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7E02CC7A-4001-4A13-BBC9-4BB498082D70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Bonds!$P$1:$P$4780</definedName>
  </definedNames>
  <calcPr calcId="191029"/>
</workbook>
</file>

<file path=xl/calcChain.xml><?xml version="1.0" encoding="utf-8"?>
<calcChain xmlns="http://schemas.openxmlformats.org/spreadsheetml/2006/main">
  <c r="I593" i="5" l="1"/>
  <c r="J579" i="5"/>
  <c r="K474" i="5"/>
  <c r="F609" i="5"/>
  <c r="G609" i="5"/>
  <c r="L561" i="5"/>
  <c r="F342" i="5"/>
  <c r="L436" i="5"/>
  <c r="F550" i="5"/>
  <c r="I507" i="5"/>
  <c r="L564" i="5"/>
  <c r="K599" i="5"/>
  <c r="L550" i="5"/>
  <c r="K610" i="5"/>
  <c r="E526" i="5"/>
  <c r="J610" i="5"/>
  <c r="F360" i="5"/>
  <c r="L577" i="5"/>
  <c r="L547" i="5"/>
  <c r="H442" i="5"/>
  <c r="H608" i="5"/>
  <c r="E589" i="5"/>
  <c r="L613" i="5"/>
  <c r="H566" i="5"/>
  <c r="L534" i="5"/>
  <c r="L575" i="5"/>
  <c r="I606" i="5"/>
  <c r="L521" i="5"/>
  <c r="I608" i="5"/>
  <c r="K578" i="5"/>
  <c r="L537" i="5"/>
  <c r="H512" i="5"/>
  <c r="J581" i="5"/>
  <c r="G419" i="5"/>
  <c r="H460" i="5"/>
  <c r="I602" i="5"/>
  <c r="J551" i="5"/>
  <c r="F581" i="5"/>
  <c r="I518" i="5"/>
  <c r="F580" i="5"/>
  <c r="L509" i="5"/>
  <c r="L536" i="5"/>
  <c r="J450" i="5"/>
  <c r="E517" i="5"/>
  <c r="K563" i="5"/>
  <c r="I604" i="5"/>
  <c r="K575" i="5"/>
  <c r="F583" i="5"/>
  <c r="L503" i="5"/>
  <c r="K604" i="5"/>
  <c r="L604" i="5"/>
  <c r="J604" i="5"/>
  <c r="K560" i="5"/>
  <c r="H591" i="5"/>
  <c r="E485" i="5"/>
  <c r="H557" i="5"/>
  <c r="F599" i="5"/>
  <c r="L609" i="5"/>
  <c r="F600" i="5"/>
  <c r="J603" i="5"/>
  <c r="G603" i="5"/>
  <c r="L603" i="5"/>
  <c r="G597" i="5"/>
  <c r="I584" i="5"/>
  <c r="J406" i="5"/>
  <c r="E593" i="5"/>
  <c r="K584" i="5"/>
  <c r="G577" i="5"/>
  <c r="J575" i="5"/>
  <c r="K426" i="5"/>
  <c r="L530" i="5"/>
  <c r="H600" i="5"/>
  <c r="G600" i="5"/>
  <c r="H586" i="5"/>
  <c r="E598" i="5"/>
  <c r="G613" i="5"/>
  <c r="H520" i="5"/>
  <c r="L597" i="5"/>
  <c r="G553" i="5"/>
  <c r="G463" i="5"/>
  <c r="L586" i="5"/>
  <c r="H601" i="5"/>
  <c r="F556" i="5"/>
  <c r="K566" i="5"/>
  <c r="E577" i="5"/>
  <c r="H461" i="5"/>
  <c r="H532" i="5"/>
  <c r="H606" i="5"/>
  <c r="E592" i="5"/>
  <c r="I610" i="5"/>
  <c r="K569" i="5"/>
  <c r="I498" i="5"/>
  <c r="J324" i="5"/>
  <c r="H603" i="5"/>
  <c r="H514" i="5"/>
  <c r="F485" i="5"/>
  <c r="K587" i="5"/>
  <c r="J388" i="5"/>
  <c r="J585" i="5"/>
  <c r="H543" i="5"/>
  <c r="L593" i="5"/>
  <c r="F456" i="5"/>
  <c r="G565" i="5"/>
  <c r="H612" i="5"/>
  <c r="G580" i="5"/>
  <c r="E436" i="5"/>
  <c r="K572" i="5"/>
  <c r="H484" i="5"/>
  <c r="L551" i="5"/>
  <c r="K554" i="5"/>
  <c r="I612" i="5"/>
  <c r="F396" i="5"/>
  <c r="J459" i="5"/>
  <c r="E602" i="5"/>
  <c r="L610" i="5"/>
  <c r="L595" i="5"/>
  <c r="L583" i="5"/>
  <c r="H553" i="5"/>
  <c r="H611" i="5"/>
  <c r="J441" i="5"/>
  <c r="L515" i="5"/>
  <c r="H479" i="5"/>
  <c r="L587" i="5"/>
  <c r="F574" i="5"/>
  <c r="E607" i="5"/>
  <c r="H607" i="5"/>
  <c r="K601" i="5"/>
  <c r="I598" i="5"/>
  <c r="L491" i="5"/>
  <c r="H583" i="5"/>
  <c r="F438" i="5"/>
  <c r="H589" i="5"/>
  <c r="I515" i="5"/>
  <c r="H559" i="5"/>
  <c r="H568" i="5"/>
  <c r="K444" i="5"/>
  <c r="L557" i="5"/>
  <c r="K590" i="5"/>
  <c r="K608" i="5"/>
  <c r="K536" i="5"/>
  <c r="L545" i="5"/>
  <c r="H550" i="5"/>
  <c r="J563" i="5"/>
  <c r="E496" i="5"/>
  <c r="L500" i="5"/>
  <c r="L592" i="5"/>
  <c r="H535" i="5"/>
  <c r="E610" i="5"/>
  <c r="F612" i="5"/>
  <c r="K595" i="5"/>
  <c r="J595" i="5"/>
  <c r="L607" i="5"/>
  <c r="I611" i="5"/>
  <c r="L611" i="5"/>
  <c r="H499" i="5"/>
  <c r="H493" i="5"/>
  <c r="F431" i="5"/>
  <c r="G472" i="5"/>
  <c r="L548" i="5"/>
  <c r="G550" i="5"/>
  <c r="K603" i="5"/>
  <c r="E608" i="5"/>
  <c r="H610" i="5"/>
  <c r="H609" i="5"/>
  <c r="K609" i="5"/>
  <c r="I601" i="5"/>
  <c r="E580" i="5"/>
  <c r="E609" i="5"/>
  <c r="F594" i="5"/>
  <c r="K420" i="5"/>
  <c r="E606" i="5"/>
  <c r="H505" i="5"/>
  <c r="L570" i="5"/>
  <c r="H538" i="5"/>
  <c r="K606" i="5"/>
  <c r="G562" i="5"/>
  <c r="L457" i="5"/>
  <c r="G481" i="5"/>
  <c r="G612" i="5"/>
  <c r="K612" i="5"/>
  <c r="L605" i="5"/>
  <c r="I605" i="5"/>
  <c r="L599" i="5"/>
  <c r="I594" i="5"/>
  <c r="F474" i="5"/>
  <c r="H596" i="5"/>
  <c r="H511" i="5"/>
  <c r="K533" i="5"/>
  <c r="J340" i="5"/>
  <c r="K611" i="5"/>
  <c r="K596" i="5"/>
  <c r="G556" i="5"/>
  <c r="H599" i="5"/>
  <c r="L608" i="5"/>
  <c r="G608" i="5"/>
  <c r="E611" i="5"/>
  <c r="I476" i="5"/>
  <c r="I494" i="5"/>
  <c r="J597" i="5"/>
  <c r="H490" i="5"/>
  <c r="H602" i="5"/>
  <c r="L566" i="5"/>
  <c r="L559" i="5"/>
  <c r="J292" i="5"/>
  <c r="J592" i="5"/>
  <c r="K592" i="5"/>
  <c r="H469" i="5"/>
  <c r="E590" i="5"/>
  <c r="L590" i="5"/>
  <c r="I575" i="5"/>
  <c r="E482" i="5"/>
  <c r="L433" i="5"/>
  <c r="G445" i="5"/>
  <c r="F482" i="5"/>
  <c r="E596" i="5"/>
  <c r="L581" i="5"/>
  <c r="L533" i="5"/>
  <c r="F447" i="5"/>
  <c r="H556" i="5"/>
  <c r="L497" i="5"/>
  <c r="E604" i="5"/>
  <c r="F603" i="5"/>
  <c r="H452" i="5"/>
  <c r="I603" i="5"/>
  <c r="G589" i="5"/>
  <c r="L569" i="5"/>
  <c r="G594" i="5"/>
  <c r="G592" i="5"/>
  <c r="G559" i="5"/>
  <c r="I609" i="5"/>
  <c r="H565" i="5"/>
  <c r="L560" i="5"/>
  <c r="J420" i="5"/>
  <c r="G598" i="5"/>
  <c r="H598" i="5"/>
  <c r="H527" i="5"/>
  <c r="K598" i="5"/>
  <c r="J598" i="5"/>
  <c r="L539" i="5"/>
  <c r="K515" i="5"/>
  <c r="G606" i="5"/>
  <c r="L606" i="5"/>
  <c r="H496" i="5"/>
  <c r="G607" i="5"/>
  <c r="K605" i="5"/>
  <c r="K539" i="5"/>
  <c r="K414" i="5"/>
  <c r="L596" i="5"/>
  <c r="L591" i="5"/>
  <c r="G611" i="5"/>
  <c r="H575" i="5"/>
  <c r="H562" i="5"/>
  <c r="H580" i="5"/>
  <c r="E595" i="5"/>
  <c r="F606" i="5"/>
  <c r="L598" i="5"/>
  <c r="K457" i="5"/>
  <c r="H547" i="5"/>
  <c r="H534" i="5"/>
  <c r="L506" i="5"/>
  <c r="L524" i="5"/>
  <c r="L562" i="5"/>
  <c r="L554" i="5"/>
  <c r="H544" i="5"/>
  <c r="G586" i="5"/>
  <c r="G583" i="5"/>
  <c r="H595" i="5"/>
  <c r="L512" i="5"/>
  <c r="J477" i="5"/>
  <c r="J370" i="5"/>
  <c r="H574" i="5"/>
  <c r="H604" i="5"/>
  <c r="I596" i="5"/>
  <c r="E597" i="5"/>
  <c r="H597" i="5"/>
  <c r="I597" i="5"/>
  <c r="G538" i="5"/>
  <c r="K512" i="5"/>
  <c r="L612" i="5"/>
  <c r="L475" i="5"/>
  <c r="L601" i="5"/>
  <c r="I595" i="5"/>
  <c r="H517" i="5"/>
  <c r="F597" i="5"/>
  <c r="J607" i="5"/>
  <c r="E612" i="5"/>
  <c r="K607" i="5"/>
  <c r="I600" i="5"/>
  <c r="L600" i="5"/>
  <c r="E600" i="5"/>
  <c r="F571" i="5"/>
  <c r="I599" i="5"/>
  <c r="H593" i="5"/>
  <c r="K593" i="5"/>
  <c r="J358" i="5"/>
  <c r="I607" i="5"/>
  <c r="I613" i="5"/>
  <c r="J554" i="5"/>
  <c r="L558" i="5"/>
  <c r="H526" i="5"/>
  <c r="J557" i="5"/>
  <c r="H509" i="5"/>
  <c r="H577" i="5"/>
  <c r="F465" i="5"/>
  <c r="H430" i="5"/>
  <c r="K524" i="5"/>
  <c r="G461" i="5"/>
  <c r="I591" i="5"/>
  <c r="F399" i="5"/>
  <c r="K500" i="5"/>
  <c r="L563" i="5"/>
  <c r="F568" i="5"/>
  <c r="L594" i="5"/>
  <c r="K548" i="5"/>
  <c r="I483" i="5"/>
  <c r="H529" i="5"/>
  <c r="K613" i="5"/>
  <c r="J613" i="5"/>
  <c r="H571" i="5"/>
  <c r="K551" i="5"/>
  <c r="E464" i="5"/>
  <c r="L584" i="5"/>
  <c r="I572" i="5"/>
  <c r="H613" i="5"/>
  <c r="E613" i="5"/>
  <c r="L542" i="5"/>
  <c r="E454" i="5"/>
  <c r="L578" i="5"/>
  <c r="J468" i="5"/>
  <c r="H592" i="5"/>
  <c r="L589" i="5"/>
  <c r="L527" i="5"/>
  <c r="L494" i="5"/>
  <c r="L488" i="5"/>
  <c r="I277" i="5"/>
  <c r="E574" i="5"/>
  <c r="G568" i="5"/>
  <c r="J412" i="5"/>
  <c r="G529" i="5"/>
  <c r="G520" i="5"/>
  <c r="G454" i="5"/>
  <c r="L446" i="5"/>
  <c r="J433" i="5"/>
  <c r="J569" i="5"/>
  <c r="L572" i="5"/>
  <c r="L522" i="5"/>
  <c r="L448" i="5"/>
  <c r="E508" i="5"/>
  <c r="H443" i="5"/>
  <c r="L485" i="5"/>
  <c r="H582" i="5"/>
  <c r="H554" i="5"/>
  <c r="G526" i="5"/>
  <c r="F378" i="5"/>
  <c r="F381" i="5"/>
  <c r="H539" i="5"/>
  <c r="J414" i="5"/>
  <c r="H487" i="5"/>
  <c r="E514" i="5"/>
  <c r="K530" i="5"/>
  <c r="G433" i="5"/>
  <c r="G511" i="5"/>
  <c r="H521" i="5"/>
  <c r="E481" i="5"/>
  <c r="L482" i="5"/>
  <c r="J483" i="5"/>
  <c r="K438" i="5"/>
  <c r="H470" i="5"/>
  <c r="I527" i="5"/>
  <c r="L602" i="5"/>
  <c r="K602" i="5"/>
  <c r="E601" i="5"/>
  <c r="H541" i="5"/>
  <c r="K557" i="5"/>
  <c r="L437" i="5"/>
  <c r="G480" i="5"/>
  <c r="J584" i="5"/>
  <c r="G604" i="5"/>
  <c r="K485" i="5"/>
  <c r="K542" i="5"/>
  <c r="H594" i="5"/>
  <c r="G547" i="5"/>
  <c r="H502" i="5"/>
  <c r="G574" i="5"/>
  <c r="E472" i="5"/>
  <c r="K509" i="5"/>
  <c r="K545" i="5"/>
  <c r="G499" i="5"/>
  <c r="L466" i="5"/>
  <c r="H508" i="5"/>
  <c r="G505" i="5"/>
  <c r="K503" i="5"/>
  <c r="H523" i="5"/>
  <c r="H584" i="5"/>
  <c r="H506" i="5"/>
  <c r="K581" i="5"/>
  <c r="K494" i="5"/>
  <c r="I450" i="5"/>
  <c r="J591" i="5"/>
  <c r="L510" i="5"/>
  <c r="G595" i="5"/>
  <c r="J601" i="5"/>
  <c r="J394" i="5"/>
  <c r="E523" i="5"/>
  <c r="H578" i="5"/>
  <c r="K521" i="5"/>
  <c r="K527" i="5"/>
  <c r="E599" i="5"/>
  <c r="G541" i="5"/>
  <c r="L439" i="5"/>
  <c r="H563" i="5"/>
  <c r="I504" i="5"/>
  <c r="L518" i="5"/>
  <c r="L464" i="5"/>
  <c r="K506" i="5"/>
  <c r="K518" i="5"/>
  <c r="E603" i="5"/>
  <c r="L528" i="5"/>
  <c r="K497" i="5"/>
  <c r="L546" i="5"/>
  <c r="E455" i="5"/>
  <c r="K448" i="5"/>
  <c r="G571" i="5"/>
  <c r="G484" i="5"/>
  <c r="G508" i="5"/>
  <c r="I509" i="5"/>
  <c r="F363" i="5"/>
  <c r="E605" i="5"/>
  <c r="G605" i="5"/>
  <c r="H605" i="5"/>
  <c r="F345" i="5"/>
  <c r="L430" i="5"/>
  <c r="E463" i="5"/>
  <c r="G517" i="5"/>
  <c r="K491" i="5"/>
  <c r="G610" i="5"/>
  <c r="H530" i="5"/>
  <c r="G490" i="5"/>
  <c r="E443" i="5"/>
  <c r="G601" i="5"/>
  <c r="H560" i="5"/>
  <c r="H518" i="5"/>
  <c r="F577" i="5"/>
  <c r="L585" i="5"/>
  <c r="G532" i="5"/>
  <c r="K322" i="5"/>
  <c r="J376" i="5"/>
  <c r="K488" i="5"/>
  <c r="K466" i="5"/>
  <c r="G493" i="5"/>
  <c r="K475" i="5"/>
  <c r="H585" i="5"/>
  <c r="J320" i="5"/>
  <c r="F553" i="5"/>
  <c r="E505" i="5"/>
  <c r="L543" i="5"/>
  <c r="H558" i="5"/>
  <c r="I503" i="5"/>
  <c r="I500" i="5"/>
  <c r="G514" i="5"/>
  <c r="G496" i="5"/>
  <c r="E583" i="5"/>
  <c r="F562" i="5"/>
  <c r="L473" i="5"/>
  <c r="L435" i="5"/>
  <c r="J599" i="5"/>
  <c r="G288" i="5"/>
  <c r="L519" i="5"/>
  <c r="K439" i="5"/>
  <c r="G544" i="5"/>
  <c r="H531" i="5"/>
  <c r="K482" i="5"/>
  <c r="L588" i="5"/>
  <c r="F514" i="5"/>
  <c r="I468" i="5"/>
  <c r="J593" i="5"/>
  <c r="I486" i="5"/>
  <c r="J602" i="5"/>
  <c r="G535" i="5"/>
  <c r="K495" i="5"/>
  <c r="J587" i="5"/>
  <c r="J572" i="5"/>
  <c r="E571" i="5"/>
  <c r="G523" i="5"/>
  <c r="F613" i="5"/>
  <c r="F547" i="5"/>
  <c r="F541" i="5"/>
  <c r="J527" i="5"/>
  <c r="L513" i="5"/>
  <c r="G471" i="5"/>
  <c r="J530" i="5"/>
  <c r="H451" i="5"/>
  <c r="E493" i="5"/>
  <c r="F526" i="5"/>
  <c r="I590" i="5"/>
  <c r="I441" i="5"/>
  <c r="I581" i="5"/>
  <c r="G479" i="5"/>
  <c r="I477" i="5"/>
  <c r="G502" i="5"/>
  <c r="I459" i="5"/>
  <c r="E445" i="5"/>
  <c r="F511" i="5"/>
  <c r="E541" i="5"/>
  <c r="J536" i="5"/>
  <c r="F601" i="5"/>
  <c r="F589" i="5"/>
  <c r="J397" i="5"/>
  <c r="F607" i="5"/>
  <c r="E556" i="5"/>
  <c r="J611" i="5"/>
  <c r="F592" i="5"/>
  <c r="G470" i="5"/>
  <c r="J379" i="5"/>
  <c r="K447" i="5"/>
  <c r="J590" i="5"/>
  <c r="J539" i="5"/>
  <c r="I557" i="5"/>
  <c r="J503" i="5"/>
  <c r="E491" i="5"/>
  <c r="F565" i="5"/>
  <c r="J509" i="5"/>
  <c r="F517" i="5"/>
  <c r="L455" i="5"/>
  <c r="K504" i="5"/>
  <c r="G487" i="5"/>
  <c r="F586" i="5"/>
  <c r="J605" i="5"/>
  <c r="J361" i="5"/>
  <c r="G443" i="5"/>
  <c r="J494" i="5"/>
  <c r="L582" i="5"/>
  <c r="E520" i="5"/>
  <c r="F493" i="5"/>
  <c r="H477" i="5"/>
  <c r="J560" i="5"/>
  <c r="L576" i="5"/>
  <c r="J542" i="5"/>
  <c r="F529" i="5"/>
  <c r="L579" i="5"/>
  <c r="K501" i="5"/>
  <c r="J343" i="5"/>
  <c r="F595" i="5"/>
  <c r="J608" i="5"/>
  <c r="K462" i="5"/>
  <c r="J426" i="5"/>
  <c r="J534" i="5"/>
  <c r="K435" i="5"/>
  <c r="G524" i="5"/>
  <c r="G452" i="5"/>
  <c r="F505" i="5"/>
  <c r="J596" i="5"/>
  <c r="G425" i="5"/>
  <c r="I563" i="5"/>
  <c r="F520" i="5"/>
  <c r="L465" i="5"/>
  <c r="F484" i="5"/>
  <c r="I566" i="5"/>
  <c r="I449" i="5"/>
  <c r="K473" i="5"/>
  <c r="H478" i="5"/>
  <c r="J430" i="5"/>
  <c r="J537" i="5"/>
  <c r="K510" i="5"/>
  <c r="J500" i="5"/>
  <c r="F598" i="5"/>
  <c r="F566" i="5"/>
  <c r="G500" i="5"/>
  <c r="J482" i="5"/>
  <c r="F563" i="5"/>
  <c r="J578" i="5"/>
  <c r="L507" i="5"/>
  <c r="J533" i="5"/>
  <c r="K455" i="5"/>
  <c r="F487" i="5"/>
  <c r="L567" i="5"/>
  <c r="K283" i="5"/>
  <c r="J566" i="5"/>
  <c r="F610" i="5"/>
  <c r="J512" i="5"/>
  <c r="F604" i="5"/>
  <c r="J524" i="5"/>
  <c r="L565" i="5"/>
  <c r="K480" i="5"/>
  <c r="I560" i="5"/>
  <c r="J548" i="5"/>
  <c r="F559" i="5"/>
  <c r="F523" i="5"/>
  <c r="J497" i="5"/>
  <c r="J506" i="5"/>
  <c r="L549" i="5"/>
  <c r="J515" i="5"/>
  <c r="F414" i="5"/>
  <c r="F569" i="5"/>
  <c r="J448" i="5"/>
  <c r="E586" i="5"/>
  <c r="K513" i="5"/>
  <c r="K471" i="5"/>
  <c r="H576" i="5"/>
  <c r="G512" i="5"/>
  <c r="J521" i="5"/>
  <c r="H433" i="5"/>
  <c r="J475" i="5"/>
  <c r="I578" i="5"/>
  <c r="L480" i="5"/>
  <c r="E553" i="5"/>
  <c r="F420" i="5"/>
  <c r="K476" i="5"/>
  <c r="E484" i="5"/>
  <c r="K453" i="5"/>
  <c r="I548" i="5"/>
  <c r="J513" i="5"/>
  <c r="H439" i="5"/>
  <c r="I569" i="5"/>
  <c r="J439" i="5"/>
  <c r="K516" i="5"/>
  <c r="F508" i="5"/>
  <c r="I489" i="5"/>
  <c r="G515" i="5"/>
  <c r="F535" i="5"/>
  <c r="J545" i="5"/>
  <c r="H536" i="5"/>
  <c r="I545" i="5"/>
  <c r="E532" i="5"/>
  <c r="H468" i="5"/>
  <c r="F479" i="5"/>
  <c r="F544" i="5"/>
  <c r="E550" i="5"/>
  <c r="J518" i="5"/>
  <c r="J549" i="5"/>
  <c r="E529" i="5"/>
  <c r="I533" i="5"/>
  <c r="J466" i="5"/>
  <c r="F443" i="5"/>
  <c r="L453" i="5"/>
  <c r="G509" i="5"/>
  <c r="F532" i="5"/>
  <c r="F557" i="5"/>
  <c r="L531" i="5"/>
  <c r="H548" i="5"/>
  <c r="E234" i="5"/>
  <c r="F538" i="5"/>
  <c r="F499" i="5"/>
  <c r="F461" i="5"/>
  <c r="K464" i="5"/>
  <c r="L555" i="5"/>
  <c r="K552" i="5"/>
  <c r="G468" i="5"/>
  <c r="F502" i="5"/>
  <c r="I497" i="5"/>
  <c r="J504" i="5"/>
  <c r="J488" i="5"/>
  <c r="K537" i="5"/>
  <c r="G503" i="5"/>
  <c r="E538" i="5"/>
  <c r="J457" i="5"/>
  <c r="L462" i="5"/>
  <c r="F521" i="5"/>
  <c r="L444" i="5"/>
  <c r="F536" i="5"/>
  <c r="F490" i="5"/>
  <c r="J485" i="5"/>
  <c r="H524" i="5"/>
  <c r="J531" i="5"/>
  <c r="E499" i="5"/>
  <c r="I437" i="5"/>
  <c r="I480" i="5"/>
  <c r="I539" i="5"/>
  <c r="J495" i="5"/>
  <c r="F426" i="5"/>
  <c r="I482" i="5"/>
  <c r="I506" i="5"/>
  <c r="K573" i="5"/>
  <c r="F452" i="5"/>
  <c r="F551" i="5"/>
  <c r="J491" i="5"/>
  <c r="G459" i="5"/>
  <c r="F524" i="5"/>
  <c r="F542" i="5"/>
  <c r="F496" i="5"/>
  <c r="L471" i="5"/>
  <c r="H459" i="5"/>
  <c r="I473" i="5"/>
  <c r="E452" i="5"/>
  <c r="H466" i="5"/>
  <c r="H455" i="5"/>
  <c r="G466" i="5"/>
  <c r="K489" i="5"/>
  <c r="I530" i="5"/>
  <c r="K486" i="5"/>
  <c r="H441" i="5"/>
  <c r="E560" i="5"/>
  <c r="K437" i="5"/>
  <c r="E535" i="5"/>
  <c r="F527" i="5"/>
  <c r="I551" i="5"/>
  <c r="E563" i="5"/>
  <c r="K507" i="5"/>
  <c r="E562" i="5"/>
  <c r="I573" i="5"/>
  <c r="L504" i="5"/>
  <c r="K472" i="5"/>
  <c r="I455" i="5"/>
  <c r="K446" i="5"/>
  <c r="L495" i="5"/>
  <c r="H542" i="5"/>
  <c r="F560" i="5"/>
  <c r="J540" i="5"/>
  <c r="E568" i="5"/>
  <c r="H567" i="5"/>
  <c r="F470" i="5"/>
  <c r="G441" i="5"/>
  <c r="E502" i="5"/>
  <c r="H450" i="5"/>
  <c r="E544" i="5"/>
  <c r="F425" i="5"/>
  <c r="F515" i="5"/>
  <c r="L486" i="5"/>
  <c r="H475" i="5"/>
  <c r="G539" i="5"/>
  <c r="F506" i="5"/>
  <c r="L460" i="5"/>
  <c r="F441" i="5"/>
  <c r="E559" i="5"/>
  <c r="J318" i="5"/>
  <c r="I521" i="5"/>
  <c r="I587" i="5"/>
  <c r="E569" i="5"/>
  <c r="K490" i="5"/>
  <c r="I555" i="5"/>
  <c r="K570" i="5"/>
  <c r="F411" i="5"/>
  <c r="F419" i="5"/>
  <c r="H491" i="5"/>
  <c r="L489" i="5"/>
  <c r="I554" i="5"/>
  <c r="G548" i="5"/>
  <c r="H494" i="5"/>
  <c r="I542" i="5"/>
  <c r="L540" i="5"/>
  <c r="F548" i="5"/>
  <c r="G584" i="5"/>
  <c r="G563" i="5"/>
  <c r="K567" i="5"/>
  <c r="H457" i="5"/>
  <c r="G450" i="5"/>
  <c r="H587" i="5"/>
  <c r="J417" i="5"/>
  <c r="G533" i="5"/>
  <c r="I512" i="5"/>
  <c r="F533" i="5"/>
  <c r="L492" i="5"/>
  <c r="G593" i="5"/>
  <c r="K597" i="5"/>
  <c r="F375" i="5"/>
  <c r="K543" i="5"/>
  <c r="I488" i="5"/>
  <c r="G596" i="5"/>
  <c r="F429" i="5"/>
  <c r="E511" i="5"/>
  <c r="G566" i="5"/>
  <c r="E461" i="5"/>
  <c r="E565" i="5"/>
  <c r="L469" i="5"/>
  <c r="G554" i="5"/>
  <c r="K531" i="5"/>
  <c r="H464" i="5"/>
  <c r="H500" i="5"/>
  <c r="F477" i="5"/>
  <c r="F518" i="5"/>
  <c r="I485" i="5"/>
  <c r="K534" i="5"/>
  <c r="G518" i="5"/>
  <c r="I536" i="5"/>
  <c r="K591" i="5"/>
  <c r="G457" i="5"/>
  <c r="J334" i="5"/>
  <c r="K546" i="5"/>
  <c r="E547" i="5"/>
  <c r="E490" i="5"/>
  <c r="J435" i="5"/>
  <c r="K585" i="5"/>
  <c r="E487" i="5"/>
  <c r="L451" i="5"/>
  <c r="K519" i="5"/>
  <c r="G521" i="5"/>
  <c r="K561" i="5"/>
  <c r="G494" i="5"/>
  <c r="L498" i="5"/>
  <c r="J462" i="5"/>
  <c r="G477" i="5"/>
  <c r="F539" i="5"/>
  <c r="E470" i="5"/>
  <c r="F339" i="5"/>
  <c r="F584" i="5"/>
  <c r="I524" i="5"/>
  <c r="K579" i="5"/>
  <c r="F572" i="5"/>
  <c r="F468" i="5"/>
  <c r="I464" i="5"/>
  <c r="H549" i="5"/>
  <c r="I501" i="5"/>
  <c r="H515" i="5"/>
  <c r="G569" i="5"/>
  <c r="H448" i="5"/>
  <c r="F512" i="5"/>
  <c r="J471" i="5"/>
  <c r="H446" i="5"/>
  <c r="G473" i="5"/>
  <c r="H462" i="5"/>
  <c r="K576" i="5"/>
  <c r="I446" i="5"/>
  <c r="F393" i="5"/>
  <c r="F497" i="5"/>
  <c r="H533" i="5"/>
  <c r="E479" i="5"/>
  <c r="L483" i="5"/>
  <c r="I491" i="5"/>
  <c r="H581" i="5"/>
  <c r="F459" i="5"/>
  <c r="H569" i="5"/>
  <c r="H590" i="5"/>
  <c r="H482" i="5"/>
  <c r="L525" i="5"/>
  <c r="L434" i="5"/>
  <c r="J570" i="5"/>
  <c r="K429" i="5"/>
  <c r="H572" i="5"/>
  <c r="G527" i="5"/>
  <c r="I268" i="5"/>
  <c r="K522" i="5"/>
  <c r="H435" i="5"/>
  <c r="G506" i="5"/>
  <c r="L501" i="5"/>
  <c r="L432" i="5"/>
  <c r="F357" i="5"/>
  <c r="E466" i="5"/>
  <c r="G475" i="5"/>
  <c r="K549" i="5"/>
  <c r="J555" i="5"/>
  <c r="G575" i="5"/>
  <c r="H473" i="5"/>
  <c r="K528" i="5"/>
  <c r="J480" i="5"/>
  <c r="J418" i="5"/>
  <c r="L573" i="5"/>
  <c r="F611" i="5"/>
  <c r="L476" i="5"/>
  <c r="L440" i="5"/>
  <c r="J444" i="5"/>
  <c r="J501" i="5"/>
  <c r="H551" i="5"/>
  <c r="H497" i="5"/>
  <c r="K588" i="5"/>
  <c r="G530" i="5"/>
  <c r="K564" i="5"/>
  <c r="G545" i="5"/>
  <c r="L478" i="5"/>
  <c r="G572" i="5"/>
  <c r="K594" i="5"/>
  <c r="G488" i="5"/>
  <c r="I453" i="5"/>
  <c r="J373" i="5"/>
  <c r="G587" i="5"/>
  <c r="K483" i="5"/>
  <c r="K525" i="5"/>
  <c r="K558" i="5"/>
  <c r="F602" i="5"/>
  <c r="H545" i="5"/>
  <c r="J561" i="5"/>
  <c r="L442" i="5"/>
  <c r="K316" i="5"/>
  <c r="E439" i="5"/>
  <c r="K442" i="5"/>
  <c r="G485" i="5"/>
  <c r="G536" i="5"/>
  <c r="J567" i="5"/>
  <c r="E488" i="5"/>
  <c r="L552" i="5"/>
  <c r="K555" i="5"/>
  <c r="E475" i="5"/>
  <c r="J576" i="5"/>
  <c r="H488" i="5"/>
  <c r="G448" i="5"/>
  <c r="H485" i="5"/>
  <c r="J429" i="5"/>
  <c r="L516" i="5"/>
  <c r="G590" i="5"/>
  <c r="K451" i="5"/>
  <c r="F608" i="5"/>
  <c r="J453" i="5"/>
  <c r="I462" i="5"/>
  <c r="J525" i="5"/>
  <c r="K582" i="5"/>
  <c r="J612" i="5"/>
  <c r="F590" i="5"/>
  <c r="H503" i="5"/>
  <c r="H522" i="5"/>
  <c r="E494" i="5"/>
  <c r="G439" i="5"/>
  <c r="J423" i="5"/>
  <c r="K432" i="5"/>
  <c r="G464" i="5"/>
  <c r="K498" i="5"/>
  <c r="J314" i="5"/>
  <c r="K540" i="5"/>
  <c r="H437" i="5"/>
  <c r="K492" i="5"/>
  <c r="F605" i="5"/>
  <c r="J552" i="5"/>
  <c r="G581" i="5"/>
  <c r="J573" i="5"/>
  <c r="G602" i="5"/>
  <c r="G560" i="5"/>
  <c r="G455" i="5"/>
  <c r="J309" i="5"/>
  <c r="K600" i="5"/>
  <c r="F450" i="5"/>
  <c r="G491" i="5"/>
  <c r="J424" i="5"/>
  <c r="L458" i="5"/>
  <c r="K478" i="5"/>
  <c r="G482" i="5"/>
  <c r="G599" i="5"/>
  <c r="F593" i="5"/>
  <c r="J492" i="5"/>
  <c r="J391" i="5"/>
  <c r="J588" i="5"/>
  <c r="K469" i="5"/>
  <c r="G453" i="5"/>
  <c r="G578" i="5"/>
  <c r="H525" i="5"/>
  <c r="L467" i="5"/>
  <c r="K449" i="5"/>
  <c r="K460" i="5"/>
  <c r="K440" i="5"/>
  <c r="G542" i="5"/>
  <c r="G557" i="5"/>
  <c r="L541" i="5"/>
  <c r="J546" i="5"/>
  <c r="F530" i="5"/>
  <c r="J582" i="5"/>
  <c r="G551" i="5"/>
  <c r="G446" i="5"/>
  <c r="J564" i="5"/>
  <c r="F587" i="5"/>
  <c r="F575" i="5"/>
  <c r="I444" i="5"/>
  <c r="J543" i="5"/>
  <c r="J594" i="5"/>
  <c r="F408" i="5"/>
  <c r="I467" i="5"/>
  <c r="H537" i="5"/>
  <c r="F435" i="5"/>
  <c r="K468" i="5"/>
  <c r="H570" i="5"/>
  <c r="J355" i="5"/>
  <c r="J609" i="5"/>
  <c r="J432" i="5"/>
  <c r="E509" i="5"/>
  <c r="G312" i="5"/>
  <c r="J522" i="5"/>
  <c r="F488" i="5"/>
  <c r="G497" i="5"/>
  <c r="F578" i="5"/>
  <c r="E566" i="5"/>
  <c r="E457" i="5"/>
  <c r="K458" i="5"/>
  <c r="G437" i="5"/>
  <c r="L449" i="5"/>
  <c r="I259" i="5"/>
  <c r="F464" i="5"/>
  <c r="L580" i="5"/>
  <c r="F455" i="5"/>
  <c r="H546" i="5"/>
  <c r="L556" i="5"/>
  <c r="E561" i="5"/>
  <c r="K499" i="5"/>
  <c r="L574" i="5"/>
  <c r="E448" i="5"/>
  <c r="G435" i="5"/>
  <c r="E506" i="5"/>
  <c r="K467" i="5"/>
  <c r="E503" i="5"/>
  <c r="I471" i="5"/>
  <c r="I552" i="5"/>
  <c r="F372" i="5"/>
  <c r="E591" i="5"/>
  <c r="J510" i="5"/>
  <c r="J558" i="5"/>
  <c r="J337" i="5"/>
  <c r="J519" i="5"/>
  <c r="J600" i="5"/>
  <c r="F509" i="5"/>
  <c r="F554" i="5"/>
  <c r="E497" i="5"/>
  <c r="I561" i="5"/>
  <c r="E584" i="5"/>
  <c r="K417" i="5"/>
  <c r="J606" i="5"/>
  <c r="J528" i="5"/>
  <c r="J409" i="5"/>
  <c r="J472" i="5"/>
  <c r="I546" i="5"/>
  <c r="L571" i="5"/>
  <c r="E539" i="5"/>
  <c r="F437" i="5"/>
  <c r="E533" i="5"/>
  <c r="J507" i="5"/>
  <c r="J442" i="5"/>
  <c r="F446" i="5"/>
  <c r="K456" i="5"/>
  <c r="F596" i="5"/>
  <c r="E557" i="5"/>
  <c r="K452" i="5"/>
  <c r="I558" i="5"/>
  <c r="I579" i="5"/>
  <c r="I516" i="5"/>
  <c r="F489" i="5"/>
  <c r="F503" i="5"/>
  <c r="L450" i="5"/>
  <c r="F473" i="5"/>
  <c r="E530" i="5"/>
  <c r="H588" i="5"/>
  <c r="I582" i="5"/>
  <c r="I513" i="5"/>
  <c r="J498" i="5"/>
  <c r="L532" i="5"/>
  <c r="E446" i="5"/>
  <c r="K465" i="5"/>
  <c r="I324" i="5"/>
  <c r="F491" i="5"/>
  <c r="I585" i="5"/>
  <c r="E587" i="5"/>
  <c r="L456" i="5"/>
  <c r="I534" i="5"/>
  <c r="H432" i="5"/>
  <c r="H444" i="5"/>
  <c r="F494" i="5"/>
  <c r="L438" i="5"/>
  <c r="F545" i="5"/>
  <c r="I525" i="5"/>
  <c r="I458" i="5"/>
  <c r="E512" i="5"/>
  <c r="K496" i="5"/>
  <c r="E518" i="5"/>
  <c r="I570" i="5"/>
  <c r="H453" i="5"/>
  <c r="K423" i="5"/>
  <c r="J516" i="5"/>
  <c r="F500" i="5"/>
  <c r="J514" i="5"/>
  <c r="H540" i="5"/>
  <c r="E575" i="5"/>
  <c r="J478" i="5"/>
  <c r="H501" i="5"/>
  <c r="E581" i="5"/>
  <c r="I522" i="5"/>
  <c r="E527" i="5"/>
  <c r="H471" i="5"/>
  <c r="H480" i="5"/>
  <c r="E554" i="5"/>
  <c r="G444" i="5"/>
  <c r="J489" i="5"/>
  <c r="G492" i="5"/>
  <c r="H579" i="5"/>
  <c r="I510" i="5"/>
  <c r="E524" i="5"/>
  <c r="J493" i="5"/>
  <c r="F507" i="5"/>
  <c r="I567" i="5"/>
  <c r="I576" i="5"/>
  <c r="H429" i="5"/>
  <c r="K463" i="5"/>
  <c r="L474" i="5"/>
  <c r="J352" i="5"/>
  <c r="E515" i="5"/>
  <c r="I250" i="5"/>
  <c r="F336" i="5"/>
  <c r="K487" i="5"/>
  <c r="I537" i="5"/>
  <c r="K493" i="5"/>
  <c r="E548" i="5"/>
  <c r="E473" i="5"/>
  <c r="L396" i="5"/>
  <c r="J486" i="5"/>
  <c r="J469" i="5"/>
  <c r="I528" i="5"/>
  <c r="E572" i="5"/>
  <c r="J460" i="5"/>
  <c r="G498" i="5"/>
  <c r="I540" i="5"/>
  <c r="E542" i="5"/>
  <c r="E578" i="5"/>
  <c r="I564" i="5"/>
  <c r="H476" i="5"/>
  <c r="H474" i="5"/>
  <c r="L511" i="5"/>
  <c r="K443" i="5"/>
  <c r="E313" i="5"/>
  <c r="G486" i="5"/>
  <c r="I549" i="5"/>
  <c r="K479" i="5"/>
  <c r="E536" i="5"/>
  <c r="K481" i="5"/>
  <c r="I531" i="5"/>
  <c r="F354" i="5"/>
  <c r="I588" i="5"/>
  <c r="F504" i="5"/>
  <c r="G462" i="5"/>
  <c r="E551" i="5"/>
  <c r="L544" i="5"/>
  <c r="I519" i="5"/>
  <c r="J451" i="5"/>
  <c r="I543" i="5"/>
  <c r="F390" i="5"/>
  <c r="K502" i="5"/>
  <c r="F513" i="5"/>
  <c r="L538" i="5"/>
  <c r="L447" i="5"/>
  <c r="L517" i="5"/>
  <c r="H561" i="5"/>
  <c r="H564" i="5"/>
  <c r="L535" i="5"/>
  <c r="L523" i="5"/>
  <c r="I492" i="5"/>
  <c r="F510" i="5"/>
  <c r="L472" i="5"/>
  <c r="K436" i="5"/>
  <c r="L490" i="5"/>
  <c r="H510" i="5"/>
  <c r="H440" i="5"/>
  <c r="J496" i="5"/>
  <c r="E545" i="5"/>
  <c r="I232" i="5"/>
  <c r="I495" i="5"/>
  <c r="H498" i="5"/>
  <c r="H519" i="5"/>
  <c r="I440" i="5"/>
  <c r="F475" i="5"/>
  <c r="F501" i="5"/>
  <c r="E500" i="5"/>
  <c r="L468" i="5"/>
  <c r="J476" i="5"/>
  <c r="K574" i="5"/>
  <c r="F472" i="5"/>
  <c r="H504" i="5"/>
  <c r="H555" i="5"/>
  <c r="G451" i="5"/>
  <c r="E478" i="5"/>
  <c r="K541" i="5"/>
  <c r="H495" i="5"/>
  <c r="E521" i="5"/>
  <c r="H486" i="5"/>
  <c r="L445" i="5"/>
  <c r="K505" i="5"/>
  <c r="L499" i="5"/>
  <c r="L568" i="5"/>
  <c r="G579" i="5"/>
  <c r="L508" i="5"/>
  <c r="F478" i="5"/>
  <c r="J465" i="5"/>
  <c r="L481" i="5"/>
  <c r="K461" i="5"/>
  <c r="G424" i="5"/>
  <c r="F423" i="5"/>
  <c r="K583" i="5"/>
  <c r="L505" i="5"/>
  <c r="G460" i="5"/>
  <c r="K562" i="5"/>
  <c r="F467" i="5"/>
  <c r="J505" i="5"/>
  <c r="J474" i="5"/>
  <c r="K559" i="5"/>
  <c r="K532" i="5"/>
  <c r="K445" i="5"/>
  <c r="L496" i="5"/>
  <c r="J316" i="5"/>
  <c r="E307" i="5"/>
  <c r="L470" i="5"/>
  <c r="G501" i="5"/>
  <c r="H528" i="5"/>
  <c r="G483" i="5"/>
  <c r="H458" i="5"/>
  <c r="F481" i="5"/>
  <c r="L502" i="5"/>
  <c r="K514" i="5"/>
  <c r="G522" i="5"/>
  <c r="L484" i="5"/>
  <c r="K544" i="5"/>
  <c r="F387" i="5"/>
  <c r="L461" i="5"/>
  <c r="J511" i="5"/>
  <c r="K523" i="5"/>
  <c r="K434" i="5"/>
  <c r="E216" i="5"/>
  <c r="F405" i="5"/>
  <c r="K411" i="5"/>
  <c r="L514" i="5"/>
  <c r="K520" i="5"/>
  <c r="K517" i="5"/>
  <c r="H489" i="5"/>
  <c r="J438" i="5"/>
  <c r="G570" i="5"/>
  <c r="G525" i="5"/>
  <c r="F476" i="5"/>
  <c r="H516" i="5"/>
  <c r="L529" i="5"/>
  <c r="L375" i="5"/>
  <c r="L493" i="5"/>
  <c r="H483" i="5"/>
  <c r="K550" i="5"/>
  <c r="H492" i="5"/>
  <c r="F432" i="5"/>
  <c r="G519" i="5"/>
  <c r="G534" i="5"/>
  <c r="L428" i="5"/>
  <c r="G564" i="5"/>
  <c r="G540" i="5"/>
  <c r="K538" i="5"/>
  <c r="L526" i="5"/>
  <c r="L553" i="5"/>
  <c r="J456" i="5"/>
  <c r="G478" i="5"/>
  <c r="G543" i="5"/>
  <c r="F480" i="5"/>
  <c r="I474" i="5"/>
  <c r="G489" i="5"/>
  <c r="K586" i="5"/>
  <c r="G546" i="5"/>
  <c r="K571" i="5"/>
  <c r="F417" i="5"/>
  <c r="L249" i="5"/>
  <c r="H513" i="5"/>
  <c r="K535" i="5"/>
  <c r="G303" i="5"/>
  <c r="H573" i="5"/>
  <c r="G549" i="5"/>
  <c r="H507" i="5"/>
  <c r="F462" i="5"/>
  <c r="J447" i="5"/>
  <c r="H552" i="5"/>
  <c r="H438" i="5"/>
  <c r="G582" i="5"/>
  <c r="L487" i="5"/>
  <c r="J332" i="5"/>
  <c r="K565" i="5"/>
  <c r="F444" i="5"/>
  <c r="L520" i="5"/>
  <c r="J436" i="5"/>
  <c r="F351" i="5"/>
  <c r="I438" i="5"/>
  <c r="K589" i="5"/>
  <c r="E292" i="5"/>
  <c r="G573" i="5"/>
  <c r="H436" i="5"/>
  <c r="H449" i="5"/>
  <c r="K553" i="5"/>
  <c r="F440" i="5"/>
  <c r="K508" i="5"/>
  <c r="L386" i="5"/>
  <c r="L463" i="5"/>
  <c r="E460" i="5"/>
  <c r="G558" i="5"/>
  <c r="K470" i="5"/>
  <c r="G591" i="5"/>
  <c r="G422" i="5"/>
  <c r="L443" i="5"/>
  <c r="G513" i="5"/>
  <c r="F453" i="5"/>
  <c r="G428" i="5"/>
  <c r="K547" i="5"/>
  <c r="K454" i="5"/>
  <c r="G531" i="5"/>
  <c r="G510" i="5"/>
  <c r="J463" i="5"/>
  <c r="K511" i="5"/>
  <c r="K529" i="5"/>
  <c r="K580" i="5"/>
  <c r="I447" i="5"/>
  <c r="G516" i="5"/>
  <c r="K556" i="5"/>
  <c r="E469" i="5"/>
  <c r="G442" i="5"/>
  <c r="I465" i="5"/>
  <c r="G576" i="5"/>
  <c r="F471" i="5"/>
  <c r="G469" i="5"/>
  <c r="G585" i="5"/>
  <c r="F486" i="5"/>
  <c r="F564" i="5"/>
  <c r="J385" i="5"/>
  <c r="G588" i="5"/>
  <c r="G388" i="5"/>
  <c r="J403" i="5"/>
  <c r="G476" i="5"/>
  <c r="K577" i="5"/>
  <c r="K568" i="5"/>
  <c r="H467" i="5"/>
  <c r="I456" i="5"/>
  <c r="G537" i="5"/>
  <c r="K526" i="5"/>
  <c r="F483" i="5"/>
  <c r="G467" i="5"/>
  <c r="L454" i="5"/>
  <c r="G449" i="5"/>
  <c r="J586" i="5"/>
  <c r="F369" i="5"/>
  <c r="J481" i="5"/>
  <c r="G528" i="5"/>
  <c r="K484" i="5"/>
  <c r="L459" i="5"/>
  <c r="G555" i="5"/>
  <c r="G421" i="5"/>
  <c r="E537" i="5"/>
  <c r="E433" i="5"/>
  <c r="G172" i="5"/>
  <c r="F591" i="5"/>
  <c r="G406" i="5"/>
  <c r="G507" i="5"/>
  <c r="J580" i="5"/>
  <c r="K459" i="5"/>
  <c r="G552" i="5"/>
  <c r="G344" i="5"/>
  <c r="G397" i="5"/>
  <c r="J487" i="5"/>
  <c r="I457" i="5"/>
  <c r="H385" i="5"/>
  <c r="J330" i="5"/>
  <c r="G440" i="5"/>
  <c r="H388" i="5"/>
  <c r="E451" i="5"/>
  <c r="F516" i="5"/>
  <c r="F579" i="5"/>
  <c r="J565" i="5"/>
  <c r="E552" i="5"/>
  <c r="I299" i="5"/>
  <c r="G458" i="5"/>
  <c r="J562" i="5"/>
  <c r="H299" i="5"/>
  <c r="I479" i="5"/>
  <c r="F528" i="5"/>
  <c r="G504" i="5"/>
  <c r="K389" i="5"/>
  <c r="J367" i="5"/>
  <c r="F555" i="5"/>
  <c r="F561" i="5"/>
  <c r="J583" i="5"/>
  <c r="J568" i="5"/>
  <c r="G567" i="5"/>
  <c r="H447" i="5"/>
  <c r="G561" i="5"/>
  <c r="I541" i="5"/>
  <c r="F537" i="5"/>
  <c r="H382" i="5"/>
  <c r="E486" i="5"/>
  <c r="K422" i="5"/>
  <c r="H456" i="5"/>
  <c r="J508" i="5"/>
  <c r="L479" i="5"/>
  <c r="J541" i="5"/>
  <c r="G495" i="5"/>
  <c r="I538" i="5"/>
  <c r="J520" i="5"/>
  <c r="F525" i="5"/>
  <c r="K416" i="5"/>
  <c r="L452" i="5"/>
  <c r="J574" i="5"/>
  <c r="F549" i="5"/>
  <c r="I568" i="5"/>
  <c r="L365" i="5"/>
  <c r="E549" i="5"/>
  <c r="F570" i="5"/>
  <c r="J550" i="5"/>
  <c r="E231" i="5"/>
  <c r="K477" i="5"/>
  <c r="L431" i="5"/>
  <c r="G416" i="5"/>
  <c r="J349" i="5"/>
  <c r="I431" i="5"/>
  <c r="I196" i="5"/>
  <c r="L359" i="5"/>
  <c r="F582" i="5"/>
  <c r="J556" i="5"/>
  <c r="E546" i="5"/>
  <c r="E570" i="5"/>
  <c r="J571" i="5"/>
  <c r="E573" i="5"/>
  <c r="F534" i="5"/>
  <c r="E477" i="5"/>
  <c r="I287" i="5"/>
  <c r="F449" i="5"/>
  <c r="F585" i="5"/>
  <c r="F495" i="5"/>
  <c r="J523" i="5"/>
  <c r="H465" i="5"/>
  <c r="H391" i="5"/>
  <c r="F498" i="5"/>
  <c r="I586" i="5"/>
  <c r="E442" i="5"/>
  <c r="J547" i="5"/>
  <c r="L477" i="5"/>
  <c r="I484" i="5"/>
  <c r="F519" i="5"/>
  <c r="H434" i="5"/>
  <c r="J589" i="5"/>
  <c r="F576" i="5"/>
  <c r="L380" i="5"/>
  <c r="I592" i="5"/>
  <c r="F573" i="5"/>
  <c r="J559" i="5"/>
  <c r="J484" i="5"/>
  <c r="J191" i="5"/>
  <c r="E468" i="5"/>
  <c r="E564" i="5"/>
  <c r="E198" i="5"/>
  <c r="F546" i="5"/>
  <c r="G465" i="5"/>
  <c r="J538" i="5"/>
  <c r="K407" i="5"/>
  <c r="E519" i="5"/>
  <c r="H463" i="5"/>
  <c r="E540" i="5"/>
  <c r="J544" i="5"/>
  <c r="J454" i="5"/>
  <c r="F552" i="5"/>
  <c r="F355" i="5"/>
  <c r="F588" i="5"/>
  <c r="I535" i="5"/>
  <c r="F558" i="5"/>
  <c r="J553" i="5"/>
  <c r="I532" i="5"/>
  <c r="J535" i="5"/>
  <c r="H364" i="5"/>
  <c r="E582" i="5"/>
  <c r="H379" i="5"/>
  <c r="E534" i="5"/>
  <c r="E138" i="5"/>
  <c r="F567" i="5"/>
  <c r="F416" i="5"/>
  <c r="J517" i="5"/>
  <c r="G434" i="5"/>
  <c r="I580" i="5"/>
  <c r="H358" i="5"/>
  <c r="I589" i="5"/>
  <c r="H193" i="5"/>
  <c r="F492" i="5"/>
  <c r="I544" i="5"/>
  <c r="I499" i="5"/>
  <c r="E579" i="5"/>
  <c r="E495" i="5"/>
  <c r="K386" i="5"/>
  <c r="E465" i="5"/>
  <c r="J529" i="5"/>
  <c r="J577" i="5"/>
  <c r="J490" i="5"/>
  <c r="I169" i="5"/>
  <c r="E513" i="5"/>
  <c r="E195" i="5"/>
  <c r="E456" i="5"/>
  <c r="I529" i="5"/>
  <c r="E543" i="5"/>
  <c r="F540" i="5"/>
  <c r="H257" i="5"/>
  <c r="E300" i="5"/>
  <c r="K328" i="5"/>
  <c r="I556" i="5"/>
  <c r="F352" i="5"/>
  <c r="F458" i="5"/>
  <c r="I553" i="5"/>
  <c r="E476" i="5"/>
  <c r="J499" i="5"/>
  <c r="F543" i="5"/>
  <c r="F522" i="5"/>
  <c r="I517" i="5"/>
  <c r="J526" i="5"/>
  <c r="J368" i="5"/>
  <c r="K383" i="5"/>
  <c r="J437" i="5"/>
  <c r="K398" i="5"/>
  <c r="L374" i="5"/>
  <c r="H481" i="5"/>
  <c r="E498" i="5"/>
  <c r="J532" i="5"/>
  <c r="J328" i="5"/>
  <c r="H431" i="5"/>
  <c r="E501" i="5"/>
  <c r="K401" i="5"/>
  <c r="K404" i="5"/>
  <c r="F366" i="5"/>
  <c r="I574" i="5"/>
  <c r="G306" i="5"/>
  <c r="J502" i="5"/>
  <c r="E411" i="5"/>
  <c r="F531" i="5"/>
  <c r="E558" i="5"/>
  <c r="F428" i="5"/>
  <c r="G350" i="5"/>
  <c r="I502" i="5"/>
  <c r="F344" i="5"/>
  <c r="E588" i="5"/>
  <c r="J445" i="5"/>
  <c r="I376" i="5"/>
  <c r="K425" i="5"/>
  <c r="H472" i="5"/>
  <c r="K286" i="5"/>
  <c r="F402" i="5"/>
  <c r="I373" i="5"/>
  <c r="L306" i="5"/>
  <c r="I283" i="5"/>
  <c r="E585" i="5"/>
  <c r="E447" i="5"/>
  <c r="I562" i="5"/>
  <c r="I385" i="5"/>
  <c r="E522" i="5"/>
  <c r="E399" i="5"/>
  <c r="K295" i="5"/>
  <c r="E396" i="5"/>
  <c r="L441" i="5"/>
  <c r="E525" i="5"/>
  <c r="E483" i="5"/>
  <c r="E288" i="5"/>
  <c r="I583" i="5"/>
  <c r="E384" i="5"/>
  <c r="E528" i="5"/>
  <c r="J449" i="5"/>
  <c r="I577" i="5"/>
  <c r="I565" i="5"/>
  <c r="F364" i="5"/>
  <c r="I469" i="5"/>
  <c r="L267" i="5"/>
  <c r="I460" i="5"/>
  <c r="J351" i="5"/>
  <c r="I320" i="5"/>
  <c r="F384" i="5"/>
  <c r="I487" i="5"/>
  <c r="I508" i="5"/>
  <c r="H361" i="5"/>
  <c r="E576" i="5"/>
  <c r="J470" i="5"/>
  <c r="L174" i="5"/>
  <c r="L282" i="5"/>
  <c r="H315" i="5"/>
  <c r="L389" i="5"/>
  <c r="E555" i="5"/>
  <c r="I382" i="5"/>
  <c r="E390" i="5"/>
  <c r="E228" i="5"/>
  <c r="E213" i="5"/>
  <c r="E594" i="5"/>
  <c r="F422" i="5"/>
  <c r="E379" i="5"/>
  <c r="I571" i="5"/>
  <c r="E507" i="5"/>
  <c r="F303" i="5"/>
  <c r="I550" i="5"/>
  <c r="I394" i="5"/>
  <c r="F424" i="5"/>
  <c r="F348" i="5"/>
  <c r="I466" i="5"/>
  <c r="J164" i="5"/>
  <c r="K450" i="5"/>
  <c r="F182" i="5"/>
  <c r="I409" i="5"/>
  <c r="I547" i="5"/>
  <c r="I370" i="5"/>
  <c r="H355" i="5"/>
  <c r="L405" i="5"/>
  <c r="I514" i="5"/>
  <c r="G474" i="5"/>
  <c r="I559" i="5"/>
  <c r="G404" i="5"/>
  <c r="G309" i="5"/>
  <c r="I397" i="5"/>
  <c r="E303" i="5"/>
  <c r="I452" i="5"/>
  <c r="E489" i="5"/>
  <c r="K393" i="5"/>
  <c r="I523" i="5"/>
  <c r="F347" i="5"/>
  <c r="E504" i="5"/>
  <c r="H327" i="5"/>
  <c r="H445" i="5"/>
  <c r="J415" i="5"/>
  <c r="I362" i="5"/>
  <c r="I481" i="5"/>
  <c r="E567" i="5"/>
  <c r="E258" i="5"/>
  <c r="I292" i="5"/>
  <c r="I526" i="5"/>
  <c r="F312" i="5"/>
  <c r="G391" i="5"/>
  <c r="E531" i="5"/>
  <c r="E516" i="5"/>
  <c r="K408" i="5"/>
  <c r="G394" i="5"/>
  <c r="I505" i="5"/>
  <c r="I461" i="5"/>
  <c r="L362" i="5"/>
  <c r="I318" i="5"/>
  <c r="J427" i="5"/>
  <c r="E440" i="5"/>
  <c r="F430" i="5"/>
  <c r="L368" i="5"/>
  <c r="I470" i="5"/>
  <c r="G412" i="5"/>
  <c r="K413" i="5"/>
  <c r="F445" i="5"/>
  <c r="F436" i="5"/>
  <c r="I511" i="5"/>
  <c r="J326" i="5"/>
  <c r="H374" i="5"/>
  <c r="H326" i="5"/>
  <c r="I520" i="5"/>
  <c r="J400" i="5"/>
  <c r="F358" i="5"/>
  <c r="E450" i="5"/>
  <c r="E387" i="5"/>
  <c r="E438" i="5"/>
  <c r="J371" i="5"/>
  <c r="L276" i="5"/>
  <c r="K384" i="5"/>
  <c r="E492" i="5"/>
  <c r="E372" i="5"/>
  <c r="F388" i="5"/>
  <c r="E510" i="5"/>
  <c r="E459" i="5"/>
  <c r="I400" i="5"/>
  <c r="I493" i="5"/>
  <c r="G413" i="5"/>
  <c r="I496" i="5"/>
  <c r="K396" i="5"/>
  <c r="H389" i="5"/>
  <c r="L252" i="5"/>
  <c r="E458" i="5"/>
  <c r="G438" i="5"/>
  <c r="E210" i="5"/>
  <c r="J346" i="5"/>
  <c r="J421" i="5"/>
  <c r="L338" i="5"/>
  <c r="E467" i="5"/>
  <c r="J295" i="5"/>
  <c r="H296" i="5"/>
  <c r="G436" i="5"/>
  <c r="F434" i="5"/>
  <c r="E249" i="5"/>
  <c r="E453" i="5"/>
  <c r="G415" i="5"/>
  <c r="H367" i="5"/>
  <c r="L377" i="5"/>
  <c r="L258" i="5"/>
  <c r="L143" i="5"/>
  <c r="I490" i="5"/>
  <c r="E435" i="5"/>
  <c r="I436" i="5"/>
  <c r="E444" i="5"/>
  <c r="G447" i="5"/>
  <c r="I418" i="5"/>
  <c r="E417" i="5"/>
  <c r="I406" i="5"/>
  <c r="I430" i="5"/>
  <c r="H275" i="5"/>
  <c r="I214" i="5"/>
  <c r="E474" i="5"/>
  <c r="E462" i="5"/>
  <c r="J364" i="5"/>
  <c r="E402" i="5"/>
  <c r="I463" i="5"/>
  <c r="G431" i="5"/>
  <c r="I443" i="5"/>
  <c r="G456" i="5"/>
  <c r="I309" i="5"/>
  <c r="I350" i="5"/>
  <c r="H373" i="5"/>
  <c r="L390" i="5"/>
  <c r="G409" i="5"/>
  <c r="K298" i="5"/>
  <c r="L383" i="5"/>
  <c r="I439" i="5"/>
  <c r="L378" i="5"/>
  <c r="I475" i="5"/>
  <c r="H454" i="5"/>
  <c r="E267" i="5"/>
  <c r="E393" i="5"/>
  <c r="K441" i="5"/>
  <c r="I472" i="5"/>
  <c r="I340" i="5"/>
  <c r="I422" i="5"/>
  <c r="E405" i="5"/>
  <c r="L372" i="5"/>
  <c r="F373" i="5"/>
  <c r="E360" i="5"/>
  <c r="E429" i="5"/>
  <c r="I427" i="5"/>
  <c r="E441" i="5"/>
  <c r="I379" i="5"/>
  <c r="J377" i="5"/>
  <c r="I454" i="5"/>
  <c r="I424" i="5"/>
  <c r="J382" i="5"/>
  <c r="J362" i="5"/>
  <c r="G380" i="5"/>
  <c r="E276" i="5"/>
  <c r="I415" i="5"/>
  <c r="I421" i="5"/>
  <c r="H346" i="5"/>
  <c r="E432" i="5"/>
  <c r="I343" i="5"/>
  <c r="I448" i="5"/>
  <c r="I355" i="5"/>
  <c r="I141" i="5"/>
  <c r="H398" i="5"/>
  <c r="E449" i="5"/>
  <c r="I326" i="5"/>
  <c r="E357" i="5"/>
  <c r="H397" i="5"/>
  <c r="E480" i="5"/>
  <c r="E336" i="5"/>
  <c r="I451" i="5"/>
  <c r="I388" i="5"/>
  <c r="K354" i="5"/>
  <c r="E471" i="5"/>
  <c r="G392" i="5"/>
  <c r="I367" i="5"/>
  <c r="J134" i="5"/>
  <c r="E426" i="5"/>
  <c r="I412" i="5"/>
  <c r="E420" i="5"/>
  <c r="J434" i="5"/>
  <c r="E381" i="5"/>
  <c r="H400" i="5"/>
  <c r="E345" i="5"/>
  <c r="I403" i="5"/>
  <c r="H414" i="5"/>
  <c r="L356" i="5"/>
  <c r="I337" i="5"/>
  <c r="K189" i="5"/>
  <c r="L410" i="5"/>
  <c r="I445" i="5"/>
  <c r="G418" i="5"/>
  <c r="L404" i="5"/>
  <c r="H323" i="5"/>
  <c r="L429" i="5"/>
  <c r="I226" i="5"/>
  <c r="I478" i="5"/>
  <c r="I346" i="5"/>
  <c r="F466" i="5"/>
  <c r="L371" i="5"/>
  <c r="E326" i="5"/>
  <c r="E363" i="5"/>
  <c r="E414" i="5"/>
  <c r="I334" i="5"/>
  <c r="L369" i="5"/>
  <c r="J350" i="5"/>
  <c r="J404" i="5"/>
  <c r="J422" i="5"/>
  <c r="E423" i="5"/>
  <c r="I391" i="5"/>
  <c r="E375" i="5"/>
  <c r="E378" i="5"/>
  <c r="E408" i="5"/>
  <c r="L363" i="5"/>
  <c r="G291" i="5"/>
  <c r="I364" i="5"/>
  <c r="L422" i="5"/>
  <c r="H409" i="5"/>
  <c r="H380" i="5"/>
  <c r="J298" i="5"/>
  <c r="J425" i="5"/>
  <c r="E354" i="5"/>
  <c r="K431" i="5"/>
  <c r="E366" i="5"/>
  <c r="H406" i="5"/>
  <c r="I361" i="5"/>
  <c r="I358" i="5"/>
  <c r="K410" i="5"/>
  <c r="E342" i="5"/>
  <c r="J344" i="5"/>
  <c r="I316" i="5"/>
  <c r="I442" i="5"/>
  <c r="F167" i="5"/>
  <c r="J428" i="5"/>
  <c r="J128" i="5"/>
  <c r="K392" i="5"/>
  <c r="I433" i="5"/>
  <c r="E283" i="5"/>
  <c r="E308" i="5"/>
  <c r="H412" i="5"/>
  <c r="E348" i="5"/>
  <c r="K368" i="5"/>
  <c r="K357" i="5"/>
  <c r="L407" i="5"/>
  <c r="H392" i="5"/>
  <c r="H376" i="5"/>
  <c r="J322" i="5"/>
  <c r="J338" i="5"/>
  <c r="F330" i="5"/>
  <c r="I349" i="5"/>
  <c r="J333" i="5"/>
  <c r="L399" i="5"/>
  <c r="F451" i="5"/>
  <c r="H418" i="5"/>
  <c r="E322" i="5"/>
  <c r="L413" i="5"/>
  <c r="H340" i="5"/>
  <c r="H424" i="5"/>
  <c r="L344" i="5"/>
  <c r="K347" i="5"/>
  <c r="K428" i="5"/>
  <c r="I374" i="5"/>
  <c r="E369" i="5"/>
  <c r="E343" i="5"/>
  <c r="L395" i="5"/>
  <c r="I330" i="5"/>
  <c r="I332" i="5"/>
  <c r="J401" i="5"/>
  <c r="L423" i="5"/>
  <c r="H318" i="5"/>
  <c r="L416" i="5"/>
  <c r="G383" i="5"/>
  <c r="J446" i="5"/>
  <c r="L419" i="5"/>
  <c r="H330" i="5"/>
  <c r="F341" i="5"/>
  <c r="F412" i="5"/>
  <c r="E314" i="5"/>
  <c r="L392" i="5"/>
  <c r="G382" i="5"/>
  <c r="F457" i="5"/>
  <c r="G349" i="5"/>
  <c r="I314" i="5"/>
  <c r="F391" i="5"/>
  <c r="E309" i="5"/>
  <c r="H415" i="5"/>
  <c r="K350" i="5"/>
  <c r="I352" i="5"/>
  <c r="F463" i="5"/>
  <c r="I434" i="5"/>
  <c r="L408" i="5"/>
  <c r="J461" i="5"/>
  <c r="F448" i="5"/>
  <c r="G430" i="5"/>
  <c r="L398" i="5"/>
  <c r="H395" i="5"/>
  <c r="E339" i="5"/>
  <c r="E351" i="5"/>
  <c r="H362" i="5"/>
  <c r="K371" i="5"/>
  <c r="L353" i="5"/>
  <c r="F460" i="5"/>
  <c r="F349" i="5"/>
  <c r="J431" i="5"/>
  <c r="F340" i="5"/>
  <c r="I371" i="5"/>
  <c r="K341" i="5"/>
  <c r="L425" i="5"/>
  <c r="E312" i="5"/>
  <c r="L335" i="5"/>
  <c r="G370" i="5"/>
  <c r="F306" i="5"/>
  <c r="G364" i="5"/>
  <c r="H324" i="5"/>
  <c r="K395" i="5"/>
  <c r="G343" i="5"/>
  <c r="J335" i="5"/>
  <c r="G355" i="5"/>
  <c r="K419" i="5"/>
  <c r="G373" i="5"/>
  <c r="H349" i="5"/>
  <c r="H337" i="5"/>
  <c r="E320" i="5"/>
  <c r="K353" i="5"/>
  <c r="H394" i="5"/>
  <c r="H427" i="5"/>
  <c r="E361" i="5"/>
  <c r="I328" i="5"/>
  <c r="H403" i="5"/>
  <c r="I295" i="5"/>
  <c r="I319" i="5"/>
  <c r="L339" i="5"/>
  <c r="F314" i="5"/>
  <c r="H370" i="5"/>
  <c r="K362" i="5"/>
  <c r="F332" i="5"/>
  <c r="L402" i="5"/>
  <c r="I368" i="5"/>
  <c r="F469" i="5"/>
  <c r="H353" i="5"/>
  <c r="L417" i="5"/>
  <c r="F343" i="5"/>
  <c r="H421" i="5"/>
  <c r="I347" i="5"/>
  <c r="E427" i="5"/>
  <c r="J347" i="5"/>
  <c r="J443" i="5"/>
  <c r="E364" i="5"/>
  <c r="E376" i="5"/>
  <c r="G358" i="5"/>
  <c r="E349" i="5"/>
  <c r="F397" i="5"/>
  <c r="K377" i="5"/>
  <c r="E430" i="5"/>
  <c r="G324" i="5"/>
  <c r="L401" i="5"/>
  <c r="H320" i="5"/>
  <c r="I247" i="5"/>
  <c r="K338" i="5"/>
  <c r="G379" i="5"/>
  <c r="G400" i="5"/>
  <c r="J339" i="5"/>
  <c r="E334" i="5"/>
  <c r="E358" i="5"/>
  <c r="H352" i="5"/>
  <c r="I356" i="5"/>
  <c r="J419" i="5"/>
  <c r="I311" i="5"/>
  <c r="L336" i="5"/>
  <c r="G401" i="5"/>
  <c r="L420" i="5"/>
  <c r="L347" i="5"/>
  <c r="F334" i="5"/>
  <c r="K359" i="5"/>
  <c r="E295" i="5"/>
  <c r="G318" i="5"/>
  <c r="H314" i="5"/>
  <c r="K380" i="5"/>
  <c r="L411" i="5"/>
  <c r="F328" i="5"/>
  <c r="L291" i="5"/>
  <c r="J479" i="5"/>
  <c r="K301" i="5"/>
  <c r="E391" i="5"/>
  <c r="G385" i="5"/>
  <c r="I322" i="5"/>
  <c r="K374" i="5"/>
  <c r="J464" i="5"/>
  <c r="L341" i="5"/>
  <c r="H332" i="5"/>
  <c r="G427" i="5"/>
  <c r="H343" i="5"/>
  <c r="G352" i="5"/>
  <c r="K381" i="5"/>
  <c r="K335" i="5"/>
  <c r="F427" i="5"/>
  <c r="E352" i="5"/>
  <c r="H401" i="5"/>
  <c r="I238" i="5"/>
  <c r="I211" i="5"/>
  <c r="F316" i="5"/>
  <c r="F322" i="5"/>
  <c r="K365" i="5"/>
  <c r="L350" i="5"/>
  <c r="K356" i="5"/>
  <c r="I302" i="5"/>
  <c r="H335" i="5"/>
  <c r="F309" i="5"/>
  <c r="G367" i="5"/>
  <c r="K331" i="5"/>
  <c r="J440" i="5"/>
  <c r="J410" i="5"/>
  <c r="G330" i="5"/>
  <c r="I208" i="5"/>
  <c r="J392" i="5"/>
  <c r="L161" i="5"/>
  <c r="I229" i="5"/>
  <c r="F337" i="5"/>
  <c r="F394" i="5"/>
  <c r="J356" i="5"/>
  <c r="F324" i="5"/>
  <c r="F403" i="5"/>
  <c r="I286" i="5"/>
  <c r="G407" i="5"/>
  <c r="I419" i="5"/>
  <c r="F421" i="5"/>
  <c r="I308" i="5"/>
  <c r="J458" i="5"/>
  <c r="J455" i="5"/>
  <c r="I425" i="5"/>
  <c r="I335" i="5"/>
  <c r="E282" i="5"/>
  <c r="K333" i="5"/>
  <c r="K344" i="5"/>
  <c r="F320" i="5"/>
  <c r="F439" i="5"/>
  <c r="G403" i="5"/>
  <c r="H287" i="5"/>
  <c r="I383" i="5"/>
  <c r="G337" i="5"/>
  <c r="F326" i="5"/>
  <c r="E409" i="5"/>
  <c r="H386" i="5"/>
  <c r="F318" i="5"/>
  <c r="F376" i="5"/>
  <c r="J467" i="5"/>
  <c r="E400" i="5"/>
  <c r="G361" i="5"/>
  <c r="F346" i="5"/>
  <c r="F406" i="5"/>
  <c r="F410" i="5"/>
  <c r="G340" i="5"/>
  <c r="I377" i="5"/>
  <c r="J452" i="5"/>
  <c r="I298" i="5"/>
  <c r="I395" i="5"/>
  <c r="E316" i="5"/>
  <c r="J353" i="5"/>
  <c r="E382" i="5"/>
  <c r="L357" i="5"/>
  <c r="J473" i="5"/>
  <c r="E373" i="5"/>
  <c r="F361" i="5"/>
  <c r="L294" i="5"/>
  <c r="J383" i="5"/>
  <c r="E332" i="5"/>
  <c r="I317" i="5"/>
  <c r="G282" i="5"/>
  <c r="F413" i="5"/>
  <c r="E397" i="5"/>
  <c r="I353" i="5"/>
  <c r="G376" i="5"/>
  <c r="H266" i="5"/>
  <c r="E424" i="5"/>
  <c r="I327" i="5"/>
  <c r="E421" i="5"/>
  <c r="L393" i="5"/>
  <c r="G346" i="5"/>
  <c r="E340" i="5"/>
  <c r="F442" i="5"/>
  <c r="J398" i="5"/>
  <c r="F385" i="5"/>
  <c r="H410" i="5"/>
  <c r="E291" i="5"/>
  <c r="H383" i="5"/>
  <c r="L273" i="5"/>
  <c r="E328" i="5"/>
  <c r="I410" i="5"/>
  <c r="I389" i="5"/>
  <c r="E388" i="5"/>
  <c r="F409" i="5"/>
  <c r="H419" i="5"/>
  <c r="I241" i="5"/>
  <c r="H416" i="5"/>
  <c r="F433" i="5"/>
  <c r="J365" i="5"/>
  <c r="J413" i="5"/>
  <c r="K313" i="5"/>
  <c r="J405" i="5"/>
  <c r="E330" i="5"/>
  <c r="J407" i="5"/>
  <c r="J357" i="5"/>
  <c r="F367" i="5"/>
  <c r="J341" i="5"/>
  <c r="H302" i="5"/>
  <c r="I413" i="5"/>
  <c r="J389" i="5"/>
  <c r="J336" i="5"/>
  <c r="F454" i="5"/>
  <c r="J380" i="5"/>
  <c r="J331" i="5"/>
  <c r="E306" i="5"/>
  <c r="I365" i="5"/>
  <c r="F370" i="5"/>
  <c r="F400" i="5"/>
  <c r="K399" i="5"/>
  <c r="L315" i="5"/>
  <c r="L285" i="5"/>
  <c r="G395" i="5"/>
  <c r="F415" i="5"/>
  <c r="L319" i="5"/>
  <c r="E318" i="5"/>
  <c r="E367" i="5"/>
  <c r="E406" i="5"/>
  <c r="I401" i="5"/>
  <c r="E207" i="5"/>
  <c r="I392" i="5"/>
  <c r="K310" i="5"/>
  <c r="H425" i="5"/>
  <c r="F379" i="5"/>
  <c r="J395" i="5"/>
  <c r="K405" i="5"/>
  <c r="L333" i="5"/>
  <c r="I256" i="5"/>
  <c r="K351" i="5"/>
  <c r="K345" i="5"/>
  <c r="H404" i="5"/>
  <c r="J374" i="5"/>
  <c r="E415" i="5"/>
  <c r="I407" i="5"/>
  <c r="E355" i="5"/>
  <c r="F382" i="5"/>
  <c r="F418" i="5"/>
  <c r="I301" i="5"/>
  <c r="L427" i="5"/>
  <c r="L321" i="5"/>
  <c r="I386" i="5"/>
  <c r="I325" i="5"/>
  <c r="E225" i="5"/>
  <c r="K319" i="5"/>
  <c r="E418" i="5"/>
  <c r="G398" i="5"/>
  <c r="J359" i="5"/>
  <c r="I359" i="5"/>
  <c r="H368" i="5"/>
  <c r="I315" i="5"/>
  <c r="L327" i="5"/>
  <c r="I223" i="5"/>
  <c r="J386" i="5"/>
  <c r="F392" i="5"/>
  <c r="J416" i="5"/>
  <c r="E385" i="5"/>
  <c r="F374" i="5"/>
  <c r="F401" i="5"/>
  <c r="H311" i="5"/>
  <c r="L264" i="5"/>
  <c r="E370" i="5"/>
  <c r="K402" i="5"/>
  <c r="K336" i="5"/>
  <c r="J354" i="5"/>
  <c r="I265" i="5"/>
  <c r="L426" i="5"/>
  <c r="E403" i="5"/>
  <c r="L75" i="5"/>
  <c r="L57" i="5"/>
  <c r="I416" i="5"/>
  <c r="E412" i="5"/>
  <c r="J313" i="5"/>
  <c r="I274" i="5"/>
  <c r="K378" i="5"/>
  <c r="K339" i="5"/>
  <c r="F353" i="5"/>
  <c r="I404" i="5"/>
  <c r="L297" i="5"/>
  <c r="I428" i="5"/>
  <c r="G377" i="5"/>
  <c r="G389" i="5"/>
  <c r="L414" i="5"/>
  <c r="L345" i="5"/>
  <c r="J378" i="5"/>
  <c r="E243" i="5"/>
  <c r="E255" i="5"/>
  <c r="J360" i="5"/>
  <c r="E246" i="5"/>
  <c r="J384" i="5"/>
  <c r="E394" i="5"/>
  <c r="L93" i="5"/>
  <c r="E324" i="5"/>
  <c r="I344" i="5"/>
  <c r="G368" i="5"/>
  <c r="K289" i="5"/>
  <c r="J122" i="5"/>
  <c r="I380" i="5"/>
  <c r="H417" i="5"/>
  <c r="E188" i="5"/>
  <c r="H377" i="5"/>
  <c r="I305" i="5"/>
  <c r="L156" i="5"/>
  <c r="F294" i="5"/>
  <c r="H305" i="5"/>
  <c r="J366" i="5"/>
  <c r="J381" i="5"/>
  <c r="L255" i="5"/>
  <c r="K325" i="5"/>
  <c r="H341" i="5"/>
  <c r="F311" i="5"/>
  <c r="E346" i="5"/>
  <c r="I398" i="5"/>
  <c r="L381" i="5"/>
  <c r="H281" i="5"/>
  <c r="H365" i="5"/>
  <c r="L325" i="5"/>
  <c r="L360" i="5"/>
  <c r="E311" i="5"/>
  <c r="K342" i="5"/>
  <c r="I338" i="5"/>
  <c r="I333" i="5"/>
  <c r="E301" i="5"/>
  <c r="J408" i="5"/>
  <c r="H263" i="5"/>
  <c r="G371" i="5"/>
  <c r="J327" i="5"/>
  <c r="E273" i="5"/>
  <c r="K375" i="5"/>
  <c r="F389" i="5"/>
  <c r="I244" i="5"/>
  <c r="H422" i="5"/>
  <c r="I323" i="5"/>
  <c r="I313" i="5"/>
  <c r="G362" i="5"/>
  <c r="J393" i="5"/>
  <c r="I341" i="5"/>
  <c r="I159" i="5"/>
  <c r="K387" i="5"/>
  <c r="E337" i="5"/>
  <c r="H413" i="5"/>
  <c r="J301" i="5"/>
  <c r="L387" i="5"/>
  <c r="H356" i="5"/>
  <c r="E285" i="5"/>
  <c r="E431" i="5"/>
  <c r="L331" i="5"/>
  <c r="H347" i="5"/>
  <c r="G356" i="5"/>
  <c r="H428" i="5"/>
  <c r="K348" i="5"/>
  <c r="I321" i="5"/>
  <c r="E298" i="5"/>
  <c r="G410" i="5"/>
  <c r="G374" i="5"/>
  <c r="L384" i="5"/>
  <c r="F404" i="5"/>
  <c r="I290" i="5"/>
  <c r="J329" i="5"/>
  <c r="H371" i="5"/>
  <c r="K372" i="5"/>
  <c r="K363" i="5"/>
  <c r="J317" i="5"/>
  <c r="J325" i="5"/>
  <c r="F407" i="5"/>
  <c r="H184" i="5"/>
  <c r="F350" i="5"/>
  <c r="K390" i="5"/>
  <c r="E294" i="5"/>
  <c r="F377" i="5"/>
  <c r="F338" i="5"/>
  <c r="I429" i="5"/>
  <c r="G353" i="5"/>
  <c r="K369" i="5"/>
  <c r="H407" i="5"/>
  <c r="G341" i="5"/>
  <c r="J390" i="5"/>
  <c r="K304" i="5"/>
  <c r="J321" i="5"/>
  <c r="H344" i="5"/>
  <c r="L342" i="5"/>
  <c r="K230" i="5"/>
  <c r="L366" i="5"/>
  <c r="F395" i="5"/>
  <c r="E264" i="5"/>
  <c r="G386" i="5"/>
  <c r="G335" i="5"/>
  <c r="G294" i="5"/>
  <c r="I351" i="5"/>
  <c r="E425" i="5"/>
  <c r="F323" i="5"/>
  <c r="J315" i="5"/>
  <c r="H359" i="5"/>
  <c r="J411" i="5"/>
  <c r="L351" i="5"/>
  <c r="I205" i="5"/>
  <c r="K430" i="5"/>
  <c r="K366" i="5"/>
  <c r="L354" i="5"/>
  <c r="E416" i="5"/>
  <c r="J310" i="5"/>
  <c r="H329" i="5"/>
  <c r="E398" i="5"/>
  <c r="K360" i="5"/>
  <c r="G327" i="5"/>
  <c r="K260" i="5"/>
  <c r="E353" i="5"/>
  <c r="E395" i="5"/>
  <c r="E204" i="5"/>
  <c r="G365" i="5"/>
  <c r="H350" i="5"/>
  <c r="G347" i="5"/>
  <c r="J399" i="5"/>
  <c r="G297" i="5"/>
  <c r="L348" i="5"/>
  <c r="K418" i="5"/>
  <c r="L111" i="5"/>
  <c r="I375" i="5"/>
  <c r="E286" i="5"/>
  <c r="I420" i="5"/>
  <c r="H308" i="5"/>
  <c r="K280" i="5"/>
  <c r="J323" i="5"/>
  <c r="E368" i="5"/>
  <c r="I372" i="5"/>
  <c r="H338" i="5"/>
  <c r="G338" i="5"/>
  <c r="J369" i="5"/>
  <c r="J387" i="5"/>
  <c r="G154" i="5"/>
  <c r="E350" i="5"/>
  <c r="F362" i="5"/>
  <c r="J363" i="5"/>
  <c r="J372" i="5"/>
  <c r="I366" i="5"/>
  <c r="H321" i="5"/>
  <c r="F368" i="5"/>
  <c r="E428" i="5"/>
  <c r="E371" i="5"/>
  <c r="E389" i="5"/>
  <c r="E344" i="5"/>
  <c r="J375" i="5"/>
  <c r="L279" i="5"/>
  <c r="E401" i="5"/>
  <c r="H317" i="5"/>
  <c r="F386" i="5"/>
  <c r="I414" i="5"/>
  <c r="I390" i="5"/>
  <c r="E434" i="5"/>
  <c r="H272" i="5"/>
  <c r="I331" i="5"/>
  <c r="F325" i="5"/>
  <c r="F383" i="5"/>
  <c r="I402" i="5"/>
  <c r="E338" i="5"/>
  <c r="E359" i="5"/>
  <c r="G359" i="5"/>
  <c r="K415" i="5"/>
  <c r="E386" i="5"/>
  <c r="I387" i="5"/>
  <c r="H333" i="5"/>
  <c r="F371" i="5"/>
  <c r="I280" i="5"/>
  <c r="I339" i="5"/>
  <c r="I151" i="5"/>
  <c r="L239" i="5"/>
  <c r="J345" i="5"/>
  <c r="F335" i="5"/>
  <c r="I329" i="5"/>
  <c r="I417" i="5"/>
  <c r="G285" i="5"/>
  <c r="L300" i="5"/>
  <c r="I381" i="5"/>
  <c r="F329" i="5"/>
  <c r="F297" i="5"/>
  <c r="H254" i="5"/>
  <c r="E380" i="5"/>
  <c r="E374" i="5"/>
  <c r="I408" i="5"/>
  <c r="I194" i="5"/>
  <c r="H229" i="5"/>
  <c r="G315" i="5"/>
  <c r="J396" i="5"/>
  <c r="E404" i="5"/>
  <c r="F186" i="5"/>
  <c r="F380" i="5"/>
  <c r="E335" i="5"/>
  <c r="E392" i="5"/>
  <c r="E356" i="5"/>
  <c r="I262" i="5"/>
  <c r="E237" i="5"/>
  <c r="E222" i="5"/>
  <c r="J342" i="5"/>
  <c r="E407" i="5"/>
  <c r="G411" i="5"/>
  <c r="G235" i="5"/>
  <c r="K140" i="5"/>
  <c r="I253" i="5"/>
  <c r="H290" i="5"/>
  <c r="F308" i="5"/>
  <c r="L412" i="5"/>
  <c r="J319" i="5"/>
  <c r="I360" i="5"/>
  <c r="I426" i="5"/>
  <c r="L257" i="5"/>
  <c r="H241" i="5"/>
  <c r="F331" i="5"/>
  <c r="G408" i="5"/>
  <c r="F398" i="5"/>
  <c r="J402" i="5"/>
  <c r="E413" i="5"/>
  <c r="I399" i="5"/>
  <c r="H423" i="5"/>
  <c r="K236" i="5"/>
  <c r="I432" i="5"/>
  <c r="E437" i="5"/>
  <c r="I435" i="5"/>
  <c r="E240" i="5"/>
  <c r="L421" i="5"/>
  <c r="K409" i="5"/>
  <c r="E362" i="5"/>
  <c r="I345" i="5"/>
  <c r="H366" i="5"/>
  <c r="I393" i="5"/>
  <c r="L312" i="5"/>
  <c r="L270" i="5"/>
  <c r="L227" i="5"/>
  <c r="E383" i="5"/>
  <c r="F317" i="5"/>
  <c r="L340" i="5"/>
  <c r="I354" i="5"/>
  <c r="E347" i="5"/>
  <c r="F365" i="5"/>
  <c r="L355" i="5"/>
  <c r="F356" i="5"/>
  <c r="E410" i="5"/>
  <c r="H390" i="5"/>
  <c r="E419" i="5"/>
  <c r="H232" i="5"/>
  <c r="H354" i="5"/>
  <c r="H345" i="5"/>
  <c r="I271" i="5"/>
  <c r="I310" i="5"/>
  <c r="F359" i="5"/>
  <c r="E377" i="5"/>
  <c r="L358" i="5"/>
  <c r="I411" i="5"/>
  <c r="J348" i="5"/>
  <c r="E365" i="5"/>
  <c r="I304" i="5"/>
  <c r="L394" i="5"/>
  <c r="G426" i="5"/>
  <c r="E422" i="5"/>
  <c r="G333" i="5"/>
  <c r="I357" i="5"/>
  <c r="H372" i="5"/>
  <c r="J304" i="5"/>
  <c r="F149" i="5"/>
  <c r="L406" i="5"/>
  <c r="H256" i="5"/>
  <c r="L403" i="5"/>
  <c r="L337" i="5"/>
  <c r="H319" i="5"/>
  <c r="L317" i="5"/>
  <c r="K307" i="5"/>
  <c r="I396" i="5"/>
  <c r="L415" i="5"/>
  <c r="H357" i="5"/>
  <c r="I336" i="5"/>
  <c r="G321" i="5"/>
  <c r="F321" i="5"/>
  <c r="I363" i="5"/>
  <c r="I369" i="5"/>
  <c r="L391" i="5"/>
  <c r="H384" i="5"/>
  <c r="K427" i="5"/>
  <c r="K385" i="5"/>
  <c r="L261" i="5"/>
  <c r="L329" i="5"/>
  <c r="G351" i="5"/>
  <c r="K391" i="5"/>
  <c r="L418" i="5"/>
  <c r="H369" i="5"/>
  <c r="I289" i="5"/>
  <c r="E201" i="5"/>
  <c r="H408" i="5"/>
  <c r="L373" i="5"/>
  <c r="H405" i="5"/>
  <c r="I423" i="5"/>
  <c r="L376" i="5"/>
  <c r="H348" i="5"/>
  <c r="I342" i="5"/>
  <c r="L330" i="5"/>
  <c r="I405" i="5"/>
  <c r="I384" i="5"/>
  <c r="L424" i="5"/>
  <c r="I202" i="5"/>
  <c r="K406" i="5"/>
  <c r="L397" i="5"/>
  <c r="F319" i="5"/>
  <c r="H342" i="5"/>
  <c r="E341" i="5"/>
  <c r="K370" i="5"/>
  <c r="L251" i="5"/>
  <c r="H325" i="5"/>
  <c r="I293" i="5"/>
  <c r="K424" i="5"/>
  <c r="H426" i="5"/>
  <c r="I378" i="5"/>
  <c r="G241" i="5"/>
  <c r="L382" i="5"/>
  <c r="K343" i="5"/>
  <c r="L352" i="5"/>
  <c r="K355" i="5"/>
  <c r="I348" i="5"/>
  <c r="K337" i="5"/>
  <c r="K367" i="5"/>
  <c r="L308" i="5"/>
  <c r="L385" i="5"/>
  <c r="L346" i="5"/>
  <c r="H375" i="5"/>
  <c r="H316" i="5"/>
  <c r="G432" i="5"/>
  <c r="G420" i="5"/>
  <c r="H381" i="5"/>
  <c r="H339" i="5"/>
  <c r="L349" i="5"/>
  <c r="K421" i="5"/>
  <c r="I220" i="5"/>
  <c r="H411" i="5"/>
  <c r="L179" i="5"/>
  <c r="L343" i="5"/>
  <c r="L320" i="5"/>
  <c r="G300" i="5"/>
  <c r="K394" i="5"/>
  <c r="L332" i="5"/>
  <c r="H420" i="5"/>
  <c r="K251" i="5"/>
  <c r="H322" i="5"/>
  <c r="F333" i="5"/>
  <c r="G429" i="5"/>
  <c r="G414" i="5"/>
  <c r="G256" i="5"/>
  <c r="E317" i="5"/>
  <c r="K373" i="5"/>
  <c r="G366" i="5"/>
  <c r="H399" i="5"/>
  <c r="G399" i="5"/>
  <c r="H238" i="5"/>
  <c r="L233" i="5"/>
  <c r="G363" i="5"/>
  <c r="L388" i="5"/>
  <c r="K382" i="5"/>
  <c r="E289" i="5"/>
  <c r="L409" i="5"/>
  <c r="G369" i="5"/>
  <c r="H396" i="5"/>
  <c r="E270" i="5"/>
  <c r="H402" i="5"/>
  <c r="L370" i="5"/>
  <c r="L367" i="5"/>
  <c r="H363" i="5"/>
  <c r="K352" i="5"/>
  <c r="L400" i="5"/>
  <c r="K254" i="5"/>
  <c r="L183" i="5"/>
  <c r="K278" i="5"/>
  <c r="K397" i="5"/>
  <c r="K361" i="5"/>
  <c r="L379" i="5"/>
  <c r="K308" i="5"/>
  <c r="L248" i="5"/>
  <c r="K340" i="5"/>
  <c r="G360" i="5"/>
  <c r="H351" i="5"/>
  <c r="K388" i="5"/>
  <c r="G417" i="5"/>
  <c r="L361" i="5"/>
  <c r="E325" i="5"/>
  <c r="E319" i="5"/>
  <c r="I284" i="5"/>
  <c r="G402" i="5"/>
  <c r="E297" i="5"/>
  <c r="G336" i="5"/>
  <c r="K364" i="5"/>
  <c r="J307" i="5"/>
  <c r="H387" i="5"/>
  <c r="H286" i="5"/>
  <c r="H393" i="5"/>
  <c r="E321" i="5"/>
  <c r="H336" i="5"/>
  <c r="L293" i="5"/>
  <c r="H378" i="5"/>
  <c r="G381" i="5"/>
  <c r="L334" i="5"/>
  <c r="G372" i="5"/>
  <c r="G209" i="5"/>
  <c r="G348" i="5"/>
  <c r="L305" i="5"/>
  <c r="K433" i="5"/>
  <c r="K376" i="5"/>
  <c r="E329" i="5"/>
  <c r="H360" i="5"/>
  <c r="H202" i="5"/>
  <c r="K400" i="5"/>
  <c r="E331" i="5"/>
  <c r="L284" i="5"/>
  <c r="E327" i="5"/>
  <c r="L309" i="5"/>
  <c r="K218" i="5"/>
  <c r="E219" i="5"/>
  <c r="E310" i="5"/>
  <c r="E252" i="5"/>
  <c r="F223" i="5"/>
  <c r="H334" i="5"/>
  <c r="K200" i="5"/>
  <c r="F327" i="5"/>
  <c r="F315" i="5"/>
  <c r="L218" i="5"/>
  <c r="L364" i="5"/>
  <c r="L316" i="5"/>
  <c r="F192" i="5"/>
  <c r="H226" i="5"/>
  <c r="L290" i="5"/>
  <c r="H310" i="5"/>
  <c r="H179" i="5"/>
  <c r="H277" i="5"/>
  <c r="L266" i="5"/>
  <c r="H250" i="5"/>
  <c r="H223" i="5"/>
  <c r="H328" i="5"/>
  <c r="J264" i="5"/>
  <c r="E197" i="5"/>
  <c r="L187" i="5"/>
  <c r="G396" i="5"/>
  <c r="F248" i="5"/>
  <c r="J206" i="5"/>
  <c r="J312" i="5"/>
  <c r="G354" i="5"/>
  <c r="G393" i="5"/>
  <c r="K346" i="5"/>
  <c r="H143" i="5"/>
  <c r="F148" i="5"/>
  <c r="H293" i="5"/>
  <c r="H17" i="5"/>
  <c r="H304" i="5"/>
  <c r="I296" i="5"/>
  <c r="I195" i="5"/>
  <c r="L200" i="5"/>
  <c r="K314" i="5"/>
  <c r="L212" i="5"/>
  <c r="E304" i="5"/>
  <c r="E261" i="5"/>
  <c r="H307" i="5"/>
  <c r="K403" i="5"/>
  <c r="G387" i="5"/>
  <c r="K263" i="5"/>
  <c r="H295" i="5"/>
  <c r="K224" i="5"/>
  <c r="L221" i="5"/>
  <c r="H196" i="5"/>
  <c r="L318" i="5"/>
  <c r="J273" i="5"/>
  <c r="L275" i="5"/>
  <c r="L296" i="5"/>
  <c r="H251" i="5"/>
  <c r="H269" i="5"/>
  <c r="I177" i="5"/>
  <c r="K334" i="5"/>
  <c r="H312" i="5"/>
  <c r="L324" i="5"/>
  <c r="L21" i="5"/>
  <c r="K412" i="5"/>
  <c r="K292" i="5"/>
  <c r="E279" i="5"/>
  <c r="H284" i="5"/>
  <c r="F226" i="5"/>
  <c r="J227" i="5"/>
  <c r="I200" i="5"/>
  <c r="K379" i="5"/>
  <c r="J243" i="5"/>
  <c r="H309" i="5"/>
  <c r="H265" i="5"/>
  <c r="L194" i="5"/>
  <c r="K358" i="5"/>
  <c r="I166" i="5"/>
  <c r="E323" i="5"/>
  <c r="G405" i="5"/>
  <c r="K293" i="5"/>
  <c r="K209" i="5"/>
  <c r="I297" i="5"/>
  <c r="K158" i="5"/>
  <c r="I278" i="5"/>
  <c r="K326" i="5"/>
  <c r="I257" i="5"/>
  <c r="E271" i="5"/>
  <c r="G423" i="5"/>
  <c r="K161" i="5"/>
  <c r="I199" i="5"/>
  <c r="J276" i="5"/>
  <c r="E146" i="5"/>
  <c r="J218" i="5"/>
  <c r="H278" i="5"/>
  <c r="E274" i="5"/>
  <c r="K349" i="5"/>
  <c r="L197" i="5"/>
  <c r="L39" i="5"/>
  <c r="L287" i="5"/>
  <c r="E214" i="5"/>
  <c r="K185" i="5"/>
  <c r="G345" i="5"/>
  <c r="E217" i="5"/>
  <c r="I207" i="5"/>
  <c r="I235" i="5"/>
  <c r="I281" i="5"/>
  <c r="I217" i="5"/>
  <c r="K186" i="5"/>
  <c r="K311" i="5"/>
  <c r="H148" i="5"/>
  <c r="E315" i="5"/>
  <c r="G390" i="5"/>
  <c r="F280" i="5"/>
  <c r="L303" i="5"/>
  <c r="F217" i="5"/>
  <c r="J266" i="5"/>
  <c r="J174" i="5"/>
  <c r="H190" i="5"/>
  <c r="F196" i="5"/>
  <c r="H128" i="5"/>
  <c r="H205" i="5"/>
  <c r="H289" i="5"/>
  <c r="F154" i="5"/>
  <c r="F184" i="5"/>
  <c r="I307" i="5"/>
  <c r="H146" i="5"/>
  <c r="K192" i="5"/>
  <c r="L328" i="5"/>
  <c r="L236" i="5"/>
  <c r="G375" i="5"/>
  <c r="E333" i="5"/>
  <c r="L192" i="5"/>
  <c r="H137" i="5"/>
  <c r="G339" i="5"/>
  <c r="I156" i="5"/>
  <c r="F208" i="5"/>
  <c r="G378" i="5"/>
  <c r="G384" i="5"/>
  <c r="H199" i="5"/>
  <c r="G342" i="5"/>
  <c r="F220" i="5"/>
  <c r="J242" i="5"/>
  <c r="H271" i="5"/>
  <c r="H244" i="5"/>
  <c r="H191" i="5"/>
  <c r="H268" i="5"/>
  <c r="L203" i="5"/>
  <c r="F244" i="5"/>
  <c r="L269" i="5"/>
  <c r="H235" i="5"/>
  <c r="L254" i="5"/>
  <c r="G319" i="5"/>
  <c r="K305" i="5"/>
  <c r="J245" i="5"/>
  <c r="G357" i="5"/>
  <c r="K281" i="5"/>
  <c r="E182" i="5"/>
  <c r="J260" i="5"/>
  <c r="I294" i="5"/>
  <c r="L288" i="5"/>
  <c r="F133" i="5"/>
  <c r="E259" i="5"/>
  <c r="E167" i="5"/>
  <c r="F211" i="5"/>
  <c r="L326" i="5"/>
  <c r="L176" i="5"/>
  <c r="L137" i="5"/>
  <c r="G292" i="5"/>
  <c r="G250" i="5"/>
  <c r="G322" i="5"/>
  <c r="H283" i="5"/>
  <c r="L272" i="5"/>
  <c r="K296" i="5"/>
  <c r="K239" i="5"/>
  <c r="G328" i="5"/>
  <c r="J230" i="5"/>
  <c r="G238" i="5"/>
  <c r="K329" i="5"/>
  <c r="I216" i="5"/>
  <c r="L224" i="5"/>
  <c r="H217" i="5"/>
  <c r="L302" i="5"/>
  <c r="H298" i="5"/>
  <c r="G193" i="5"/>
  <c r="K299" i="5"/>
  <c r="L230" i="5"/>
  <c r="E149" i="5"/>
  <c r="K323" i="5"/>
  <c r="I181" i="5"/>
  <c r="I187" i="5"/>
  <c r="H292" i="5"/>
  <c r="K302" i="5"/>
  <c r="G151" i="5"/>
  <c r="H262" i="5"/>
  <c r="G286" i="5"/>
  <c r="F300" i="5"/>
  <c r="L323" i="5"/>
  <c r="K143" i="5"/>
  <c r="L299" i="5"/>
  <c r="L281" i="5"/>
  <c r="I312" i="5"/>
  <c r="G289" i="5"/>
  <c r="F247" i="5"/>
  <c r="K290" i="5"/>
  <c r="J197" i="5"/>
  <c r="H71" i="5"/>
  <c r="L322" i="5"/>
  <c r="H214" i="5"/>
  <c r="H331" i="5"/>
  <c r="H301" i="5"/>
  <c r="H74" i="5"/>
  <c r="L263" i="5"/>
  <c r="K233" i="5"/>
  <c r="K320" i="5"/>
  <c r="L260" i="5"/>
  <c r="H285" i="5"/>
  <c r="H107" i="5"/>
  <c r="G271" i="5"/>
  <c r="F269" i="5"/>
  <c r="H313" i="5"/>
  <c r="L311" i="5"/>
  <c r="H260" i="5"/>
  <c r="G283" i="5"/>
  <c r="H220" i="5"/>
  <c r="J302" i="5"/>
  <c r="H208" i="5"/>
  <c r="H151" i="5"/>
  <c r="J221" i="5"/>
  <c r="K332" i="5"/>
  <c r="H134" i="5"/>
  <c r="G310" i="5"/>
  <c r="H253" i="5"/>
  <c r="H38" i="5"/>
  <c r="J293" i="5"/>
  <c r="K212" i="5"/>
  <c r="J203" i="5"/>
  <c r="J224" i="5"/>
  <c r="F172" i="5"/>
  <c r="K179" i="5"/>
  <c r="J281" i="5"/>
  <c r="K176" i="5"/>
  <c r="F298" i="5"/>
  <c r="F146" i="5"/>
  <c r="F241" i="5"/>
  <c r="K197" i="5"/>
  <c r="L278" i="5"/>
  <c r="K266" i="5"/>
  <c r="J146" i="5"/>
  <c r="G274" i="5"/>
  <c r="H92" i="5"/>
  <c r="L314" i="5"/>
  <c r="L182" i="5"/>
  <c r="J236" i="5"/>
  <c r="F313" i="5"/>
  <c r="L209" i="5"/>
  <c r="H169" i="5"/>
  <c r="L245" i="5"/>
  <c r="F202" i="5"/>
  <c r="G304" i="5"/>
  <c r="H280" i="5"/>
  <c r="L242" i="5"/>
  <c r="G325" i="5"/>
  <c r="H211" i="5"/>
  <c r="K275" i="5"/>
  <c r="K272" i="5"/>
  <c r="H89" i="5"/>
  <c r="G247" i="5"/>
  <c r="G184" i="5"/>
  <c r="K269" i="5"/>
  <c r="G211" i="5"/>
  <c r="K227" i="5"/>
  <c r="J299" i="5"/>
  <c r="F262" i="5"/>
  <c r="K246" i="5"/>
  <c r="F128" i="5"/>
  <c r="H274" i="5"/>
  <c r="L72" i="5"/>
  <c r="E164" i="5"/>
  <c r="K317" i="5"/>
  <c r="L185" i="5"/>
  <c r="K215" i="5"/>
  <c r="F286" i="5"/>
  <c r="L215" i="5"/>
  <c r="G208" i="5"/>
  <c r="J248" i="5"/>
  <c r="F179" i="5"/>
  <c r="H259" i="5"/>
  <c r="H189" i="5"/>
  <c r="H164" i="5"/>
  <c r="F122" i="5"/>
  <c r="K284" i="5"/>
  <c r="H247" i="5"/>
  <c r="K245" i="5"/>
  <c r="K257" i="5"/>
  <c r="K221" i="5"/>
  <c r="J308" i="5"/>
  <c r="F151" i="5"/>
  <c r="J311" i="5"/>
  <c r="G199" i="5"/>
  <c r="G307" i="5"/>
  <c r="J158" i="5"/>
  <c r="G259" i="5"/>
  <c r="H56" i="5"/>
  <c r="K242" i="5"/>
  <c r="I198" i="5"/>
  <c r="K219" i="5"/>
  <c r="G220" i="5"/>
  <c r="K248" i="5"/>
  <c r="E186" i="5"/>
  <c r="G301" i="5"/>
  <c r="E191" i="5"/>
  <c r="J287" i="5"/>
  <c r="I148" i="5"/>
  <c r="J137" i="5"/>
  <c r="L298" i="5"/>
  <c r="G244" i="5"/>
  <c r="L206" i="5"/>
  <c r="J255" i="5"/>
  <c r="G298" i="5"/>
  <c r="G295" i="5"/>
  <c r="E159" i="5"/>
  <c r="J189" i="5"/>
  <c r="J251" i="5"/>
  <c r="F275" i="5"/>
  <c r="E141" i="5"/>
  <c r="K276" i="5"/>
  <c r="F193" i="5"/>
  <c r="E305" i="5"/>
  <c r="H20" i="5"/>
  <c r="G316" i="5"/>
  <c r="K206" i="5"/>
  <c r="E177" i="5"/>
  <c r="K203" i="5"/>
  <c r="G268" i="5"/>
  <c r="F164" i="5"/>
  <c r="L18" i="5"/>
  <c r="H122" i="5"/>
  <c r="H110" i="5"/>
  <c r="J156" i="5"/>
  <c r="K287" i="5"/>
  <c r="G202" i="5"/>
  <c r="F304" i="5"/>
  <c r="F283" i="5"/>
  <c r="H65" i="5"/>
  <c r="G334" i="5"/>
  <c r="J132" i="5"/>
  <c r="J296" i="5"/>
  <c r="F295" i="5"/>
  <c r="J239" i="5"/>
  <c r="G262" i="5"/>
  <c r="G277" i="5"/>
  <c r="F271" i="5"/>
  <c r="L102" i="5"/>
  <c r="J153" i="5"/>
  <c r="J212" i="5"/>
  <c r="J233" i="5"/>
  <c r="F136" i="5"/>
  <c r="G214" i="5"/>
  <c r="F307" i="5"/>
  <c r="G226" i="5"/>
  <c r="F169" i="5"/>
  <c r="I263" i="5"/>
  <c r="F299" i="5"/>
  <c r="F232" i="5"/>
  <c r="K194" i="5"/>
  <c r="F274" i="5"/>
  <c r="J261" i="5"/>
  <c r="F310" i="5"/>
  <c r="H163" i="5"/>
  <c r="G331" i="5"/>
  <c r="L90" i="5"/>
  <c r="G169" i="5"/>
  <c r="G313" i="5"/>
  <c r="J183" i="5"/>
  <c r="F289" i="5"/>
  <c r="E174" i="5"/>
  <c r="G217" i="5"/>
  <c r="G205" i="5"/>
  <c r="H35" i="5"/>
  <c r="G265" i="5"/>
  <c r="J187" i="5"/>
  <c r="J249" i="5"/>
  <c r="G280" i="5"/>
  <c r="G232" i="5"/>
  <c r="J278" i="5"/>
  <c r="L158" i="5"/>
  <c r="F205" i="5"/>
  <c r="I275" i="5"/>
  <c r="J275" i="5"/>
  <c r="I174" i="5"/>
  <c r="L171" i="5"/>
  <c r="J305" i="5"/>
  <c r="H53" i="5"/>
  <c r="H161" i="5"/>
  <c r="L54" i="5"/>
  <c r="J171" i="5"/>
  <c r="J290" i="5"/>
  <c r="F254" i="5"/>
  <c r="K255" i="5"/>
  <c r="F292" i="5"/>
  <c r="J284" i="5"/>
  <c r="K288" i="5"/>
  <c r="E262" i="5"/>
  <c r="F284" i="5"/>
  <c r="I206" i="5"/>
  <c r="E202" i="5"/>
  <c r="E265" i="5"/>
  <c r="F253" i="5"/>
  <c r="F268" i="5"/>
  <c r="F161" i="5"/>
  <c r="J279" i="5"/>
  <c r="F278" i="5"/>
  <c r="F301" i="5"/>
  <c r="G253" i="5"/>
  <c r="F229" i="5"/>
  <c r="G191" i="5"/>
  <c r="J263" i="5"/>
  <c r="I183" i="5"/>
  <c r="I272" i="5"/>
  <c r="J179" i="5"/>
  <c r="J246" i="5"/>
  <c r="J200" i="5"/>
  <c r="F250" i="5"/>
  <c r="I269" i="5"/>
  <c r="F238" i="5"/>
  <c r="E277" i="5"/>
  <c r="L153" i="5"/>
  <c r="G166" i="5"/>
  <c r="G229" i="5"/>
  <c r="F134" i="5"/>
  <c r="L108" i="5"/>
  <c r="G196" i="5"/>
  <c r="I254" i="5"/>
  <c r="E268" i="5"/>
  <c r="I242" i="5"/>
  <c r="F260" i="5"/>
  <c r="I266" i="5"/>
  <c r="L36" i="5"/>
  <c r="G194" i="5"/>
  <c r="H185" i="5"/>
  <c r="J143" i="5"/>
  <c r="L310" i="5"/>
  <c r="L204" i="5"/>
  <c r="J180" i="5"/>
  <c r="F277" i="5"/>
  <c r="F256" i="5"/>
  <c r="E256" i="5"/>
  <c r="I230" i="5"/>
  <c r="E247" i="5"/>
  <c r="J285" i="5"/>
  <c r="I163" i="5"/>
  <c r="H300" i="5"/>
  <c r="E232" i="5"/>
  <c r="I153" i="5"/>
  <c r="I189" i="5"/>
  <c r="G223" i="5"/>
  <c r="E244" i="5"/>
  <c r="I221" i="5"/>
  <c r="J181" i="5"/>
  <c r="I203" i="5"/>
  <c r="F191" i="5"/>
  <c r="J257" i="5"/>
  <c r="J269" i="5"/>
  <c r="G215" i="5"/>
  <c r="F235" i="5"/>
  <c r="I251" i="5"/>
  <c r="K309" i="5"/>
  <c r="J161" i="5"/>
  <c r="J176" i="5"/>
  <c r="K231" i="5"/>
  <c r="E220" i="5"/>
  <c r="K252" i="5"/>
  <c r="E208" i="5"/>
  <c r="H181" i="5"/>
  <c r="F143" i="5"/>
  <c r="K330" i="5"/>
  <c r="I260" i="5"/>
  <c r="L243" i="5"/>
  <c r="J209" i="5"/>
  <c r="H29" i="5"/>
  <c r="H230" i="5"/>
  <c r="E238" i="5"/>
  <c r="L140" i="5"/>
  <c r="G206" i="5"/>
  <c r="I236" i="5"/>
  <c r="E223" i="5"/>
  <c r="K273" i="5"/>
  <c r="L237" i="5"/>
  <c r="L66" i="5"/>
  <c r="J185" i="5"/>
  <c r="F265" i="5"/>
  <c r="F259" i="5"/>
  <c r="L15" i="5"/>
  <c r="L210" i="5"/>
  <c r="E280" i="5"/>
  <c r="E205" i="5"/>
  <c r="H239" i="5"/>
  <c r="K267" i="5"/>
  <c r="K258" i="5"/>
  <c r="J267" i="5"/>
  <c r="E199" i="5"/>
  <c r="L155" i="5"/>
  <c r="I248" i="5"/>
  <c r="F214" i="5"/>
  <c r="E250" i="5"/>
  <c r="F189" i="5"/>
  <c r="H166" i="5"/>
  <c r="L228" i="5"/>
  <c r="I239" i="5"/>
  <c r="H236" i="5"/>
  <c r="J254" i="5"/>
  <c r="H206" i="5"/>
  <c r="L195" i="5"/>
  <c r="L173" i="5"/>
  <c r="I171" i="5"/>
  <c r="L120" i="5"/>
  <c r="J272" i="5"/>
  <c r="J215" i="5"/>
  <c r="F199" i="5"/>
  <c r="I245" i="5"/>
  <c r="L69" i="5"/>
  <c r="F121" i="5"/>
  <c r="L30" i="5"/>
  <c r="I215" i="5"/>
  <c r="K321" i="5"/>
  <c r="K300" i="5"/>
  <c r="I192" i="5"/>
  <c r="G148" i="5"/>
  <c r="K207" i="5"/>
  <c r="K264" i="5"/>
  <c r="I227" i="5"/>
  <c r="E241" i="5"/>
  <c r="E235" i="5"/>
  <c r="G305" i="5"/>
  <c r="J306" i="5"/>
  <c r="L201" i="5"/>
  <c r="E253" i="5"/>
  <c r="J140" i="5"/>
  <c r="I197" i="5"/>
  <c r="K240" i="5"/>
  <c r="K222" i="5"/>
  <c r="H212" i="5"/>
  <c r="E156" i="5"/>
  <c r="K195" i="5"/>
  <c r="K306" i="5"/>
  <c r="J194" i="5"/>
  <c r="K270" i="5"/>
  <c r="K318" i="5"/>
  <c r="K152" i="5"/>
  <c r="L51" i="5"/>
  <c r="I233" i="5"/>
  <c r="K303" i="5"/>
  <c r="L283" i="5"/>
  <c r="J297" i="5"/>
  <c r="F127" i="5"/>
  <c r="H245" i="5"/>
  <c r="G260" i="5"/>
  <c r="J192" i="5"/>
  <c r="H200" i="5"/>
  <c r="G329" i="5"/>
  <c r="E229" i="5"/>
  <c r="J188" i="5"/>
  <c r="K155" i="5"/>
  <c r="H8" i="5"/>
  <c r="E226" i="5"/>
  <c r="F183" i="5"/>
  <c r="E171" i="5"/>
  <c r="H50" i="5"/>
  <c r="E161" i="5"/>
  <c r="E143" i="5"/>
  <c r="K225" i="5"/>
  <c r="H248" i="5"/>
  <c r="G181" i="5"/>
  <c r="G284" i="5"/>
  <c r="I218" i="5"/>
  <c r="G323" i="5"/>
  <c r="H104" i="5"/>
  <c r="L87" i="5"/>
  <c r="K285" i="5"/>
  <c r="G281" i="5"/>
  <c r="H83" i="5"/>
  <c r="L198" i="5"/>
  <c r="E211" i="5"/>
  <c r="J126" i="5"/>
  <c r="H158" i="5"/>
  <c r="G242" i="5"/>
  <c r="H136" i="5"/>
  <c r="E215" i="5"/>
  <c r="I212" i="5"/>
  <c r="I136" i="5"/>
  <c r="I209" i="5"/>
  <c r="G197" i="5"/>
  <c r="E196" i="5"/>
  <c r="I201" i="5"/>
  <c r="K204" i="5"/>
  <c r="G227" i="5"/>
  <c r="G314" i="5"/>
  <c r="I300" i="5"/>
  <c r="K237" i="5"/>
  <c r="I224" i="5"/>
  <c r="G224" i="5"/>
  <c r="G218" i="5"/>
  <c r="L231" i="5"/>
  <c r="F181" i="5"/>
  <c r="G308" i="5"/>
  <c r="H221" i="5"/>
  <c r="G287" i="5"/>
  <c r="J201" i="5"/>
  <c r="L132" i="5"/>
  <c r="L234" i="5"/>
  <c r="E296" i="5"/>
  <c r="L216" i="5"/>
  <c r="J150" i="5"/>
  <c r="L246" i="5"/>
  <c r="G248" i="5"/>
  <c r="L168" i="5"/>
  <c r="L126" i="5"/>
  <c r="H131" i="5"/>
  <c r="F197" i="5"/>
  <c r="L150" i="5"/>
  <c r="J120" i="5"/>
  <c r="H224" i="5"/>
  <c r="J303" i="5"/>
  <c r="I145" i="5"/>
  <c r="L225" i="5"/>
  <c r="H194" i="5"/>
  <c r="J190" i="5"/>
  <c r="H125" i="5"/>
  <c r="G275" i="5"/>
  <c r="I204" i="5"/>
  <c r="H209" i="5"/>
  <c r="H227" i="5"/>
  <c r="G230" i="5"/>
  <c r="L240" i="5"/>
  <c r="G299" i="5"/>
  <c r="H242" i="5"/>
  <c r="E179" i="5"/>
  <c r="K312" i="5"/>
  <c r="G212" i="5"/>
  <c r="F176" i="5"/>
  <c r="G263" i="5"/>
  <c r="H203" i="5"/>
  <c r="F203" i="5"/>
  <c r="G320" i="5"/>
  <c r="K294" i="5"/>
  <c r="F137" i="5"/>
  <c r="I210" i="5"/>
  <c r="K282" i="5"/>
  <c r="L147" i="5"/>
  <c r="L190" i="5"/>
  <c r="H44" i="5"/>
  <c r="H233" i="5"/>
  <c r="G272" i="5"/>
  <c r="G266" i="5"/>
  <c r="G187" i="5"/>
  <c r="H32" i="5"/>
  <c r="K198" i="5"/>
  <c r="H187" i="5"/>
  <c r="L219" i="5"/>
  <c r="K327" i="5"/>
  <c r="G290" i="5"/>
  <c r="L105" i="5"/>
  <c r="K173" i="5"/>
  <c r="J168" i="5"/>
  <c r="L33" i="5"/>
  <c r="K234" i="5"/>
  <c r="G317" i="5"/>
  <c r="H197" i="5"/>
  <c r="L289" i="5"/>
  <c r="I243" i="5"/>
  <c r="K213" i="5"/>
  <c r="K243" i="5"/>
  <c r="I150" i="5"/>
  <c r="K315" i="5"/>
  <c r="J282" i="5"/>
  <c r="G200" i="5"/>
  <c r="E153" i="5"/>
  <c r="F166" i="5"/>
  <c r="L188" i="5"/>
  <c r="L165" i="5"/>
  <c r="K210" i="5"/>
  <c r="E185" i="5"/>
  <c r="L207" i="5"/>
  <c r="F272" i="5"/>
  <c r="H145" i="5"/>
  <c r="G332" i="5"/>
  <c r="E224" i="5"/>
  <c r="K324" i="5"/>
  <c r="J225" i="5"/>
  <c r="K201" i="5"/>
  <c r="L186" i="5"/>
  <c r="G302" i="5"/>
  <c r="E281" i="5"/>
  <c r="H68" i="5"/>
  <c r="H14" i="5"/>
  <c r="K291" i="5"/>
  <c r="K279" i="5"/>
  <c r="K297" i="5"/>
  <c r="G293" i="5"/>
  <c r="K249" i="5"/>
  <c r="G296" i="5"/>
  <c r="F296" i="5"/>
  <c r="F305" i="5"/>
  <c r="E189" i="5"/>
  <c r="L84" i="5"/>
  <c r="I240" i="5"/>
  <c r="E218" i="5"/>
  <c r="H140" i="5"/>
  <c r="J165" i="5"/>
  <c r="H47" i="5"/>
  <c r="H215" i="5"/>
  <c r="F140" i="5"/>
  <c r="F266" i="5"/>
  <c r="H176" i="5"/>
  <c r="I234" i="5"/>
  <c r="J119" i="5"/>
  <c r="G311" i="5"/>
  <c r="H119" i="5"/>
  <c r="L213" i="5"/>
  <c r="G239" i="5"/>
  <c r="F158" i="5"/>
  <c r="L222" i="5"/>
  <c r="E206" i="5"/>
  <c r="E209" i="5"/>
  <c r="F281" i="5"/>
  <c r="J198" i="5"/>
  <c r="E236" i="5"/>
  <c r="H218" i="5"/>
  <c r="G251" i="5"/>
  <c r="F212" i="5"/>
  <c r="G163" i="5"/>
  <c r="K216" i="5"/>
  <c r="K261" i="5"/>
  <c r="I261" i="5"/>
  <c r="E203" i="5"/>
  <c r="L152" i="5"/>
  <c r="E183" i="5"/>
  <c r="J131" i="5"/>
  <c r="I219" i="5"/>
  <c r="F209" i="5"/>
  <c r="J288" i="5"/>
  <c r="E254" i="5"/>
  <c r="F239" i="5"/>
  <c r="E272" i="5"/>
  <c r="G326" i="5"/>
  <c r="L12" i="5"/>
  <c r="H86" i="5"/>
  <c r="I178" i="5"/>
  <c r="H258" i="5"/>
  <c r="G254" i="5"/>
  <c r="F242" i="5"/>
  <c r="K228" i="5"/>
  <c r="I291" i="5"/>
  <c r="J294" i="5"/>
  <c r="F218" i="5"/>
  <c r="E302" i="5"/>
  <c r="F290" i="5"/>
  <c r="F263" i="5"/>
  <c r="I276" i="5"/>
  <c r="J258" i="5"/>
  <c r="G278" i="5"/>
  <c r="F163" i="5"/>
  <c r="I231" i="5"/>
  <c r="I168" i="5"/>
  <c r="L170" i="5"/>
  <c r="K259" i="5"/>
  <c r="E275" i="5"/>
  <c r="I258" i="5"/>
  <c r="G233" i="5"/>
  <c r="H142" i="5"/>
  <c r="G257" i="5"/>
  <c r="G245" i="5"/>
  <c r="E221" i="5"/>
  <c r="E257" i="5"/>
  <c r="F293" i="5"/>
  <c r="E239" i="5"/>
  <c r="F210" i="5"/>
  <c r="I142" i="5"/>
  <c r="J210" i="5"/>
  <c r="J173" i="5"/>
  <c r="F224" i="5"/>
  <c r="I288" i="5"/>
  <c r="F215" i="5"/>
  <c r="F145" i="5"/>
  <c r="E263" i="5"/>
  <c r="H173" i="5"/>
  <c r="K159" i="5"/>
  <c r="G221" i="5"/>
  <c r="G203" i="5"/>
  <c r="G236" i="5"/>
  <c r="E278" i="5"/>
  <c r="K81" i="5"/>
  <c r="K241" i="5"/>
  <c r="F245" i="5"/>
  <c r="E245" i="5"/>
  <c r="G269" i="5"/>
  <c r="J270" i="5"/>
  <c r="F227" i="5"/>
  <c r="J228" i="5"/>
  <c r="J291" i="5"/>
  <c r="I213" i="5"/>
  <c r="K188" i="5"/>
  <c r="I282" i="5"/>
  <c r="H101" i="5"/>
  <c r="E194" i="5"/>
  <c r="K170" i="5"/>
  <c r="E150" i="5"/>
  <c r="F221" i="5"/>
  <c r="I273" i="5"/>
  <c r="I249" i="5"/>
  <c r="I252" i="5"/>
  <c r="F233" i="5"/>
  <c r="J204" i="5"/>
  <c r="J300" i="5"/>
  <c r="J207" i="5"/>
  <c r="I279" i="5"/>
  <c r="F187" i="5"/>
  <c r="F230" i="5"/>
  <c r="G185" i="5"/>
  <c r="E299" i="5"/>
  <c r="E230" i="5"/>
  <c r="G178" i="5"/>
  <c r="E266" i="5"/>
  <c r="F302" i="5"/>
  <c r="F194" i="5"/>
  <c r="K250" i="5"/>
  <c r="I139" i="5"/>
  <c r="J216" i="5"/>
  <c r="H192" i="5"/>
  <c r="I160" i="5"/>
  <c r="E176" i="5"/>
  <c r="F206" i="5"/>
  <c r="J125" i="5"/>
  <c r="J252" i="5"/>
  <c r="I285" i="5"/>
  <c r="I190" i="5"/>
  <c r="E251" i="5"/>
  <c r="I222" i="5"/>
  <c r="F257" i="5"/>
  <c r="E290" i="5"/>
  <c r="J231" i="5"/>
  <c r="G145" i="5"/>
  <c r="F130" i="5"/>
  <c r="I246" i="5"/>
  <c r="L48" i="5"/>
  <c r="E293" i="5"/>
  <c r="E284" i="5"/>
  <c r="K167" i="5"/>
  <c r="J155" i="5"/>
  <c r="F287" i="5"/>
  <c r="J147" i="5"/>
  <c r="E227" i="5"/>
  <c r="F270" i="5"/>
  <c r="J213" i="5"/>
  <c r="L134" i="5"/>
  <c r="J222" i="5"/>
  <c r="J135" i="5"/>
  <c r="J219" i="5"/>
  <c r="I303" i="5"/>
  <c r="F200" i="5"/>
  <c r="L301" i="5"/>
  <c r="I267" i="5"/>
  <c r="F251" i="5"/>
  <c r="F185" i="5"/>
  <c r="I225" i="5"/>
  <c r="L235" i="5"/>
  <c r="J211" i="5"/>
  <c r="I157" i="5"/>
  <c r="H160" i="5"/>
  <c r="E173" i="5"/>
  <c r="E287" i="5"/>
  <c r="L304" i="5"/>
  <c r="E269" i="5"/>
  <c r="L214" i="5"/>
  <c r="J237" i="5"/>
  <c r="H11" i="5"/>
  <c r="H152" i="5"/>
  <c r="G243" i="5"/>
  <c r="H213" i="5"/>
  <c r="E248" i="5"/>
  <c r="J138" i="5"/>
  <c r="E200" i="5"/>
  <c r="J177" i="5"/>
  <c r="G264" i="5"/>
  <c r="F125" i="5"/>
  <c r="F155" i="5"/>
  <c r="F236" i="5"/>
  <c r="G270" i="5"/>
  <c r="L167" i="5"/>
  <c r="F291" i="5"/>
  <c r="L9" i="5"/>
  <c r="K247" i="5"/>
  <c r="G267" i="5"/>
  <c r="H201" i="5"/>
  <c r="E158" i="5"/>
  <c r="L253" i="5"/>
  <c r="H222" i="5"/>
  <c r="L250" i="5"/>
  <c r="F173" i="5"/>
  <c r="H167" i="5"/>
  <c r="H291" i="5"/>
  <c r="H178" i="5"/>
  <c r="J240" i="5"/>
  <c r="H204" i="5"/>
  <c r="E260" i="5"/>
  <c r="J170" i="5"/>
  <c r="E233" i="5"/>
  <c r="L180" i="5"/>
  <c r="H195" i="5"/>
  <c r="J234" i="5"/>
  <c r="E168" i="5"/>
  <c r="H80" i="5"/>
  <c r="L81" i="5"/>
  <c r="G255" i="5"/>
  <c r="I255" i="5"/>
  <c r="H95" i="5"/>
  <c r="L27" i="5"/>
  <c r="G142" i="5"/>
  <c r="J162" i="5"/>
  <c r="G231" i="5"/>
  <c r="H276" i="5"/>
  <c r="H155" i="5"/>
  <c r="K256" i="5"/>
  <c r="L196" i="5"/>
  <c r="K238" i="5"/>
  <c r="J223" i="5"/>
  <c r="H297" i="5"/>
  <c r="H234" i="5"/>
  <c r="H252" i="5"/>
  <c r="L189" i="5"/>
  <c r="H246" i="5"/>
  <c r="L241" i="5"/>
  <c r="H219" i="5"/>
  <c r="K208" i="5"/>
  <c r="K244" i="5"/>
  <c r="H77" i="5"/>
  <c r="F222" i="5"/>
  <c r="I306" i="5"/>
  <c r="I228" i="5"/>
  <c r="K268" i="5"/>
  <c r="K265" i="5"/>
  <c r="L277" i="5"/>
  <c r="J195" i="5"/>
  <c r="H240" i="5"/>
  <c r="L129" i="5"/>
  <c r="L138" i="5"/>
  <c r="L96" i="5"/>
  <c r="G210" i="5"/>
  <c r="L244" i="5"/>
  <c r="L117" i="5"/>
  <c r="K274" i="5"/>
  <c r="L24" i="5"/>
  <c r="L271" i="5"/>
  <c r="L144" i="5"/>
  <c r="G252" i="5"/>
  <c r="E135" i="5"/>
  <c r="G222" i="5"/>
  <c r="K277" i="5"/>
  <c r="L162" i="5"/>
  <c r="L135" i="5"/>
  <c r="L78" i="5"/>
  <c r="E192" i="5"/>
  <c r="J265" i="5"/>
  <c r="I270" i="5"/>
  <c r="L265" i="5"/>
  <c r="H288" i="5"/>
  <c r="L295" i="5"/>
  <c r="F131" i="5"/>
  <c r="I264" i="5"/>
  <c r="L99" i="5"/>
  <c r="H273" i="5"/>
  <c r="K199" i="5"/>
  <c r="F190" i="5"/>
  <c r="F273" i="5"/>
  <c r="L307" i="5"/>
  <c r="H264" i="5"/>
  <c r="G249" i="5"/>
  <c r="H303" i="5"/>
  <c r="H306" i="5"/>
  <c r="J208" i="5"/>
  <c r="I165" i="5"/>
  <c r="L202" i="5"/>
  <c r="H249" i="5"/>
  <c r="H116" i="5"/>
  <c r="L63" i="5"/>
  <c r="L220" i="5"/>
  <c r="J262" i="5"/>
  <c r="E242" i="5"/>
  <c r="G188" i="5"/>
  <c r="J186" i="5"/>
  <c r="J274" i="5"/>
  <c r="I147" i="5"/>
  <c r="K202" i="5"/>
  <c r="L238" i="5"/>
  <c r="H188" i="5"/>
  <c r="E212" i="5"/>
  <c r="F288" i="5"/>
  <c r="I162" i="5"/>
  <c r="L313" i="5"/>
  <c r="K211" i="5"/>
  <c r="K191" i="5"/>
  <c r="L208" i="5"/>
  <c r="L223" i="5"/>
  <c r="I237" i="5"/>
  <c r="J141" i="5"/>
  <c r="E152" i="5"/>
  <c r="L292" i="5"/>
  <c r="I172" i="5"/>
  <c r="F180" i="5"/>
  <c r="J152" i="5"/>
  <c r="H198" i="5"/>
  <c r="L286" i="5"/>
  <c r="H149" i="5"/>
  <c r="L146" i="5"/>
  <c r="E147" i="5"/>
  <c r="G160" i="5"/>
  <c r="G207" i="5"/>
  <c r="K226" i="5"/>
  <c r="K111" i="5"/>
  <c r="K223" i="5"/>
  <c r="L149" i="5"/>
  <c r="F264" i="5"/>
  <c r="I144" i="5"/>
  <c r="E165" i="5"/>
  <c r="H175" i="5"/>
  <c r="F279" i="5"/>
  <c r="H139" i="5"/>
  <c r="L114" i="5"/>
  <c r="H216" i="5"/>
  <c r="H228" i="5"/>
  <c r="J184" i="5"/>
  <c r="K182" i="5"/>
  <c r="H279" i="5"/>
  <c r="K262" i="5"/>
  <c r="I175" i="5"/>
  <c r="J271" i="5"/>
  <c r="L217" i="5"/>
  <c r="H294" i="5"/>
  <c r="K220" i="5"/>
  <c r="K271" i="5"/>
  <c r="L45" i="5"/>
  <c r="H186" i="5"/>
  <c r="J159" i="5"/>
  <c r="L229" i="5"/>
  <c r="L256" i="5"/>
  <c r="J289" i="5"/>
  <c r="L259" i="5"/>
  <c r="H170" i="5"/>
  <c r="F178" i="5"/>
  <c r="L274" i="5"/>
  <c r="L247" i="5"/>
  <c r="G219" i="5"/>
  <c r="L226" i="5"/>
  <c r="K217" i="5"/>
  <c r="L73" i="5"/>
  <c r="L211" i="5"/>
  <c r="H282" i="5"/>
  <c r="H270" i="5"/>
  <c r="L42" i="5"/>
  <c r="G228" i="5"/>
  <c r="G258" i="5"/>
  <c r="K253" i="5"/>
  <c r="G213" i="5"/>
  <c r="G246" i="5"/>
  <c r="H231" i="5"/>
  <c r="H267" i="5"/>
  <c r="H255" i="5"/>
  <c r="H26" i="5"/>
  <c r="K205" i="5"/>
  <c r="I184" i="5"/>
  <c r="L280" i="5"/>
  <c r="H237" i="5"/>
  <c r="L262" i="5"/>
  <c r="E144" i="5"/>
  <c r="H261" i="5"/>
  <c r="J57" i="5"/>
  <c r="F258" i="5"/>
  <c r="K229" i="5"/>
  <c r="J193" i="5"/>
  <c r="F160" i="5"/>
  <c r="K149" i="5"/>
  <c r="H172" i="5"/>
  <c r="H210" i="5"/>
  <c r="J9" i="5"/>
  <c r="J268" i="5"/>
  <c r="G279" i="5"/>
  <c r="F139" i="5"/>
  <c r="J283" i="5"/>
  <c r="L232" i="5"/>
  <c r="H225" i="5"/>
  <c r="K214" i="5"/>
  <c r="I180" i="5"/>
  <c r="F41" i="5"/>
  <c r="J247" i="5"/>
  <c r="L268" i="5"/>
  <c r="G234" i="5"/>
  <c r="L199" i="5"/>
  <c r="H243" i="5"/>
  <c r="I9" i="5"/>
  <c r="K45" i="5"/>
  <c r="H207" i="5"/>
  <c r="L184" i="5"/>
  <c r="G201" i="5"/>
  <c r="F267" i="5"/>
  <c r="G190" i="5"/>
  <c r="J60" i="5"/>
  <c r="J244" i="5"/>
  <c r="F231" i="5"/>
  <c r="K36" i="5"/>
  <c r="J27" i="5"/>
  <c r="L154" i="5"/>
  <c r="J256" i="5"/>
  <c r="G122" i="5"/>
  <c r="J144" i="5"/>
  <c r="L205" i="5"/>
  <c r="F225" i="5"/>
  <c r="H62" i="5"/>
  <c r="L6" i="5"/>
  <c r="G128" i="5"/>
  <c r="F60" i="5"/>
  <c r="F228" i="5"/>
  <c r="I154" i="5"/>
  <c r="F38" i="5"/>
  <c r="F124" i="5"/>
  <c r="E155" i="5"/>
  <c r="G273" i="5"/>
  <c r="J217" i="5"/>
  <c r="K54" i="5"/>
  <c r="F261" i="5"/>
  <c r="G216" i="5"/>
  <c r="J214" i="5"/>
  <c r="L123" i="5"/>
  <c r="F246" i="5"/>
  <c r="G225" i="5"/>
  <c r="J226" i="5"/>
  <c r="F142" i="5"/>
  <c r="G104" i="5"/>
  <c r="L193" i="5"/>
  <c r="F255" i="5"/>
  <c r="I81" i="5"/>
  <c r="K135" i="5"/>
  <c r="J286" i="5"/>
  <c r="K235" i="5"/>
  <c r="L160" i="5"/>
  <c r="K196" i="5"/>
  <c r="K61" i="5"/>
  <c r="F77" i="5"/>
  <c r="K90" i="5"/>
  <c r="J123" i="5"/>
  <c r="E17" i="5"/>
  <c r="H157" i="5"/>
  <c r="K168" i="5"/>
  <c r="G276" i="5"/>
  <c r="J45" i="5"/>
  <c r="G195" i="5"/>
  <c r="F44" i="5"/>
  <c r="J75" i="5"/>
  <c r="E68" i="5"/>
  <c r="J229" i="5"/>
  <c r="G157" i="5"/>
  <c r="K150" i="5"/>
  <c r="J241" i="5"/>
  <c r="K151" i="5"/>
  <c r="E170" i="5"/>
  <c r="K78" i="5"/>
  <c r="I93" i="5"/>
  <c r="E86" i="5"/>
  <c r="G57" i="5"/>
  <c r="K232" i="5"/>
  <c r="G153" i="5"/>
  <c r="L164" i="5"/>
  <c r="G125" i="5"/>
  <c r="J55" i="5"/>
  <c r="G198" i="5"/>
  <c r="E14" i="5"/>
  <c r="K180" i="5"/>
  <c r="K9" i="5"/>
  <c r="J196" i="5"/>
  <c r="K96" i="5"/>
  <c r="E71" i="5"/>
  <c r="H98" i="5"/>
  <c r="F152" i="5"/>
  <c r="L141" i="5"/>
  <c r="K175" i="5"/>
  <c r="K126" i="5"/>
  <c r="G240" i="5"/>
  <c r="E122" i="5"/>
  <c r="G92" i="5"/>
  <c r="G261" i="5"/>
  <c r="G237" i="5"/>
  <c r="H135" i="5"/>
  <c r="J280" i="5"/>
  <c r="K52" i="5"/>
  <c r="J277" i="5"/>
  <c r="K129" i="5"/>
  <c r="J149" i="5"/>
  <c r="J51" i="5"/>
  <c r="J39" i="5"/>
  <c r="G175" i="5"/>
  <c r="J199" i="5"/>
  <c r="L159" i="5"/>
  <c r="L85" i="5"/>
  <c r="J69" i="5"/>
  <c r="J235" i="5"/>
  <c r="F234" i="5"/>
  <c r="F216" i="5"/>
  <c r="E89" i="5"/>
  <c r="F276" i="5"/>
  <c r="F252" i="5"/>
  <c r="E77" i="5"/>
  <c r="K75" i="5"/>
  <c r="G204" i="5"/>
  <c r="G143" i="5"/>
  <c r="G131" i="5"/>
  <c r="F68" i="5"/>
  <c r="H28" i="5"/>
  <c r="K162" i="5"/>
  <c r="G137" i="5"/>
  <c r="G11" i="5"/>
  <c r="F282" i="5"/>
  <c r="J238" i="5"/>
  <c r="H22" i="5"/>
  <c r="F201" i="5"/>
  <c r="L60" i="5"/>
  <c r="G159" i="5"/>
  <c r="H81" i="5"/>
  <c r="K12" i="5"/>
  <c r="I84" i="5"/>
  <c r="H182" i="5"/>
  <c r="J232" i="5"/>
  <c r="G116" i="5"/>
  <c r="L191" i="5"/>
  <c r="J21" i="5"/>
  <c r="J30" i="5"/>
  <c r="F23" i="5"/>
  <c r="L177" i="5"/>
  <c r="G86" i="5"/>
  <c r="I24" i="5"/>
  <c r="F71" i="5"/>
  <c r="F74" i="5"/>
  <c r="H5" i="5"/>
  <c r="K51" i="5"/>
  <c r="K33" i="5"/>
  <c r="I132" i="5"/>
  <c r="I18" i="5"/>
  <c r="K49" i="5"/>
  <c r="K164" i="5"/>
  <c r="G176" i="5"/>
  <c r="J220" i="5"/>
  <c r="F170" i="5"/>
  <c r="K141" i="5"/>
  <c r="F195" i="5"/>
  <c r="F207" i="5"/>
  <c r="J205" i="5"/>
  <c r="K48" i="5"/>
  <c r="G168" i="5"/>
  <c r="F47" i="5"/>
  <c r="F20" i="5"/>
  <c r="I193" i="5"/>
  <c r="J253" i="5"/>
  <c r="K144" i="5"/>
  <c r="F237" i="5"/>
  <c r="G156" i="5"/>
  <c r="G107" i="5"/>
  <c r="K153" i="5"/>
  <c r="K117" i="5"/>
  <c r="F35" i="5"/>
  <c r="K171" i="5"/>
  <c r="F240" i="5"/>
  <c r="J167" i="5"/>
  <c r="I186" i="5"/>
  <c r="H75" i="5"/>
  <c r="H165" i="5"/>
  <c r="K123" i="5"/>
  <c r="H154" i="5"/>
  <c r="J54" i="5"/>
  <c r="J182" i="5"/>
  <c r="G161" i="5"/>
  <c r="H23" i="5"/>
  <c r="F119" i="5"/>
  <c r="J202" i="5"/>
  <c r="F213" i="5"/>
  <c r="G29" i="5"/>
  <c r="J259" i="5"/>
  <c r="G26" i="5"/>
  <c r="K84" i="5"/>
  <c r="K174" i="5"/>
  <c r="G164" i="5"/>
  <c r="K183" i="5"/>
  <c r="I99" i="5"/>
  <c r="I111" i="5"/>
  <c r="G167" i="5"/>
  <c r="K156" i="5"/>
  <c r="E8" i="5"/>
  <c r="F285" i="5"/>
  <c r="G182" i="5"/>
  <c r="G65" i="5"/>
  <c r="H96" i="5"/>
  <c r="J36" i="5"/>
  <c r="K30" i="5"/>
  <c r="F157" i="5"/>
  <c r="G95" i="5"/>
  <c r="G89" i="5"/>
  <c r="K146" i="5"/>
  <c r="K42" i="5"/>
  <c r="F26" i="5"/>
  <c r="F198" i="5"/>
  <c r="K105" i="5"/>
  <c r="K87" i="5"/>
  <c r="K165" i="5"/>
  <c r="K60" i="5"/>
  <c r="K147" i="5"/>
  <c r="G35" i="5"/>
  <c r="F243" i="5"/>
  <c r="E128" i="5"/>
  <c r="F249" i="5"/>
  <c r="J250" i="5"/>
  <c r="J84" i="5"/>
  <c r="H113" i="5"/>
  <c r="E95" i="5"/>
  <c r="L70" i="5"/>
  <c r="J6" i="5"/>
  <c r="I78" i="5"/>
  <c r="J18" i="5"/>
  <c r="H59" i="5"/>
  <c r="G173" i="5"/>
  <c r="F188" i="5"/>
  <c r="G149" i="5"/>
  <c r="G53" i="5"/>
  <c r="F204" i="5"/>
  <c r="K99" i="5"/>
  <c r="F219" i="5"/>
  <c r="K53" i="5"/>
  <c r="K177" i="5"/>
  <c r="K132" i="5"/>
  <c r="F62" i="5"/>
  <c r="F175" i="5"/>
  <c r="K120" i="5"/>
  <c r="G62" i="5"/>
  <c r="J102" i="5"/>
  <c r="J22" i="5"/>
  <c r="F17" i="5"/>
  <c r="G76" i="5"/>
  <c r="G55" i="5"/>
  <c r="H147" i="5"/>
  <c r="G101" i="5"/>
  <c r="I72" i="5"/>
  <c r="I75" i="5"/>
  <c r="G146" i="5"/>
  <c r="G170" i="5"/>
  <c r="E131" i="5"/>
  <c r="I121" i="5"/>
  <c r="J90" i="5"/>
  <c r="K6" i="5"/>
  <c r="G113" i="5"/>
  <c r="H41" i="5"/>
  <c r="G83" i="5"/>
  <c r="G158" i="5"/>
  <c r="K138" i="5"/>
  <c r="H183" i="5"/>
  <c r="G44" i="5"/>
  <c r="J129" i="5"/>
  <c r="J117" i="5"/>
  <c r="G32" i="5"/>
  <c r="F87" i="5"/>
  <c r="G68" i="5"/>
  <c r="G119" i="5"/>
  <c r="G110" i="5"/>
  <c r="K102" i="5"/>
  <c r="J114" i="5"/>
  <c r="K57" i="5"/>
  <c r="E125" i="5"/>
  <c r="E180" i="5"/>
  <c r="K21" i="5"/>
  <c r="F50" i="5"/>
  <c r="L76" i="5"/>
  <c r="G50" i="5"/>
  <c r="E162" i="5"/>
  <c r="J108" i="5"/>
  <c r="H112" i="5"/>
  <c r="G41" i="5"/>
  <c r="F86" i="5"/>
  <c r="E92" i="5"/>
  <c r="G14" i="5"/>
  <c r="K114" i="5"/>
  <c r="G58" i="5"/>
  <c r="G98" i="5"/>
  <c r="I27" i="5"/>
  <c r="G155" i="5"/>
  <c r="G59" i="5"/>
  <c r="H25" i="5"/>
  <c r="K69" i="5"/>
  <c r="I129" i="5"/>
  <c r="K172" i="5"/>
  <c r="F92" i="5"/>
  <c r="G77" i="5"/>
  <c r="G140" i="5"/>
  <c r="K66" i="5"/>
  <c r="K93" i="5"/>
  <c r="G38" i="5"/>
  <c r="K154" i="5"/>
  <c r="K18" i="5"/>
  <c r="H168" i="5"/>
  <c r="G179" i="5"/>
  <c r="G152" i="5"/>
  <c r="L44" i="5"/>
  <c r="J96" i="5"/>
  <c r="G80" i="5"/>
  <c r="K72" i="5"/>
  <c r="E114" i="5"/>
  <c r="K108" i="5"/>
  <c r="L151" i="5"/>
  <c r="J87" i="5"/>
  <c r="F42" i="5"/>
  <c r="G71" i="5"/>
  <c r="F9" i="5"/>
  <c r="K31" i="5"/>
  <c r="E5" i="5"/>
  <c r="G134" i="5"/>
  <c r="H144" i="5"/>
  <c r="J63" i="5"/>
  <c r="H69" i="5"/>
  <c r="E29" i="5"/>
  <c r="G23" i="5"/>
  <c r="G5" i="5"/>
  <c r="F95" i="5"/>
  <c r="E98" i="5"/>
  <c r="F5" i="5"/>
  <c r="F53" i="5"/>
  <c r="F59" i="5"/>
  <c r="F80" i="5"/>
  <c r="J66" i="5"/>
  <c r="L122" i="5"/>
  <c r="K63" i="5"/>
  <c r="I124" i="5"/>
  <c r="E26" i="5"/>
  <c r="K39" i="5"/>
  <c r="L142" i="5"/>
  <c r="F116" i="5"/>
  <c r="K27" i="5"/>
  <c r="L148" i="5"/>
  <c r="L61" i="5"/>
  <c r="K15" i="5"/>
  <c r="K136" i="5"/>
  <c r="F15" i="5"/>
  <c r="F32" i="5"/>
  <c r="J78" i="5"/>
  <c r="F107" i="5"/>
  <c r="F89" i="5"/>
  <c r="I96" i="5"/>
  <c r="G74" i="5"/>
  <c r="G47" i="5"/>
  <c r="J28" i="5"/>
  <c r="E123" i="5"/>
  <c r="F98" i="5"/>
  <c r="F110" i="5"/>
  <c r="J48" i="5"/>
  <c r="L88" i="5"/>
  <c r="F113" i="5"/>
  <c r="G60" i="5"/>
  <c r="G17" i="5"/>
  <c r="K24" i="5"/>
  <c r="G162" i="5"/>
  <c r="K101" i="5"/>
  <c r="L181" i="5"/>
  <c r="J7" i="5"/>
  <c r="I6" i="5"/>
  <c r="G56" i="5"/>
  <c r="H100" i="5"/>
  <c r="E120" i="5"/>
  <c r="H66" i="5"/>
  <c r="J24" i="5"/>
  <c r="F101" i="5"/>
  <c r="H162" i="5"/>
  <c r="K37" i="5"/>
  <c r="F8" i="5"/>
  <c r="L98" i="5"/>
  <c r="G20" i="5"/>
  <c r="I130" i="5"/>
  <c r="H63" i="5"/>
  <c r="K166" i="5"/>
  <c r="G82" i="5"/>
  <c r="J81" i="5"/>
  <c r="L95" i="5"/>
  <c r="L139" i="5"/>
  <c r="E132" i="5"/>
  <c r="I42" i="5"/>
  <c r="F83" i="5"/>
  <c r="K104" i="5"/>
  <c r="F56" i="5"/>
  <c r="F12" i="5"/>
  <c r="K41" i="5"/>
  <c r="L79" i="5"/>
  <c r="G48" i="5"/>
  <c r="F104" i="5"/>
  <c r="I21" i="5"/>
  <c r="I54" i="5"/>
  <c r="I114" i="5"/>
  <c r="I39" i="5"/>
  <c r="H109" i="5"/>
  <c r="E104" i="5"/>
  <c r="L163" i="5"/>
  <c r="I108" i="5"/>
  <c r="J12" i="5"/>
  <c r="H174" i="5"/>
  <c r="J42" i="5"/>
  <c r="J46" i="5"/>
  <c r="J105" i="5"/>
  <c r="J99" i="5"/>
  <c r="G8" i="5"/>
  <c r="L175" i="5"/>
  <c r="E107" i="5"/>
  <c r="F78" i="5"/>
  <c r="F65" i="5"/>
  <c r="E129" i="5"/>
  <c r="F29" i="5"/>
  <c r="E62" i="5"/>
  <c r="J93" i="5"/>
  <c r="E119" i="5"/>
  <c r="I123" i="5"/>
  <c r="H153" i="5"/>
  <c r="L119" i="5"/>
  <c r="I30" i="5"/>
  <c r="J33" i="5"/>
  <c r="E59" i="5"/>
  <c r="L58" i="5"/>
  <c r="I117" i="5"/>
  <c r="I102" i="5"/>
  <c r="F11" i="5"/>
  <c r="E83" i="5"/>
  <c r="G45" i="5"/>
  <c r="H129" i="5"/>
  <c r="E110" i="5"/>
  <c r="I118" i="5"/>
  <c r="K40" i="5"/>
  <c r="L178" i="5"/>
  <c r="G61" i="5"/>
  <c r="H90" i="5"/>
  <c r="K169" i="5"/>
  <c r="E44" i="5"/>
  <c r="E56" i="5"/>
  <c r="H30" i="5"/>
  <c r="H114" i="5"/>
  <c r="F6" i="5"/>
  <c r="H93" i="5"/>
  <c r="I135" i="5"/>
  <c r="L22" i="5"/>
  <c r="H39" i="5"/>
  <c r="J15" i="5"/>
  <c r="L115" i="5"/>
  <c r="E41" i="5"/>
  <c r="K160" i="5"/>
  <c r="E111" i="5"/>
  <c r="E137" i="5"/>
  <c r="I105" i="5"/>
  <c r="I120" i="5"/>
  <c r="J111" i="5"/>
  <c r="E53" i="5"/>
  <c r="J72" i="5"/>
  <c r="G150" i="5"/>
  <c r="K139" i="5"/>
  <c r="E20" i="5"/>
  <c r="H126" i="5"/>
  <c r="F36" i="5"/>
  <c r="L52" i="5"/>
  <c r="I133" i="5"/>
  <c r="I48" i="5"/>
  <c r="L94" i="5"/>
  <c r="E35" i="5"/>
  <c r="I66" i="5"/>
  <c r="F14" i="5"/>
  <c r="G174" i="5"/>
  <c r="H42" i="5"/>
  <c r="G30" i="5"/>
  <c r="L145" i="5"/>
  <c r="E134" i="5"/>
  <c r="L133" i="5"/>
  <c r="L166" i="5"/>
  <c r="E113" i="5"/>
  <c r="E69" i="5"/>
  <c r="H180" i="5"/>
  <c r="I106" i="5"/>
  <c r="E80" i="5"/>
  <c r="I126" i="5"/>
  <c r="E32" i="5"/>
  <c r="E116" i="5"/>
  <c r="K106" i="5"/>
  <c r="H159" i="5"/>
  <c r="K163" i="5"/>
  <c r="K115" i="5"/>
  <c r="H99" i="5"/>
  <c r="L49" i="5"/>
  <c r="E101" i="5"/>
  <c r="G91" i="5"/>
  <c r="I138" i="5"/>
  <c r="L118" i="5"/>
  <c r="E117" i="5"/>
  <c r="H123" i="5"/>
  <c r="I90" i="5"/>
  <c r="H111" i="5"/>
  <c r="J31" i="5"/>
  <c r="L47" i="5"/>
  <c r="I45" i="5"/>
  <c r="G85" i="5"/>
  <c r="I69" i="5"/>
  <c r="G165" i="5"/>
  <c r="E11" i="5"/>
  <c r="L35" i="5"/>
  <c r="G51" i="5"/>
  <c r="J115" i="5"/>
  <c r="F90" i="5"/>
  <c r="L169" i="5"/>
  <c r="E50" i="5"/>
  <c r="H54" i="5"/>
  <c r="G100" i="5"/>
  <c r="I87" i="5"/>
  <c r="I33" i="5"/>
  <c r="J25" i="5"/>
  <c r="H117" i="5"/>
  <c r="K145" i="5"/>
  <c r="G186" i="5"/>
  <c r="I76" i="5"/>
  <c r="K121" i="5"/>
  <c r="H156" i="5"/>
  <c r="F33" i="5"/>
  <c r="G138" i="5"/>
  <c r="J49" i="5"/>
  <c r="I57" i="5"/>
  <c r="E47" i="5"/>
  <c r="K130" i="5"/>
  <c r="F39" i="5"/>
  <c r="F18" i="5"/>
  <c r="E23" i="5"/>
  <c r="H87" i="5"/>
  <c r="E140" i="5"/>
  <c r="E74" i="5"/>
  <c r="L121" i="5"/>
  <c r="K124" i="5"/>
  <c r="K46" i="5"/>
  <c r="K34" i="5"/>
  <c r="J70" i="5"/>
  <c r="L46" i="5"/>
  <c r="I127" i="5"/>
  <c r="H84" i="5"/>
  <c r="H105" i="5"/>
  <c r="K127" i="5"/>
  <c r="L130" i="5"/>
  <c r="E12" i="5"/>
  <c r="G192" i="5"/>
  <c r="H36" i="5"/>
  <c r="L31" i="5"/>
  <c r="G27" i="5"/>
  <c r="K193" i="5"/>
  <c r="G111" i="5"/>
  <c r="K92" i="5"/>
  <c r="L116" i="5"/>
  <c r="H106" i="5"/>
  <c r="E65" i="5"/>
  <c r="I63" i="5"/>
  <c r="I60" i="5"/>
  <c r="K148" i="5"/>
  <c r="H120" i="5"/>
  <c r="F51" i="5"/>
  <c r="H118" i="5"/>
  <c r="F96" i="5"/>
  <c r="L16" i="5"/>
  <c r="E51" i="5"/>
  <c r="H171" i="5"/>
  <c r="H61" i="5"/>
  <c r="H132" i="5"/>
  <c r="I12" i="5"/>
  <c r="L25" i="5"/>
  <c r="G108" i="5"/>
  <c r="E9" i="5"/>
  <c r="G180" i="5"/>
  <c r="K157" i="5"/>
  <c r="I36" i="5"/>
  <c r="J40" i="5"/>
  <c r="I51" i="5"/>
  <c r="L91" i="5"/>
  <c r="E24" i="5"/>
  <c r="K79" i="5"/>
  <c r="L19" i="5"/>
  <c r="I15" i="5"/>
  <c r="G177" i="5"/>
  <c r="L28" i="5"/>
  <c r="G36" i="5"/>
  <c r="J88" i="5"/>
  <c r="G73" i="5"/>
  <c r="F27" i="5"/>
  <c r="H108" i="5"/>
  <c r="K187" i="5"/>
  <c r="K190" i="5"/>
  <c r="L172" i="5"/>
  <c r="G105" i="5"/>
  <c r="E38" i="5"/>
  <c r="H103" i="5"/>
  <c r="L112" i="5"/>
  <c r="L43" i="5"/>
  <c r="F54" i="5"/>
  <c r="L13" i="5"/>
  <c r="G114" i="5"/>
  <c r="F24" i="5"/>
  <c r="E6" i="5"/>
  <c r="G97" i="5"/>
  <c r="K142" i="5"/>
  <c r="K178" i="5"/>
  <c r="L136" i="5"/>
  <c r="H141" i="5"/>
  <c r="H13" i="5"/>
  <c r="G147" i="5"/>
  <c r="K133" i="5"/>
  <c r="H177" i="5"/>
  <c r="L10" i="5"/>
  <c r="K85" i="5"/>
  <c r="L74" i="5"/>
  <c r="L103" i="5"/>
  <c r="J73" i="5"/>
  <c r="J64" i="5"/>
  <c r="H21" i="5"/>
  <c r="H33" i="5"/>
  <c r="F63" i="5"/>
  <c r="I55" i="5"/>
  <c r="K38" i="5"/>
  <c r="G37" i="5"/>
  <c r="F102" i="5"/>
  <c r="L100" i="5"/>
  <c r="K65" i="5"/>
  <c r="K73" i="5"/>
  <c r="L56" i="5"/>
  <c r="K77" i="5"/>
  <c r="F105" i="5"/>
  <c r="L37" i="5"/>
  <c r="H97" i="5"/>
  <c r="G33" i="5"/>
  <c r="K19" i="5"/>
  <c r="L127" i="5"/>
  <c r="J166" i="5"/>
  <c r="K109" i="5"/>
  <c r="H48" i="5"/>
  <c r="G63" i="5"/>
  <c r="H57" i="5"/>
  <c r="L109" i="5"/>
  <c r="H79" i="5"/>
  <c r="H27" i="5"/>
  <c r="I58" i="5"/>
  <c r="L65" i="5"/>
  <c r="J13" i="5"/>
  <c r="H138" i="5"/>
  <c r="H150" i="5"/>
  <c r="K47" i="5"/>
  <c r="L7" i="5"/>
  <c r="F21" i="5"/>
  <c r="E60" i="5"/>
  <c r="F120" i="5"/>
  <c r="F99" i="5"/>
  <c r="L20" i="5"/>
  <c r="G144" i="5"/>
  <c r="L157" i="5"/>
  <c r="L55" i="5"/>
  <c r="E18" i="5"/>
  <c r="K67" i="5"/>
  <c r="G117" i="5"/>
  <c r="K16" i="5"/>
  <c r="J37" i="5"/>
  <c r="G93" i="5"/>
  <c r="L124" i="5"/>
  <c r="E42" i="5"/>
  <c r="F162" i="5"/>
  <c r="G183" i="5"/>
  <c r="K184" i="5"/>
  <c r="K181" i="5"/>
  <c r="G120" i="5"/>
  <c r="G141" i="5"/>
  <c r="H60" i="5"/>
  <c r="G79" i="5"/>
  <c r="H58" i="5"/>
  <c r="H6" i="5"/>
  <c r="H51" i="5"/>
  <c r="J163" i="5"/>
  <c r="K94" i="5"/>
  <c r="J58" i="5"/>
  <c r="L106" i="5"/>
  <c r="L64" i="5"/>
  <c r="F165" i="5"/>
  <c r="H88" i="5"/>
  <c r="L11" i="5"/>
  <c r="G43" i="5"/>
  <c r="L67" i="5"/>
  <c r="F66" i="5"/>
  <c r="L97" i="5"/>
  <c r="K88" i="5"/>
  <c r="L34" i="5"/>
  <c r="J112" i="5"/>
  <c r="G129" i="5"/>
  <c r="H15" i="5"/>
  <c r="G171" i="5"/>
  <c r="J19" i="5"/>
  <c r="J94" i="5"/>
  <c r="E105" i="5"/>
  <c r="I19" i="5"/>
  <c r="F84" i="5"/>
  <c r="K4" i="5"/>
  <c r="G6" i="5"/>
  <c r="H102" i="5"/>
  <c r="F129" i="5"/>
  <c r="J124" i="5"/>
  <c r="L40" i="5"/>
  <c r="L4" i="5"/>
  <c r="H24" i="5"/>
  <c r="F147" i="5"/>
  <c r="H94" i="5"/>
  <c r="G54" i="5"/>
  <c r="K64" i="5"/>
  <c r="H78" i="5"/>
  <c r="L62" i="5"/>
  <c r="H72" i="5"/>
  <c r="G72" i="5"/>
  <c r="K103" i="5"/>
  <c r="H18" i="5"/>
  <c r="I37" i="5"/>
  <c r="F138" i="5"/>
  <c r="J82" i="5"/>
  <c r="H9" i="5"/>
  <c r="K100" i="5"/>
  <c r="J79" i="5"/>
  <c r="J178" i="5"/>
  <c r="K55" i="5"/>
  <c r="K97" i="5"/>
  <c r="I28" i="5"/>
  <c r="K13" i="5"/>
  <c r="I4" i="5"/>
  <c r="J160" i="5"/>
  <c r="H45" i="5"/>
  <c r="L82" i="5"/>
  <c r="G96" i="5"/>
  <c r="L32" i="5"/>
  <c r="K112" i="5"/>
  <c r="K58" i="5"/>
  <c r="G84" i="5"/>
  <c r="K7" i="5"/>
  <c r="I61" i="5"/>
  <c r="F132" i="5"/>
  <c r="G12" i="5"/>
  <c r="F174" i="5"/>
  <c r="E87" i="5"/>
  <c r="K118" i="5"/>
  <c r="I13" i="5"/>
  <c r="I82" i="5"/>
  <c r="F117" i="5"/>
  <c r="L71" i="5"/>
  <c r="G87" i="5"/>
  <c r="K10" i="5"/>
  <c r="E66" i="5"/>
  <c r="J139" i="5"/>
  <c r="G18" i="5"/>
  <c r="I91" i="5"/>
  <c r="G132" i="5"/>
  <c r="J154" i="5"/>
  <c r="I43" i="5"/>
  <c r="K22" i="5"/>
  <c r="G81" i="5"/>
  <c r="K43" i="5"/>
  <c r="E151" i="5"/>
  <c r="H12" i="5"/>
  <c r="K76" i="5"/>
  <c r="G189" i="5"/>
  <c r="F135" i="5"/>
  <c r="K82" i="5"/>
  <c r="J34" i="5"/>
  <c r="K50" i="5"/>
  <c r="F153" i="5"/>
  <c r="L128" i="5"/>
  <c r="F144" i="5"/>
  <c r="J121" i="5"/>
  <c r="I67" i="5"/>
  <c r="I31" i="5"/>
  <c r="G103" i="5"/>
  <c r="J151" i="5"/>
  <c r="G9" i="5"/>
  <c r="H37" i="5"/>
  <c r="H64" i="5"/>
  <c r="I52" i="5"/>
  <c r="G99" i="5"/>
  <c r="L107" i="5"/>
  <c r="F168" i="5"/>
  <c r="F156" i="5"/>
  <c r="E33" i="5"/>
  <c r="G42" i="5"/>
  <c r="K25" i="5"/>
  <c r="E78" i="5"/>
  <c r="E124" i="5"/>
  <c r="F171" i="5"/>
  <c r="J172" i="5"/>
  <c r="E93" i="5"/>
  <c r="G66" i="5"/>
  <c r="I115" i="5"/>
  <c r="K28" i="5"/>
  <c r="K70" i="5"/>
  <c r="E84" i="5"/>
  <c r="G135" i="5"/>
  <c r="K91" i="5"/>
  <c r="J109" i="5"/>
  <c r="J136" i="5"/>
  <c r="E21" i="5"/>
  <c r="J148" i="5"/>
  <c r="H76" i="5"/>
  <c r="G102" i="5"/>
  <c r="J145" i="5"/>
  <c r="J43" i="5"/>
  <c r="I7" i="5"/>
  <c r="G78" i="5"/>
  <c r="E39" i="5"/>
  <c r="G126" i="5"/>
  <c r="G75" i="5"/>
  <c r="G69" i="5"/>
  <c r="I94" i="5"/>
  <c r="J175" i="5"/>
  <c r="H85" i="5"/>
  <c r="J169" i="5"/>
  <c r="G123" i="5"/>
  <c r="J16" i="5"/>
  <c r="E102" i="5"/>
  <c r="G90" i="5"/>
  <c r="F141" i="5"/>
  <c r="J38" i="5"/>
  <c r="J133" i="5"/>
  <c r="E99" i="5"/>
  <c r="F177" i="5"/>
  <c r="H124" i="5"/>
  <c r="G24" i="5"/>
  <c r="I25" i="5"/>
  <c r="F159" i="5"/>
  <c r="E75" i="5"/>
  <c r="F108" i="5"/>
  <c r="J61" i="5"/>
  <c r="F72" i="5"/>
  <c r="L92" i="5"/>
  <c r="K59" i="5"/>
  <c r="I70" i="5"/>
  <c r="I49" i="5"/>
  <c r="E142" i="5"/>
  <c r="F123" i="5"/>
  <c r="F91" i="5"/>
  <c r="E63" i="5"/>
  <c r="J142" i="5"/>
  <c r="G15" i="5"/>
  <c r="E36" i="5"/>
  <c r="I79" i="5"/>
  <c r="J130" i="5"/>
  <c r="L59" i="5"/>
  <c r="J106" i="5"/>
  <c r="L101" i="5"/>
  <c r="E133" i="5"/>
  <c r="F57" i="5"/>
  <c r="I16" i="5"/>
  <c r="H16" i="5"/>
  <c r="J118" i="5"/>
  <c r="J100" i="5"/>
  <c r="J95" i="5"/>
  <c r="E57" i="5"/>
  <c r="G39" i="5"/>
  <c r="J4" i="5"/>
  <c r="G21" i="5"/>
  <c r="H127" i="5"/>
  <c r="K98" i="5"/>
  <c r="J85" i="5"/>
  <c r="H121" i="5"/>
  <c r="F85" i="5"/>
  <c r="J67" i="5"/>
  <c r="E145" i="5"/>
  <c r="L89" i="5"/>
  <c r="J103" i="5"/>
  <c r="J157" i="5"/>
  <c r="H130" i="5"/>
  <c r="J10" i="5"/>
  <c r="J107" i="5"/>
  <c r="I97" i="5"/>
  <c r="H55" i="5"/>
  <c r="L80" i="5"/>
  <c r="F30" i="5"/>
  <c r="J127" i="5"/>
  <c r="I109" i="5"/>
  <c r="F150" i="5"/>
  <c r="J89" i="5"/>
  <c r="E81" i="5"/>
  <c r="H67" i="5"/>
  <c r="F93" i="5"/>
  <c r="E72" i="5"/>
  <c r="F75" i="5"/>
  <c r="F126" i="5"/>
  <c r="E96" i="5"/>
  <c r="H115" i="5"/>
  <c r="K44" i="5"/>
  <c r="I112" i="5"/>
  <c r="G94" i="5"/>
  <c r="K110" i="5"/>
  <c r="F114" i="5"/>
  <c r="I85" i="5"/>
  <c r="H31" i="5"/>
  <c r="F111" i="5"/>
  <c r="K134" i="5"/>
  <c r="J97" i="5"/>
  <c r="E30" i="5"/>
  <c r="J98" i="5"/>
  <c r="I131" i="5"/>
  <c r="L68" i="5"/>
  <c r="J52" i="5"/>
  <c r="H70" i="5"/>
  <c r="E126" i="5"/>
  <c r="L17" i="5"/>
  <c r="F106" i="5"/>
  <c r="I22" i="5"/>
  <c r="L110" i="5"/>
  <c r="K116" i="5"/>
  <c r="E15" i="5"/>
  <c r="J91" i="5"/>
  <c r="F48" i="5"/>
  <c r="K122" i="5"/>
  <c r="E108" i="5"/>
  <c r="F81" i="5"/>
  <c r="L29" i="5"/>
  <c r="K23" i="5"/>
  <c r="E121" i="5"/>
  <c r="L50" i="5"/>
  <c r="I34" i="5"/>
  <c r="E90" i="5"/>
  <c r="L83" i="5"/>
  <c r="F100" i="5"/>
  <c r="I73" i="5"/>
  <c r="L38" i="5"/>
  <c r="J101" i="5"/>
  <c r="I40" i="5"/>
  <c r="G121" i="5"/>
  <c r="G118" i="5"/>
  <c r="I119" i="5"/>
  <c r="F45" i="5"/>
  <c r="I100" i="5"/>
  <c r="F69" i="5"/>
  <c r="K95" i="5"/>
  <c r="K29" i="5"/>
  <c r="K56" i="5"/>
  <c r="G139" i="5"/>
  <c r="H133" i="5"/>
  <c r="E139" i="5"/>
  <c r="I46" i="5"/>
  <c r="I88" i="5"/>
  <c r="L125" i="5"/>
  <c r="G52" i="5"/>
  <c r="J76" i="5"/>
  <c r="I103" i="5"/>
  <c r="F43" i="5"/>
  <c r="F88" i="5"/>
  <c r="G49" i="5"/>
  <c r="K68" i="5"/>
  <c r="L131" i="5"/>
  <c r="I122" i="5"/>
  <c r="G124" i="5"/>
  <c r="I10" i="5"/>
  <c r="J62" i="5"/>
  <c r="K8" i="5"/>
  <c r="F118" i="5"/>
  <c r="F112" i="5"/>
  <c r="I125" i="5"/>
  <c r="J83" i="5"/>
  <c r="H7" i="5"/>
  <c r="I140" i="5"/>
  <c r="I64" i="5"/>
  <c r="J116" i="5"/>
  <c r="L77" i="5"/>
  <c r="H91" i="5"/>
  <c r="K89" i="5"/>
  <c r="I134" i="5"/>
  <c r="E45" i="5"/>
  <c r="K5" i="5"/>
  <c r="I164" i="5"/>
  <c r="H73" i="5"/>
  <c r="H10" i="5"/>
  <c r="J113" i="5"/>
  <c r="E54" i="5"/>
  <c r="E48" i="5"/>
  <c r="H40" i="5"/>
  <c r="G34" i="5"/>
  <c r="K32" i="5"/>
  <c r="L41" i="5"/>
  <c r="L23" i="5"/>
  <c r="E27" i="5"/>
  <c r="G115" i="5"/>
  <c r="H49" i="5"/>
  <c r="J68" i="5"/>
  <c r="H4" i="5"/>
  <c r="K119" i="5"/>
  <c r="K128" i="5"/>
  <c r="F52" i="5"/>
  <c r="G67" i="5"/>
  <c r="E127" i="5"/>
  <c r="K113" i="5"/>
  <c r="K131" i="5"/>
  <c r="L113" i="5"/>
  <c r="L53" i="5"/>
  <c r="K17" i="5"/>
  <c r="G130" i="5"/>
  <c r="J65" i="5"/>
  <c r="G10" i="5"/>
  <c r="H82" i="5"/>
  <c r="K125" i="5"/>
  <c r="I182" i="5"/>
  <c r="G133" i="5"/>
  <c r="K137" i="5"/>
  <c r="G88" i="5"/>
  <c r="K86" i="5"/>
  <c r="H19" i="5"/>
  <c r="F109" i="5"/>
  <c r="J104" i="5"/>
  <c r="K11" i="5"/>
  <c r="L8" i="5"/>
  <c r="E166" i="5"/>
  <c r="K107" i="5"/>
  <c r="K71" i="5"/>
  <c r="J110" i="5"/>
  <c r="H46" i="5"/>
  <c r="J86" i="5"/>
  <c r="E193" i="5"/>
  <c r="G127" i="5"/>
  <c r="F49" i="5"/>
  <c r="F55" i="5"/>
  <c r="F94" i="5"/>
  <c r="L14" i="5"/>
  <c r="J59" i="5"/>
  <c r="L86" i="5"/>
  <c r="H52" i="5"/>
  <c r="G46" i="5"/>
  <c r="E154" i="5"/>
  <c r="G112" i="5"/>
  <c r="L104" i="5"/>
  <c r="J77" i="5"/>
  <c r="G7" i="5"/>
  <c r="K20" i="5"/>
  <c r="E181" i="5"/>
  <c r="E172" i="5"/>
  <c r="I191" i="5"/>
  <c r="J17" i="5"/>
  <c r="E148" i="5"/>
  <c r="H43" i="5"/>
  <c r="K83" i="5"/>
  <c r="F97" i="5"/>
  <c r="J26" i="5"/>
  <c r="I146" i="5"/>
  <c r="F40" i="5"/>
  <c r="K62" i="5"/>
  <c r="I155" i="5"/>
  <c r="K35" i="5"/>
  <c r="K74" i="5"/>
  <c r="G13" i="5"/>
  <c r="I158" i="5"/>
  <c r="E160" i="5"/>
  <c r="K80" i="5"/>
  <c r="E184" i="5"/>
  <c r="J5" i="5"/>
  <c r="K14" i="5"/>
  <c r="G31" i="5"/>
  <c r="F82" i="5"/>
  <c r="J23" i="5"/>
  <c r="F64" i="5"/>
  <c r="H34" i="5"/>
  <c r="G70" i="5"/>
  <c r="L5" i="5"/>
  <c r="G136" i="5"/>
  <c r="E136" i="5"/>
  <c r="L26" i="5"/>
  <c r="J71" i="5"/>
  <c r="E175" i="5"/>
  <c r="F58" i="5"/>
  <c r="I176" i="5"/>
  <c r="F7" i="5"/>
  <c r="F37" i="5"/>
  <c r="J11" i="5"/>
  <c r="J32" i="5"/>
  <c r="G19" i="5"/>
  <c r="G25" i="5"/>
  <c r="G28" i="5"/>
  <c r="G106" i="5"/>
  <c r="J14" i="5"/>
  <c r="K26" i="5"/>
  <c r="I128" i="5"/>
  <c r="G40" i="5"/>
  <c r="F61" i="5"/>
  <c r="F16" i="5"/>
  <c r="J41" i="5"/>
  <c r="I170" i="5"/>
  <c r="F22" i="5"/>
  <c r="E163" i="5"/>
  <c r="I179" i="5"/>
  <c r="I161" i="5"/>
  <c r="I152" i="5"/>
  <c r="E187" i="5"/>
  <c r="F31" i="5"/>
  <c r="F25" i="5"/>
  <c r="J92" i="5"/>
  <c r="J80" i="5"/>
  <c r="E106" i="5"/>
  <c r="J8" i="5"/>
  <c r="F73" i="5"/>
  <c r="G22" i="5"/>
  <c r="F79" i="5"/>
  <c r="J56" i="5"/>
  <c r="F46" i="5"/>
  <c r="G16" i="5"/>
  <c r="G4" i="5"/>
  <c r="E88" i="5"/>
  <c r="E91" i="5"/>
  <c r="F4" i="5"/>
  <c r="I137" i="5"/>
  <c r="I149" i="5"/>
  <c r="J29" i="5"/>
  <c r="E97" i="5"/>
  <c r="F34" i="5"/>
  <c r="G109" i="5"/>
  <c r="I173" i="5"/>
  <c r="J44" i="5"/>
  <c r="E157" i="5"/>
  <c r="I92" i="5"/>
  <c r="E49" i="5"/>
  <c r="E130" i="5"/>
  <c r="E100" i="5"/>
  <c r="F76" i="5"/>
  <c r="I185" i="5"/>
  <c r="F115" i="5"/>
  <c r="I167" i="5"/>
  <c r="J74" i="5"/>
  <c r="J50" i="5"/>
  <c r="G64" i="5"/>
  <c r="E94" i="5"/>
  <c r="I104" i="5"/>
  <c r="E73" i="5"/>
  <c r="I143" i="5"/>
  <c r="J53" i="5"/>
  <c r="I116" i="5"/>
  <c r="E118" i="5"/>
  <c r="E190" i="5"/>
  <c r="F103" i="5"/>
  <c r="J20" i="5"/>
  <c r="E115" i="5"/>
  <c r="E79" i="5"/>
  <c r="I188" i="5"/>
  <c r="E178" i="5"/>
  <c r="F67" i="5"/>
  <c r="E169" i="5"/>
  <c r="I110" i="5"/>
  <c r="E82" i="5"/>
  <c r="F28" i="5"/>
  <c r="F13" i="5"/>
  <c r="I113" i="5"/>
  <c r="I47" i="5"/>
  <c r="F19" i="5"/>
  <c r="J47" i="5"/>
  <c r="F10" i="5"/>
  <c r="F70" i="5"/>
  <c r="E112" i="5"/>
  <c r="I89" i="5"/>
  <c r="E43" i="5"/>
  <c r="E61" i="5"/>
  <c r="I62" i="5"/>
  <c r="I101" i="5"/>
  <c r="I5" i="5"/>
  <c r="J35" i="5"/>
  <c r="E46" i="5"/>
  <c r="I86" i="5"/>
  <c r="I53" i="5"/>
  <c r="I71" i="5"/>
  <c r="E76" i="5"/>
  <c r="I74" i="5"/>
  <c r="E109" i="5"/>
  <c r="I98" i="5"/>
  <c r="I80" i="5"/>
  <c r="I83" i="5"/>
  <c r="I35" i="5"/>
  <c r="I95" i="5"/>
  <c r="I59" i="5"/>
  <c r="I41" i="5"/>
  <c r="E52" i="5"/>
  <c r="E40" i="5"/>
  <c r="E7" i="5"/>
  <c r="E55" i="5"/>
  <c r="E64" i="5"/>
  <c r="I50" i="5"/>
  <c r="I68" i="5"/>
  <c r="E85" i="5"/>
  <c r="I107" i="5"/>
  <c r="E103" i="5"/>
  <c r="I8" i="5"/>
  <c r="E67" i="5"/>
  <c r="E58" i="5"/>
  <c r="E25" i="5"/>
  <c r="I44" i="5"/>
  <c r="I77" i="5"/>
  <c r="I11" i="5"/>
  <c r="I32" i="5"/>
  <c r="I17" i="5"/>
  <c r="E70" i="5"/>
  <c r="I65" i="5"/>
  <c r="I56" i="5"/>
  <c r="I29" i="5"/>
  <c r="E34" i="5"/>
  <c r="E16" i="5"/>
  <c r="E28" i="5"/>
  <c r="E19" i="5"/>
  <c r="E37" i="5"/>
  <c r="I26" i="5"/>
  <c r="E4" i="5"/>
  <c r="E10" i="5"/>
  <c r="I23" i="5"/>
  <c r="I38" i="5"/>
  <c r="I14" i="5"/>
  <c r="E31" i="5"/>
  <c r="I20" i="5"/>
  <c r="E22" i="5"/>
  <c r="E13" i="5"/>
  <c r="K3" i="5"/>
  <c r="I3" i="5"/>
  <c r="L3" i="5"/>
  <c r="J3" i="5"/>
  <c r="E3" i="5"/>
  <c r="G3" i="5"/>
  <c r="H3" i="5"/>
  <c r="F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4203" i="4"/>
  <c r="Q4204" i="4"/>
  <c r="Q4205" i="4"/>
  <c r="Q4206" i="4"/>
  <c r="Q4207" i="4"/>
  <c r="Q4208" i="4"/>
  <c r="Q4209" i="4"/>
  <c r="Q4210" i="4"/>
  <c r="Q4211" i="4"/>
  <c r="Q4212" i="4"/>
  <c r="Q4213" i="4"/>
  <c r="Q4214" i="4"/>
  <c r="Q4215" i="4"/>
  <c r="Q4216" i="4"/>
  <c r="Q4217" i="4"/>
  <c r="Q4218" i="4"/>
  <c r="Q4219" i="4"/>
  <c r="Q4220" i="4"/>
  <c r="Q4221" i="4"/>
  <c r="Q4222" i="4"/>
  <c r="Q4223" i="4"/>
  <c r="Q4224" i="4"/>
  <c r="Q4225" i="4"/>
  <c r="Q4226" i="4"/>
  <c r="Q4227" i="4"/>
  <c r="Q4228" i="4"/>
  <c r="Q4229" i="4"/>
  <c r="Q4230" i="4"/>
  <c r="Q4231" i="4"/>
  <c r="Q4232" i="4"/>
  <c r="Q4233" i="4"/>
  <c r="Q4234" i="4"/>
  <c r="Q4235" i="4"/>
  <c r="Q4236" i="4"/>
  <c r="Q4237" i="4"/>
  <c r="Q4238" i="4"/>
  <c r="Q4239" i="4"/>
  <c r="Q4240" i="4"/>
  <c r="Q4241" i="4"/>
  <c r="Q4242" i="4"/>
  <c r="Q4243" i="4"/>
  <c r="Q4244" i="4"/>
  <c r="Q4245" i="4"/>
  <c r="Q4246" i="4"/>
  <c r="Q4247" i="4"/>
  <c r="Q4248" i="4"/>
  <c r="Q4249" i="4"/>
  <c r="Q4250" i="4"/>
  <c r="Q4251" i="4"/>
  <c r="Q4252" i="4"/>
  <c r="Q4253" i="4"/>
  <c r="Q4254" i="4"/>
  <c r="Q4255" i="4"/>
  <c r="Q4256" i="4"/>
  <c r="Q4257" i="4"/>
  <c r="Q4258" i="4"/>
  <c r="Q4259" i="4"/>
  <c r="Q4260" i="4"/>
  <c r="Q4261" i="4"/>
  <c r="Q4262" i="4"/>
  <c r="Q4263" i="4"/>
  <c r="Q4264" i="4"/>
  <c r="Q4265" i="4"/>
  <c r="Q4266" i="4"/>
  <c r="Q4267" i="4"/>
  <c r="Q4268" i="4"/>
  <c r="Q4269" i="4"/>
  <c r="Q4270" i="4"/>
  <c r="Q4271" i="4"/>
  <c r="Q4272" i="4"/>
  <c r="Q4273" i="4"/>
  <c r="Q4274" i="4"/>
  <c r="Q4275" i="4"/>
  <c r="Q4276" i="4"/>
  <c r="Q4277" i="4"/>
  <c r="Q3" i="4"/>
  <c r="Q2" i="4"/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3" i="2"/>
  <c r="P2" i="2"/>
</calcChain>
</file>

<file path=xl/sharedStrings.xml><?xml version="1.0" encoding="utf-8"?>
<sst xmlns="http://schemas.openxmlformats.org/spreadsheetml/2006/main" count="106900" uniqueCount="8664">
  <si>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</si>
  <si>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</si>
  <si>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</si>
  <si>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</si>
  <si>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</si>
  <si>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</si>
  <si>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</si>
  <si>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</si>
  <si>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</si>
  <si>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</si>
  <si>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</si>
  <si>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</si>
  <si>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</si>
  <si>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Boardwalk Pipelines LP</t>
  </si>
  <si>
    <t>BWP</t>
  </si>
  <si>
    <t>11/15/2016</t>
  </si>
  <si>
    <t>BBB-</t>
  </si>
  <si>
    <t>AT MATURITY</t>
  </si>
  <si>
    <t>USD</t>
  </si>
  <si>
    <t>--</t>
  </si>
  <si>
    <t>FIXED</t>
  </si>
  <si>
    <t>Utility</t>
  </si>
  <si>
    <t>096630AA6</t>
  </si>
  <si>
    <t>COX Communications Inc</t>
  </si>
  <si>
    <t>COXENT</t>
  </si>
  <si>
    <t>12/01/2036</t>
  </si>
  <si>
    <t>REGS</t>
  </si>
  <si>
    <t>BBB</t>
  </si>
  <si>
    <t>Industrial</t>
  </si>
  <si>
    <t>EF9335367</t>
  </si>
  <si>
    <t>Gulf Power Co</t>
  </si>
  <si>
    <t>SO</t>
  </si>
  <si>
    <t>12/01/2016</t>
  </si>
  <si>
    <t>M</t>
  </si>
  <si>
    <t>A-</t>
  </si>
  <si>
    <t>402479BX6</t>
  </si>
  <si>
    <t>Consolidated Edison Co of New York Inc</t>
  </si>
  <si>
    <t>ED</t>
  </si>
  <si>
    <t>06-E</t>
  </si>
  <si>
    <t>209111EQ2</t>
  </si>
  <si>
    <t>144A</t>
  </si>
  <si>
    <t>224044BR7</t>
  </si>
  <si>
    <t>General Electric Capital Corp</t>
  </si>
  <si>
    <t>GE</t>
  </si>
  <si>
    <t>08/07/2018</t>
  </si>
  <si>
    <t>MTN</t>
  </si>
  <si>
    <t>AA-</t>
  </si>
  <si>
    <t>FLOATING</t>
  </si>
  <si>
    <t>Financial Institutions</t>
  </si>
  <si>
    <t>36962GX66</t>
  </si>
  <si>
    <t>Equity One Inc</t>
  </si>
  <si>
    <t>EQY</t>
  </si>
  <si>
    <t>01/15/2017</t>
  </si>
  <si>
    <t>294752AD2</t>
  </si>
  <si>
    <t>Goodrich Corp</t>
  </si>
  <si>
    <t>GR</t>
  </si>
  <si>
    <t>07/01/2036</t>
  </si>
  <si>
    <t>A</t>
  </si>
  <si>
    <t>382388AU0</t>
  </si>
  <si>
    <t>Cargill Inc</t>
  </si>
  <si>
    <t>CARGIL</t>
  </si>
  <si>
    <t>09/15/2036</t>
  </si>
  <si>
    <t>EF6926655</t>
  </si>
  <si>
    <t>Northwest Pipeline LLC</t>
  </si>
  <si>
    <t>WPZ</t>
  </si>
  <si>
    <t>06/15/2016</t>
  </si>
  <si>
    <t>667748AM9</t>
  </si>
  <si>
    <t>Transcontinental Gas Pipe Line Co LLC</t>
  </si>
  <si>
    <t>04/15/2016</t>
  </si>
  <si>
    <t>893570BW0</t>
  </si>
  <si>
    <t>MidAmerican Energy Holdings Co</t>
  </si>
  <si>
    <t>MIDAM</t>
  </si>
  <si>
    <t>04/01/2036</t>
  </si>
  <si>
    <t>BBB+</t>
  </si>
  <si>
    <t>59562VAM9</t>
  </si>
  <si>
    <t>AvalonBay Communities Inc</t>
  </si>
  <si>
    <t>AVB</t>
  </si>
  <si>
    <t>09/15/2016</t>
  </si>
  <si>
    <t>05348EAL3</t>
  </si>
  <si>
    <t>Peco Energy Co</t>
  </si>
  <si>
    <t>EXC</t>
  </si>
  <si>
    <t>10/01/2036</t>
  </si>
  <si>
    <t>693304AH0</t>
  </si>
  <si>
    <t>Nevada Power Co</t>
  </si>
  <si>
    <t>NVE</t>
  </si>
  <si>
    <t>05/15/2018</t>
  </si>
  <si>
    <t>O</t>
  </si>
  <si>
    <t>641423BS6</t>
  </si>
  <si>
    <t>Jersey Central Power &amp; Light Co</t>
  </si>
  <si>
    <t>FE</t>
  </si>
  <si>
    <t>05/15/2036</t>
  </si>
  <si>
    <t>476556CP8</t>
  </si>
  <si>
    <t>UGI Utilities Inc</t>
  </si>
  <si>
    <t>UGI</t>
  </si>
  <si>
    <t>09/30/2036</t>
  </si>
  <si>
    <t>B</t>
  </si>
  <si>
    <t>902691AE4</t>
  </si>
  <si>
    <t>Energy Transfer Partners LP</t>
  </si>
  <si>
    <t>ETP</t>
  </si>
  <si>
    <t>10/15/2036</t>
  </si>
  <si>
    <t>29273RAF6</t>
  </si>
  <si>
    <t>03/15/2016</t>
  </si>
  <si>
    <t>641423BM9</t>
  </si>
  <si>
    <t>N</t>
  </si>
  <si>
    <t>641423BP2</t>
  </si>
  <si>
    <t>Indianapolis Power &amp; Light Co</t>
  </si>
  <si>
    <t>AES</t>
  </si>
  <si>
    <t>455434BH2</t>
  </si>
  <si>
    <t>South Carolina Electric &amp; Gas Co</t>
  </si>
  <si>
    <t>SCG</t>
  </si>
  <si>
    <t>837004CA6</t>
  </si>
  <si>
    <t>Mutual of Omaha Insurance Co</t>
  </si>
  <si>
    <t>MUTOMA</t>
  </si>
  <si>
    <t>06/15/2036</t>
  </si>
  <si>
    <t>EF4817344</t>
  </si>
  <si>
    <t>Ohio Edison Co</t>
  </si>
  <si>
    <t>07/15/2036</t>
  </si>
  <si>
    <t>677347CE4</t>
  </si>
  <si>
    <t>Prologis</t>
  </si>
  <si>
    <t>PLD</t>
  </si>
  <si>
    <t>11/15/2015</t>
  </si>
  <si>
    <t>743410AJ1</t>
  </si>
  <si>
    <t>Travelers Cos Inc/The</t>
  </si>
  <si>
    <t>TRV</t>
  </si>
  <si>
    <t>06/20/2036</t>
  </si>
  <si>
    <t>792860AK4</t>
  </si>
  <si>
    <t>AGL Capital Corp</t>
  </si>
  <si>
    <t>GAS</t>
  </si>
  <si>
    <t>07/15/2016</t>
  </si>
  <si>
    <t>001192AF0</t>
  </si>
  <si>
    <t>Baxter International Inc</t>
  </si>
  <si>
    <t>BAX</t>
  </si>
  <si>
    <t>09/01/2016</t>
  </si>
  <si>
    <t>071813AW9</t>
  </si>
  <si>
    <t>Liberty Mutual Group Inc</t>
  </si>
  <si>
    <t>LIBMUT</t>
  </si>
  <si>
    <t>08/15/2036</t>
  </si>
  <si>
    <t>53079EAM6</t>
  </si>
  <si>
    <t>HCP Inc</t>
  </si>
  <si>
    <t>HCP</t>
  </si>
  <si>
    <t>421915EG0</t>
  </si>
  <si>
    <t>Ameren Illinois Co</t>
  </si>
  <si>
    <t>AEE</t>
  </si>
  <si>
    <t>*</t>
  </si>
  <si>
    <t>02361DAJ9</t>
  </si>
  <si>
    <t>EF7473269</t>
  </si>
  <si>
    <t>Service Corp International/US</t>
  </si>
  <si>
    <t>SCI</t>
  </si>
  <si>
    <t>06/15/2017</t>
  </si>
  <si>
    <t>B+</t>
  </si>
  <si>
    <t>817565BF0</t>
  </si>
  <si>
    <t>Lowe's Cos Inc</t>
  </si>
  <si>
    <t>LOW</t>
  </si>
  <si>
    <t>10/15/2016</t>
  </si>
  <si>
    <t>548661CK1</t>
  </si>
  <si>
    <t>Viacom Inc</t>
  </si>
  <si>
    <t>VIA</t>
  </si>
  <si>
    <t>04/30/2036</t>
  </si>
  <si>
    <t>925524AX8</t>
  </si>
  <si>
    <t>Allergan Inc/United States</t>
  </si>
  <si>
    <t>AGN</t>
  </si>
  <si>
    <t>04/01/2016</t>
  </si>
  <si>
    <t>018490AM4</t>
  </si>
  <si>
    <t>Time Warner Inc</t>
  </si>
  <si>
    <t>TWX</t>
  </si>
  <si>
    <t>11/15/2036</t>
  </si>
  <si>
    <t>887317AD7</t>
  </si>
  <si>
    <t>DCP Midstream LLC</t>
  </si>
  <si>
    <t>DCPMID</t>
  </si>
  <si>
    <t>11/03/2036</t>
  </si>
  <si>
    <t>EF7964184</t>
  </si>
  <si>
    <t>ConocoPhillips Canada Funding Co I</t>
  </si>
  <si>
    <t>COP</t>
  </si>
  <si>
    <t>20825TAA5</t>
  </si>
  <si>
    <t>743410AN2</t>
  </si>
  <si>
    <t>Baltimore Gas &amp; Electric Co</t>
  </si>
  <si>
    <t>10/01/2016</t>
  </si>
  <si>
    <t>059165EA4</t>
  </si>
  <si>
    <t>059165EB2</t>
  </si>
  <si>
    <t>Hartford Financial Services Group Inc</t>
  </si>
  <si>
    <t>HIG</t>
  </si>
  <si>
    <t>416515AR5</t>
  </si>
  <si>
    <t>416515AS3</t>
  </si>
  <si>
    <t>Wisconsin Electric Power Co</t>
  </si>
  <si>
    <t>WEC</t>
  </si>
  <si>
    <t>976656BZ0</t>
  </si>
  <si>
    <t>12/28/2018</t>
  </si>
  <si>
    <t>EMTN</t>
  </si>
  <si>
    <t>EF8529820</t>
  </si>
  <si>
    <t>Western Union Co/The</t>
  </si>
  <si>
    <t>WU</t>
  </si>
  <si>
    <t>11/17/2036</t>
  </si>
  <si>
    <t>EF8562466</t>
  </si>
  <si>
    <t>Bristol-Myers Squibb Co</t>
  </si>
  <si>
    <t>BMY</t>
  </si>
  <si>
    <t>110122AP3</t>
  </si>
  <si>
    <t>Lockheed Martin Corp</t>
  </si>
  <si>
    <t>LMT</t>
  </si>
  <si>
    <t>09/01/2036</t>
  </si>
  <si>
    <t>539830AR0</t>
  </si>
  <si>
    <t>DISH DBS Corp</t>
  </si>
  <si>
    <t>DISH</t>
  </si>
  <si>
    <t>02/01/2016</t>
  </si>
  <si>
    <t>BB-</t>
  </si>
  <si>
    <t>27876GBE7</t>
  </si>
  <si>
    <t>Cleveland Electric Illuminating Co/The</t>
  </si>
  <si>
    <t>12/15/2036</t>
  </si>
  <si>
    <t>186108CE4</t>
  </si>
  <si>
    <t>Wisconsin Public Service Corp</t>
  </si>
  <si>
    <t>TEG</t>
  </si>
  <si>
    <t>A+</t>
  </si>
  <si>
    <t>976843BE1</t>
  </si>
  <si>
    <t>12/15/2018</t>
  </si>
  <si>
    <t>NOTZ</t>
  </si>
  <si>
    <t>36966RQ74</t>
  </si>
  <si>
    <t>Toledo Edison Co/The</t>
  </si>
  <si>
    <t>05/15/2037</t>
  </si>
  <si>
    <t>889175BD6</t>
  </si>
  <si>
    <t>Crane Co</t>
  </si>
  <si>
    <t>CR</t>
  </si>
  <si>
    <t>224399AP0</t>
  </si>
  <si>
    <t>Sprint Communications Inc</t>
  </si>
  <si>
    <t>S</t>
  </si>
  <si>
    <t>852061AD2</t>
  </si>
  <si>
    <t>Cigna Corp</t>
  </si>
  <si>
    <t>CI</t>
  </si>
  <si>
    <t>125509BH1</t>
  </si>
  <si>
    <t>Southern California Edison Co</t>
  </si>
  <si>
    <t>EIX</t>
  </si>
  <si>
    <t>01/15/2037</t>
  </si>
  <si>
    <t>842400FF5</t>
  </si>
  <si>
    <t>20825VAB8</t>
  </si>
  <si>
    <t>01/01/2034</t>
  </si>
  <si>
    <t>AMBC</t>
  </si>
  <si>
    <t>455434BK5</t>
  </si>
  <si>
    <t>Principal Financial Group Inc</t>
  </si>
  <si>
    <t>PFG</t>
  </si>
  <si>
    <t>74251VAA0</t>
  </si>
  <si>
    <t>Central Hudson Gas &amp; Electric Corp</t>
  </si>
  <si>
    <t>FTSCN</t>
  </si>
  <si>
    <t>11/17/2031</t>
  </si>
  <si>
    <t>15361GAP0</t>
  </si>
  <si>
    <t>Macy's Retail Holdings Inc</t>
  </si>
  <si>
    <t>314275AA6</t>
  </si>
  <si>
    <t>Liberty Mutual Insurance Co</t>
  </si>
  <si>
    <t>10/15/2026</t>
  </si>
  <si>
    <t>53079QAC1</t>
  </si>
  <si>
    <t>Eaton Corp</t>
  </si>
  <si>
    <t>ETN</t>
  </si>
  <si>
    <t>04/01/2024</t>
  </si>
  <si>
    <t>278058AP7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</si>
  <si>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</si>
  <si>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</si>
  <si>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</si>
  <si>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</si>
  <si>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</si>
  <si>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</si>
  <si>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</si>
  <si>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02/15/2033</t>
  </si>
  <si>
    <t>AA</t>
  </si>
  <si>
    <t>88168LCV6</t>
  </si>
  <si>
    <t>MBIA Inc</t>
  </si>
  <si>
    <t>MBI</t>
  </si>
  <si>
    <t>10/01/2028</t>
  </si>
  <si>
    <t>BB+</t>
  </si>
  <si>
    <t>55262CAF7</t>
  </si>
  <si>
    <t>10/15/2097</t>
  </si>
  <si>
    <t>53079QAD9</t>
  </si>
  <si>
    <t>AI</t>
  </si>
  <si>
    <t>53079QAE7</t>
  </si>
  <si>
    <t>PacifiCorp</t>
  </si>
  <si>
    <t>10/26/2023</t>
  </si>
  <si>
    <t>MTNF</t>
  </si>
  <si>
    <t>69512EGF6</t>
  </si>
  <si>
    <t>ONEOK Inc</t>
  </si>
  <si>
    <t>OKE</t>
  </si>
  <si>
    <t>09/30/2028</t>
  </si>
  <si>
    <t>682680AB9</t>
  </si>
  <si>
    <t>Enbridge Energy LP</t>
  </si>
  <si>
    <t>EEP</t>
  </si>
  <si>
    <t>511546AB9</t>
  </si>
  <si>
    <t>Public Service Electric &amp; Gas Co</t>
  </si>
  <si>
    <t>PEG</t>
  </si>
  <si>
    <t>06/01/2021</t>
  </si>
  <si>
    <t>MBIA</t>
  </si>
  <si>
    <t>744567EA2</t>
  </si>
  <si>
    <t>Western Atlas Inc</t>
  </si>
  <si>
    <t>BHI</t>
  </si>
  <si>
    <t>06/15/2024</t>
  </si>
  <si>
    <t>957674AD6</t>
  </si>
  <si>
    <t>11/10/2028</t>
  </si>
  <si>
    <t>141784CA4</t>
  </si>
  <si>
    <t>Mosaic Global Holdings Inc</t>
  </si>
  <si>
    <t>MOS</t>
  </si>
  <si>
    <t>08/01/2018</t>
  </si>
  <si>
    <t>449669CD0</t>
  </si>
  <si>
    <t>Metropolitan Life Insurance Co</t>
  </si>
  <si>
    <t>MET</t>
  </si>
  <si>
    <t>11/01/2025</t>
  </si>
  <si>
    <t>592173AE8</t>
  </si>
  <si>
    <t>PHYS</t>
  </si>
  <si>
    <t>592173AF5</t>
  </si>
  <si>
    <t>Weyerhaeuser Co</t>
  </si>
  <si>
    <t>WY</t>
  </si>
  <si>
    <t>03/15/2025</t>
  </si>
  <si>
    <t>962166AU8</t>
  </si>
  <si>
    <t>Motorola Solutions Inc</t>
  </si>
  <si>
    <t>MSI</t>
  </si>
  <si>
    <t>05/15/2025</t>
  </si>
  <si>
    <t>620076AH2</t>
  </si>
  <si>
    <t>06/01/2025</t>
  </si>
  <si>
    <t>577778AZ6</t>
  </si>
  <si>
    <t>Browning-Ferris Industries Inc</t>
  </si>
  <si>
    <t>RSG</t>
  </si>
  <si>
    <t>05/01/2021</t>
  </si>
  <si>
    <t>115885AE5</t>
  </si>
  <si>
    <t>Burlington Northern Inc</t>
  </si>
  <si>
    <t>BNSF</t>
  </si>
  <si>
    <t>02/25/2022</t>
  </si>
  <si>
    <t>121897WQ1</t>
  </si>
  <si>
    <t>BNSF Railway Co</t>
  </si>
  <si>
    <t>01/01/2045</t>
  </si>
  <si>
    <t>121899CH9</t>
  </si>
  <si>
    <t>Burlington Resources Inc</t>
  </si>
  <si>
    <t>10/01/2021</t>
  </si>
  <si>
    <t>122014AE3</t>
  </si>
  <si>
    <t>CSX Corp</t>
  </si>
  <si>
    <t>CSX</t>
  </si>
  <si>
    <t>05/15/2022</t>
  </si>
  <si>
    <t>126408AM5</t>
  </si>
  <si>
    <t>Lockheed Corp</t>
  </si>
  <si>
    <t>01/15/2022</t>
  </si>
  <si>
    <t>539821AJ7</t>
  </si>
  <si>
    <t>Corning Inc</t>
  </si>
  <si>
    <t>GLW</t>
  </si>
  <si>
    <t>08/15/2021</t>
  </si>
  <si>
    <t>219350AC9</t>
  </si>
  <si>
    <t>Target Corp</t>
  </si>
  <si>
    <t>TGT</t>
  </si>
  <si>
    <t>06/15/2021</t>
  </si>
  <si>
    <t>239753BG0</t>
  </si>
  <si>
    <t>239753BJ4</t>
  </si>
  <si>
    <t>06/10/2015</t>
  </si>
  <si>
    <t>MTNE</t>
  </si>
  <si>
    <t>239753BZ8</t>
  </si>
  <si>
    <t>Atlantic Richfield Co</t>
  </si>
  <si>
    <t>BPLN</t>
  </si>
  <si>
    <t>05/01/2031</t>
  </si>
  <si>
    <t>048825AY9</t>
  </si>
  <si>
    <t>Morton International LLC</t>
  </si>
  <si>
    <t>SDFGR</t>
  </si>
  <si>
    <t>06/01/2020</t>
  </si>
  <si>
    <t>619331AA9</t>
  </si>
  <si>
    <t>Coca-Cola Refreshments USA Inc</t>
  </si>
  <si>
    <t>KO</t>
  </si>
  <si>
    <t>02/01/2022</t>
  </si>
  <si>
    <t>191219AP9</t>
  </si>
  <si>
    <t>Boeing Co/The</t>
  </si>
  <si>
    <t>BA</t>
  </si>
  <si>
    <t>11/15/2031</t>
  </si>
  <si>
    <t>097023AG0</t>
  </si>
  <si>
    <t>Momentive Specialty Chemicals Inc</t>
  </si>
  <si>
    <t>HXN</t>
  </si>
  <si>
    <t>03/15/2021</t>
  </si>
  <si>
    <t>CCC</t>
  </si>
  <si>
    <t>099599AH5</t>
  </si>
  <si>
    <t>Reed Elsevier Inc</t>
  </si>
  <si>
    <t>REEDLN</t>
  </si>
  <si>
    <t>10/15/2023</t>
  </si>
  <si>
    <t>758203AA1</t>
  </si>
  <si>
    <t>CenterPoint Energy Houston Electric LLC</t>
  </si>
  <si>
    <t>CNP</t>
  </si>
  <si>
    <t>442164BL2</t>
  </si>
  <si>
    <t>International Business Machines Corp</t>
  </si>
  <si>
    <t>IBM</t>
  </si>
  <si>
    <t>11/01/2019</t>
  </si>
  <si>
    <t>459200AG6</t>
  </si>
  <si>
    <t>GTE Southwest Inc</t>
  </si>
  <si>
    <t>VZ</t>
  </si>
  <si>
    <t>362338AQ8</t>
  </si>
  <si>
    <t>USX Corp/Consolidated</t>
  </si>
  <si>
    <t>MRO</t>
  </si>
  <si>
    <t>902905AL2</t>
  </si>
  <si>
    <t>McKesson Corp</t>
  </si>
  <si>
    <t>MCK</t>
  </si>
  <si>
    <t>03/01/2027</t>
  </si>
  <si>
    <t>581557AM7</t>
  </si>
  <si>
    <t>05/01/2027</t>
  </si>
  <si>
    <t>126408BM4</t>
  </si>
  <si>
    <t>John Hancock Life Insurance Co</t>
  </si>
  <si>
    <t>MFCCN</t>
  </si>
  <si>
    <t>02/15/2024</t>
  </si>
  <si>
    <t>41020VAA9</t>
  </si>
  <si>
    <t>11/01/2036</t>
  </si>
  <si>
    <t>141781AF1</t>
  </si>
  <si>
    <t>02/15/2021</t>
  </si>
  <si>
    <t>88168LAG1</t>
  </si>
  <si>
    <t>08/15/2042</t>
  </si>
  <si>
    <t>097023AQ8</t>
  </si>
  <si>
    <t>Tennessee Gas Pipeline Co LLC</t>
  </si>
  <si>
    <t>KMP</t>
  </si>
  <si>
    <t>10/15/2028</t>
  </si>
  <si>
    <t>880451AV1</t>
  </si>
  <si>
    <t>USF&amp;G Capital I</t>
  </si>
  <si>
    <t>12/15/2045</t>
  </si>
  <si>
    <t>902965AA0</t>
  </si>
  <si>
    <t>902965AB8</t>
  </si>
  <si>
    <t>Jackson National Life Insurance Co</t>
  </si>
  <si>
    <t>JACLIF</t>
  </si>
  <si>
    <t>03/15/2027</t>
  </si>
  <si>
    <t>468502AA7</t>
  </si>
  <si>
    <t>Munich Re America Corp</t>
  </si>
  <si>
    <t>MUNRE</t>
  </si>
  <si>
    <t>12/15/2026</t>
  </si>
  <si>
    <t>029163AD4</t>
  </si>
  <si>
    <t>Anthem Insurance Cos Inc</t>
  </si>
  <si>
    <t>WLP</t>
  </si>
  <si>
    <t>04/01/2027</t>
  </si>
  <si>
    <t>036734AA9</t>
  </si>
  <si>
    <t>12/09/2024</t>
  </si>
  <si>
    <t>141781G*9</t>
  </si>
  <si>
    <t>Bayer Corp</t>
  </si>
  <si>
    <t>BAYNGR</t>
  </si>
  <si>
    <t>02/15/2028</t>
  </si>
  <si>
    <t>DD0134070</t>
  </si>
  <si>
    <t>HCA Inc</t>
  </si>
  <si>
    <t>HCA</t>
  </si>
  <si>
    <t>06/15/2025</t>
  </si>
  <si>
    <t>197677AG2</t>
  </si>
  <si>
    <t>Raytheon Co</t>
  </si>
  <si>
    <t>RTN</t>
  </si>
  <si>
    <t>11/01/2028</t>
  </si>
  <si>
    <t>755111AP6</t>
  </si>
  <si>
    <t>Sunoco Inc</t>
  </si>
  <si>
    <t>11/01/2024</t>
  </si>
  <si>
    <t>866762AK3</t>
  </si>
  <si>
    <t>10/01/2025</t>
  </si>
  <si>
    <t>141781AC8</t>
  </si>
  <si>
    <t>DD0051357</t>
  </si>
  <si>
    <t>Minnesota Life Insurance Co</t>
  </si>
  <si>
    <t>MINMUT</t>
  </si>
  <si>
    <t>09/15/2025</t>
  </si>
  <si>
    <t>604074AA2</t>
  </si>
  <si>
    <t>141784BZ0</t>
  </si>
  <si>
    <t>Reed Elsevier Capital Inc</t>
  </si>
  <si>
    <t>75820QAC6</t>
  </si>
  <si>
    <t>Eli Lilly &amp; Co</t>
  </si>
  <si>
    <t>LLY</t>
  </si>
  <si>
    <t>532457AM0</t>
  </si>
  <si>
    <t>11/15/2028</t>
  </si>
  <si>
    <t>620076AP4</t>
  </si>
  <si>
    <t>Historic TW Inc</t>
  </si>
  <si>
    <t>05/15/2029</t>
  </si>
  <si>
    <t>887315BN8</t>
  </si>
  <si>
    <t>Sears Roebuck Acceptance Corp</t>
  </si>
  <si>
    <t>SHLD</t>
  </si>
  <si>
    <t>12/01/2028</t>
  </si>
  <si>
    <t>812404BE0</t>
  </si>
  <si>
    <t>Northern States Power Co/MN</t>
  </si>
  <si>
    <t>XEL</t>
  </si>
  <si>
    <t>07/01/2025</t>
  </si>
  <si>
    <t>665772BN8</t>
  </si>
  <si>
    <t>21st Century Fox America Inc</t>
  </si>
  <si>
    <t>FOXA</t>
  </si>
  <si>
    <t>10/30/2025</t>
  </si>
  <si>
    <t>652478AZ1</t>
  </si>
  <si>
    <t>12/01/2025</t>
  </si>
  <si>
    <t>667748AF4</t>
  </si>
  <si>
    <t>MTNC</t>
  </si>
  <si>
    <t>12641LBU6</t>
  </si>
  <si>
    <t>Dillard's Inc</t>
  </si>
  <si>
    <t>DDS</t>
  </si>
  <si>
    <t>BB</t>
  </si>
  <si>
    <t>254067AN1</t>
  </si>
  <si>
    <t>Verizon California Inc</t>
  </si>
  <si>
    <t>05/15/2027</t>
  </si>
  <si>
    <t>362311AH5</t>
  </si>
  <si>
    <t>RR Donnelley &amp; Sons Co</t>
  </si>
  <si>
    <t>RRD</t>
  </si>
  <si>
    <t>04/15/2031</t>
  </si>
  <si>
    <t>257867AF8</t>
  </si>
  <si>
    <t>Kroger Co/The</t>
  </si>
  <si>
    <t>KR</t>
  </si>
  <si>
    <t>501044BM2</t>
  </si>
  <si>
    <t>Caterpillar Inc</t>
  </si>
  <si>
    <t>CAT</t>
  </si>
  <si>
    <t>07/15/2028</t>
  </si>
  <si>
    <t>149123BF7</t>
  </si>
  <si>
    <t>Southwest Gas Corp</t>
  </si>
  <si>
    <t>SWX</t>
  </si>
  <si>
    <t>08/01/2026</t>
  </si>
  <si>
    <t>844895AM4</t>
  </si>
  <si>
    <t>DD0045367</t>
  </si>
  <si>
    <t>Prudential Insurance Co of America/The</t>
  </si>
  <si>
    <t>PRU</t>
  </si>
  <si>
    <t>743917AK2</t>
  </si>
  <si>
    <t>National Rural Utilities Cooperative Finance Corp</t>
  </si>
  <si>
    <t>NRUC</t>
  </si>
  <si>
    <t>11/01/2018</t>
  </si>
  <si>
    <t>637432CG8</t>
  </si>
  <si>
    <t>AIG Life Holdings Inc</t>
  </si>
  <si>
    <t>AIG</t>
  </si>
  <si>
    <t>07/15/2025</t>
  </si>
  <si>
    <t>026351AU0</t>
  </si>
  <si>
    <t>Embarq Florida Inc</t>
  </si>
  <si>
    <t>CTL</t>
  </si>
  <si>
    <t>01/15/2025</t>
  </si>
  <si>
    <t>HH</t>
  </si>
  <si>
    <t>913026AT7</t>
  </si>
  <si>
    <t>Lockheed Martin Tactical Systems Inc</t>
  </si>
  <si>
    <t>543859AL6</t>
  </si>
  <si>
    <t>Frontier Communications Corp</t>
  </si>
  <si>
    <t>FTR</t>
  </si>
  <si>
    <t>07/01/2035</t>
  </si>
  <si>
    <t>177342AL6</t>
  </si>
  <si>
    <t>Nabisco Inc</t>
  </si>
  <si>
    <t>KRFT</t>
  </si>
  <si>
    <t>06/15/2015</t>
  </si>
  <si>
    <t>629527AU6</t>
  </si>
  <si>
    <t>Georgia-Pacific LLC</t>
  </si>
  <si>
    <t>GP</t>
  </si>
  <si>
    <t>373298BN7</t>
  </si>
  <si>
    <t>BellSouth Telecommunications LLC</t>
  </si>
  <si>
    <t>T</t>
  </si>
  <si>
    <t>12/15/2095</t>
  </si>
  <si>
    <t>STEP CPN</t>
  </si>
  <si>
    <t>079867AS6</t>
  </si>
  <si>
    <t>Ohio National Life Insurance Co</t>
  </si>
  <si>
    <t>OHNAT</t>
  </si>
  <si>
    <t>05/15/2026</t>
  </si>
  <si>
    <t>677412AD0</t>
  </si>
  <si>
    <t>Honeywell International Inc</t>
  </si>
  <si>
    <t>HON</t>
  </si>
  <si>
    <t>06/01/2033</t>
  </si>
  <si>
    <t>019512AM4</t>
  </si>
  <si>
    <t>ProLogis LP</t>
  </si>
  <si>
    <t>06/30/2018</t>
  </si>
  <si>
    <t>00163MAB0</t>
  </si>
  <si>
    <t>Equifax Inc</t>
  </si>
  <si>
    <t>EFX</t>
  </si>
  <si>
    <t>07/01/2028</t>
  </si>
  <si>
    <t>294429AC9</t>
  </si>
  <si>
    <t>Puget Sound Energy Inc</t>
  </si>
  <si>
    <t>PSD</t>
  </si>
  <si>
    <t>12/01/2027</t>
  </si>
  <si>
    <t>745332BJ4</t>
  </si>
  <si>
    <t>Tosco Corp</t>
  </si>
  <si>
    <t>01/01/2027</t>
  </si>
  <si>
    <t>891490AR5</t>
  </si>
  <si>
    <t>02/15/2038</t>
  </si>
  <si>
    <t>097023AS4</t>
  </si>
  <si>
    <t>First Industrial LP</t>
  </si>
  <si>
    <t>FR</t>
  </si>
  <si>
    <t>32055RAE7</t>
  </si>
  <si>
    <t>Unum Group</t>
  </si>
  <si>
    <t>UNM</t>
  </si>
  <si>
    <t>12/15/2028</t>
  </si>
  <si>
    <t>903192AA0</t>
  </si>
  <si>
    <t>Parker Hannifin Corp</t>
  </si>
  <si>
    <t>PH</t>
  </si>
  <si>
    <t>07/15/2018</t>
  </si>
  <si>
    <t>70109HAE5</t>
  </si>
  <si>
    <t>Rite Aid Corp</t>
  </si>
  <si>
    <t>RAD</t>
  </si>
  <si>
    <t>EC0811223</t>
  </si>
  <si>
    <t>DDR Corp</t>
  </si>
  <si>
    <t>DDR</t>
  </si>
  <si>
    <t>25159NAW5</t>
  </si>
  <si>
    <t>International Paper Co</t>
  </si>
  <si>
    <t>IP</t>
  </si>
  <si>
    <t>04/15/2029</t>
  </si>
  <si>
    <t>460146BD4</t>
  </si>
  <si>
    <t>Carpenter Technology Corp</t>
  </si>
  <si>
    <t>CRS</t>
  </si>
  <si>
    <t>04/17/2018</t>
  </si>
  <si>
    <t>MTNB</t>
  </si>
  <si>
    <t>14428TAZ4</t>
  </si>
  <si>
    <t>04/23/2018</t>
  </si>
  <si>
    <t>14428TBB6</t>
  </si>
  <si>
    <t>Anadarko Holding Co</t>
  </si>
  <si>
    <t>APC</t>
  </si>
  <si>
    <t>907834AJ4</t>
  </si>
  <si>
    <t>Pioneer Natural Resources Co</t>
  </si>
  <si>
    <t>PXD</t>
  </si>
  <si>
    <t>01/15/2028</t>
  </si>
  <si>
    <t>723787AB3</t>
  </si>
  <si>
    <t>Rockwell Automation Inc</t>
  </si>
  <si>
    <t>ROK</t>
  </si>
  <si>
    <t>01/15/2098</t>
  </si>
  <si>
    <t>773903AC3</t>
  </si>
  <si>
    <t>Sysco Corp</t>
  </si>
  <si>
    <t>SYY</t>
  </si>
  <si>
    <t>08/01/2028</t>
  </si>
  <si>
    <t>871829AF4</t>
  </si>
  <si>
    <t>Burlington Northern Santa Fe LLC</t>
  </si>
  <si>
    <t>12189TAJ3</t>
  </si>
  <si>
    <t>Hertz Corp/The</t>
  </si>
  <si>
    <t>HTZ</t>
  </si>
  <si>
    <t>428040BJ7</t>
  </si>
  <si>
    <t>Tyson Foods Inc</t>
  </si>
  <si>
    <t>TSN</t>
  </si>
  <si>
    <t>902494AD5</t>
  </si>
  <si>
    <t>Becton Dickinson and Co</t>
  </si>
  <si>
    <t>BDX</t>
  </si>
  <si>
    <t>075887AQ2</t>
  </si>
  <si>
    <t>Apache Corp</t>
  </si>
  <si>
    <t>APA</t>
  </si>
  <si>
    <t>02/01/2018</t>
  </si>
  <si>
    <t>037411AN5</t>
  </si>
  <si>
    <t>Verizon Florida LLC</t>
  </si>
  <si>
    <t>02/01/2028</t>
  </si>
  <si>
    <t>E</t>
  </si>
  <si>
    <t>362333AH9</t>
  </si>
  <si>
    <t>55616XAC1</t>
  </si>
  <si>
    <t>548661AH0</t>
  </si>
  <si>
    <t>United Technologies Corp</t>
  </si>
  <si>
    <t>UTX</t>
  </si>
  <si>
    <t>913017AT6</t>
  </si>
  <si>
    <t>254067AH4</t>
  </si>
  <si>
    <t>Public Service Co of New Mexico</t>
  </si>
  <si>
    <t>PNM</t>
  </si>
  <si>
    <t>744499AN4</t>
  </si>
  <si>
    <t>Goodyear Tire &amp; Rubber Co/The</t>
  </si>
  <si>
    <t>GT</t>
  </si>
  <si>
    <t>03/15/2028</t>
  </si>
  <si>
    <t>382550AD3</t>
  </si>
  <si>
    <t>Windstream Holding of the Midwest Inc</t>
  </si>
  <si>
    <t>WIN</t>
  </si>
  <si>
    <t>04/01/2028</t>
  </si>
  <si>
    <t>016090AA0</t>
  </si>
  <si>
    <t>Duke Energy Indiana Inc</t>
  </si>
  <si>
    <t>DUK</t>
  </si>
  <si>
    <t>693627AJ0</t>
  </si>
  <si>
    <t>Occidental Petroleum Corp</t>
  </si>
  <si>
    <t>OXY</t>
  </si>
  <si>
    <t>674599BM6</t>
  </si>
  <si>
    <t>Toll Road Investors Partnership II LP</t>
  </si>
  <si>
    <t>TOLLRD</t>
  </si>
  <si>
    <t>02/15/2015</t>
  </si>
  <si>
    <t>ZERO COUPON</t>
  </si>
  <si>
    <t>88948AAQ0</t>
  </si>
  <si>
    <t>02/15/2016</t>
  </si>
  <si>
    <t>88948AAR8</t>
  </si>
  <si>
    <t>02/15/2017</t>
  </si>
  <si>
    <t>88948AAS6</t>
  </si>
  <si>
    <t>02/15/2018</t>
  </si>
  <si>
    <t>88948AAT4</t>
  </si>
  <si>
    <t>02/15/2019</t>
  </si>
  <si>
    <t>88948AAU1</t>
  </si>
  <si>
    <t>02/15/2034</t>
  </si>
  <si>
    <t>88948ABK2</t>
  </si>
  <si>
    <t>88948AAZ0</t>
  </si>
  <si>
    <t>88948ABJ5</t>
  </si>
  <si>
    <t>02/15/2031</t>
  </si>
  <si>
    <t>88948ABG1</t>
  </si>
  <si>
    <t>04/30/2028</t>
  </si>
  <si>
    <t>652482AJ9</t>
  </si>
  <si>
    <t>04/08/2028</t>
  </si>
  <si>
    <t>652482AT7</t>
  </si>
  <si>
    <t>745332BK1</t>
  </si>
  <si>
    <t>05/15/2028</t>
  </si>
  <si>
    <t>907834AG0</t>
  </si>
  <si>
    <t>Commonwealth Edison Co</t>
  </si>
  <si>
    <t>04/15/2013</t>
  </si>
  <si>
    <t>202795GV6</t>
  </si>
  <si>
    <t>Beam Inc</t>
  </si>
  <si>
    <t>BEAM</t>
  </si>
  <si>
    <t>349631AG6</t>
  </si>
  <si>
    <t>Honeywell Inc</t>
  </si>
  <si>
    <t>06/15/2028</t>
  </si>
  <si>
    <t>438506AS6</t>
  </si>
  <si>
    <t>06/30/2028</t>
  </si>
  <si>
    <t>652482AU4</t>
  </si>
  <si>
    <t>05/18/2018</t>
  </si>
  <si>
    <t>14428TBE0</t>
  </si>
  <si>
    <t>01/15/2023</t>
  </si>
  <si>
    <t>543859AG7</t>
  </si>
  <si>
    <t>Ford Motor Co</t>
  </si>
  <si>
    <t>F</t>
  </si>
  <si>
    <t>09/15/2021</t>
  </si>
  <si>
    <t>345370BU3</t>
  </si>
  <si>
    <t>Dow Chemical Co/The</t>
  </si>
  <si>
    <t>DOW</t>
  </si>
  <si>
    <t>03/01/2023</t>
  </si>
  <si>
    <t>260543BE2</t>
  </si>
  <si>
    <t>09/15/2028</t>
  </si>
  <si>
    <t>577778BH5</t>
  </si>
  <si>
    <t>11/30/2028</t>
  </si>
  <si>
    <t>652482AX8</t>
  </si>
  <si>
    <t>06/15/2023</t>
  </si>
  <si>
    <t>110122AA6</t>
  </si>
  <si>
    <t>Waste Management Inc</t>
  </si>
  <si>
    <t>WM</t>
  </si>
  <si>
    <t>94106LAF6</t>
  </si>
  <si>
    <t>EC1380798</t>
  </si>
  <si>
    <t>Southwestern Bell Telephone LP</t>
  </si>
  <si>
    <t>07/01/2015</t>
  </si>
  <si>
    <t>845335BQ0</t>
  </si>
  <si>
    <t>07/15/2023</t>
  </si>
  <si>
    <t>902905AQ1</t>
  </si>
  <si>
    <t>National Fuel Gas Co</t>
  </si>
  <si>
    <t>NFG</t>
  </si>
  <si>
    <t>03/30/2023</t>
  </si>
  <si>
    <t>63618EAM3</t>
  </si>
  <si>
    <t>Verizon Pennsylvania LLC</t>
  </si>
  <si>
    <t>07786DAA4</t>
  </si>
  <si>
    <t>BAE Systems Finance Inc</t>
  </si>
  <si>
    <t>BALN</t>
  </si>
  <si>
    <t>07/01/2027</t>
  </si>
  <si>
    <t>11041RAL2</t>
  </si>
  <si>
    <t>Pharmacia Corp</t>
  </si>
  <si>
    <t>PFE</t>
  </si>
  <si>
    <t>71713UAU6</t>
  </si>
  <si>
    <t>EC0761642</t>
  </si>
  <si>
    <t>USF&amp;G Capital III</t>
  </si>
  <si>
    <t>07/01/2046</t>
  </si>
  <si>
    <t>90330SAA8</t>
  </si>
  <si>
    <t>Indiana Gas Co Inc</t>
  </si>
  <si>
    <t>VVC</t>
  </si>
  <si>
    <t>45475QAQ6</t>
  </si>
  <si>
    <t>Sherwin-Williams Co/The</t>
  </si>
  <si>
    <t>SHW</t>
  </si>
  <si>
    <t>02/01/2027</t>
  </si>
  <si>
    <t>824348AL0</t>
  </si>
  <si>
    <t>02/01/2097</t>
  </si>
  <si>
    <t>824348AM8</t>
  </si>
  <si>
    <t>Boston Gas Co</t>
  </si>
  <si>
    <t>NGGLN</t>
  </si>
  <si>
    <t>09/01/2021</t>
  </si>
  <si>
    <t>10075EAG3</t>
  </si>
  <si>
    <t>07/05/2022</t>
  </si>
  <si>
    <t>10075EAH1</t>
  </si>
  <si>
    <t>755111AS0</t>
  </si>
  <si>
    <t>09/01/2026</t>
  </si>
  <si>
    <t>141781AE4</t>
  </si>
  <si>
    <t>01/01/2047</t>
  </si>
  <si>
    <t>891490AS3</t>
  </si>
  <si>
    <t>976843AZ5</t>
  </si>
  <si>
    <t>Farmers Exchange Capital</t>
  </si>
  <si>
    <t>FARMER</t>
  </si>
  <si>
    <t>07/15/2048</t>
  </si>
  <si>
    <t>309588AE1</t>
  </si>
  <si>
    <t>309588AC5</t>
  </si>
  <si>
    <t>HJ Heinz Co</t>
  </si>
  <si>
    <t>HNZ</t>
  </si>
  <si>
    <t>423074AF0</t>
  </si>
  <si>
    <t>767754AR5</t>
  </si>
  <si>
    <t>202795GX2</t>
  </si>
  <si>
    <t>902917AH6</t>
  </si>
  <si>
    <t>74531EAA0</t>
  </si>
  <si>
    <t>12/15/2027</t>
  </si>
  <si>
    <t>71713UAT9</t>
  </si>
  <si>
    <t>Union Pacific Corp</t>
  </si>
  <si>
    <t>UNP</t>
  </si>
  <si>
    <t>01/17/2020</t>
  </si>
  <si>
    <t>90782ECK8</t>
  </si>
  <si>
    <t>McDonald's Corp</t>
  </si>
  <si>
    <t>MCD</t>
  </si>
  <si>
    <t>01/08/2028</t>
  </si>
  <si>
    <t>580135BY6</t>
  </si>
  <si>
    <t>Golden State Water Co</t>
  </si>
  <si>
    <t>AWR</t>
  </si>
  <si>
    <t>03/23/2028</t>
  </si>
  <si>
    <t>84250QAS2</t>
  </si>
  <si>
    <t>Anheuser-Busch Cos LLC</t>
  </si>
  <si>
    <t>ABIBB</t>
  </si>
  <si>
    <t>01/01/2028</t>
  </si>
  <si>
    <t>035229BQ5</t>
  </si>
  <si>
    <t>01/15/2038</t>
  </si>
  <si>
    <t>191219BC7</t>
  </si>
  <si>
    <t>Willamette Industries Inc</t>
  </si>
  <si>
    <t>969133AM9</t>
  </si>
  <si>
    <t>01/15/2033</t>
  </si>
  <si>
    <t>125509BE8</t>
  </si>
  <si>
    <t>177342AQ5</t>
  </si>
  <si>
    <t>CenturyLink Inc</t>
  </si>
  <si>
    <t>G</t>
  </si>
  <si>
    <t>156686AM9</t>
  </si>
  <si>
    <t>449669AK6</t>
  </si>
  <si>
    <t>257867AG6</t>
  </si>
  <si>
    <t>Washington Real Estate Investment Trust</t>
  </si>
  <si>
    <t>WRE</t>
  </si>
  <si>
    <t>02/25/2028</t>
  </si>
  <si>
    <t>939671AA1</t>
  </si>
  <si>
    <t>Cummins Inc</t>
  </si>
  <si>
    <t>CMI</t>
  </si>
  <si>
    <t>03/01/2098</t>
  </si>
  <si>
    <t>231021AK2</t>
  </si>
  <si>
    <t>Energen Corp</t>
  </si>
  <si>
    <t>EGN</t>
  </si>
  <si>
    <t>29265AAS5</t>
  </si>
  <si>
    <t>Pennsylvania Electric Co</t>
  </si>
  <si>
    <t>04/01/2019</t>
  </si>
  <si>
    <t>C</t>
  </si>
  <si>
    <t>708696BM0</t>
  </si>
  <si>
    <t>Kinder Morgan Inc/DE</t>
  </si>
  <si>
    <t>KMI</t>
  </si>
  <si>
    <t>482620AX9</t>
  </si>
  <si>
    <t>Nordstrom Inc</t>
  </si>
  <si>
    <t>JWN</t>
  </si>
  <si>
    <t>655664AH3</t>
  </si>
  <si>
    <t>071813AM1</t>
  </si>
  <si>
    <t>Bestfoods</t>
  </si>
  <si>
    <t>UNANA</t>
  </si>
  <si>
    <t>04/15/2028</t>
  </si>
  <si>
    <t>08658EAA5</t>
  </si>
  <si>
    <t>Alltel Corp</t>
  </si>
  <si>
    <t>VZW</t>
  </si>
  <si>
    <t>05/01/2029</t>
  </si>
  <si>
    <t>020039AJ2</t>
  </si>
  <si>
    <t>AXA Financial Inc</t>
  </si>
  <si>
    <t>AXASA</t>
  </si>
  <si>
    <t>29444GAJ6</t>
  </si>
  <si>
    <t>EOG Resources Inc</t>
  </si>
  <si>
    <t>EOG</t>
  </si>
  <si>
    <t>293562AD6</t>
  </si>
  <si>
    <t>Ahold Finance USA LLC</t>
  </si>
  <si>
    <t>AHNA</t>
  </si>
  <si>
    <t>008685AB5</t>
  </si>
  <si>
    <t>88948AAW7</t>
  </si>
  <si>
    <t>02/15/2026</t>
  </si>
  <si>
    <t>88948ABB2</t>
  </si>
  <si>
    <t>02/15/2030</t>
  </si>
  <si>
    <t>88948ABF3</t>
  </si>
  <si>
    <t>Oklahoma Gas &amp; Electric Co</t>
  </si>
  <si>
    <t>OGE</t>
  </si>
  <si>
    <t>678858BC4</t>
  </si>
  <si>
    <t>Dell Inc</t>
  </si>
  <si>
    <t>DELL</t>
  </si>
  <si>
    <t>247025AE9</t>
  </si>
  <si>
    <t>05/07/2018</t>
  </si>
  <si>
    <t>14428TBD2</t>
  </si>
  <si>
    <t>Cincinnati Financial Corp</t>
  </si>
  <si>
    <t>CINF</t>
  </si>
  <si>
    <t>172062AC5</t>
  </si>
  <si>
    <t>Global Marine Inc</t>
  </si>
  <si>
    <t>RIG</t>
  </si>
  <si>
    <t>06/01/2028</t>
  </si>
  <si>
    <t>379352AL1</t>
  </si>
  <si>
    <t>Timken Co</t>
  </si>
  <si>
    <t>TKR</t>
  </si>
  <si>
    <t>05/08/2028</t>
  </si>
  <si>
    <t>88738TAA8</t>
  </si>
  <si>
    <t>373298BP2</t>
  </si>
  <si>
    <t>MAPCO LLC</t>
  </si>
  <si>
    <t>WMB</t>
  </si>
  <si>
    <t>08/11/2022</t>
  </si>
  <si>
    <t>56509TCJ1</t>
  </si>
  <si>
    <t>09/15/2022</t>
  </si>
  <si>
    <t>191219AQ7</t>
  </si>
  <si>
    <t>125509AG4</t>
  </si>
  <si>
    <t>01/01/2023</t>
  </si>
  <si>
    <t>254063AR1</t>
  </si>
  <si>
    <t>05/21/2018</t>
  </si>
  <si>
    <t>14428TBF7</t>
  </si>
  <si>
    <t>073730AB9</t>
  </si>
  <si>
    <t>02/15/2023</t>
  </si>
  <si>
    <t>099599AJ1</t>
  </si>
  <si>
    <t>Wyeth LLC</t>
  </si>
  <si>
    <t>026609AC1</t>
  </si>
  <si>
    <t>Northwest Natural Gas Co</t>
  </si>
  <si>
    <t>NWN</t>
  </si>
  <si>
    <t>66765RBB1</t>
  </si>
  <si>
    <t>125509AH2</t>
  </si>
  <si>
    <t>345370BY5</t>
  </si>
  <si>
    <t>04/15/2043</t>
  </si>
  <si>
    <t>097023AK1</t>
  </si>
  <si>
    <t>SAFG Retirement Services Inc</t>
  </si>
  <si>
    <t>04/28/2023</t>
  </si>
  <si>
    <t>866930AB6</t>
  </si>
  <si>
    <t>06/15/2043</t>
  </si>
  <si>
    <t>345370BM1</t>
  </si>
  <si>
    <t>Colgate-Palmolive Co</t>
  </si>
  <si>
    <t>CL</t>
  </si>
  <si>
    <t>06/16/2028</t>
  </si>
  <si>
    <t>19416QCE8</t>
  </si>
  <si>
    <t>962166AS3</t>
  </si>
  <si>
    <t>EQT Corp</t>
  </si>
  <si>
    <t>EQT</t>
  </si>
  <si>
    <t>29455JAL1</t>
  </si>
  <si>
    <t>10/01/2020</t>
  </si>
  <si>
    <t>29455JAS6</t>
  </si>
  <si>
    <t>Brunswick Corp/DE</t>
  </si>
  <si>
    <t>BC</t>
  </si>
  <si>
    <t>09/01/2023</t>
  </si>
  <si>
    <t>117043AE9</t>
  </si>
  <si>
    <t>11/01/2015</t>
  </si>
  <si>
    <t>45068HAF3</t>
  </si>
  <si>
    <t>12/01/2095</t>
  </si>
  <si>
    <t>652478BB3</t>
  </si>
  <si>
    <t>12/15/2025</t>
  </si>
  <si>
    <t>12189TAA2</t>
  </si>
  <si>
    <t>Ryder System Inc</t>
  </si>
  <si>
    <t>R</t>
  </si>
  <si>
    <t>783549AZ1</t>
  </si>
  <si>
    <t>01/01/2036</t>
  </si>
  <si>
    <t>532457AP3</t>
  </si>
  <si>
    <t>Carnival Corp</t>
  </si>
  <si>
    <t>CCL</t>
  </si>
  <si>
    <t>10/01/2023</t>
  </si>
  <si>
    <t>143658AF9</t>
  </si>
  <si>
    <t>Allegheny Ludlum Corp</t>
  </si>
  <si>
    <t>ATI</t>
  </si>
  <si>
    <t>016900AC6</t>
  </si>
  <si>
    <t>12/01/2029</t>
  </si>
  <si>
    <t>539830AK5</t>
  </si>
  <si>
    <t>122014AJ2</t>
  </si>
  <si>
    <t>02/01/2036</t>
  </si>
  <si>
    <t>141781AD6</t>
  </si>
  <si>
    <t>Louisiana Land &amp; Exploration Co</t>
  </si>
  <si>
    <t>12/01/2023</t>
  </si>
  <si>
    <t>546268AG8</t>
  </si>
  <si>
    <t>Xerox Corp</t>
  </si>
  <si>
    <t>XRX</t>
  </si>
  <si>
    <t>98412JBA1</t>
  </si>
  <si>
    <t>Pacific Life Insurance Co</t>
  </si>
  <si>
    <t>PACLIF</t>
  </si>
  <si>
    <t>12/30/2023</t>
  </si>
  <si>
    <t>DTC</t>
  </si>
  <si>
    <t>694606AA2</t>
  </si>
  <si>
    <t>General American Life Insurance Co</t>
  </si>
  <si>
    <t>01/15/2024</t>
  </si>
  <si>
    <t>368770AA1</t>
  </si>
  <si>
    <t>01/20/2024</t>
  </si>
  <si>
    <t>652478AR9</t>
  </si>
  <si>
    <t>Travelers Property Casualty Corp</t>
  </si>
  <si>
    <t>04/15/2026</t>
  </si>
  <si>
    <t>893939AE8</t>
  </si>
  <si>
    <t>Hill-Rom Holdings Inc</t>
  </si>
  <si>
    <t>HRC</t>
  </si>
  <si>
    <t>431573AB0</t>
  </si>
  <si>
    <t>07/15/2026</t>
  </si>
  <si>
    <t>294549AE0</t>
  </si>
  <si>
    <t>Board of Trustees of The Leland Stanford Junior University/The</t>
  </si>
  <si>
    <t>STNFRD</t>
  </si>
  <si>
    <t>02/01/2024</t>
  </si>
  <si>
    <t>AAA</t>
  </si>
  <si>
    <t>Education</t>
  </si>
  <si>
    <t>525555AB4</t>
  </si>
  <si>
    <t>Farmers Insurance Exchange</t>
  </si>
  <si>
    <t>05/01/2024</t>
  </si>
  <si>
    <t>309601AA0</t>
  </si>
  <si>
    <t>10/01/2018</t>
  </si>
  <si>
    <t>511546AA1</t>
  </si>
  <si>
    <t>Deere &amp; Co</t>
  </si>
  <si>
    <t>DE</t>
  </si>
  <si>
    <t>244199AW5</t>
  </si>
  <si>
    <t>ConAgra Foods Inc</t>
  </si>
  <si>
    <t>CAG</t>
  </si>
  <si>
    <t>205887AR3</t>
  </si>
  <si>
    <t>Alcoa Inc</t>
  </si>
  <si>
    <t>06/15/2018</t>
  </si>
  <si>
    <t>022249BA3</t>
  </si>
  <si>
    <t>Security Capital Group Inc</t>
  </si>
  <si>
    <t>81413PAG0</t>
  </si>
  <si>
    <t>South Jersey Gas Co</t>
  </si>
  <si>
    <t>SJI</t>
  </si>
  <si>
    <t>10/22/2018</t>
  </si>
  <si>
    <t>83851MAB3</t>
  </si>
  <si>
    <t>United Parcel Service of America Inc</t>
  </si>
  <si>
    <t>UPS</t>
  </si>
  <si>
    <t>04/01/2030</t>
  </si>
  <si>
    <t>911308AB0</t>
  </si>
  <si>
    <t>Steers Delaware Business Trust</t>
  </si>
  <si>
    <t>STEER</t>
  </si>
  <si>
    <t>12/01/2096</t>
  </si>
  <si>
    <t>Z2-B</t>
  </si>
  <si>
    <t>744593AD6</t>
  </si>
  <si>
    <t>53079QAB3</t>
  </si>
  <si>
    <t>072732AC4</t>
  </si>
  <si>
    <t>SC Johnson &amp; Son Inc</t>
  </si>
  <si>
    <t>SCJOHN</t>
  </si>
  <si>
    <t>478165AB9</t>
  </si>
  <si>
    <t>Devon OEI Operating LLC</t>
  </si>
  <si>
    <t>DVN</t>
  </si>
  <si>
    <t>07/01/2018</t>
  </si>
  <si>
    <t>674812AK8</t>
  </si>
  <si>
    <t>743917AH9</t>
  </si>
  <si>
    <t>543859AK8</t>
  </si>
  <si>
    <t>07/15/2024</t>
  </si>
  <si>
    <t>652478AV0</t>
  </si>
  <si>
    <t>962166AT1</t>
  </si>
  <si>
    <t>Sprint Capital Corp</t>
  </si>
  <si>
    <t>852060AD4</t>
  </si>
  <si>
    <t>122014AH6</t>
  </si>
  <si>
    <t>01/01/2016</t>
  </si>
  <si>
    <t>744567ES3</t>
  </si>
  <si>
    <t>Qwest Capital Funding Inc</t>
  </si>
  <si>
    <t>11/15/2018</t>
  </si>
  <si>
    <t>912912AR3</t>
  </si>
  <si>
    <t>Union Carbide Corp</t>
  </si>
  <si>
    <t>905581AR5</t>
  </si>
  <si>
    <t>224044AG2</t>
  </si>
  <si>
    <t>Inter-American Development Bank</t>
  </si>
  <si>
    <t>IADB</t>
  </si>
  <si>
    <t>Supranational</t>
  </si>
  <si>
    <t>458182BV3</t>
  </si>
  <si>
    <t>Lubrizol Corp</t>
  </si>
  <si>
    <t>BRK</t>
  </si>
  <si>
    <t>549271AA2</t>
  </si>
  <si>
    <t>Merck Sharp &amp; Dohme Corp</t>
  </si>
  <si>
    <t>MRK</t>
  </si>
  <si>
    <t>589331AE7</t>
  </si>
  <si>
    <t>Cincinnati Bell Telephone Co LLC</t>
  </si>
  <si>
    <t>CBB</t>
  </si>
  <si>
    <t>171875AD9</t>
  </si>
  <si>
    <t>TCI Communications Inc</t>
  </si>
  <si>
    <t>CMCSA</t>
  </si>
  <si>
    <t>08/01/2015</t>
  </si>
  <si>
    <t>872287AC1</t>
  </si>
  <si>
    <t>08/21/2035</t>
  </si>
  <si>
    <t>36959CAA6</t>
  </si>
  <si>
    <t>19767QAQ8</t>
  </si>
  <si>
    <t>Champion International Corp</t>
  </si>
  <si>
    <t>09/01/2025</t>
  </si>
  <si>
    <t>158525AQ8</t>
  </si>
  <si>
    <t>Qwest Corp</t>
  </si>
  <si>
    <t>912920AK1</t>
  </si>
  <si>
    <t>09/15/2035</t>
  </si>
  <si>
    <t>115885AK1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</si>
  <si>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</si>
  <si>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</si>
  <si>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</si>
  <si>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</si>
  <si>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</si>
  <si>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</si>
  <si>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</si>
  <si>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459200AM3</t>
  </si>
  <si>
    <t>10/30/2045</t>
  </si>
  <si>
    <t>459200AN1</t>
  </si>
  <si>
    <t>Equitable of Iowa Cos Capital Trust II</t>
  </si>
  <si>
    <t>INTNED</t>
  </si>
  <si>
    <t>294514AC8</t>
  </si>
  <si>
    <t>Duke Energy Carolinas LLC</t>
  </si>
  <si>
    <t>264399DK9</t>
  </si>
  <si>
    <t>Black &amp; Decker Holdings Inc</t>
  </si>
  <si>
    <t>SWK</t>
  </si>
  <si>
    <t>091802AB4</t>
  </si>
  <si>
    <t>71713UAV4</t>
  </si>
  <si>
    <t>912912AQ5</t>
  </si>
  <si>
    <t>Cox Enterprises Inc</t>
  </si>
  <si>
    <t>07/15/2027</t>
  </si>
  <si>
    <t>224050AE4</t>
  </si>
  <si>
    <t>ConocoPhillips</t>
  </si>
  <si>
    <t>718507BH8</t>
  </si>
  <si>
    <t>Northrop Grumman Systems Corp</t>
  </si>
  <si>
    <t>NOC</t>
  </si>
  <si>
    <t>03/01/2026</t>
  </si>
  <si>
    <t>666807AQ5</t>
  </si>
  <si>
    <t>Susa Partnership LP</t>
  </si>
  <si>
    <t>869049AG1</t>
  </si>
  <si>
    <t>Simon Property Group LP</t>
  </si>
  <si>
    <t>SPG</t>
  </si>
  <si>
    <t>828783AT7</t>
  </si>
  <si>
    <t>02361DAA8</t>
  </si>
  <si>
    <t>Hasbro Inc</t>
  </si>
  <si>
    <t>HAS</t>
  </si>
  <si>
    <t>418056AH0</t>
  </si>
  <si>
    <t>CSC Holdings LLC</t>
  </si>
  <si>
    <t>CVC</t>
  </si>
  <si>
    <t>126304AK0</t>
  </si>
  <si>
    <t>08/22/2022</t>
  </si>
  <si>
    <t>69363FBD3</t>
  </si>
  <si>
    <t>Archer-Daniels-Midland Co</t>
  </si>
  <si>
    <t>ADM</t>
  </si>
  <si>
    <t>039483AN2</t>
  </si>
  <si>
    <t>Atlanta Gas Light Co</t>
  </si>
  <si>
    <t>04/01/2022</t>
  </si>
  <si>
    <t>04775HAK3</t>
  </si>
  <si>
    <t>239753DL7</t>
  </si>
  <si>
    <t>459200AS0</t>
  </si>
  <si>
    <t>01/15/2018</t>
  </si>
  <si>
    <t>254063AX8</t>
  </si>
  <si>
    <t>Kimberly-Clark Corp</t>
  </si>
  <si>
    <t>KMB</t>
  </si>
  <si>
    <t>494368AS2</t>
  </si>
  <si>
    <t>224044AN7</t>
  </si>
  <si>
    <t>Atmos Energy Corp</t>
  </si>
  <si>
    <t>ATO</t>
  </si>
  <si>
    <t>049560AA3</t>
  </si>
  <si>
    <t>Ameritech Capital Funding Corp</t>
  </si>
  <si>
    <t>030955AM0</t>
  </si>
  <si>
    <t>773903AB5</t>
  </si>
  <si>
    <t>Time Warner Cos Inc</t>
  </si>
  <si>
    <t>887315BM0</t>
  </si>
  <si>
    <t>Receipts on Corporate Securities Trust Series CHR 1998-1</t>
  </si>
  <si>
    <t>ROCSTR</t>
  </si>
  <si>
    <t>08/01/2097</t>
  </si>
  <si>
    <t>755920AH8</t>
  </si>
  <si>
    <t>022249AU0</t>
  </si>
  <si>
    <t>907818BY3</t>
  </si>
  <si>
    <t>872287AL1</t>
  </si>
  <si>
    <t>ServiceMaster Co/TN</t>
  </si>
  <si>
    <t>SVMSTR</t>
  </si>
  <si>
    <t>03/01/2038</t>
  </si>
  <si>
    <t>81760NAB5</t>
  </si>
  <si>
    <t>03/01/2018</t>
  </si>
  <si>
    <t>81760NAA7</t>
  </si>
  <si>
    <t>03/01/2028</t>
  </si>
  <si>
    <t>589331AD9</t>
  </si>
  <si>
    <t>Provident Financing Trust I</t>
  </si>
  <si>
    <t>03/15/2038</t>
  </si>
  <si>
    <t>743863AA0</t>
  </si>
  <si>
    <t>03/15/2018</t>
  </si>
  <si>
    <t>755111AJ0</t>
  </si>
  <si>
    <t>02/15/2020</t>
  </si>
  <si>
    <t>88948AAV9</t>
  </si>
  <si>
    <t>02/15/2035</t>
  </si>
  <si>
    <t>88948AAA5</t>
  </si>
  <si>
    <t>88948AAB3</t>
  </si>
  <si>
    <t>88948AAY3</t>
  </si>
  <si>
    <t>02/15/2032</t>
  </si>
  <si>
    <t>88948ABH9</t>
  </si>
  <si>
    <t>02/15/2029</t>
  </si>
  <si>
    <t>88948ABE6</t>
  </si>
  <si>
    <t>362333AJ5</t>
  </si>
  <si>
    <t>KN Capital Trust III</t>
  </si>
  <si>
    <t>482917AA9</t>
  </si>
  <si>
    <t>04/15/2038</t>
  </si>
  <si>
    <t>382388AL0</t>
  </si>
  <si>
    <t>079867AW7</t>
  </si>
  <si>
    <t>Owens-Illinois Inc</t>
  </si>
  <si>
    <t>OI</t>
  </si>
  <si>
    <t>690768BF2</t>
  </si>
  <si>
    <t>Leidos Inc</t>
  </si>
  <si>
    <t>LDOS</t>
  </si>
  <si>
    <t>07/01/2033</t>
  </si>
  <si>
    <t>808626AG0</t>
  </si>
  <si>
    <t>ED2827555</t>
  </si>
  <si>
    <t>Texas Gas Transmission LLC</t>
  </si>
  <si>
    <t>06/01/2015</t>
  </si>
  <si>
    <t>882440AS9</t>
  </si>
  <si>
    <t>Freeport-McMoRan Corp</t>
  </si>
  <si>
    <t>FCX</t>
  </si>
  <si>
    <t>03/15/2034</t>
  </si>
  <si>
    <t>717265AM4</t>
  </si>
  <si>
    <t>SLM Corp</t>
  </si>
  <si>
    <t>SLMA</t>
  </si>
  <si>
    <t>02/12/2016</t>
  </si>
  <si>
    <t>CPI</t>
  </si>
  <si>
    <t>VARIABLE</t>
  </si>
  <si>
    <t>78442FBT4</t>
  </si>
  <si>
    <t>Marsh &amp; McLennan Cos Inc</t>
  </si>
  <si>
    <t>MMC</t>
  </si>
  <si>
    <t>08/01/2033</t>
  </si>
  <si>
    <t>571748AK8</t>
  </si>
  <si>
    <t>08/15/2033</t>
  </si>
  <si>
    <t>90269QAK5</t>
  </si>
  <si>
    <t>Pacific LifeCorp</t>
  </si>
  <si>
    <t>09/15/2033</t>
  </si>
  <si>
    <t>ED1386074</t>
  </si>
  <si>
    <t>Duke Energy Progress Inc</t>
  </si>
  <si>
    <t>144141CU0</t>
  </si>
  <si>
    <t>Interstate Power &amp; Light Co</t>
  </si>
  <si>
    <t>LNT</t>
  </si>
  <si>
    <t>09/15/2018</t>
  </si>
  <si>
    <t>461070AA2</t>
  </si>
  <si>
    <t>Boeing Capital Corp</t>
  </si>
  <si>
    <t>09/15/2023</t>
  </si>
  <si>
    <t>09700WEG4</t>
  </si>
  <si>
    <t>035229CV3</t>
  </si>
  <si>
    <t>837004BY5</t>
  </si>
  <si>
    <t>PepsiAmericas Inc</t>
  </si>
  <si>
    <t>PEP</t>
  </si>
  <si>
    <t>05/15/2017</t>
  </si>
  <si>
    <t>71343PAB7</t>
  </si>
  <si>
    <t>Protective Life Secured Trusts</t>
  </si>
  <si>
    <t>PL</t>
  </si>
  <si>
    <t>03/10/2015</t>
  </si>
  <si>
    <t>74367CCM5</t>
  </si>
  <si>
    <t>Norfolk Southern Corp</t>
  </si>
  <si>
    <t>NSC</t>
  </si>
  <si>
    <t>05/17/2029</t>
  </si>
  <si>
    <t>655844AX6</t>
  </si>
  <si>
    <t>172062AF8</t>
  </si>
  <si>
    <t>BED4</t>
  </si>
  <si>
    <t>78490FUJ6</t>
  </si>
  <si>
    <t>Florida Power &amp; Light Co</t>
  </si>
  <si>
    <t>NEE</t>
  </si>
  <si>
    <t>06/01/2035</t>
  </si>
  <si>
    <t>341081ET0</t>
  </si>
  <si>
    <t>Appalachian Power Co</t>
  </si>
  <si>
    <t>AEP</t>
  </si>
  <si>
    <t>06/01/2017</t>
  </si>
  <si>
    <t>k</t>
  </si>
  <si>
    <t>037735CD7</t>
  </si>
  <si>
    <t>Dominion Resources Inc/VA</t>
  </si>
  <si>
    <t>D</t>
  </si>
  <si>
    <t>06/15/2035</t>
  </si>
  <si>
    <t>25746UAV1</t>
  </si>
  <si>
    <t>BED3</t>
  </si>
  <si>
    <t>78490FTW9</t>
  </si>
  <si>
    <t>HSBC Finance Corp</t>
  </si>
  <si>
    <t>HSBC</t>
  </si>
  <si>
    <t>05/25/2015</t>
  </si>
  <si>
    <t>ED9496362</t>
  </si>
  <si>
    <t>Prudential Financial Inc</t>
  </si>
  <si>
    <t>06/13/2035</t>
  </si>
  <si>
    <t>74432QAH8</t>
  </si>
  <si>
    <t>745332BU9</t>
  </si>
  <si>
    <t>Potomac Electric Power Co</t>
  </si>
  <si>
    <t>POM</t>
  </si>
  <si>
    <t>737679CZ1</t>
  </si>
  <si>
    <t>Protective Life Corp</t>
  </si>
  <si>
    <t>11/01/2014</t>
  </si>
  <si>
    <t>743674AT0</t>
  </si>
  <si>
    <t>Hartford Life Global Funding Trusts</t>
  </si>
  <si>
    <t>INCM</t>
  </si>
  <si>
    <t>41659FAW4</t>
  </si>
  <si>
    <t>07/15/2034</t>
  </si>
  <si>
    <t>577778CE1</t>
  </si>
  <si>
    <t>817565BA1</t>
  </si>
  <si>
    <t>Loews Corp</t>
  </si>
  <si>
    <t>L</t>
  </si>
  <si>
    <t>02/01/2035</t>
  </si>
  <si>
    <t>540424AP3</t>
  </si>
  <si>
    <t>AT&amp;T Inc</t>
  </si>
  <si>
    <t>09/15/2034</t>
  </si>
  <si>
    <t>78387GAQ6</t>
  </si>
  <si>
    <t>Enterprise Products Operating LLC</t>
  </si>
  <si>
    <t>EPD</t>
  </si>
  <si>
    <t>10/15/2034</t>
  </si>
  <si>
    <t>H</t>
  </si>
  <si>
    <t>293791AP4</t>
  </si>
  <si>
    <t>INC1</t>
  </si>
  <si>
    <t>41659FBC7</t>
  </si>
  <si>
    <t>02/15/2036</t>
  </si>
  <si>
    <t>88948ABN6</t>
  </si>
  <si>
    <t>02/15/2039</t>
  </si>
  <si>
    <t>88948ABR7</t>
  </si>
  <si>
    <t>02/15/2041</t>
  </si>
  <si>
    <t>88948ABT3</t>
  </si>
  <si>
    <t>02/15/2044</t>
  </si>
  <si>
    <t>88948ABW6</t>
  </si>
  <si>
    <t>Westar Energy Inc</t>
  </si>
  <si>
    <t>WR</t>
  </si>
  <si>
    <t>01/01/2017</t>
  </si>
  <si>
    <t>95709TAB6</t>
  </si>
  <si>
    <t>International Bank for Reconstruction &amp; Development</t>
  </si>
  <si>
    <t>IBRD</t>
  </si>
  <si>
    <t>GMTN</t>
  </si>
  <si>
    <t>45905CAA2</t>
  </si>
  <si>
    <t>02/15/2050</t>
  </si>
  <si>
    <t>88948ACD7</t>
  </si>
  <si>
    <t>02/15/2051</t>
  </si>
  <si>
    <t>88948ACE5</t>
  </si>
  <si>
    <t>VF Corp</t>
  </si>
  <si>
    <t>VFC</t>
  </si>
  <si>
    <t>10/15/2033</t>
  </si>
  <si>
    <t>918204AR9</t>
  </si>
  <si>
    <t>04/25/2016</t>
  </si>
  <si>
    <t>78442FCG1</t>
  </si>
  <si>
    <t>07/25/2014</t>
  </si>
  <si>
    <t>78442FCT3</t>
  </si>
  <si>
    <t>07/01/2014</t>
  </si>
  <si>
    <t>95709TAA8</t>
  </si>
  <si>
    <t>MetLife Inc</t>
  </si>
  <si>
    <t>06/15/2034</t>
  </si>
  <si>
    <t>59156RAJ7</t>
  </si>
  <si>
    <t>78442FCS5</t>
  </si>
  <si>
    <t>Assurant Inc</t>
  </si>
  <si>
    <t>AIZ</t>
  </si>
  <si>
    <t>04621XAD0</t>
  </si>
  <si>
    <t>Procter &amp; Gamble Co/The</t>
  </si>
  <si>
    <t>PG</t>
  </si>
  <si>
    <t>08/15/2034</t>
  </si>
  <si>
    <t>742718DB2</t>
  </si>
  <si>
    <t>Safeway Inc</t>
  </si>
  <si>
    <t>SWY</t>
  </si>
  <si>
    <t>08/15/2014</t>
  </si>
  <si>
    <t>786514BM0</t>
  </si>
  <si>
    <t>Con-way Inc</t>
  </si>
  <si>
    <t>CNW</t>
  </si>
  <si>
    <t>05/01/2034</t>
  </si>
  <si>
    <t>12612WAB0</t>
  </si>
  <si>
    <t>08/11/2014</t>
  </si>
  <si>
    <t>78442FCV8</t>
  </si>
  <si>
    <t>83851MAS6</t>
  </si>
  <si>
    <t>El Paso Electric Co</t>
  </si>
  <si>
    <t>EE</t>
  </si>
  <si>
    <t>05/15/2035</t>
  </si>
  <si>
    <t>283677AW2</t>
  </si>
  <si>
    <t>BED</t>
  </si>
  <si>
    <t>78490FTJ8</t>
  </si>
  <si>
    <t>Central Maine Power Co</t>
  </si>
  <si>
    <t>IBESM</t>
  </si>
  <si>
    <t>04/11/2035</t>
  </si>
  <si>
    <t>15405EAA6</t>
  </si>
  <si>
    <t>05/01/2017</t>
  </si>
  <si>
    <t>421915ED7</t>
  </si>
  <si>
    <t>San Diego Gas &amp; Electric Co</t>
  </si>
  <si>
    <t>SRE</t>
  </si>
  <si>
    <t>797440BF0</t>
  </si>
  <si>
    <t>Plains All American Pipeline LP / PAA Finance Corp</t>
  </si>
  <si>
    <t>PAA</t>
  </si>
  <si>
    <t>08/15/2016</t>
  </si>
  <si>
    <t>72650RAF9</t>
  </si>
  <si>
    <t>Coventry Health Care Inc</t>
  </si>
  <si>
    <t>AET</t>
  </si>
  <si>
    <t>01/15/2015</t>
  </si>
  <si>
    <t>222862AF1</t>
  </si>
  <si>
    <t>05/01/2035</t>
  </si>
  <si>
    <t>913017BJ7</t>
  </si>
  <si>
    <t>Comcast Corp</t>
  </si>
  <si>
    <t>20030NAF8</t>
  </si>
  <si>
    <t>Exelon Corp</t>
  </si>
  <si>
    <t>30161NAC5</t>
  </si>
  <si>
    <t>Pacific Life Global Funding</t>
  </si>
  <si>
    <t>PACLGF</t>
  </si>
  <si>
    <t>6944P0AE5</t>
  </si>
  <si>
    <t>06/10/2035</t>
  </si>
  <si>
    <t>15405EAB4</t>
  </si>
  <si>
    <t>27806KAC8</t>
  </si>
  <si>
    <t>Hyundai Motor Manufacturing Alabama LLC</t>
  </si>
  <si>
    <t>HYNMTR</t>
  </si>
  <si>
    <t>04/25/2015</t>
  </si>
  <si>
    <t>ED9093870</t>
  </si>
  <si>
    <t>02/15/2037</t>
  </si>
  <si>
    <t>88948ABP1</t>
  </si>
  <si>
    <t>88948ABQ9</t>
  </si>
  <si>
    <t>02/15/2042</t>
  </si>
  <si>
    <t>88948ABU0</t>
  </si>
  <si>
    <t>02/15/2049</t>
  </si>
  <si>
    <t>88948ACC9</t>
  </si>
  <si>
    <t>02/15/2053</t>
  </si>
  <si>
    <t>88948ACG0</t>
  </si>
  <si>
    <t>Gulf South Pipeline Co LP</t>
  </si>
  <si>
    <t>02/01/2015</t>
  </si>
  <si>
    <t>ED7756882</t>
  </si>
  <si>
    <t>Consumers Energy Co</t>
  </si>
  <si>
    <t>CMS</t>
  </si>
  <si>
    <t>210518CG9</t>
  </si>
  <si>
    <t>Realty Income Corp</t>
  </si>
  <si>
    <t>03/15/2035</t>
  </si>
  <si>
    <t>756109AG9</t>
  </si>
  <si>
    <t>NLV Financial Corp</t>
  </si>
  <si>
    <t>LIFEVT</t>
  </si>
  <si>
    <t>65486AAB9</t>
  </si>
  <si>
    <t>ED8649813</t>
  </si>
  <si>
    <t>12/15/2034</t>
  </si>
  <si>
    <t>652482BJ8</t>
  </si>
  <si>
    <t>P</t>
  </si>
  <si>
    <t>210518CE4</t>
  </si>
  <si>
    <t>TTX Co</t>
  </si>
  <si>
    <t>TTXCO</t>
  </si>
  <si>
    <t>87305QBY6</t>
  </si>
  <si>
    <t>Selective Insurance Group Inc</t>
  </si>
  <si>
    <t>SIGI</t>
  </si>
  <si>
    <t>11/15/2034</t>
  </si>
  <si>
    <t>816300AD9</t>
  </si>
  <si>
    <t>682680AM5</t>
  </si>
  <si>
    <t>682680AN3</t>
  </si>
  <si>
    <t>695114BZ0</t>
  </si>
  <si>
    <t>Jones Group Inc/The</t>
  </si>
  <si>
    <t>JNY</t>
  </si>
  <si>
    <t>480081AK4</t>
  </si>
  <si>
    <t>05-B</t>
  </si>
  <si>
    <t>209111EJ8</t>
  </si>
  <si>
    <t>07/18/2035</t>
  </si>
  <si>
    <t>15405EAC2</t>
  </si>
  <si>
    <t>03/01/2015</t>
  </si>
  <si>
    <t>I</t>
  </si>
  <si>
    <t>293791AR0</t>
  </si>
  <si>
    <t>INC2</t>
  </si>
  <si>
    <t>41659FBK9</t>
  </si>
  <si>
    <t>Alabama Gas Corp</t>
  </si>
  <si>
    <t>ALAGAS</t>
  </si>
  <si>
    <t>01/15/2020</t>
  </si>
  <si>
    <t>010284AL1</t>
  </si>
  <si>
    <t>01/15/2036</t>
  </si>
  <si>
    <t>842400EZ2</t>
  </si>
  <si>
    <t>Mack-Cali Realty LP</t>
  </si>
  <si>
    <t>CLI</t>
  </si>
  <si>
    <t>55448QAK2</t>
  </si>
  <si>
    <t>02/15/2043</t>
  </si>
  <si>
    <t>88948ABV8</t>
  </si>
  <si>
    <t>02/15/2045</t>
  </si>
  <si>
    <t>144a</t>
  </si>
  <si>
    <t>88948ABX4</t>
  </si>
  <si>
    <t>02/15/2048</t>
  </si>
  <si>
    <t>88948ACB1</t>
  </si>
  <si>
    <t>02/15/2054</t>
  </si>
  <si>
    <t>88948ACH8</t>
  </si>
  <si>
    <t>02/15/2055</t>
  </si>
  <si>
    <t>88948ACJ4</t>
  </si>
  <si>
    <t>DTE Electric Co</t>
  </si>
  <si>
    <t>DTE</t>
  </si>
  <si>
    <t>250847DY3</t>
  </si>
  <si>
    <t>ED8049436</t>
  </si>
  <si>
    <t>402524AA0</t>
  </si>
  <si>
    <t>03/15/2015</t>
  </si>
  <si>
    <t>74367CCK9</t>
  </si>
  <si>
    <t>PulteGroup Inc</t>
  </si>
  <si>
    <t>PHM</t>
  </si>
  <si>
    <t>$</t>
  </si>
  <si>
    <t>745867AS0</t>
  </si>
  <si>
    <t>03/01/2035</t>
  </si>
  <si>
    <t>05-A</t>
  </si>
  <si>
    <t>209111EH2</t>
  </si>
  <si>
    <t>04/10/2015</t>
  </si>
  <si>
    <t>74367CCN3</t>
  </si>
  <si>
    <t>WellPoint Inc</t>
  </si>
  <si>
    <t>94973VAH0</t>
  </si>
  <si>
    <t>Newmont Mining Corp</t>
  </si>
  <si>
    <t>NEM</t>
  </si>
  <si>
    <t>04/01/2035</t>
  </si>
  <si>
    <t>651639AE6</t>
  </si>
  <si>
    <t>144141CV8</t>
  </si>
  <si>
    <t>04/15/2020</t>
  </si>
  <si>
    <t>210518CL8</t>
  </si>
  <si>
    <t>71343PAC5</t>
  </si>
  <si>
    <t>05/17/2025</t>
  </si>
  <si>
    <t>655844AW8</t>
  </si>
  <si>
    <t>03/01/2021</t>
  </si>
  <si>
    <t>913017AS8</t>
  </si>
  <si>
    <t>Northern Pacific Railway Co</t>
  </si>
  <si>
    <t>665585JP1</t>
  </si>
  <si>
    <t>Williams Cos Inc/The</t>
  </si>
  <si>
    <t>11/15/2021</t>
  </si>
  <si>
    <t>969457AK6</t>
  </si>
  <si>
    <t>Foot Locker Inc</t>
  </si>
  <si>
    <t>FL</t>
  </si>
  <si>
    <t>980883AC6</t>
  </si>
  <si>
    <t>Northrop Grumman Space &amp; Mission Systems Corp</t>
  </si>
  <si>
    <t>04/15/2021</t>
  </si>
  <si>
    <t>87265CAU4</t>
  </si>
  <si>
    <t>03/15/2020</t>
  </si>
  <si>
    <t>881685AN1</t>
  </si>
  <si>
    <t>881685AV3</t>
  </si>
  <si>
    <t>08/01/2032</t>
  </si>
  <si>
    <t>881685BB6</t>
  </si>
  <si>
    <t>Time Warner Entertainment Co LP</t>
  </si>
  <si>
    <t>TWC</t>
  </si>
  <si>
    <t>03/15/2023</t>
  </si>
  <si>
    <t>88731EAF7</t>
  </si>
  <si>
    <t>Toys R US - Delaware Inc</t>
  </si>
  <si>
    <t>TOY</t>
  </si>
  <si>
    <t>892335AC4</t>
  </si>
  <si>
    <t>665585KH7</t>
  </si>
  <si>
    <t>Northwestern Bell Telephone</t>
  </si>
  <si>
    <t>05/01/2030</t>
  </si>
  <si>
    <t>668027AT2</t>
  </si>
  <si>
    <t>Westvaco Corp</t>
  </si>
  <si>
    <t>MWV</t>
  </si>
  <si>
    <t>06/15/2020</t>
  </si>
  <si>
    <t>961548AL8</t>
  </si>
  <si>
    <t>969133AG2</t>
  </si>
  <si>
    <t>PPG Industries Inc</t>
  </si>
  <si>
    <t>PPG</t>
  </si>
  <si>
    <t>693506AQ0</t>
  </si>
  <si>
    <t>Comcast Cable Holdings LLC</t>
  </si>
  <si>
    <t>04/15/2022</t>
  </si>
  <si>
    <t>879240AQ2</t>
  </si>
  <si>
    <t>06/15/2022</t>
  </si>
  <si>
    <t>879240AR0</t>
  </si>
  <si>
    <t>881685AX9</t>
  </si>
  <si>
    <t>08/10/2018</t>
  </si>
  <si>
    <t>652478AQ1</t>
  </si>
  <si>
    <t>07/15/2020</t>
  </si>
  <si>
    <t>969457AH3</t>
  </si>
  <si>
    <t>06/01/2037</t>
  </si>
  <si>
    <t>744567BA5</t>
  </si>
  <si>
    <t>07/01/2037</t>
  </si>
  <si>
    <t>744567BB3</t>
  </si>
  <si>
    <t>CC</t>
  </si>
  <si>
    <t>744567CN6</t>
  </si>
  <si>
    <t>11/15/2019</t>
  </si>
  <si>
    <t>913017AR0</t>
  </si>
  <si>
    <t>219327AE3</t>
  </si>
  <si>
    <t>239753BL9</t>
  </si>
  <si>
    <t>03/01/2016</t>
  </si>
  <si>
    <t>048825AU7</t>
  </si>
  <si>
    <t>04/01/2021</t>
  </si>
  <si>
    <t>048825AW3</t>
  </si>
  <si>
    <t>048825BA0</t>
  </si>
  <si>
    <t>257867AC5</t>
  </si>
  <si>
    <t>08/15/2031</t>
  </si>
  <si>
    <t>078167BA0</t>
  </si>
  <si>
    <t>09/15/2031</t>
  </si>
  <si>
    <t>097023AE5</t>
  </si>
  <si>
    <t>205887AC6</t>
  </si>
  <si>
    <t>345370BJ8</t>
  </si>
  <si>
    <t>01/01/2020</t>
  </si>
  <si>
    <t>121899CE6</t>
  </si>
  <si>
    <t>121899CF3</t>
  </si>
  <si>
    <t>Campbell Soup Co</t>
  </si>
  <si>
    <t>CPB</t>
  </si>
  <si>
    <t>134429AG4</t>
  </si>
  <si>
    <t>01/01/2021</t>
  </si>
  <si>
    <t>577778AR4</t>
  </si>
  <si>
    <t>07/01/2020</t>
  </si>
  <si>
    <t>239753BC9</t>
  </si>
  <si>
    <t>Verizon Delaware LLC</t>
  </si>
  <si>
    <t>10/15/2031</t>
  </si>
  <si>
    <t>252759AM7</t>
  </si>
  <si>
    <t>Mobil Corp</t>
  </si>
  <si>
    <t>XOM</t>
  </si>
  <si>
    <t>607059AT9</t>
  </si>
  <si>
    <t>260543BC6</t>
  </si>
  <si>
    <t>Mountain States Telephone &amp; Telegraph Co</t>
  </si>
  <si>
    <t>624284BD6</t>
  </si>
  <si>
    <t>097023AD7</t>
  </si>
  <si>
    <t>Halliburton Co</t>
  </si>
  <si>
    <t>HAL</t>
  </si>
  <si>
    <t>406216AH4</t>
  </si>
  <si>
    <t>DTE Gas Co</t>
  </si>
  <si>
    <t>03/15/2033</t>
  </si>
  <si>
    <t>594457BT9</t>
  </si>
  <si>
    <t>L Brands Inc</t>
  </si>
  <si>
    <t>LB</t>
  </si>
  <si>
    <t>03/01/2033</t>
  </si>
  <si>
    <t>532716AJ6</t>
  </si>
  <si>
    <t>EC8628397</t>
  </si>
  <si>
    <t>Massachusetts Mutual Life Insurance Co</t>
  </si>
  <si>
    <t>MASSMU</t>
  </si>
  <si>
    <t>05/15/2033</t>
  </si>
  <si>
    <t>EC9761023</t>
  </si>
  <si>
    <t>Duke Energy Florida Inc</t>
  </si>
  <si>
    <t>341099CB3</t>
  </si>
  <si>
    <t>Alabama Power Co</t>
  </si>
  <si>
    <t>V</t>
  </si>
  <si>
    <t>010392EE4</t>
  </si>
  <si>
    <t>Wisconsin Energy Corp</t>
  </si>
  <si>
    <t>04/01/2033</t>
  </si>
  <si>
    <t>976657AG1</t>
  </si>
  <si>
    <t>Allstate Corp/The</t>
  </si>
  <si>
    <t>ALL</t>
  </si>
  <si>
    <t>020002AQ4</t>
  </si>
  <si>
    <t>Kentucky Power Co</t>
  </si>
  <si>
    <t>12/01/2032</t>
  </si>
  <si>
    <t>491386AL2</t>
  </si>
  <si>
    <t>06/15/2033</t>
  </si>
  <si>
    <t>03-C</t>
  </si>
  <si>
    <t>209111ED1</t>
  </si>
  <si>
    <t>Verizon Maryland LLC</t>
  </si>
  <si>
    <t>92344WAB7</t>
  </si>
  <si>
    <t>Avon Products Inc</t>
  </si>
  <si>
    <t>AVP</t>
  </si>
  <si>
    <t>054303AR3</t>
  </si>
  <si>
    <t>808626AF2</t>
  </si>
  <si>
    <t>PECO Energy Capital Trust IV</t>
  </si>
  <si>
    <t>69335GAA3</t>
  </si>
  <si>
    <t>Buckeye Partners LP</t>
  </si>
  <si>
    <t>BPL</t>
  </si>
  <si>
    <t>118230AC5</t>
  </si>
  <si>
    <t>Merck &amp; Co Inc</t>
  </si>
  <si>
    <t>12/01/2033</t>
  </si>
  <si>
    <t>806605AG6</t>
  </si>
  <si>
    <t>01/15/2034</t>
  </si>
  <si>
    <t>842400ES8</t>
  </si>
  <si>
    <t>02/01/2034</t>
  </si>
  <si>
    <t>04-B</t>
  </si>
  <si>
    <t>209111EF6</t>
  </si>
  <si>
    <t>Duke Energy Ohio Inc</t>
  </si>
  <si>
    <t>172070CQ5</t>
  </si>
  <si>
    <t>Sealed Air Corp</t>
  </si>
  <si>
    <t>SEE</t>
  </si>
  <si>
    <t>07/15/2033</t>
  </si>
  <si>
    <t>81211KAK6</t>
  </si>
  <si>
    <t>ED0408580</t>
  </si>
  <si>
    <t>Western &amp; Southern Financial Group Inc</t>
  </si>
  <si>
    <t>WSFIN</t>
  </si>
  <si>
    <t>957576AA9</t>
  </si>
  <si>
    <t>ED0447315</t>
  </si>
  <si>
    <t>FSA</t>
  </si>
  <si>
    <t>744567DG0</t>
  </si>
  <si>
    <t>293791AF6</t>
  </si>
  <si>
    <t>Madison Gas &amp; Electric Co</t>
  </si>
  <si>
    <t>MGEE</t>
  </si>
  <si>
    <t>09/01/2028</t>
  </si>
  <si>
    <t>5574A0AE7</t>
  </si>
  <si>
    <t>Humana Inc</t>
  </si>
  <si>
    <t>HUM</t>
  </si>
  <si>
    <t>444859AU6</t>
  </si>
  <si>
    <t>El Paso Natural Gas Co LLC</t>
  </si>
  <si>
    <t>06/15/2032</t>
  </si>
  <si>
    <t>283695BK9</t>
  </si>
  <si>
    <t>ED1119152</t>
  </si>
  <si>
    <t>United States Cellular Corp</t>
  </si>
  <si>
    <t>USM</t>
  </si>
  <si>
    <t>12/15/2033</t>
  </si>
  <si>
    <t>911684AD0</t>
  </si>
  <si>
    <t>Principal Life Global Funding I</t>
  </si>
  <si>
    <t>7425A1AT5</t>
  </si>
  <si>
    <t>11/06/2033</t>
  </si>
  <si>
    <t>404119AJ8</t>
  </si>
  <si>
    <t>Estee Lauder Cos Inc/The</t>
  </si>
  <si>
    <t>EL</t>
  </si>
  <si>
    <t>29736RAA8</t>
  </si>
  <si>
    <t>983024AG5</t>
  </si>
  <si>
    <t>071813AU3</t>
  </si>
  <si>
    <t>Southwestern Public Service Co</t>
  </si>
  <si>
    <t>10/01/2033</t>
  </si>
  <si>
    <t>ED1714903</t>
  </si>
  <si>
    <t>AT&amp;T Corp</t>
  </si>
  <si>
    <t>001957BD0</t>
  </si>
  <si>
    <t>Hillshire Brands Co</t>
  </si>
  <si>
    <t>HSH</t>
  </si>
  <si>
    <t>11/01/2032</t>
  </si>
  <si>
    <t>803111AM5</t>
  </si>
  <si>
    <t>87612EAK2</t>
  </si>
  <si>
    <t>07/01/2032</t>
  </si>
  <si>
    <t>808626AE5</t>
  </si>
  <si>
    <t>MeadWestvaco Corp</t>
  </si>
  <si>
    <t>11/15/2032</t>
  </si>
  <si>
    <t>583334AB3</t>
  </si>
  <si>
    <t>05/15/2032</t>
  </si>
  <si>
    <t>94106LAN9</t>
  </si>
  <si>
    <t>Pitney Bowes Inc</t>
  </si>
  <si>
    <t>PBI</t>
  </si>
  <si>
    <t>72447WAA7</t>
  </si>
  <si>
    <t>Nationwide Mutual Insurance Co</t>
  </si>
  <si>
    <t>NATMUT</t>
  </si>
  <si>
    <t>638671AE7</t>
  </si>
  <si>
    <t>EC9121798</t>
  </si>
  <si>
    <t>Illinois Power Generating Co</t>
  </si>
  <si>
    <t>DYN</t>
  </si>
  <si>
    <t>06/01/2032</t>
  </si>
  <si>
    <t>CCC+</t>
  </si>
  <si>
    <t>02360XAJ6</t>
  </si>
  <si>
    <t>MTNI</t>
  </si>
  <si>
    <t>87612FAB9</t>
  </si>
  <si>
    <t>976656BW7</t>
  </si>
  <si>
    <t>Northern Illinois Gas Co</t>
  </si>
  <si>
    <t>665228CC4</t>
  </si>
  <si>
    <t>918204AQ1</t>
  </si>
  <si>
    <t>ED1790309</t>
  </si>
  <si>
    <t>CRH America Inc</t>
  </si>
  <si>
    <t>CRHID</t>
  </si>
  <si>
    <t>12626PAF0</t>
  </si>
  <si>
    <t>341081ER4</t>
  </si>
  <si>
    <t>AEP Texas Central Co</t>
  </si>
  <si>
    <t>0010EPAF5</t>
  </si>
  <si>
    <t>461070AC8</t>
  </si>
  <si>
    <t>Southern California Gas Co</t>
  </si>
  <si>
    <t>04/15/2018</t>
  </si>
  <si>
    <t>842434CD2</t>
  </si>
  <si>
    <t>Ohio Power Co</t>
  </si>
  <si>
    <t>677415CF6</t>
  </si>
  <si>
    <t>08/15/2096</t>
  </si>
  <si>
    <t>406216AS0</t>
  </si>
  <si>
    <t>Oncor Electric Delivery Co LLC</t>
  </si>
  <si>
    <t>ONCRTX</t>
  </si>
  <si>
    <t>68233DAP2</t>
  </si>
  <si>
    <t>Progressive Corp/The</t>
  </si>
  <si>
    <t>PGR</t>
  </si>
  <si>
    <t>743315AL7</t>
  </si>
  <si>
    <t>Comcast Cable Communications Holdings Inc</t>
  </si>
  <si>
    <t>11/15/2022</t>
  </si>
  <si>
    <t>00209TAB1</t>
  </si>
  <si>
    <t>Kinder Morgan Energy Partners LP</t>
  </si>
  <si>
    <t>494550AQ9</t>
  </si>
  <si>
    <t>11/29/2032</t>
  </si>
  <si>
    <t>459200BB6</t>
  </si>
  <si>
    <t>12/15/2032</t>
  </si>
  <si>
    <t>59156RAE8</t>
  </si>
  <si>
    <t>04/01/2034</t>
  </si>
  <si>
    <t>341081EQ6</t>
  </si>
  <si>
    <t>04/15/2015</t>
  </si>
  <si>
    <t>78442FAQ1</t>
  </si>
  <si>
    <t>037735BZ9</t>
  </si>
  <si>
    <t>05/01/2032</t>
  </si>
  <si>
    <t>68233DAT4</t>
  </si>
  <si>
    <t>New York Life Insurance Co</t>
  </si>
  <si>
    <t>NYLIFE</t>
  </si>
  <si>
    <t>64952GAE8</t>
  </si>
  <si>
    <t>25746UAN9</t>
  </si>
  <si>
    <t>Arizona Public Service Co</t>
  </si>
  <si>
    <t>PNW</t>
  </si>
  <si>
    <t>040555CF9</t>
  </si>
  <si>
    <t>907818CS5</t>
  </si>
  <si>
    <t>172070CP7</t>
  </si>
  <si>
    <t>83851MAM9</t>
  </si>
  <si>
    <t>12/15/2015</t>
  </si>
  <si>
    <t>B-ED</t>
  </si>
  <si>
    <t>78490FDY2</t>
  </si>
  <si>
    <t>74432QAC9</t>
  </si>
  <si>
    <t>059165DX5</t>
  </si>
  <si>
    <t>78442FAZ1</t>
  </si>
  <si>
    <t>Vectren Utility Holdings Inc</t>
  </si>
  <si>
    <t>92239MAE1</t>
  </si>
  <si>
    <t>03/15/2032</t>
  </si>
  <si>
    <t>969457BM1</t>
  </si>
  <si>
    <t>532716AK3</t>
  </si>
  <si>
    <t>694476AA0</t>
  </si>
  <si>
    <t>Rochester Gas &amp; Electric Corp</t>
  </si>
  <si>
    <t>09/01/2033</t>
  </si>
  <si>
    <t>VV</t>
  </si>
  <si>
    <t>771367BX6</t>
  </si>
  <si>
    <t>65486AAA1</t>
  </si>
  <si>
    <t>665228CA8</t>
  </si>
  <si>
    <t>665228CB6</t>
  </si>
  <si>
    <t>Toys R Us Inc</t>
  </si>
  <si>
    <t>10/15/2018</t>
  </si>
  <si>
    <t>892335AL4</t>
  </si>
  <si>
    <t>Enbridge Energy Partners LP</t>
  </si>
  <si>
    <t>29250RAD8</t>
  </si>
  <si>
    <t>7425A0BC3</t>
  </si>
  <si>
    <t>Empire District Electric Co</t>
  </si>
  <si>
    <t>EDE</t>
  </si>
  <si>
    <t>11/15/2033</t>
  </si>
  <si>
    <t>29164RAA9</t>
  </si>
  <si>
    <t>199575AT8</t>
  </si>
  <si>
    <t>11/15/2013</t>
  </si>
  <si>
    <t>SIGN</t>
  </si>
  <si>
    <t>41013MXV7</t>
  </si>
  <si>
    <t>845743BH5</t>
  </si>
  <si>
    <t>341081ES2</t>
  </si>
  <si>
    <t>06/01/2018</t>
  </si>
  <si>
    <t>87243BAB5</t>
  </si>
  <si>
    <t>907818CU0</t>
  </si>
  <si>
    <t>461070AD6</t>
  </si>
  <si>
    <t>842400EW9</t>
  </si>
  <si>
    <t>817565AY0</t>
  </si>
  <si>
    <t>ERAC USA Finance LLC</t>
  </si>
  <si>
    <t>ENTERP</t>
  </si>
  <si>
    <t>06/01/2034</t>
  </si>
  <si>
    <t>26882PAR3</t>
  </si>
  <si>
    <t>53079EAE4</t>
  </si>
  <si>
    <t>845743BJ1</t>
  </si>
  <si>
    <t>04/19/2034</t>
  </si>
  <si>
    <t>ED4256936</t>
  </si>
  <si>
    <t>693304AG2</t>
  </si>
  <si>
    <t>07/01/2023</t>
  </si>
  <si>
    <t>L2</t>
  </si>
  <si>
    <t>15189XAH1</t>
  </si>
  <si>
    <t>K2</t>
  </si>
  <si>
    <t>15189XAD0</t>
  </si>
  <si>
    <t>03/01/2019</t>
  </si>
  <si>
    <t>035229CW1</t>
  </si>
  <si>
    <t>Jefferies Group LLC</t>
  </si>
  <si>
    <t>JEF</t>
  </si>
  <si>
    <t>472319AB8</t>
  </si>
  <si>
    <t>04/15/2034</t>
  </si>
  <si>
    <t>737679CY4</t>
  </si>
  <si>
    <t>06/15/2014</t>
  </si>
  <si>
    <t>78490FKX6</t>
  </si>
  <si>
    <t>Pacific Gas &amp; Electric Co</t>
  </si>
  <si>
    <t>PCG</t>
  </si>
  <si>
    <t>03/01/2034</t>
  </si>
  <si>
    <t>694308GE1</t>
  </si>
  <si>
    <t>06/02/2014</t>
  </si>
  <si>
    <t>78442FCK2</t>
  </si>
  <si>
    <t>05/03/2019</t>
  </si>
  <si>
    <t>78442FCH9</t>
  </si>
  <si>
    <t>12612WAC8</t>
  </si>
  <si>
    <t>GlaxoSmithKline Capital Inc</t>
  </si>
  <si>
    <t>GSK</t>
  </si>
  <si>
    <t>377372AB3</t>
  </si>
  <si>
    <t>05/01/2014</t>
  </si>
  <si>
    <t>78442FCF3</t>
  </si>
  <si>
    <t>10/01/2034</t>
  </si>
  <si>
    <t>549271AF1</t>
  </si>
  <si>
    <t>10/01/2019</t>
  </si>
  <si>
    <t>594457BU6</t>
  </si>
  <si>
    <t>29250RAG1</t>
  </si>
  <si>
    <t>11/10/2014</t>
  </si>
  <si>
    <t>74367CCA1</t>
  </si>
  <si>
    <t>742718CB3</t>
  </si>
  <si>
    <t>ED3825004</t>
  </si>
  <si>
    <t>141781AT1</t>
  </si>
  <si>
    <t>Laclede Gas Co</t>
  </si>
  <si>
    <t>LG</t>
  </si>
  <si>
    <t>505588BE2</t>
  </si>
  <si>
    <t>Idaho Power Co</t>
  </si>
  <si>
    <t>IDA</t>
  </si>
  <si>
    <t>45138LAP8</t>
  </si>
  <si>
    <t>06/23/2014</t>
  </si>
  <si>
    <t>78442FCN6</t>
  </si>
  <si>
    <t>ED4857659</t>
  </si>
  <si>
    <t>Penn Mutual Life Insurance Co/The</t>
  </si>
  <si>
    <t>PMUL</t>
  </si>
  <si>
    <t>707567AA1</t>
  </si>
  <si>
    <t>US Education Loan Trust LLC</t>
  </si>
  <si>
    <t>USEDUC</t>
  </si>
  <si>
    <t>06/01/2039</t>
  </si>
  <si>
    <t>4B</t>
  </si>
  <si>
    <t>AUCTION</t>
  </si>
  <si>
    <t>ABS</t>
  </si>
  <si>
    <t>91730EAD7</t>
  </si>
  <si>
    <t>BellSouth Corp</t>
  </si>
  <si>
    <t>079860AE2</t>
  </si>
  <si>
    <t>577778CC5</t>
  </si>
  <si>
    <t>4B*</t>
  </si>
  <si>
    <t>91730EAH8</t>
  </si>
  <si>
    <t>Markel Corp</t>
  </si>
  <si>
    <t>MKL</t>
  </si>
  <si>
    <t>570535AG9</t>
  </si>
  <si>
    <t>10/01/2014</t>
  </si>
  <si>
    <t>78442FCY2</t>
  </si>
  <si>
    <t>11/01/2016</t>
  </si>
  <si>
    <t>78442FCZ9</t>
  </si>
  <si>
    <t>Hercules Inc</t>
  </si>
  <si>
    <t>ASH</t>
  </si>
  <si>
    <t>06/30/2029</t>
  </si>
  <si>
    <t>427056AU0</t>
  </si>
  <si>
    <t>INCm</t>
  </si>
  <si>
    <t>41659FAZ7</t>
  </si>
  <si>
    <t>577778CB7</t>
  </si>
  <si>
    <t>12/15/2014</t>
  </si>
  <si>
    <t>78490FRE1</t>
  </si>
  <si>
    <t>694308GH4</t>
  </si>
  <si>
    <t>11/01/2034</t>
  </si>
  <si>
    <t>172062AD3</t>
  </si>
  <si>
    <t>Lennar Corp</t>
  </si>
  <si>
    <t>LEN</t>
  </si>
  <si>
    <t>09/01/2014</t>
  </si>
  <si>
    <t>526057AK0</t>
  </si>
  <si>
    <t>Brixmor LLC</t>
  </si>
  <si>
    <t>BRX</t>
  </si>
  <si>
    <t>648053AD8</t>
  </si>
  <si>
    <t>02/15/2040</t>
  </si>
  <si>
    <t>88948ABS5</t>
  </si>
  <si>
    <t>02/15/2046</t>
  </si>
  <si>
    <t>88948ABY2</t>
  </si>
  <si>
    <t>02/15/2047</t>
  </si>
  <si>
    <t>88948ABZ9</t>
  </si>
  <si>
    <t>02/15/2052</t>
  </si>
  <si>
    <t>88948ACF2</t>
  </si>
  <si>
    <t>02/15/2056</t>
  </si>
  <si>
    <t>88948ACK1</t>
  </si>
  <si>
    <t>ED4451651</t>
  </si>
  <si>
    <t>04-G</t>
  </si>
  <si>
    <t>842400EV1</t>
  </si>
  <si>
    <t>05/15/2014</t>
  </si>
  <si>
    <t>78442FCJ5</t>
  </si>
  <si>
    <t>Assured Guaranty US Holdings Inc</t>
  </si>
  <si>
    <t>AGO</t>
  </si>
  <si>
    <t>04621WAA8</t>
  </si>
  <si>
    <t>ED4021603</t>
  </si>
  <si>
    <t>Atlantic City Electric Co</t>
  </si>
  <si>
    <t>05/15/2034</t>
  </si>
  <si>
    <t>048303CC3</t>
  </si>
  <si>
    <t>Genworth Holdings Inc</t>
  </si>
  <si>
    <t>GNW</t>
  </si>
  <si>
    <t>37247DAB2</t>
  </si>
  <si>
    <t>ALG Student Loan Trust I</t>
  </si>
  <si>
    <t>ALGSTU</t>
  </si>
  <si>
    <t>07/01/2044</t>
  </si>
  <si>
    <t>4-A2</t>
  </si>
  <si>
    <t>AA+</t>
  </si>
  <si>
    <t>01551DAB8</t>
  </si>
  <si>
    <t>4-A3</t>
  </si>
  <si>
    <t>01551DAC6</t>
  </si>
  <si>
    <t>4-A4</t>
  </si>
  <si>
    <t>01551DAD4</t>
  </si>
  <si>
    <t>4-A6</t>
  </si>
  <si>
    <t>01551DAF9</t>
  </si>
  <si>
    <t>09/10/2014</t>
  </si>
  <si>
    <t>NOTz</t>
  </si>
  <si>
    <t>74367CBU8</t>
  </si>
  <si>
    <t>001192AD5</t>
  </si>
  <si>
    <t>78490FRT8</t>
  </si>
  <si>
    <t>Avista Corp</t>
  </si>
  <si>
    <t>AVA</t>
  </si>
  <si>
    <t>12/01/2019</t>
  </si>
  <si>
    <t>05379BAH0</t>
  </si>
  <si>
    <t>11/15/2014</t>
  </si>
  <si>
    <t>494550AS5</t>
  </si>
  <si>
    <t>404119AP4</t>
  </si>
  <si>
    <t>Clear Channel Communications Inc</t>
  </si>
  <si>
    <t>CCMO</t>
  </si>
  <si>
    <t>12/15/2016</t>
  </si>
  <si>
    <t>CC-</t>
  </si>
  <si>
    <t>184502AX0</t>
  </si>
  <si>
    <t>06/01/2036</t>
  </si>
  <si>
    <t>341081EX1</t>
  </si>
  <si>
    <t>PPL Energy Supply LLC</t>
  </si>
  <si>
    <t>PPL</t>
  </si>
  <si>
    <t>69352JAK3</t>
  </si>
  <si>
    <t>12/14/2036</t>
  </si>
  <si>
    <t>74432QAQ8</t>
  </si>
  <si>
    <t>121899CC0</t>
  </si>
  <si>
    <t>K</t>
  </si>
  <si>
    <t>121899CD8</t>
  </si>
  <si>
    <t>121899CG1</t>
  </si>
  <si>
    <t>543859AE2</t>
  </si>
  <si>
    <t>ABC Inc</t>
  </si>
  <si>
    <t>DIS</t>
  </si>
  <si>
    <t>139859AB8</t>
  </si>
  <si>
    <t>073730AA1</t>
  </si>
  <si>
    <t>144141BP2</t>
  </si>
  <si>
    <t>Michigan Bell Telephone Co</t>
  </si>
  <si>
    <t>594185AQ3</t>
  </si>
  <si>
    <t>239753BM7</t>
  </si>
  <si>
    <t>01/09/2022</t>
  </si>
  <si>
    <t>244199AU9</t>
  </si>
  <si>
    <t>08/01/2031</t>
  </si>
  <si>
    <t>048825AZ6</t>
  </si>
  <si>
    <t>03/01/2032</t>
  </si>
  <si>
    <t>048825BB8</t>
  </si>
  <si>
    <t>10/15/2021</t>
  </si>
  <si>
    <t>71713UAR3</t>
  </si>
  <si>
    <t>260543BA0</t>
  </si>
  <si>
    <t>283695AZ7</t>
  </si>
  <si>
    <t>04/01/2020</t>
  </si>
  <si>
    <t>911308AA2</t>
  </si>
  <si>
    <t>852061AA8</t>
  </si>
  <si>
    <t>Ford Holdings LLC</t>
  </si>
  <si>
    <t>03/01/2020</t>
  </si>
  <si>
    <t>345277AB3</t>
  </si>
  <si>
    <t>04/01/2032</t>
  </si>
  <si>
    <t>881685AY7</t>
  </si>
  <si>
    <t>88731EAJ9</t>
  </si>
  <si>
    <t>Anheuser-Busch InBev Worldwide Inc</t>
  </si>
  <si>
    <t>03523TBA5</t>
  </si>
  <si>
    <t>03523TBB3</t>
  </si>
  <si>
    <t>Toyota Motor Credit Corp</t>
  </si>
  <si>
    <t>TOYOTA</t>
  </si>
  <si>
    <t>01/11/2021</t>
  </si>
  <si>
    <t>89233P4S2</t>
  </si>
  <si>
    <t>Family Dollar Stores Inc</t>
  </si>
  <si>
    <t>FDO</t>
  </si>
  <si>
    <t>02/01/2021</t>
  </si>
  <si>
    <t>307000AA7</t>
  </si>
  <si>
    <t>Thermo Fisher Scientific Inc</t>
  </si>
  <si>
    <t>TMO</t>
  </si>
  <si>
    <t>883556AX0</t>
  </si>
  <si>
    <t>36966TBG6</t>
  </si>
  <si>
    <t>637432MN2</t>
  </si>
  <si>
    <t>925524BG4</t>
  </si>
  <si>
    <t>08/15/2039</t>
  </si>
  <si>
    <t>EH9327865</t>
  </si>
  <si>
    <t>Duke Realty LP</t>
  </si>
  <si>
    <t>DRE</t>
  </si>
  <si>
    <t>26441YAS6</t>
  </si>
  <si>
    <t>08/15/2019</t>
  </si>
  <si>
    <t>071813BA6</t>
  </si>
  <si>
    <t>36966R4C7</t>
  </si>
  <si>
    <t>Actavis Inc</t>
  </si>
  <si>
    <t>ACT</t>
  </si>
  <si>
    <t>942683AE3</t>
  </si>
  <si>
    <t>07/15/2017</t>
  </si>
  <si>
    <t>36966R3U8</t>
  </si>
  <si>
    <t>09/15/2019</t>
  </si>
  <si>
    <t>096630AB4</t>
  </si>
  <si>
    <t>08/15/2017</t>
  </si>
  <si>
    <t>36966R3Y0</t>
  </si>
  <si>
    <t>Philip Morris International Inc</t>
  </si>
  <si>
    <t>PM</t>
  </si>
  <si>
    <t>03/20/2042</t>
  </si>
  <si>
    <t>718172AP4</t>
  </si>
  <si>
    <t>Tufts University</t>
  </si>
  <si>
    <t>TUFTS</t>
  </si>
  <si>
    <t>04/15/2112</t>
  </si>
  <si>
    <t>899043AA1</t>
  </si>
  <si>
    <t>63743FPT7</t>
  </si>
  <si>
    <t>Coca-Cola Co/The</t>
  </si>
  <si>
    <t>03/13/2015</t>
  </si>
  <si>
    <t>191216AX8</t>
  </si>
  <si>
    <t>CIT Group Inc</t>
  </si>
  <si>
    <t>CIT</t>
  </si>
  <si>
    <t>125581GL6</t>
  </si>
  <si>
    <t>Notz</t>
  </si>
  <si>
    <t>63743FPS9</t>
  </si>
  <si>
    <t>Georgia Power Co</t>
  </si>
  <si>
    <t>03/01/2037</t>
  </si>
  <si>
    <t>07-A</t>
  </si>
  <si>
    <t>373334GC9</t>
  </si>
  <si>
    <t>03/15/2037</t>
  </si>
  <si>
    <t>314275AC2</t>
  </si>
  <si>
    <t>Hewlett-Packard Co</t>
  </si>
  <si>
    <t>HPQ</t>
  </si>
  <si>
    <t>03/01/2017</t>
  </si>
  <si>
    <t>428236AM5</t>
  </si>
  <si>
    <t>Camber-9</t>
  </si>
  <si>
    <t>CAMBER</t>
  </si>
  <si>
    <t>06/20/2017</t>
  </si>
  <si>
    <t>B-</t>
  </si>
  <si>
    <t>13200EAA8</t>
  </si>
  <si>
    <t>04/01/2037</t>
  </si>
  <si>
    <t>695114CD8</t>
  </si>
  <si>
    <t>Berkshire Hathaway Finance Corp</t>
  </si>
  <si>
    <t>01/15/2021</t>
  </si>
  <si>
    <t>084664BQ3</t>
  </si>
  <si>
    <t>Vulcan Materials Co</t>
  </si>
  <si>
    <t>VMC</t>
  </si>
  <si>
    <t>929160AM1</t>
  </si>
  <si>
    <t>KB Home</t>
  </si>
  <si>
    <t>KBH</t>
  </si>
  <si>
    <t>09/15/2017</t>
  </si>
  <si>
    <t>48666KAP4</t>
  </si>
  <si>
    <t>06/30/2039</t>
  </si>
  <si>
    <t>589331AQ0</t>
  </si>
  <si>
    <t>03/15/2042</t>
  </si>
  <si>
    <t>26884TAE2</t>
  </si>
  <si>
    <t>MGM Resorts International</t>
  </si>
  <si>
    <t>MGM</t>
  </si>
  <si>
    <t>03/15/2022</t>
  </si>
  <si>
    <t>552953BX8</t>
  </si>
  <si>
    <t>78490FSZ3</t>
  </si>
  <si>
    <t>Albemarle Corp</t>
  </si>
  <si>
    <t>ALB</t>
  </si>
  <si>
    <t>012653AA9</t>
  </si>
  <si>
    <t>41659FBV5</t>
  </si>
  <si>
    <t>837004BZ2</t>
  </si>
  <si>
    <t>DR Horton Inc</t>
  </si>
  <si>
    <t>DHI</t>
  </si>
  <si>
    <t>23331AAW9</t>
  </si>
  <si>
    <t>745867AT8</t>
  </si>
  <si>
    <t>41659FBG8</t>
  </si>
  <si>
    <t>Southwest Airlines Co</t>
  </si>
  <si>
    <t>LUV</t>
  </si>
  <si>
    <t>844741AX6</t>
  </si>
  <si>
    <t>03/15/2105</t>
  </si>
  <si>
    <t>655844AV0</t>
  </si>
  <si>
    <t>494553AC4</t>
  </si>
  <si>
    <t>494550AT3</t>
  </si>
  <si>
    <t>53079EAG9</t>
  </si>
  <si>
    <t>KeySpan Corp</t>
  </si>
  <si>
    <t>49337WAJ9</t>
  </si>
  <si>
    <t>Connecticut Light &amp; Power Co/The</t>
  </si>
  <si>
    <t>NU</t>
  </si>
  <si>
    <t>207597DU6</t>
  </si>
  <si>
    <t>New York Times Co/The</t>
  </si>
  <si>
    <t>NYT</t>
  </si>
  <si>
    <t>650111AE7</t>
  </si>
  <si>
    <t>210518CN4</t>
  </si>
  <si>
    <t>Army Hawaii Family Housing Trust Certificates</t>
  </si>
  <si>
    <t>ARMYHW</t>
  </si>
  <si>
    <t>06/15/2050</t>
  </si>
  <si>
    <t>l44A</t>
  </si>
  <si>
    <t>04250CAA0</t>
  </si>
  <si>
    <t>Monsanto Co</t>
  </si>
  <si>
    <t>MON</t>
  </si>
  <si>
    <t>07/30/2035</t>
  </si>
  <si>
    <t>61166WAC5</t>
  </si>
  <si>
    <t>Cleco Power LLC</t>
  </si>
  <si>
    <t>CNL</t>
  </si>
  <si>
    <t>07/15/2015</t>
  </si>
  <si>
    <t>185508AD0</t>
  </si>
  <si>
    <t>09/01/2035</t>
  </si>
  <si>
    <t>040555CH5</t>
  </si>
  <si>
    <t>Nisource Finance Corp</t>
  </si>
  <si>
    <t>NI</t>
  </si>
  <si>
    <t>65473QAQ6</t>
  </si>
  <si>
    <t>09/15/2015</t>
  </si>
  <si>
    <t>BED2</t>
  </si>
  <si>
    <t>78490FVA4</t>
  </si>
  <si>
    <t>Standard Pacific Corp</t>
  </si>
  <si>
    <t>SPF</t>
  </si>
  <si>
    <t>08/15/2015</t>
  </si>
  <si>
    <t>85375CAT8</t>
  </si>
  <si>
    <t>UDR Inc</t>
  </si>
  <si>
    <t>UDR</t>
  </si>
  <si>
    <t>01/15/2016</t>
  </si>
  <si>
    <t>91019PCQ3</t>
  </si>
  <si>
    <t>Connecticut Natural Gas Corp</t>
  </si>
  <si>
    <t>UIL</t>
  </si>
  <si>
    <t>20765QAH8</t>
  </si>
  <si>
    <t>341081EU7</t>
  </si>
  <si>
    <t>039483AU6</t>
  </si>
  <si>
    <t>09/21/2035</t>
  </si>
  <si>
    <t>871829AJ6</t>
  </si>
  <si>
    <t>BEd3</t>
  </si>
  <si>
    <t>78490FVW6</t>
  </si>
  <si>
    <t>Southern Connecticut Gas Co</t>
  </si>
  <si>
    <t>84263PAM2</t>
  </si>
  <si>
    <t>Kinder Morgan Finance Co LLC</t>
  </si>
  <si>
    <t>01/05/2016</t>
  </si>
  <si>
    <t>EF2002113</t>
  </si>
  <si>
    <t>Gulfstream Natural Gas System LLC</t>
  </si>
  <si>
    <t>GULFNG</t>
  </si>
  <si>
    <t>402740AB0</t>
  </si>
  <si>
    <t>12/01/2035</t>
  </si>
  <si>
    <t>185508AE8</t>
  </si>
  <si>
    <t>10/15/2015</t>
  </si>
  <si>
    <t>548661CH8</t>
  </si>
  <si>
    <t>MidAmerican Energy Co</t>
  </si>
  <si>
    <t>11/01/2035</t>
  </si>
  <si>
    <t>595620AE5</t>
  </si>
  <si>
    <t>05379BAK3</t>
  </si>
  <si>
    <t>36966RE85</t>
  </si>
  <si>
    <t>National Retail Properties Inc</t>
  </si>
  <si>
    <t>NNN</t>
  </si>
  <si>
    <t>202218AH6</t>
  </si>
  <si>
    <t>Boston Scientific Corp</t>
  </si>
  <si>
    <t>BSX</t>
  </si>
  <si>
    <t>11/15/2035</t>
  </si>
  <si>
    <t>101137AE7</t>
  </si>
  <si>
    <t>KK</t>
  </si>
  <si>
    <t>842434CG5</t>
  </si>
  <si>
    <t>ERP Operating LP</t>
  </si>
  <si>
    <t>EQR</t>
  </si>
  <si>
    <t>08/01/2016</t>
  </si>
  <si>
    <t>26884AAU7</t>
  </si>
  <si>
    <t>02/01/2037</t>
  </si>
  <si>
    <t>341081EV5</t>
  </si>
  <si>
    <t>Washington Gas Light Co</t>
  </si>
  <si>
    <t>WGL</t>
  </si>
  <si>
    <t>01/18/2036</t>
  </si>
  <si>
    <t>MTNg</t>
  </si>
  <si>
    <t>93884PDN7</t>
  </si>
  <si>
    <t>94973VAL1</t>
  </si>
  <si>
    <t>472319AC6</t>
  </si>
  <si>
    <t>Johnson Controls Inc</t>
  </si>
  <si>
    <t>JCI</t>
  </si>
  <si>
    <t>478366AN7</t>
  </si>
  <si>
    <t>Teva Pharmaceutical Finance Co LLC</t>
  </si>
  <si>
    <t>TEVA</t>
  </si>
  <si>
    <t>88163VAD1</t>
  </si>
  <si>
    <t>01/05/2036</t>
  </si>
  <si>
    <t>49455WAF3</t>
  </si>
  <si>
    <t>02/01/2033</t>
  </si>
  <si>
    <t>202795HM5</t>
  </si>
  <si>
    <t>08/11/2025</t>
  </si>
  <si>
    <t>MTNG</t>
  </si>
  <si>
    <t>93884PDM9</t>
  </si>
  <si>
    <t>210518CP9</t>
  </si>
  <si>
    <t>Colorado Interstate Gas Co LLC</t>
  </si>
  <si>
    <t>EPB</t>
  </si>
  <si>
    <t>196522AH9</t>
  </si>
  <si>
    <t>Darden Restaurants Inc</t>
  </si>
  <si>
    <t>DRI</t>
  </si>
  <si>
    <t>08/15/2035</t>
  </si>
  <si>
    <t>237194AE5</t>
  </si>
  <si>
    <t>Duquesne Light Holdings Inc</t>
  </si>
  <si>
    <t>DQE</t>
  </si>
  <si>
    <t>266233AB1</t>
  </si>
  <si>
    <t>10/01/2035</t>
  </si>
  <si>
    <t>037735CE5</t>
  </si>
  <si>
    <t>78490FWC9</t>
  </si>
  <si>
    <t>BeD</t>
  </si>
  <si>
    <t>78490FWN5</t>
  </si>
  <si>
    <t>12/05/2035</t>
  </si>
  <si>
    <t>15361GAN5</t>
  </si>
  <si>
    <t>Monongahela Power Co</t>
  </si>
  <si>
    <t>EF1307554</t>
  </si>
  <si>
    <t>Wisconsin Gas LLC</t>
  </si>
  <si>
    <t>97670MAA4</t>
  </si>
  <si>
    <t>55448QAM8</t>
  </si>
  <si>
    <t>FF</t>
  </si>
  <si>
    <t>010392ER5</t>
  </si>
  <si>
    <t>01/19/2016</t>
  </si>
  <si>
    <t>40429CFN7</t>
  </si>
  <si>
    <t>Caesars Entertainment Operating Co Inc</t>
  </si>
  <si>
    <t>CZR</t>
  </si>
  <si>
    <t>10/01/2017</t>
  </si>
  <si>
    <t>413627AW0</t>
  </si>
  <si>
    <t>349631AL5</t>
  </si>
  <si>
    <t>478366AR8</t>
  </si>
  <si>
    <t>Progress Energy Inc</t>
  </si>
  <si>
    <t>743263AL9</t>
  </si>
  <si>
    <t>Masco Corp</t>
  </si>
  <si>
    <t>MAS</t>
  </si>
  <si>
    <t>574599BC9</t>
  </si>
  <si>
    <t>05/09/2035</t>
  </si>
  <si>
    <t>020002AS0</t>
  </si>
  <si>
    <t>172062AE1</t>
  </si>
  <si>
    <t>06/30/2015</t>
  </si>
  <si>
    <t>40429CCS9</t>
  </si>
  <si>
    <t>59156RAM0</t>
  </si>
  <si>
    <t>07/15/2035</t>
  </si>
  <si>
    <t>665772CA5</t>
  </si>
  <si>
    <t>J</t>
  </si>
  <si>
    <t>293791AT6</t>
  </si>
  <si>
    <t>Providence Health System</t>
  </si>
  <si>
    <t>AKSMED</t>
  </si>
  <si>
    <t>743759AM4</t>
  </si>
  <si>
    <t>743759AJ1</t>
  </si>
  <si>
    <t>PPF Funding Inc</t>
  </si>
  <si>
    <t>PRIMPR</t>
  </si>
  <si>
    <t>ED9638625</t>
  </si>
  <si>
    <t>Southern Copper Corp</t>
  </si>
  <si>
    <t>SCCO</t>
  </si>
  <si>
    <t>07/27/2035</t>
  </si>
  <si>
    <t>EF0303372</t>
  </si>
  <si>
    <t>Nuveen Investments Inc</t>
  </si>
  <si>
    <t>NUVINV</t>
  </si>
  <si>
    <t>67090FAB2</t>
  </si>
  <si>
    <t>78490FVE6</t>
  </si>
  <si>
    <t>09/14/2035</t>
  </si>
  <si>
    <t>83851MAX5</t>
  </si>
  <si>
    <t>Verizon Communications Inc</t>
  </si>
  <si>
    <t>92344GAX4</t>
  </si>
  <si>
    <t>78490FVP1</t>
  </si>
  <si>
    <t>Wal-Mart Stores Inc</t>
  </si>
  <si>
    <t>WMT</t>
  </si>
  <si>
    <t>931142CB7</t>
  </si>
  <si>
    <t>02/01/2017</t>
  </si>
  <si>
    <t>096629AA8</t>
  </si>
  <si>
    <t>648053AF3</t>
  </si>
  <si>
    <t>Thomson Reuters Corp</t>
  </si>
  <si>
    <t>TRICN</t>
  </si>
  <si>
    <t>884903AY1</t>
  </si>
  <si>
    <t>08/25/2015</t>
  </si>
  <si>
    <t>78442FDR6</t>
  </si>
  <si>
    <t>10/28/2035</t>
  </si>
  <si>
    <t>20765QAJ4</t>
  </si>
  <si>
    <t>36966RC20</t>
  </si>
  <si>
    <t>Chesapeake Energy Corp</t>
  </si>
  <si>
    <t>CHK</t>
  </si>
  <si>
    <t>11/15/2020</t>
  </si>
  <si>
    <t>EF1595018</t>
  </si>
  <si>
    <t>Transatlantic Holdings Inc</t>
  </si>
  <si>
    <t>Y</t>
  </si>
  <si>
    <t>12/14/2015</t>
  </si>
  <si>
    <t>893521AA2</t>
  </si>
  <si>
    <t>10/15/2035</t>
  </si>
  <si>
    <t>548661CJ4</t>
  </si>
  <si>
    <t>12/15/2020</t>
  </si>
  <si>
    <t>78442FDT2</t>
  </si>
  <si>
    <t>36966RC61</t>
  </si>
  <si>
    <t>Dover Corp</t>
  </si>
  <si>
    <t>DOV</t>
  </si>
  <si>
    <t>260003AF5</t>
  </si>
  <si>
    <t>Laboratory Corp of America Holdings</t>
  </si>
  <si>
    <t>LH</t>
  </si>
  <si>
    <t>50540RAF9</t>
  </si>
  <si>
    <t>610202BK8</t>
  </si>
  <si>
    <t>12/01/2015</t>
  </si>
  <si>
    <t>010284AM9</t>
  </si>
  <si>
    <t>MTND</t>
  </si>
  <si>
    <t>74456QAP1</t>
  </si>
  <si>
    <t>291641AZ1</t>
  </si>
  <si>
    <t>05-E</t>
  </si>
  <si>
    <t>842400FA6</t>
  </si>
  <si>
    <t>95709TAD2</t>
  </si>
  <si>
    <t>Willis North America Inc</t>
  </si>
  <si>
    <t>WSH</t>
  </si>
  <si>
    <t>970648AB7</t>
  </si>
  <si>
    <t>69351HAA0</t>
  </si>
  <si>
    <t>Centex Corp</t>
  </si>
  <si>
    <t>152312AQ7</t>
  </si>
  <si>
    <t>BR</t>
  </si>
  <si>
    <t>250847DZ0</t>
  </si>
  <si>
    <t>843611AB0</t>
  </si>
  <si>
    <t>12/01/2037</t>
  </si>
  <si>
    <t>071813AX7</t>
  </si>
  <si>
    <t>Kohl's Corp</t>
  </si>
  <si>
    <t>KSS</t>
  </si>
  <si>
    <t>12/15/2017</t>
  </si>
  <si>
    <t>500255AP9</t>
  </si>
  <si>
    <t>Abbott Laboratories</t>
  </si>
  <si>
    <t>ABT</t>
  </si>
  <si>
    <t>11/30/2037</t>
  </si>
  <si>
    <t>002819AC4</t>
  </si>
  <si>
    <t>Time Warner Cable Inc</t>
  </si>
  <si>
    <t>05/01/2037</t>
  </si>
  <si>
    <t>88732JAJ7</t>
  </si>
  <si>
    <t>Weatherford International LLC</t>
  </si>
  <si>
    <t>WFT</t>
  </si>
  <si>
    <t>06/15/2037</t>
  </si>
  <si>
    <t>947074AK6</t>
  </si>
  <si>
    <t>Constellation Brands Inc</t>
  </si>
  <si>
    <t>STZ</t>
  </si>
  <si>
    <t>21036PAF5</t>
  </si>
  <si>
    <t>Virginia Electric and Power Co</t>
  </si>
  <si>
    <t>927804FE9</t>
  </si>
  <si>
    <t>Springleaf Finance Corp</t>
  </si>
  <si>
    <t>AMGFIN</t>
  </si>
  <si>
    <t>02639ENS9</t>
  </si>
  <si>
    <t>74432QBD6</t>
  </si>
  <si>
    <t>02639ENP5</t>
  </si>
  <si>
    <t>Hartford Life Insurance Co</t>
  </si>
  <si>
    <t>NOTE</t>
  </si>
  <si>
    <t>4165X0KP4</t>
  </si>
  <si>
    <t>Harris Corp</t>
  </si>
  <si>
    <t>HRS</t>
  </si>
  <si>
    <t>12/01/2017</t>
  </si>
  <si>
    <t>413875AK1</t>
  </si>
  <si>
    <t>548661CN5</t>
  </si>
  <si>
    <t>09/01/2037</t>
  </si>
  <si>
    <t>00206RAD4</t>
  </si>
  <si>
    <t>11/01/2017</t>
  </si>
  <si>
    <t>918204AS7</t>
  </si>
  <si>
    <t>10/15/2037</t>
  </si>
  <si>
    <t>237194AH8</t>
  </si>
  <si>
    <t>02639END2</t>
  </si>
  <si>
    <t>09/15/2037</t>
  </si>
  <si>
    <t>59562VAR8</t>
  </si>
  <si>
    <t>45138LAT0</t>
  </si>
  <si>
    <t>09/01/2017</t>
  </si>
  <si>
    <t>15361GAR6</t>
  </si>
  <si>
    <t>10/15/2017</t>
  </si>
  <si>
    <t>58013MEB6</t>
  </si>
  <si>
    <t>557497AR5</t>
  </si>
  <si>
    <t>Kansas Gas &amp; Electric Co</t>
  </si>
  <si>
    <t>12/15/2037</t>
  </si>
  <si>
    <t>485260BK8</t>
  </si>
  <si>
    <t>10/15/2014</t>
  </si>
  <si>
    <t>02639ENB6</t>
  </si>
  <si>
    <t>10/05/2037</t>
  </si>
  <si>
    <t>92553PAC6</t>
  </si>
  <si>
    <t>294752AF7</t>
  </si>
  <si>
    <t>Yum! Brands Inc</t>
  </si>
  <si>
    <t>YUM</t>
  </si>
  <si>
    <t>988498AC5</t>
  </si>
  <si>
    <t>36962G3H5</t>
  </si>
  <si>
    <t>341099CJ6</t>
  </si>
  <si>
    <t>00206RAG7</t>
  </si>
  <si>
    <t>McCormick &amp; Co Inc/MD</t>
  </si>
  <si>
    <t>MKC</t>
  </si>
  <si>
    <t>579780AF4</t>
  </si>
  <si>
    <t>Cintas Corp No 2</t>
  </si>
  <si>
    <t>CTAS</t>
  </si>
  <si>
    <t>17252MAH3</t>
  </si>
  <si>
    <t>476556CX1</t>
  </si>
  <si>
    <t>58013MEC4</t>
  </si>
  <si>
    <t>20765QAK1</t>
  </si>
  <si>
    <t>10/05/2017</t>
  </si>
  <si>
    <t>92553PAB8</t>
  </si>
  <si>
    <t>Lincoln National Corp</t>
  </si>
  <si>
    <t>LNC</t>
  </si>
  <si>
    <t>10/09/2037</t>
  </si>
  <si>
    <t>534187AW9</t>
  </si>
  <si>
    <t>Clorox Co/The</t>
  </si>
  <si>
    <t>CLX</t>
  </si>
  <si>
    <t>189054AN9</t>
  </si>
  <si>
    <t>Leucadia National Corp</t>
  </si>
  <si>
    <t>LUK</t>
  </si>
  <si>
    <t>527288BD5</t>
  </si>
  <si>
    <t>743674AU7</t>
  </si>
  <si>
    <t>USG Corp</t>
  </si>
  <si>
    <t>USG</t>
  </si>
  <si>
    <t>903293AS7</t>
  </si>
  <si>
    <t>947074AJ9</t>
  </si>
  <si>
    <t>039483AX0</t>
  </si>
  <si>
    <t>11/30/2017</t>
  </si>
  <si>
    <t>929160AF6</t>
  </si>
  <si>
    <t>02639ENG5</t>
  </si>
  <si>
    <t>West Penn Power Co</t>
  </si>
  <si>
    <t>955278BH8</t>
  </si>
  <si>
    <t>929160AG4</t>
  </si>
  <si>
    <t>American International Group Inc</t>
  </si>
  <si>
    <t>01/16/2018</t>
  </si>
  <si>
    <t>02687QDG0</t>
  </si>
  <si>
    <t>Aetna Inc</t>
  </si>
  <si>
    <t>00817YAG3</t>
  </si>
  <si>
    <t>Southwestern Electric Power Co</t>
  </si>
  <si>
    <t>845437BJ0</t>
  </si>
  <si>
    <t>General Electric Co</t>
  </si>
  <si>
    <t>12/06/2017</t>
  </si>
  <si>
    <t>369604BC6</t>
  </si>
  <si>
    <t>NGPL PipeCo LLC</t>
  </si>
  <si>
    <t>NGPLCO</t>
  </si>
  <si>
    <t>62912XAC8</t>
  </si>
  <si>
    <t>UnitedHealth Group Inc</t>
  </si>
  <si>
    <t>UNH</t>
  </si>
  <si>
    <t>11/15/2017</t>
  </si>
  <si>
    <t>91324PBC5</t>
  </si>
  <si>
    <t>11/15/2037</t>
  </si>
  <si>
    <t>91324PBE1</t>
  </si>
  <si>
    <t>202795HT0</t>
  </si>
  <si>
    <t>035229DD2</t>
  </si>
  <si>
    <t>4165X0KT6</t>
  </si>
  <si>
    <t>Nucor Corp</t>
  </si>
  <si>
    <t>NUE</t>
  </si>
  <si>
    <t>670346AG0</t>
  </si>
  <si>
    <t>Agilent Technologies Inc</t>
  </si>
  <si>
    <t>00846UAC5</t>
  </si>
  <si>
    <t>RegS</t>
  </si>
  <si>
    <t>EH1199833</t>
  </si>
  <si>
    <t>New York State Electric &amp; Gas Corp</t>
  </si>
  <si>
    <t>649840CP8</t>
  </si>
  <si>
    <t>620076BA6</t>
  </si>
  <si>
    <t>85171RAA2</t>
  </si>
  <si>
    <t>EH1284213</t>
  </si>
  <si>
    <t>91324PAX0</t>
  </si>
  <si>
    <t>Amgen Inc</t>
  </si>
  <si>
    <t>AMGN</t>
  </si>
  <si>
    <t>031162AW0</t>
  </si>
  <si>
    <t>United Parcel Service Inc</t>
  </si>
  <si>
    <t>911312AJ5</t>
  </si>
  <si>
    <t>26442CAB0</t>
  </si>
  <si>
    <t>837004CB4</t>
  </si>
  <si>
    <t>02/01/2038</t>
  </si>
  <si>
    <t>08-A</t>
  </si>
  <si>
    <t>842400FH1</t>
  </si>
  <si>
    <t>988498AD3</t>
  </si>
  <si>
    <t>Marathon Oil Corp</t>
  </si>
  <si>
    <t>10/01/2037</t>
  </si>
  <si>
    <t>565849AE6</t>
  </si>
  <si>
    <t>565849AD8</t>
  </si>
  <si>
    <t>XTRA Finance Corp</t>
  </si>
  <si>
    <t>04/01/2017</t>
  </si>
  <si>
    <t>984135AB9</t>
  </si>
  <si>
    <t>Great Plains Energy Inc</t>
  </si>
  <si>
    <t>GXP</t>
  </si>
  <si>
    <t>391164AB6</t>
  </si>
  <si>
    <t>02639ENK6</t>
  </si>
  <si>
    <t>913017BM0</t>
  </si>
  <si>
    <t>02639EMZ4</t>
  </si>
  <si>
    <t>Waterford Gaming LLC / Waterford Gaming Financial Corp</t>
  </si>
  <si>
    <t>WATERF</t>
  </si>
  <si>
    <t>09/15/2014</t>
  </si>
  <si>
    <t>CCC-</t>
  </si>
  <si>
    <t>941388AH3</t>
  </si>
  <si>
    <t>EG8718645</t>
  </si>
  <si>
    <t>500255AQ7</t>
  </si>
  <si>
    <t>ONEOK Partners LP</t>
  </si>
  <si>
    <t>OKS</t>
  </si>
  <si>
    <t>68268NAD5</t>
  </si>
  <si>
    <t>United States Steel Corp</t>
  </si>
  <si>
    <t>X</t>
  </si>
  <si>
    <t>912656AG0</t>
  </si>
  <si>
    <t>Mondelez International Inc</t>
  </si>
  <si>
    <t>MDLZ</t>
  </si>
  <si>
    <t>50075NAU8</t>
  </si>
  <si>
    <t>50075NAT1</t>
  </si>
  <si>
    <t>88732JAH1</t>
  </si>
  <si>
    <t>CenterPoint Energy Resources Corp</t>
  </si>
  <si>
    <t>11/01/2037</t>
  </si>
  <si>
    <t>15189WAD2</t>
  </si>
  <si>
    <t>Danaher Corp</t>
  </si>
  <si>
    <t>DHR</t>
  </si>
  <si>
    <t>235851AG7</t>
  </si>
  <si>
    <t>694308GL5</t>
  </si>
  <si>
    <t>670346AH8</t>
  </si>
  <si>
    <t>773903AE9</t>
  </si>
  <si>
    <t>655664AK6</t>
  </si>
  <si>
    <t>655664AL4</t>
  </si>
  <si>
    <t>AES Corp/VA</t>
  </si>
  <si>
    <t>00130HBH7</t>
  </si>
  <si>
    <t>Textron Inc</t>
  </si>
  <si>
    <t>TXT</t>
  </si>
  <si>
    <t>883203BL4</t>
  </si>
  <si>
    <t>ambc</t>
  </si>
  <si>
    <t>476556CY9</t>
  </si>
  <si>
    <t>205944AB7</t>
  </si>
  <si>
    <t>Fresenius Medical Care US Finance Inc</t>
  </si>
  <si>
    <t>FMEGR</t>
  </si>
  <si>
    <t>35803QAD9</t>
  </si>
  <si>
    <t>62912XAB0</t>
  </si>
  <si>
    <t>EH1284254</t>
  </si>
  <si>
    <t>00206RAJ1</t>
  </si>
  <si>
    <t>91324PAW2</t>
  </si>
  <si>
    <t>4165X0LE8</t>
  </si>
  <si>
    <t>01/14/2038</t>
  </si>
  <si>
    <t>36962G3P7</t>
  </si>
  <si>
    <t>494550AY2</t>
  </si>
  <si>
    <t>26442CAD6</t>
  </si>
  <si>
    <t>Southwestern Energy Co</t>
  </si>
  <si>
    <t>SWN</t>
  </si>
  <si>
    <t>845467AE9</t>
  </si>
  <si>
    <t>36966RW28</t>
  </si>
  <si>
    <t>4165X0LM0</t>
  </si>
  <si>
    <t>87612EAS5</t>
  </si>
  <si>
    <t>87612EAU0</t>
  </si>
  <si>
    <t>12/15/2022</t>
  </si>
  <si>
    <t>637432LL7</t>
  </si>
  <si>
    <t>26442CAE4</t>
  </si>
  <si>
    <t>428236AS2</t>
  </si>
  <si>
    <t>61166WAG6</t>
  </si>
  <si>
    <t>UST LLC</t>
  </si>
  <si>
    <t>MO</t>
  </si>
  <si>
    <t>902911AN6</t>
  </si>
  <si>
    <t>58013MEE0</t>
  </si>
  <si>
    <t>693506BC0</t>
  </si>
  <si>
    <t>054303AU6</t>
  </si>
  <si>
    <t>11/30/2016</t>
  </si>
  <si>
    <t>EH2422754</t>
  </si>
  <si>
    <t>08/15/2018</t>
  </si>
  <si>
    <t>907818DA3</t>
  </si>
  <si>
    <t>Questar Pipeline Co</t>
  </si>
  <si>
    <t>STR</t>
  </si>
  <si>
    <t>74836HAC1</t>
  </si>
  <si>
    <t>341081FA0</t>
  </si>
  <si>
    <t>President and Fellows of Harvard College</t>
  </si>
  <si>
    <t>HARVRD</t>
  </si>
  <si>
    <t>10/01/2038</t>
  </si>
  <si>
    <t>740816AD5</t>
  </si>
  <si>
    <t>91324PBJ0</t>
  </si>
  <si>
    <t>91324PBK7</t>
  </si>
  <si>
    <t>637432KT1</t>
  </si>
  <si>
    <t>12/15/2023</t>
  </si>
  <si>
    <t>637432KV6</t>
  </si>
  <si>
    <t>90269QAQ2</t>
  </si>
  <si>
    <t>ITC Midwest LLC</t>
  </si>
  <si>
    <t>ITC</t>
  </si>
  <si>
    <t>01/31/2038</t>
  </si>
  <si>
    <t>EH1682234</t>
  </si>
  <si>
    <t>678858BH3</t>
  </si>
  <si>
    <t>58013MEF7</t>
  </si>
  <si>
    <t>694308GM3</t>
  </si>
  <si>
    <t>693506BB2</t>
  </si>
  <si>
    <t>Medco Health Solutions Inc</t>
  </si>
  <si>
    <t>ESRX</t>
  </si>
  <si>
    <t>58405UAD4</t>
  </si>
  <si>
    <t>EH3145818</t>
  </si>
  <si>
    <t>Western Massachusetts Electric Co</t>
  </si>
  <si>
    <t>958587BE6</t>
  </si>
  <si>
    <t>90269QAL3</t>
  </si>
  <si>
    <t>Foster's Finance Corp</t>
  </si>
  <si>
    <t>SABLN</t>
  </si>
  <si>
    <t>350259AB3</t>
  </si>
  <si>
    <t>ED6326422</t>
  </si>
  <si>
    <t>652482BH2</t>
  </si>
  <si>
    <t>12/01/2034</t>
  </si>
  <si>
    <t>55262CAJ9</t>
  </si>
  <si>
    <t>HJ Heinz Finance Co</t>
  </si>
  <si>
    <t>42307TAE8</t>
  </si>
  <si>
    <t>494550AL0</t>
  </si>
  <si>
    <t>AIG SunAmerica Global Financing X</t>
  </si>
  <si>
    <t>EC5379283</t>
  </si>
  <si>
    <t>02/27/2017</t>
  </si>
  <si>
    <t>EC5177000</t>
  </si>
  <si>
    <t>00184AAG0</t>
  </si>
  <si>
    <t>04/15/2032</t>
  </si>
  <si>
    <t>32055RAJ6</t>
  </si>
  <si>
    <t>Valero Energy Corp</t>
  </si>
  <si>
    <t>VLO</t>
  </si>
  <si>
    <t>91913YAE0</t>
  </si>
  <si>
    <t>10/01/2032</t>
  </si>
  <si>
    <t>039483AT9</t>
  </si>
  <si>
    <t>665228BZ4</t>
  </si>
  <si>
    <t>12/01/2022</t>
  </si>
  <si>
    <t>010392EB0</t>
  </si>
  <si>
    <t>341081EP8</t>
  </si>
  <si>
    <t>035229CQ4</t>
  </si>
  <si>
    <t>45138LAL7</t>
  </si>
  <si>
    <t>Unilever Capital Corp</t>
  </si>
  <si>
    <t>904764AH0</t>
  </si>
  <si>
    <t>202795HG8</t>
  </si>
  <si>
    <t>DTE Energy Co</t>
  </si>
  <si>
    <t>04/15/2033</t>
  </si>
  <si>
    <t>233331AJ6</t>
  </si>
  <si>
    <t>Cemex Materials LLC</t>
  </si>
  <si>
    <t>CEMEX</t>
  </si>
  <si>
    <t>07/21/2025</t>
  </si>
  <si>
    <t>766879AA8</t>
  </si>
  <si>
    <t>EC9244749</t>
  </si>
  <si>
    <t>478165AF0</t>
  </si>
  <si>
    <t>10/15/2032</t>
  </si>
  <si>
    <t>20825CAF1</t>
  </si>
  <si>
    <t>04/01/2018</t>
  </si>
  <si>
    <t>035229CS0</t>
  </si>
  <si>
    <t>CBS Corp</t>
  </si>
  <si>
    <t>CBS</t>
  </si>
  <si>
    <t>925524AV2</t>
  </si>
  <si>
    <t>010392EC8</t>
  </si>
  <si>
    <t>837004BX7</t>
  </si>
  <si>
    <t>Jackson National Life Global Funding</t>
  </si>
  <si>
    <t>46849EAP2</t>
  </si>
  <si>
    <t>Chubb Corp/The</t>
  </si>
  <si>
    <t>CB</t>
  </si>
  <si>
    <t>171232AE1</t>
  </si>
  <si>
    <t>05/15/2031</t>
  </si>
  <si>
    <t>373298BU1</t>
  </si>
  <si>
    <t>969457BG4</t>
  </si>
  <si>
    <t>12/01/2030</t>
  </si>
  <si>
    <t>92344GAM8</t>
  </si>
  <si>
    <t>06/01/2031</t>
  </si>
  <si>
    <t>717265AL6</t>
  </si>
  <si>
    <t>PSEG Power LLC</t>
  </si>
  <si>
    <t>69362BAJ1</t>
  </si>
  <si>
    <t>El Paso LLC</t>
  </si>
  <si>
    <t>01/15/2032</t>
  </si>
  <si>
    <t>28368EAE6</t>
  </si>
  <si>
    <t>079860AD4</t>
  </si>
  <si>
    <t>Tenet Healthcare Corp</t>
  </si>
  <si>
    <t>THC</t>
  </si>
  <si>
    <t>88033GAU4</t>
  </si>
  <si>
    <t>11/01/2041</t>
  </si>
  <si>
    <t>035229CL5</t>
  </si>
  <si>
    <t>FirstEnergy Corp</t>
  </si>
  <si>
    <t>337932AC1</t>
  </si>
  <si>
    <t>852060AQ5</t>
  </si>
  <si>
    <t>36962GXZ2</t>
  </si>
  <si>
    <t>00139PAA6</t>
  </si>
  <si>
    <t>91529YAD8</t>
  </si>
  <si>
    <t>283695BJ2</t>
  </si>
  <si>
    <t>Devon Energy Corp</t>
  </si>
  <si>
    <t>251799AA0</t>
  </si>
  <si>
    <t>075887AT6</t>
  </si>
  <si>
    <t>49337WAH3</t>
  </si>
  <si>
    <t>03-A</t>
  </si>
  <si>
    <t>209111EB5</t>
  </si>
  <si>
    <t>09/01/2022</t>
  </si>
  <si>
    <t>68233DAR8</t>
  </si>
  <si>
    <t>EC9677260</t>
  </si>
  <si>
    <t>04/15/2023</t>
  </si>
  <si>
    <t>373334FS5</t>
  </si>
  <si>
    <t>575767AE8</t>
  </si>
  <si>
    <t>EC8525833</t>
  </si>
  <si>
    <t>071813AT6</t>
  </si>
  <si>
    <t>EC8901554</t>
  </si>
  <si>
    <t>Pepco Holdings Inc</t>
  </si>
  <si>
    <t>08/15/2032</t>
  </si>
  <si>
    <t>713291AH5</t>
  </si>
  <si>
    <t>ComEd Financing III</t>
  </si>
  <si>
    <t>20035AAA2</t>
  </si>
  <si>
    <t>20030NAC5</t>
  </si>
  <si>
    <t>89420GAE9</t>
  </si>
  <si>
    <t>745867AP6</t>
  </si>
  <si>
    <t>Johnson &amp; Johnson</t>
  </si>
  <si>
    <t>JNJ</t>
  </si>
  <si>
    <t>478160AL8</t>
  </si>
  <si>
    <t>BP Capital Markets America Inc</t>
  </si>
  <si>
    <t>10373QAA8</t>
  </si>
  <si>
    <t>577778BQ5</t>
  </si>
  <si>
    <t>DPL Capital Trust II</t>
  </si>
  <si>
    <t>09/01/2031</t>
  </si>
  <si>
    <t>23330AAC4</t>
  </si>
  <si>
    <t>10/30/2031</t>
  </si>
  <si>
    <t>743263AG0</t>
  </si>
  <si>
    <t>565849AB2</t>
  </si>
  <si>
    <t>637432CT0</t>
  </si>
  <si>
    <t>11/01/2031</t>
  </si>
  <si>
    <t>50075NAC8</t>
  </si>
  <si>
    <t>17453BAJ0</t>
  </si>
  <si>
    <t>Devon Financing Corp LLC</t>
  </si>
  <si>
    <t>09/30/2031</t>
  </si>
  <si>
    <t>25179SAD2</t>
  </si>
  <si>
    <t>880451AW9</t>
  </si>
  <si>
    <t>Constellation Energy Group Inc</t>
  </si>
  <si>
    <t>210371AF7</t>
  </si>
  <si>
    <t>Verizon New York Inc</t>
  </si>
  <si>
    <t>92344XAB5</t>
  </si>
  <si>
    <t>GenOn Americas Generation LLC</t>
  </si>
  <si>
    <t>GEN</t>
  </si>
  <si>
    <t>60467PAQ7</t>
  </si>
  <si>
    <t>Colonial Pipeline Co</t>
  </si>
  <si>
    <t>COLPLN</t>
  </si>
  <si>
    <t>195869AG7</t>
  </si>
  <si>
    <t>5574A0AB3</t>
  </si>
  <si>
    <t>92344GAS5</t>
  </si>
  <si>
    <t>665772BU2</t>
  </si>
  <si>
    <t>12/01/2031</t>
  </si>
  <si>
    <t>EC5194369</t>
  </si>
  <si>
    <t>808626AD7</t>
  </si>
  <si>
    <t>12/30/2031</t>
  </si>
  <si>
    <t>595620AB1</t>
  </si>
  <si>
    <t>EC5996086</t>
  </si>
  <si>
    <t>02/01/2043</t>
  </si>
  <si>
    <t>035229CN1</t>
  </si>
  <si>
    <t>Spectra Energy Capital LLC</t>
  </si>
  <si>
    <t>SE</t>
  </si>
  <si>
    <t>26439RAK2</t>
  </si>
  <si>
    <t>574599AY2</t>
  </si>
  <si>
    <t>250847DU1</t>
  </si>
  <si>
    <t>Emerson Electric Co</t>
  </si>
  <si>
    <t>EMR</t>
  </si>
  <si>
    <t>291011AQ7</t>
  </si>
  <si>
    <t>08/28/2032</t>
  </si>
  <si>
    <t>195869AJ1</t>
  </si>
  <si>
    <t>EC6635055</t>
  </si>
  <si>
    <t>020002AP6</t>
  </si>
  <si>
    <t>LaSalle Funding LLC</t>
  </si>
  <si>
    <t>BAC</t>
  </si>
  <si>
    <t>12/15/2021</t>
  </si>
  <si>
    <t>51803XBK4</t>
  </si>
  <si>
    <t>AT&amp;T Mobility LLC</t>
  </si>
  <si>
    <t>12/15/2031</t>
  </si>
  <si>
    <t>17248RAJ5</t>
  </si>
  <si>
    <t>11/14/2014</t>
  </si>
  <si>
    <t>78442FAE8</t>
  </si>
  <si>
    <t>Avery Dennison Corp</t>
  </si>
  <si>
    <t>AVY</t>
  </si>
  <si>
    <t>053611AB5</t>
  </si>
  <si>
    <t>Questar Gas Co</t>
  </si>
  <si>
    <t>74835WAC9</t>
  </si>
  <si>
    <t>837004BW9</t>
  </si>
  <si>
    <t>42307TAG3</t>
  </si>
  <si>
    <t>745867AM3</t>
  </si>
  <si>
    <t>EC5902654</t>
  </si>
  <si>
    <t>Racers</t>
  </si>
  <si>
    <t>RACERS</t>
  </si>
  <si>
    <t>76126CMD1</t>
  </si>
  <si>
    <t>Texas Eastern Transmission LP</t>
  </si>
  <si>
    <t>07/15/2032</t>
  </si>
  <si>
    <t>882389CC1</t>
  </si>
  <si>
    <t>05/01/2042</t>
  </si>
  <si>
    <t>149123BK6</t>
  </si>
  <si>
    <t>264399ED4</t>
  </si>
  <si>
    <t>257469AG1</t>
  </si>
  <si>
    <t>962166BT0</t>
  </si>
  <si>
    <t>Black Hills Power Inc</t>
  </si>
  <si>
    <t>BKH</t>
  </si>
  <si>
    <t>AE</t>
  </si>
  <si>
    <t>092114AA5</t>
  </si>
  <si>
    <t>500255AN4</t>
  </si>
  <si>
    <t>09/24/2032</t>
  </si>
  <si>
    <t>66765RBQ8</t>
  </si>
  <si>
    <t>962166BR4</t>
  </si>
  <si>
    <t>05/01/2023</t>
  </si>
  <si>
    <t>649840CM5</t>
  </si>
  <si>
    <t>45138LAN3</t>
  </si>
  <si>
    <t>097023AU9</t>
  </si>
  <si>
    <t>Union Electric Co</t>
  </si>
  <si>
    <t>906548BY7</t>
  </si>
  <si>
    <t>Pfizer Inc</t>
  </si>
  <si>
    <t>717081AQ6</t>
  </si>
  <si>
    <t>02/25/2033</t>
  </si>
  <si>
    <t>66765RBR6</t>
  </si>
  <si>
    <t>78490FDU0</t>
  </si>
  <si>
    <t>Anadarko Finance Co</t>
  </si>
  <si>
    <t>032479AD9</t>
  </si>
  <si>
    <t>08/03/2021</t>
  </si>
  <si>
    <t>74913EAQ3</t>
  </si>
  <si>
    <t>Delhaize America LLC</t>
  </si>
  <si>
    <t>DELH</t>
  </si>
  <si>
    <t>246688AF2</t>
  </si>
  <si>
    <t>Conoco Funding Co</t>
  </si>
  <si>
    <t>20825UAC8</t>
  </si>
  <si>
    <t>035229CM3</t>
  </si>
  <si>
    <t>New Cingular Wireless Services Inc</t>
  </si>
  <si>
    <t>03/01/2031</t>
  </si>
  <si>
    <t>00209AAF3</t>
  </si>
  <si>
    <t>88033GAV2</t>
  </si>
  <si>
    <t>Southern Natural Gas Co LLC</t>
  </si>
  <si>
    <t>843452AZ6</t>
  </si>
  <si>
    <t>EC5306195</t>
  </si>
  <si>
    <t>Hess Corp</t>
  </si>
  <si>
    <t>HES</t>
  </si>
  <si>
    <t>023551AM6</t>
  </si>
  <si>
    <t>812404BK6</t>
  </si>
  <si>
    <t>02/01/2032</t>
  </si>
  <si>
    <t>837004BV1</t>
  </si>
  <si>
    <t>EC5357693</t>
  </si>
  <si>
    <t>020039DC4</t>
  </si>
  <si>
    <t>852060AT9</t>
  </si>
  <si>
    <t>06/01/2029</t>
  </si>
  <si>
    <t>505588AY9</t>
  </si>
  <si>
    <t>29455JAN7</t>
  </si>
  <si>
    <t>158525AR6</t>
  </si>
  <si>
    <t>12/01/2045</t>
  </si>
  <si>
    <t>652478BA5</t>
  </si>
  <si>
    <t>197677AJ6</t>
  </si>
  <si>
    <t>478366AF4</t>
  </si>
  <si>
    <t>Potlatch Corp</t>
  </si>
  <si>
    <t>PCH</t>
  </si>
  <si>
    <t>737628AF4</t>
  </si>
  <si>
    <t>Finial Holdings Inc</t>
  </si>
  <si>
    <t>989822AA9</t>
  </si>
  <si>
    <t>237194AB1</t>
  </si>
  <si>
    <t>Public Service Co of North Carolina Inc</t>
  </si>
  <si>
    <t>01/15/2026</t>
  </si>
  <si>
    <t>744516AA3</t>
  </si>
  <si>
    <t>Prudential Funding LLC</t>
  </si>
  <si>
    <t>744331AF6</t>
  </si>
  <si>
    <t>DD5315765</t>
  </si>
  <si>
    <t>742718BH1</t>
  </si>
  <si>
    <t>CBS Broadcasting Inc</t>
  </si>
  <si>
    <t>11/01/2023</t>
  </si>
  <si>
    <t>124845AF5</t>
  </si>
  <si>
    <t>Swiss Re Solutions Holding Corp</t>
  </si>
  <si>
    <t>SRENVX</t>
  </si>
  <si>
    <t>36158FAA8</t>
  </si>
  <si>
    <t>872287AF4</t>
  </si>
  <si>
    <t>254063AU4</t>
  </si>
  <si>
    <t>844895AL6</t>
  </si>
  <si>
    <t>368770AB9</t>
  </si>
  <si>
    <t>652478AU2</t>
  </si>
  <si>
    <t>06/01/2016</t>
  </si>
  <si>
    <t>693506AS6</t>
  </si>
  <si>
    <t>New England Mutual Life Insurance Co</t>
  </si>
  <si>
    <t>644162AC3</t>
  </si>
  <si>
    <t>ANR Pipeline Co</t>
  </si>
  <si>
    <t>TRPCN</t>
  </si>
  <si>
    <t>001814AQ5</t>
  </si>
  <si>
    <t>05/01/2016</t>
  </si>
  <si>
    <t>539830AE9</t>
  </si>
  <si>
    <t>10/01/2096</t>
  </si>
  <si>
    <t>905581AS3</t>
  </si>
  <si>
    <t>10/17/2036</t>
  </si>
  <si>
    <t>652478BY3</t>
  </si>
  <si>
    <t>10/17/2096</t>
  </si>
  <si>
    <t>652478BZ0</t>
  </si>
  <si>
    <t>09/09/2022</t>
  </si>
  <si>
    <t>69512EDQ5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</si>
  <si>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</si>
  <si>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</si>
  <si>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</si>
  <si>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</si>
  <si>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</si>
  <si>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</si>
  <si>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</si>
  <si>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</si>
  <si>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11/15/2026</t>
  </si>
  <si>
    <t>191219AY0</t>
  </si>
  <si>
    <t>09/14/2022</t>
  </si>
  <si>
    <t>69512EDS1</t>
  </si>
  <si>
    <t>459200AP6</t>
  </si>
  <si>
    <t>02/15/2027</t>
  </si>
  <si>
    <t>767754AJ3</t>
  </si>
  <si>
    <t>90313QAA3</t>
  </si>
  <si>
    <t>Crown Cork &amp; Seal Co Inc</t>
  </si>
  <si>
    <t>CCK</t>
  </si>
  <si>
    <t>12/15/2096</t>
  </si>
  <si>
    <t>228255AJ4</t>
  </si>
  <si>
    <t>Eastman Chemical Co</t>
  </si>
  <si>
    <t>EMN</t>
  </si>
  <si>
    <t>277432AD2</t>
  </si>
  <si>
    <t>09/01/2029</t>
  </si>
  <si>
    <t>478160AJ3</t>
  </si>
  <si>
    <t>Mead Corp/The</t>
  </si>
  <si>
    <t>03/01/2047</t>
  </si>
  <si>
    <t>582834AP2</t>
  </si>
  <si>
    <t>500255AF1</t>
  </si>
  <si>
    <t>09/15/2029</t>
  </si>
  <si>
    <t>501044BV2</t>
  </si>
  <si>
    <t>09/14/2029</t>
  </si>
  <si>
    <t>72018QAG6</t>
  </si>
  <si>
    <t>Comcast MO Group Inc</t>
  </si>
  <si>
    <t>58440JAD6</t>
  </si>
  <si>
    <t>05/05/2023</t>
  </si>
  <si>
    <t>94068VAD5</t>
  </si>
  <si>
    <t>Cascade Natural Gas Corp</t>
  </si>
  <si>
    <t>MDU</t>
  </si>
  <si>
    <t>03/16/2029</t>
  </si>
  <si>
    <t>14733XAQ5</t>
  </si>
  <si>
    <t>Cooper Tire &amp; Rubber Co</t>
  </si>
  <si>
    <t>CTBUS</t>
  </si>
  <si>
    <t>216831AB3</t>
  </si>
  <si>
    <t>880451AU3</t>
  </si>
  <si>
    <t>844741AN8</t>
  </si>
  <si>
    <t>Liberty Interactive LLC</t>
  </si>
  <si>
    <t>LINTA</t>
  </si>
  <si>
    <t>07/15/2029</t>
  </si>
  <si>
    <t>530715AD3</t>
  </si>
  <si>
    <t>03/15/2029</t>
  </si>
  <si>
    <t>001957AW9</t>
  </si>
  <si>
    <t>254063AW0</t>
  </si>
  <si>
    <t>03/30/2029</t>
  </si>
  <si>
    <t>718507BK1</t>
  </si>
  <si>
    <t>KCP&amp;L Greater Missouri Operations Co</t>
  </si>
  <si>
    <t>918005AT6</t>
  </si>
  <si>
    <t>04/01/2029</t>
  </si>
  <si>
    <t>842400EB5</t>
  </si>
  <si>
    <t>478366AG2</t>
  </si>
  <si>
    <t>110122AC2</t>
  </si>
  <si>
    <t>08/15/2047</t>
  </si>
  <si>
    <t>037411AM7</t>
  </si>
  <si>
    <t>891490AT1</t>
  </si>
  <si>
    <t>Hershey Co/The</t>
  </si>
  <si>
    <t>HSY</t>
  </si>
  <si>
    <t>08/15/2027</t>
  </si>
  <si>
    <t>427866AL2</t>
  </si>
  <si>
    <t>09/15/2027</t>
  </si>
  <si>
    <t>786514AS8</t>
  </si>
  <si>
    <t>Kerr-McGee Corp</t>
  </si>
  <si>
    <t>10/15/2027</t>
  </si>
  <si>
    <t>492386AK3</t>
  </si>
  <si>
    <t>Bellsouth Capital Funding Corp</t>
  </si>
  <si>
    <t>079857AH1</t>
  </si>
  <si>
    <t>812007AE2</t>
  </si>
  <si>
    <t>Ultramar Diamond Shamrock Corp</t>
  </si>
  <si>
    <t>904000AC0</t>
  </si>
  <si>
    <t>745867AD3</t>
  </si>
  <si>
    <t>Anadarko Petroleum Corp</t>
  </si>
  <si>
    <t>11/15/2027</t>
  </si>
  <si>
    <t>032511AL1</t>
  </si>
  <si>
    <t>812404AZ4</t>
  </si>
  <si>
    <t>38238QAL0</t>
  </si>
  <si>
    <t>EI du Pont de Nemours &amp; Co</t>
  </si>
  <si>
    <t>DD</t>
  </si>
  <si>
    <t>263534BG3</t>
  </si>
  <si>
    <t>12189TAG9</t>
  </si>
  <si>
    <t>32055TAG8</t>
  </si>
  <si>
    <t>Consolidated Natural Gas Co</t>
  </si>
  <si>
    <t>209615BS1</t>
  </si>
  <si>
    <t>11/01/2029</t>
  </si>
  <si>
    <t>260543BJ1</t>
  </si>
  <si>
    <t>11/15/2029</t>
  </si>
  <si>
    <t>373298BR8</t>
  </si>
  <si>
    <t>66765RBJ4</t>
  </si>
  <si>
    <t>03/01/2030</t>
  </si>
  <si>
    <t>577778BK8</t>
  </si>
  <si>
    <t>ITC Holdings Corp</t>
  </si>
  <si>
    <t>01/31/2018</t>
  </si>
  <si>
    <t>465685AE5</t>
  </si>
  <si>
    <t>EH1682119</t>
  </si>
  <si>
    <t>450319AA6</t>
  </si>
  <si>
    <t>61166WAF8</t>
  </si>
  <si>
    <t>12/20/2017</t>
  </si>
  <si>
    <t>EH2341038</t>
  </si>
  <si>
    <t>Computer Sciences Corp</t>
  </si>
  <si>
    <t>CSC</t>
  </si>
  <si>
    <t>205363AJ3</t>
  </si>
  <si>
    <t>04/30/2018</t>
  </si>
  <si>
    <t>927804FF6</t>
  </si>
  <si>
    <t>03/20/2023</t>
  </si>
  <si>
    <t>EH2246823</t>
  </si>
  <si>
    <t>Caterpillar Financial Services Corp</t>
  </si>
  <si>
    <t>14912L3U3</t>
  </si>
  <si>
    <t>501044CK5</t>
  </si>
  <si>
    <t>72447XAD9</t>
  </si>
  <si>
    <t>02/12/2018</t>
  </si>
  <si>
    <t>871829AL1</t>
  </si>
  <si>
    <t>29250RAL0</t>
  </si>
  <si>
    <t>John Deere Capital Corp</t>
  </si>
  <si>
    <t>04/03/2018</t>
  </si>
  <si>
    <t>24422EQR3</t>
  </si>
  <si>
    <t>EH2913331</t>
  </si>
  <si>
    <t>906548CF7</t>
  </si>
  <si>
    <t>05/01/2018</t>
  </si>
  <si>
    <t>69352JAL1</t>
  </si>
  <si>
    <t>260003AG3</t>
  </si>
  <si>
    <t>Oracle Corp</t>
  </si>
  <si>
    <t>ORCL</t>
  </si>
  <si>
    <t>68389XAE5</t>
  </si>
  <si>
    <t>Hartford Life Institutional Funding</t>
  </si>
  <si>
    <t>05/08/2018</t>
  </si>
  <si>
    <t>41659LAT8</t>
  </si>
  <si>
    <t>743410AT9</t>
  </si>
  <si>
    <t>05/15/2038</t>
  </si>
  <si>
    <t>20030NAX9</t>
  </si>
  <si>
    <t>International Lease Finance Corp</t>
  </si>
  <si>
    <t>05/15/2015</t>
  </si>
  <si>
    <t>ILFC</t>
  </si>
  <si>
    <t>45974WAL0</t>
  </si>
  <si>
    <t>20825CAP9</t>
  </si>
  <si>
    <t>931142CM3</t>
  </si>
  <si>
    <t>084664BC4</t>
  </si>
  <si>
    <t>377372AE7</t>
  </si>
  <si>
    <t>ACE INA Holdings Inc</t>
  </si>
  <si>
    <t>ACE</t>
  </si>
  <si>
    <t>00440EAL1</t>
  </si>
  <si>
    <t>01/15/2019</t>
  </si>
  <si>
    <t>416515AV6</t>
  </si>
  <si>
    <t>20030NAW1</t>
  </si>
  <si>
    <t>010392EZ7</t>
  </si>
  <si>
    <t>4165X0MU1</t>
  </si>
  <si>
    <t>20825CAN4</t>
  </si>
  <si>
    <t>00206RAM4</t>
  </si>
  <si>
    <t>EH3522503</t>
  </si>
  <si>
    <t>07/15/2038</t>
  </si>
  <si>
    <t>913017BP3</t>
  </si>
  <si>
    <t>02639EPM0</t>
  </si>
  <si>
    <t>373334JK8</t>
  </si>
  <si>
    <t>845437BK7</t>
  </si>
  <si>
    <t>06/01/2038</t>
  </si>
  <si>
    <t>224044BT3</t>
  </si>
  <si>
    <t>Public Service Co of New Hampshire</t>
  </si>
  <si>
    <t>744482BJ8</t>
  </si>
  <si>
    <t>45974WAY2</t>
  </si>
  <si>
    <t>565849AF3</t>
  </si>
  <si>
    <t>171232AR2</t>
  </si>
  <si>
    <t>171232AS0</t>
  </si>
  <si>
    <t>984121BW2</t>
  </si>
  <si>
    <t>36966RY26</t>
  </si>
  <si>
    <t>00206RAN2</t>
  </si>
  <si>
    <t>744499AP9</t>
  </si>
  <si>
    <t>45974WAR7</t>
  </si>
  <si>
    <t>45974WAS5</t>
  </si>
  <si>
    <t>05/30/2018</t>
  </si>
  <si>
    <t>828807BZ9</t>
  </si>
  <si>
    <t>Tampa Electric Co</t>
  </si>
  <si>
    <t>TE</t>
  </si>
  <si>
    <t>875127AX0</t>
  </si>
  <si>
    <t>70109HAJ4</t>
  </si>
  <si>
    <t>45974WBG0</t>
  </si>
  <si>
    <t>05/16/2038</t>
  </si>
  <si>
    <t>718172AC3</t>
  </si>
  <si>
    <t>45974WAE6</t>
  </si>
  <si>
    <t>670346AK1</t>
  </si>
  <si>
    <t>06/15/2038</t>
  </si>
  <si>
    <t>460146CC5</t>
  </si>
  <si>
    <t>125509BK4</t>
  </si>
  <si>
    <t>04/01/2038</t>
  </si>
  <si>
    <t>-</t>
  </si>
  <si>
    <t>74837HAA4</t>
  </si>
  <si>
    <t>International Transmission Co</t>
  </si>
  <si>
    <t>EH2830196</t>
  </si>
  <si>
    <t>07/01/2038</t>
  </si>
  <si>
    <t>29273RAJ8</t>
  </si>
  <si>
    <t>TECO Finance Inc</t>
  </si>
  <si>
    <t>87875UAH5</t>
  </si>
  <si>
    <t>Martin Marietta Materials Inc</t>
  </si>
  <si>
    <t>MLM</t>
  </si>
  <si>
    <t>573284AK2</t>
  </si>
  <si>
    <t>36962G3U6</t>
  </si>
  <si>
    <t>144141CY2</t>
  </si>
  <si>
    <t>04/15/2019</t>
  </si>
  <si>
    <t>36966RW93</t>
  </si>
  <si>
    <t>Harsco Corp</t>
  </si>
  <si>
    <t>HSC</t>
  </si>
  <si>
    <t>415864AJ6</t>
  </si>
  <si>
    <t>05/01/2038</t>
  </si>
  <si>
    <t>110122AQ1</t>
  </si>
  <si>
    <t>444859AY8</t>
  </si>
  <si>
    <t>45974WBC9</t>
  </si>
  <si>
    <t>KLA-Tencor Corp</t>
  </si>
  <si>
    <t>KLAC</t>
  </si>
  <si>
    <t>482480AA8</t>
  </si>
  <si>
    <t>02360XAL1</t>
  </si>
  <si>
    <t>65473QAT0</t>
  </si>
  <si>
    <t>American Water Capital Corp</t>
  </si>
  <si>
    <t>AWK</t>
  </si>
  <si>
    <t>03040WAD7</t>
  </si>
  <si>
    <t>185508AF5</t>
  </si>
  <si>
    <t>283677AX0</t>
  </si>
  <si>
    <t>05/22/2018</t>
  </si>
  <si>
    <t>37247DAK2</t>
  </si>
  <si>
    <t>01/26/2039</t>
  </si>
  <si>
    <t>50075NAW4</t>
  </si>
  <si>
    <t>08/23/2018</t>
  </si>
  <si>
    <t>50075NAV6</t>
  </si>
  <si>
    <t>929160AK5</t>
  </si>
  <si>
    <t>031162AY6</t>
  </si>
  <si>
    <t>478160AT1</t>
  </si>
  <si>
    <t>45974WBM7</t>
  </si>
  <si>
    <t>02639EPP3</t>
  </si>
  <si>
    <t>RPM International Inc</t>
  </si>
  <si>
    <t>RPM</t>
  </si>
  <si>
    <t>749685AQ6</t>
  </si>
  <si>
    <t>210518CQ7</t>
  </si>
  <si>
    <t>36966RW77</t>
  </si>
  <si>
    <t>209111ET6</t>
  </si>
  <si>
    <t>260003AH1</t>
  </si>
  <si>
    <t>260543BV4</t>
  </si>
  <si>
    <t>EH2386165</t>
  </si>
  <si>
    <t>24702RAB7</t>
  </si>
  <si>
    <t>416515AU8</t>
  </si>
  <si>
    <t>652482BQ2</t>
  </si>
  <si>
    <t>01/31/2017</t>
  </si>
  <si>
    <t>EH2423430</t>
  </si>
  <si>
    <t>037735CM7</t>
  </si>
  <si>
    <t>595620AH8</t>
  </si>
  <si>
    <t>126408GP2</t>
  </si>
  <si>
    <t>02/20/2018</t>
  </si>
  <si>
    <t>EH2046025</t>
  </si>
  <si>
    <t>03/15/2017</t>
  </si>
  <si>
    <t>NOT1</t>
  </si>
  <si>
    <t>36966RW69</t>
  </si>
  <si>
    <t>46051MAD4</t>
  </si>
  <si>
    <t>SCANA Corp</t>
  </si>
  <si>
    <t>80589MAB8</t>
  </si>
  <si>
    <t>00440EAK3</t>
  </si>
  <si>
    <t>Genworth Global Funding Trusts</t>
  </si>
  <si>
    <t>DIR</t>
  </si>
  <si>
    <t>37248JAR3</t>
  </si>
  <si>
    <t>92343VAK0</t>
  </si>
  <si>
    <t>03/28/2038</t>
  </si>
  <si>
    <t>89233PU79</t>
  </si>
  <si>
    <t>4165X0LR9</t>
  </si>
  <si>
    <t>Kansas City Power &amp; Light Co</t>
  </si>
  <si>
    <t>485134BK5</t>
  </si>
  <si>
    <t>XTO Energy Inc</t>
  </si>
  <si>
    <t>98385XAP1</t>
  </si>
  <si>
    <t>98385XAQ9</t>
  </si>
  <si>
    <t>05/01/2015</t>
  </si>
  <si>
    <t>87875UAC6</t>
  </si>
  <si>
    <t>4165X0MR8</t>
  </si>
  <si>
    <t>NuStar Logistics LP</t>
  </si>
  <si>
    <t>NSUS</t>
  </si>
  <si>
    <t>67059TAA3</t>
  </si>
  <si>
    <t>92343VAP9</t>
  </si>
  <si>
    <t>08-B</t>
  </si>
  <si>
    <t>209111EU3</t>
  </si>
  <si>
    <t>12189TBA1</t>
  </si>
  <si>
    <t>693304AJ6</t>
  </si>
  <si>
    <t>3M Co</t>
  </si>
  <si>
    <t>MMM</t>
  </si>
  <si>
    <t>88579EAC9</t>
  </si>
  <si>
    <t>JC Penney Corp Inc</t>
  </si>
  <si>
    <t>JCP</t>
  </si>
  <si>
    <t>708130AB5</t>
  </si>
  <si>
    <t>Ingredion Inc</t>
  </si>
  <si>
    <t>INGR</t>
  </si>
  <si>
    <t>04/15/2037</t>
  </si>
  <si>
    <t>219023AC2</t>
  </si>
  <si>
    <t>04/15/2017</t>
  </si>
  <si>
    <t>69351HAD4</t>
  </si>
  <si>
    <t>EG3392727</t>
  </si>
  <si>
    <t>Knight Ridder Inc</t>
  </si>
  <si>
    <t>MNI</t>
  </si>
  <si>
    <t>11/01/2027</t>
  </si>
  <si>
    <t>499040AH6</t>
  </si>
  <si>
    <t>09/01/2027</t>
  </si>
  <si>
    <t>54866NBP3</t>
  </si>
  <si>
    <t>501044BT7</t>
  </si>
  <si>
    <t>10/01/2027</t>
  </si>
  <si>
    <t>962166AW4</t>
  </si>
  <si>
    <t>10/01/2097</t>
  </si>
  <si>
    <t>620076AM1</t>
  </si>
  <si>
    <t>693506AW7</t>
  </si>
  <si>
    <t>Southern Union Co</t>
  </si>
  <si>
    <t>844030AC0</t>
  </si>
  <si>
    <t>032511AM9</t>
  </si>
  <si>
    <t>872649AQ1</t>
  </si>
  <si>
    <t>239753DJ2</t>
  </si>
  <si>
    <t>09/01/2030</t>
  </si>
  <si>
    <t>66765RBH8</t>
  </si>
  <si>
    <t>577778BL6</t>
  </si>
  <si>
    <t>FMR LLC</t>
  </si>
  <si>
    <t>FIDINV</t>
  </si>
  <si>
    <t>06/15/2029</t>
  </si>
  <si>
    <t>302508AQ9</t>
  </si>
  <si>
    <t>07/01/2019</t>
  </si>
  <si>
    <t>037411AP0</t>
  </si>
  <si>
    <t>09/15/2030</t>
  </si>
  <si>
    <t>505588BA0</t>
  </si>
  <si>
    <t>341099BT5</t>
  </si>
  <si>
    <t>08/01/2029</t>
  </si>
  <si>
    <t>574599AT3</t>
  </si>
  <si>
    <t>06/15/2031</t>
  </si>
  <si>
    <t>969457BD1</t>
  </si>
  <si>
    <t>00209AAC0</t>
  </si>
  <si>
    <t>EC3560124</t>
  </si>
  <si>
    <t>07/15/2031</t>
  </si>
  <si>
    <t>87612EAF3</t>
  </si>
  <si>
    <t>74913EAP5</t>
  </si>
  <si>
    <t>28368EAD8</t>
  </si>
  <si>
    <t>10/01/2030</t>
  </si>
  <si>
    <t>035229CF8</t>
  </si>
  <si>
    <t>11/01/2030</t>
  </si>
  <si>
    <t>195869AD4</t>
  </si>
  <si>
    <t>09/01/2032</t>
  </si>
  <si>
    <t>693627AQ4</t>
  </si>
  <si>
    <t>246688AB1</t>
  </si>
  <si>
    <t>EC3764437</t>
  </si>
  <si>
    <t>01/15/2031</t>
  </si>
  <si>
    <t>035229CG6</t>
  </si>
  <si>
    <t>961548AY0</t>
  </si>
  <si>
    <t>843452AY9</t>
  </si>
  <si>
    <t>023551AJ3</t>
  </si>
  <si>
    <t>695114BT4</t>
  </si>
  <si>
    <t>American Association of Retired Persons</t>
  </si>
  <si>
    <t>AARP</t>
  </si>
  <si>
    <t>00036AAB1</t>
  </si>
  <si>
    <t>743263AE5</t>
  </si>
  <si>
    <t>Hartford Life Inc</t>
  </si>
  <si>
    <t>416592AE3</t>
  </si>
  <si>
    <t>693627AT8</t>
  </si>
  <si>
    <t>638671AC1</t>
  </si>
  <si>
    <t>74913EAJ9</t>
  </si>
  <si>
    <t>17248RAG1</t>
  </si>
  <si>
    <t>695114BR8</t>
  </si>
  <si>
    <t>EC4055520</t>
  </si>
  <si>
    <t>EC4285101</t>
  </si>
  <si>
    <t>10/15/2030</t>
  </si>
  <si>
    <t>28368EAA4</t>
  </si>
  <si>
    <t>08/20/2032</t>
  </si>
  <si>
    <t>035229CJ0</t>
  </si>
  <si>
    <t>969457BB5</t>
  </si>
  <si>
    <t>442164CD9</t>
  </si>
  <si>
    <t>06/13/2025</t>
  </si>
  <si>
    <t>636180BC4</t>
  </si>
  <si>
    <t>EC3336848</t>
  </si>
  <si>
    <t>10/31/2030</t>
  </si>
  <si>
    <t>45905AQD3</t>
  </si>
  <si>
    <t>69362BAG7</t>
  </si>
  <si>
    <t>EC3755542</t>
  </si>
  <si>
    <t>655844AQ1</t>
  </si>
  <si>
    <t>02/01/2031</t>
  </si>
  <si>
    <t>039483AS1</t>
  </si>
  <si>
    <t>07/30/2029</t>
  </si>
  <si>
    <t>64805EAB8</t>
  </si>
  <si>
    <t>666807AW2</t>
  </si>
  <si>
    <t>07/30/2030</t>
  </si>
  <si>
    <t>925524AH3</t>
  </si>
  <si>
    <t>08/15/2030</t>
  </si>
  <si>
    <t>12189TAR5</t>
  </si>
  <si>
    <t>03/03/2031</t>
  </si>
  <si>
    <t>244199BA2</t>
  </si>
  <si>
    <t>03/15/2031</t>
  </si>
  <si>
    <t>494550AJ5</t>
  </si>
  <si>
    <t>708696BP3</t>
  </si>
  <si>
    <t>03/09/2029</t>
  </si>
  <si>
    <t>745332BN5</t>
  </si>
  <si>
    <t>Dominion Resources Capital Trust III</t>
  </si>
  <si>
    <t>25746NAA3</t>
  </si>
  <si>
    <t>11/15/2030</t>
  </si>
  <si>
    <t>49337WAC4</t>
  </si>
  <si>
    <t>Daimler Finance North America LLC</t>
  </si>
  <si>
    <t>DAIGR</t>
  </si>
  <si>
    <t>01/18/2031</t>
  </si>
  <si>
    <t>233835AQ0</t>
  </si>
  <si>
    <t>00184AAC9</t>
  </si>
  <si>
    <t>92344GAC0</t>
  </si>
  <si>
    <t>EC3182366</t>
  </si>
  <si>
    <t>Delmarva Power &amp; Light Co</t>
  </si>
  <si>
    <t>12/02/2019</t>
  </si>
  <si>
    <t>247109BB6</t>
  </si>
  <si>
    <t>143658AH5</t>
  </si>
  <si>
    <t>Land O'Lakes Capital Trust I</t>
  </si>
  <si>
    <t>LLAKES</t>
  </si>
  <si>
    <t>514665AA6</t>
  </si>
  <si>
    <t>CNA Financial Corp</t>
  </si>
  <si>
    <t>CNAFNL</t>
  </si>
  <si>
    <t>126117AH3</t>
  </si>
  <si>
    <t>345370BX7</t>
  </si>
  <si>
    <t>01/17/2017</t>
  </si>
  <si>
    <t>844895AN2</t>
  </si>
  <si>
    <t>04/09/2018</t>
  </si>
  <si>
    <t>14428TAR2</t>
  </si>
  <si>
    <t>030955AN8</t>
  </si>
  <si>
    <t>22404QAG3</t>
  </si>
  <si>
    <t>Sonat Inc</t>
  </si>
  <si>
    <t>835415AH3</t>
  </si>
  <si>
    <t>ConocoPhillips Holding Co</t>
  </si>
  <si>
    <t>208251AE8</t>
  </si>
  <si>
    <t>04/20/2018</t>
  </si>
  <si>
    <t>14428TBA8</t>
  </si>
  <si>
    <t>126304AG9</t>
  </si>
  <si>
    <t>34110QAL2</t>
  </si>
  <si>
    <t>665772BQ1</t>
  </si>
  <si>
    <t>604059AE5</t>
  </si>
  <si>
    <t>345370BT6</t>
  </si>
  <si>
    <t>Frontier North Inc</t>
  </si>
  <si>
    <t>362337AK3</t>
  </si>
  <si>
    <t>231021AJ5</t>
  </si>
  <si>
    <t>GTE Corp</t>
  </si>
  <si>
    <t>362320BA0</t>
  </si>
  <si>
    <t>665228BQ4</t>
  </si>
  <si>
    <t>482620AW1</t>
  </si>
  <si>
    <t>039483AR3</t>
  </si>
  <si>
    <t>Royal Caribbean Cruises Ltd</t>
  </si>
  <si>
    <t>RCL</t>
  </si>
  <si>
    <t>780153AJ1</t>
  </si>
  <si>
    <t>Provident Cos Inc</t>
  </si>
  <si>
    <t>743862AA2</t>
  </si>
  <si>
    <t>05/15/2098</t>
  </si>
  <si>
    <t>191219BD5</t>
  </si>
  <si>
    <t>Corporate Bond Backed Certificates</t>
  </si>
  <si>
    <t>CBBCS</t>
  </si>
  <si>
    <t>12/15/2097</t>
  </si>
  <si>
    <t>A-2</t>
  </si>
  <si>
    <t>21987HAT2</t>
  </si>
  <si>
    <t>362337AL1</t>
  </si>
  <si>
    <t>DDD</t>
  </si>
  <si>
    <t>693627AK7</t>
  </si>
  <si>
    <t>02/15/2022</t>
  </si>
  <si>
    <t>88948AAX5</t>
  </si>
  <si>
    <t>02/15/2025</t>
  </si>
  <si>
    <t>88948ABA4</t>
  </si>
  <si>
    <t>650094CJ2</t>
  </si>
  <si>
    <t>88948ABC0</t>
  </si>
  <si>
    <t>88948ABD8</t>
  </si>
  <si>
    <t>171232AD3</t>
  </si>
  <si>
    <t>05/01/2028</t>
  </si>
  <si>
    <t>141784BH0</t>
  </si>
  <si>
    <t>14428TBC4</t>
  </si>
  <si>
    <t>01/07/2022</t>
  </si>
  <si>
    <t>69512ECB9</t>
  </si>
  <si>
    <t>574599AR7</t>
  </si>
  <si>
    <t>902494AF0</t>
  </si>
  <si>
    <t>05/01/2019</t>
  </si>
  <si>
    <t>852060AG7</t>
  </si>
  <si>
    <t>Murphy Oil Corp</t>
  </si>
  <si>
    <t>MUR</t>
  </si>
  <si>
    <t>626717AA0</t>
  </si>
  <si>
    <t>976656BP2</t>
  </si>
  <si>
    <t>887315AY5</t>
  </si>
  <si>
    <t>MMI Capital Trust I</t>
  </si>
  <si>
    <t>553086AC3</t>
  </si>
  <si>
    <t>129466AM0</t>
  </si>
  <si>
    <t>345370BW9</t>
  </si>
  <si>
    <t>345370BV1</t>
  </si>
  <si>
    <t>902905AN8</t>
  </si>
  <si>
    <t>210518AT3</t>
  </si>
  <si>
    <t>04/26/2023</t>
  </si>
  <si>
    <t>652478AL2</t>
  </si>
  <si>
    <t>Cincinnati Bell Inc</t>
  </si>
  <si>
    <t>171870AK4</t>
  </si>
  <si>
    <t>184502AD4</t>
  </si>
  <si>
    <t>Duke Realty LP/Old</t>
  </si>
  <si>
    <t>26441QAC8</t>
  </si>
  <si>
    <t>07/29/2093</t>
  </si>
  <si>
    <t>191216AF7</t>
  </si>
  <si>
    <t>11/15/2025</t>
  </si>
  <si>
    <t>345370BN9</t>
  </si>
  <si>
    <t>079867AP2</t>
  </si>
  <si>
    <t>156686AJ6</t>
  </si>
  <si>
    <t>10/15/2043</t>
  </si>
  <si>
    <t>097023AN5</t>
  </si>
  <si>
    <t>Geon Co</t>
  </si>
  <si>
    <t>POL</t>
  </si>
  <si>
    <t>37246WAC9</t>
  </si>
  <si>
    <t>55262CAE0</t>
  </si>
  <si>
    <t>Noble Energy Inc</t>
  </si>
  <si>
    <t>NBL</t>
  </si>
  <si>
    <t>654894AE4</t>
  </si>
  <si>
    <t>887315AZ2</t>
  </si>
  <si>
    <t>Zeneca Wilmington Inc</t>
  </si>
  <si>
    <t>AZN</t>
  </si>
  <si>
    <t>11/15/2023</t>
  </si>
  <si>
    <t>98934KAB6</t>
  </si>
  <si>
    <t>126117AE0</t>
  </si>
  <si>
    <t>478160AF1</t>
  </si>
  <si>
    <t>Litton Industries Inc</t>
  </si>
  <si>
    <t>03/15/2026</t>
  </si>
  <si>
    <t>538021AC0</t>
  </si>
  <si>
    <t>197679AB9</t>
  </si>
  <si>
    <t>277432AB6</t>
  </si>
  <si>
    <t>844030AA4</t>
  </si>
  <si>
    <t>03/02/2023</t>
  </si>
  <si>
    <t>29455JBH9</t>
  </si>
  <si>
    <t>Citicorp Lease Pass-Through Trust 1999-1</t>
  </si>
  <si>
    <t>12/15/2019</t>
  </si>
  <si>
    <t>17305BAD3</t>
  </si>
  <si>
    <t>Indiana Bell Telephone Co Inc</t>
  </si>
  <si>
    <t>08/15/2026</t>
  </si>
  <si>
    <t>454614AK4</t>
  </si>
  <si>
    <t>345370BP4</t>
  </si>
  <si>
    <t>02/01/2029</t>
  </si>
  <si>
    <t>907818CF3</t>
  </si>
  <si>
    <t>01/10/2022</t>
  </si>
  <si>
    <t>69512ECC7</t>
  </si>
  <si>
    <t>69512EDL6</t>
  </si>
  <si>
    <t>907834AB1</t>
  </si>
  <si>
    <t>577778BF9</t>
  </si>
  <si>
    <t>11/02/2026</t>
  </si>
  <si>
    <t>57571KAA2</t>
  </si>
  <si>
    <t>283695BE3</t>
  </si>
  <si>
    <t>110122AB4</t>
  </si>
  <si>
    <t>228255AH8</t>
  </si>
  <si>
    <t>744516AB1</t>
  </si>
  <si>
    <t>126149AD5</t>
  </si>
  <si>
    <t>01/20/2023</t>
  </si>
  <si>
    <t>69512EFF7</t>
  </si>
  <si>
    <t>026351AZ9</t>
  </si>
  <si>
    <t>09/14/2023</t>
  </si>
  <si>
    <t>69512EGE9</t>
  </si>
  <si>
    <t>548661AK3</t>
  </si>
  <si>
    <t>582834AM9</t>
  </si>
  <si>
    <t>786514BA6</t>
  </si>
  <si>
    <t>MB1A</t>
  </si>
  <si>
    <t>341099BW8</t>
  </si>
  <si>
    <t>04/01/2031</t>
  </si>
  <si>
    <t>501044BZ3</t>
  </si>
  <si>
    <t>149123BJ9</t>
  </si>
  <si>
    <t>EC4917406</t>
  </si>
  <si>
    <t>60467PAJ3</t>
  </si>
  <si>
    <t>665772BT5</t>
  </si>
  <si>
    <t>492386AT4</t>
  </si>
  <si>
    <t>Walt Disney Co/The</t>
  </si>
  <si>
    <t>25468PBW5</t>
  </si>
  <si>
    <t>MTN1</t>
  </si>
  <si>
    <t>10075EAU2</t>
  </si>
  <si>
    <t>205887AX0</t>
  </si>
  <si>
    <t>31410HAQ4</t>
  </si>
  <si>
    <t>AMBA</t>
  </si>
  <si>
    <t>745332BL9</t>
  </si>
  <si>
    <t>06/01/2019</t>
  </si>
  <si>
    <t>577778BM4</t>
  </si>
  <si>
    <t>06/15/2030</t>
  </si>
  <si>
    <t>91913YAB6</t>
  </si>
  <si>
    <t>05/15/2030</t>
  </si>
  <si>
    <t>244199AZ8</t>
  </si>
  <si>
    <t>04775HAM9</t>
  </si>
  <si>
    <t>07/15/2019</t>
  </si>
  <si>
    <t>969457AW0</t>
  </si>
  <si>
    <t>11/09/2022</t>
  </si>
  <si>
    <t>695114BS6</t>
  </si>
  <si>
    <t>08/16/2030</t>
  </si>
  <si>
    <t>26439XAC7</t>
  </si>
  <si>
    <t>969457BA7</t>
  </si>
  <si>
    <t>Pepsi Bottling Group Inc/The</t>
  </si>
  <si>
    <t>03/01/2029</t>
  </si>
  <si>
    <t>713409AC4</t>
  </si>
  <si>
    <t>11/15/2096</t>
  </si>
  <si>
    <t>032511AK3</t>
  </si>
  <si>
    <t>907834AC9</t>
  </si>
  <si>
    <t>604074AB0</t>
  </si>
  <si>
    <t>12/01/2026</t>
  </si>
  <si>
    <t>893570BM2</t>
  </si>
  <si>
    <t>08/15/2029</t>
  </si>
  <si>
    <t>00440EAC1</t>
  </si>
  <si>
    <t>693506AZ0</t>
  </si>
  <si>
    <t>Baker Hughes Inc</t>
  </si>
  <si>
    <t>01/15/2029</t>
  </si>
  <si>
    <t>057224AK3</t>
  </si>
  <si>
    <t>69512EFP5</t>
  </si>
  <si>
    <t>BorgWarner Inc</t>
  </si>
  <si>
    <t>BWA</t>
  </si>
  <si>
    <t>099724AC0</t>
  </si>
  <si>
    <t>Altria Group Inc</t>
  </si>
  <si>
    <t>01/15/2027</t>
  </si>
  <si>
    <t>718154CF2</t>
  </si>
  <si>
    <t>Panhandle Eastern Pipe Line Co LP</t>
  </si>
  <si>
    <t>12589YAF6</t>
  </si>
  <si>
    <t>122014AL7</t>
  </si>
  <si>
    <t>74531EAC6</t>
  </si>
  <si>
    <t>03/01/2097</t>
  </si>
  <si>
    <t>708160BL9</t>
  </si>
  <si>
    <t>880451AT6</t>
  </si>
  <si>
    <t>039483AM4</t>
  </si>
  <si>
    <t>654894AF1</t>
  </si>
  <si>
    <t>04/15/2027</t>
  </si>
  <si>
    <t>344775AC5</t>
  </si>
  <si>
    <t>125509AZ2</t>
  </si>
  <si>
    <t>10/01/2029</t>
  </si>
  <si>
    <t>023551AF1</t>
  </si>
  <si>
    <t>869049AC0</t>
  </si>
  <si>
    <t>Belo Corp</t>
  </si>
  <si>
    <t>BLC</t>
  </si>
  <si>
    <t>06/01/2027</t>
  </si>
  <si>
    <t>080555AE5</t>
  </si>
  <si>
    <t>12189TAF1</t>
  </si>
  <si>
    <t>882440AN0</t>
  </si>
  <si>
    <t>HP Enterprise Services LLC</t>
  </si>
  <si>
    <t>10/15/2029</t>
  </si>
  <si>
    <t>285659AF5</t>
  </si>
  <si>
    <t>Federal Express Corp</t>
  </si>
  <si>
    <t>FDX</t>
  </si>
  <si>
    <t>07/01/2097</t>
  </si>
  <si>
    <t>313309AP1</t>
  </si>
  <si>
    <t>55616XAA5</t>
  </si>
  <si>
    <t>08/01/2017</t>
  </si>
  <si>
    <t>191219BB9</t>
  </si>
  <si>
    <t>08/01/2027</t>
  </si>
  <si>
    <t>075887AN9</t>
  </si>
  <si>
    <t>12614QAK1</t>
  </si>
  <si>
    <t>931142BF9</t>
  </si>
  <si>
    <t>08/29/2030</t>
  </si>
  <si>
    <t>66765RBG0</t>
  </si>
  <si>
    <t>080555AF2</t>
  </si>
  <si>
    <t>26884AAE3</t>
  </si>
  <si>
    <t>887315BH1</t>
  </si>
  <si>
    <t>812404AY7</t>
  </si>
  <si>
    <t>030955AJ7</t>
  </si>
  <si>
    <t>780153AG7</t>
  </si>
  <si>
    <t>Eni USA Inc</t>
  </si>
  <si>
    <t>ENIIM</t>
  </si>
  <si>
    <t>51808BAE2</t>
  </si>
  <si>
    <t>717265AJ1</t>
  </si>
  <si>
    <t>869049AE6</t>
  </si>
  <si>
    <t>431573AC8</t>
  </si>
  <si>
    <t>035229BP7</t>
  </si>
  <si>
    <t>Pactiv LLC</t>
  </si>
  <si>
    <t>REYNOL</t>
  </si>
  <si>
    <t>880394AD3</t>
  </si>
  <si>
    <t>278058AW2</t>
  </si>
  <si>
    <t>755111AU5</t>
  </si>
  <si>
    <t>71713UAW2</t>
  </si>
  <si>
    <t>ACE Capital Trust II</t>
  </si>
  <si>
    <t>00440FAA2</t>
  </si>
  <si>
    <t>12189TAQ7</t>
  </si>
  <si>
    <t>362311AG7</t>
  </si>
  <si>
    <t>020002AJ0</t>
  </si>
  <si>
    <t>260003AC2</t>
  </si>
  <si>
    <t>05/13/2029</t>
  </si>
  <si>
    <t>12189TAK0</t>
  </si>
  <si>
    <t>191219BE3</t>
  </si>
  <si>
    <t>652482AM2</t>
  </si>
  <si>
    <t>67461FED5</t>
  </si>
  <si>
    <t>02/01/2023</t>
  </si>
  <si>
    <t>887315AM1</t>
  </si>
  <si>
    <t>14428TBG5</t>
  </si>
  <si>
    <t>Neiman Marcus Group LLC/The</t>
  </si>
  <si>
    <t>NMG</t>
  </si>
  <si>
    <t>640204AB9</t>
  </si>
  <si>
    <t>345277AE7</t>
  </si>
  <si>
    <t>210518BD7</t>
  </si>
  <si>
    <t>Pacific Bell Telephone Co</t>
  </si>
  <si>
    <t>694032AT0</t>
  </si>
  <si>
    <t>04/01/2023</t>
  </si>
  <si>
    <t>905572AD5</t>
  </si>
  <si>
    <t>097023AM7</t>
  </si>
  <si>
    <t>GG</t>
  </si>
  <si>
    <t>913026AU4</t>
  </si>
  <si>
    <t>GEICO Corp</t>
  </si>
  <si>
    <t>361582AD1</t>
  </si>
  <si>
    <t>MTNa</t>
  </si>
  <si>
    <t>29455JAJ6</t>
  </si>
  <si>
    <t>960402AS4</t>
  </si>
  <si>
    <t>543859AH5</t>
  </si>
  <si>
    <t>191219AU8</t>
  </si>
  <si>
    <t>197677AD9</t>
  </si>
  <si>
    <t>573284AA4</t>
  </si>
  <si>
    <t>Wendy's International Inc</t>
  </si>
  <si>
    <t>WEN</t>
  </si>
  <si>
    <t>950590AG4</t>
  </si>
  <si>
    <t>01/01/2026</t>
  </si>
  <si>
    <t>589331AC1</t>
  </si>
  <si>
    <t>DD5315716</t>
  </si>
  <si>
    <t>413875AE5</t>
  </si>
  <si>
    <t>PVH Corp</t>
  </si>
  <si>
    <t>PVH</t>
  </si>
  <si>
    <t>718592AB4</t>
  </si>
  <si>
    <t>69512EGK5</t>
  </si>
  <si>
    <t>708160BE5</t>
  </si>
  <si>
    <t>037411AJ4</t>
  </si>
  <si>
    <t>10075EAQ1</t>
  </si>
  <si>
    <t>037411AK1</t>
  </si>
  <si>
    <t>644162AB5</t>
  </si>
  <si>
    <t>05/01/2026</t>
  </si>
  <si>
    <t>539830AF6</t>
  </si>
  <si>
    <t>01/25/2029</t>
  </si>
  <si>
    <t>84250QAT0</t>
  </si>
  <si>
    <t>07/01/2026</t>
  </si>
  <si>
    <t>969133AK3</t>
  </si>
  <si>
    <t>708160BJ4</t>
  </si>
  <si>
    <t>Lion Connecticut Holdings Inc</t>
  </si>
  <si>
    <t>008117AH6</t>
  </si>
  <si>
    <t>216831AE7</t>
  </si>
  <si>
    <t>12/16/2021</t>
  </si>
  <si>
    <t>69512EBY0</t>
  </si>
  <si>
    <t>345370BZ2</t>
  </si>
  <si>
    <t>69512EDP7</t>
  </si>
  <si>
    <t>674599BT1</t>
  </si>
  <si>
    <t>10/01/2046</t>
  </si>
  <si>
    <t>177342AP7</t>
  </si>
  <si>
    <t>Arrow Electronics Inc</t>
  </si>
  <si>
    <t>ARW</t>
  </si>
  <si>
    <t>042735AK6</t>
  </si>
  <si>
    <t>872649BH0</t>
  </si>
  <si>
    <t>10/14/2022</t>
  </si>
  <si>
    <t>69512EEK7</t>
  </si>
  <si>
    <t>548661AJ6</t>
  </si>
  <si>
    <t>EC1048031</t>
  </si>
  <si>
    <t>743315AJ2</t>
  </si>
  <si>
    <t>071813AP4</t>
  </si>
  <si>
    <t>219350AH8</t>
  </si>
  <si>
    <t>913017BA6</t>
  </si>
  <si>
    <t>565097AF9</t>
  </si>
  <si>
    <t>Noble Drilling Corp</t>
  </si>
  <si>
    <t>NE</t>
  </si>
  <si>
    <t>03/15/2019</t>
  </si>
  <si>
    <t>655042AD1</t>
  </si>
  <si>
    <t>Nationwide Financial Services Capital Trust</t>
  </si>
  <si>
    <t>638611AA1</t>
  </si>
  <si>
    <t>01/15/2030</t>
  </si>
  <si>
    <t>961548AV6</t>
  </si>
  <si>
    <t>26439RAH9</t>
  </si>
  <si>
    <t>04/01/2097</t>
  </si>
  <si>
    <t>031162AA8</t>
  </si>
  <si>
    <t>499040AL7</t>
  </si>
  <si>
    <t>05/15/2097</t>
  </si>
  <si>
    <t>345370BS8</t>
  </si>
  <si>
    <t>655844AJ7</t>
  </si>
  <si>
    <t>06/15/2027</t>
  </si>
  <si>
    <t>416592AC7</t>
  </si>
  <si>
    <t>07/31/2097</t>
  </si>
  <si>
    <t>866930AG5</t>
  </si>
  <si>
    <t>654894AG9</t>
  </si>
  <si>
    <t>755111AF8</t>
  </si>
  <si>
    <t>Tiers Trust/United States</t>
  </si>
  <si>
    <t>TIERS</t>
  </si>
  <si>
    <t>97-8</t>
  </si>
  <si>
    <t>871928AT4</t>
  </si>
  <si>
    <t>12189TAN4</t>
  </si>
  <si>
    <t>032511AN7</t>
  </si>
  <si>
    <t>708160BQ8</t>
  </si>
  <si>
    <t>655844AK4</t>
  </si>
  <si>
    <t>94106LAG4</t>
  </si>
  <si>
    <t>55262CAD2</t>
  </si>
  <si>
    <t>Toro Co/The</t>
  </si>
  <si>
    <t>TTC</t>
  </si>
  <si>
    <t>891092AD0</t>
  </si>
  <si>
    <t>45818QAD1</t>
  </si>
  <si>
    <t>07/15/2097</t>
  </si>
  <si>
    <t>079857AF5</t>
  </si>
  <si>
    <t>962166AV6</t>
  </si>
  <si>
    <t>117043AG4</t>
  </si>
  <si>
    <t>817609AB6</t>
  </si>
  <si>
    <t>PECO Energy Capital Trust III</t>
  </si>
  <si>
    <t>04/06/2028</t>
  </si>
  <si>
    <t>69331VAA4</t>
  </si>
  <si>
    <t>Dean Holding Co</t>
  </si>
  <si>
    <t>DF</t>
  </si>
  <si>
    <t>242361AB9</t>
  </si>
  <si>
    <t>184502AA0</t>
  </si>
  <si>
    <t>039483AP7</t>
  </si>
  <si>
    <t>158525AV7</t>
  </si>
  <si>
    <t>880394AB7</t>
  </si>
  <si>
    <t>880394AE1</t>
  </si>
  <si>
    <t>Midamerican Funding LLC</t>
  </si>
  <si>
    <t>59562HAJ7</t>
  </si>
  <si>
    <t>02/01/2030</t>
  </si>
  <si>
    <t>530715AJ0</t>
  </si>
  <si>
    <t>36158FAD2</t>
  </si>
  <si>
    <t>07/16/2031</t>
  </si>
  <si>
    <t>345370CA6</t>
  </si>
  <si>
    <t>83851MAC1</t>
  </si>
  <si>
    <t>454614AL2</t>
  </si>
  <si>
    <t>Kellogg Co</t>
  </si>
  <si>
    <t>487836AT5</t>
  </si>
  <si>
    <t>199575AW1</t>
  </si>
  <si>
    <t>444859AZ5</t>
  </si>
  <si>
    <t>05/23/2018</t>
  </si>
  <si>
    <t>74432RAH6</t>
  </si>
  <si>
    <t>BJ Services Co</t>
  </si>
  <si>
    <t>055482AJ2</t>
  </si>
  <si>
    <t>03040WAB1</t>
  </si>
  <si>
    <t>207597ED3</t>
  </si>
  <si>
    <t>45974WAX4</t>
  </si>
  <si>
    <t>Lexmark International Inc</t>
  </si>
  <si>
    <t>LXK</t>
  </si>
  <si>
    <t>529772AE5</t>
  </si>
  <si>
    <t>PartnerRe Finance A LLC</t>
  </si>
  <si>
    <t>PRE</t>
  </si>
  <si>
    <t>70212FAA1</t>
  </si>
  <si>
    <t>641423BW7</t>
  </si>
  <si>
    <t>695114CH9</t>
  </si>
  <si>
    <t>695114CJ5</t>
  </si>
  <si>
    <t>Duke Energy Corp</t>
  </si>
  <si>
    <t>26441CAB1</t>
  </si>
  <si>
    <t>26875PAC5</t>
  </si>
  <si>
    <t>12/30/2024</t>
  </si>
  <si>
    <t>EMTn</t>
  </si>
  <si>
    <t>EH5741002</t>
  </si>
  <si>
    <t>09/15/2038</t>
  </si>
  <si>
    <t>406216AW1</t>
  </si>
  <si>
    <t>677347CG9</t>
  </si>
  <si>
    <t>637432LR4</t>
  </si>
  <si>
    <t>Dr Pepper Snapple Group Inc</t>
  </si>
  <si>
    <t>DPS</t>
  </si>
  <si>
    <t>26138EAJ8</t>
  </si>
  <si>
    <t>88732JAN8</t>
  </si>
  <si>
    <t>Magellan Midstream Partners LP</t>
  </si>
  <si>
    <t>MMP</t>
  </si>
  <si>
    <t>559080AD8</t>
  </si>
  <si>
    <t>09/01/2038</t>
  </si>
  <si>
    <t>68233JAE4</t>
  </si>
  <si>
    <t>09/10/2018</t>
  </si>
  <si>
    <t>24422EQV4</t>
  </si>
  <si>
    <t>Barrick North America Finance LLC</t>
  </si>
  <si>
    <t>ABXCN</t>
  </si>
  <si>
    <t>06849RAC6</t>
  </si>
  <si>
    <t>Cameron International Corp</t>
  </si>
  <si>
    <t>CAM</t>
  </si>
  <si>
    <t>13342BAD7</t>
  </si>
  <si>
    <t>Rockies Express Pipeline LLC</t>
  </si>
  <si>
    <t>ROCKIE</t>
  </si>
  <si>
    <t>77340RAC1</t>
  </si>
  <si>
    <t>45974WBU9</t>
  </si>
  <si>
    <t>02639EPS7</t>
  </si>
  <si>
    <t>263534BT5</t>
  </si>
  <si>
    <t>08/15/2038</t>
  </si>
  <si>
    <t>263901AA8</t>
  </si>
  <si>
    <t>12626PAJ2</t>
  </si>
  <si>
    <t>29250RAP1</t>
  </si>
  <si>
    <t>45974WBT2</t>
  </si>
  <si>
    <t>07/25/2018</t>
  </si>
  <si>
    <t>41659LAV3</t>
  </si>
  <si>
    <t>893570BY6</t>
  </si>
  <si>
    <t>Northern States Power Co/WI</t>
  </si>
  <si>
    <t>665789AW3</t>
  </si>
  <si>
    <t>EH5405780</t>
  </si>
  <si>
    <t>09/01/2018</t>
  </si>
  <si>
    <t>EH5405822</t>
  </si>
  <si>
    <t>Public Service Co of Colorado</t>
  </si>
  <si>
    <t>08/01/2038</t>
  </si>
  <si>
    <t>744448CA7</t>
  </si>
  <si>
    <t>667752AB5</t>
  </si>
  <si>
    <t>68233JAC8</t>
  </si>
  <si>
    <t>837004CC2</t>
  </si>
  <si>
    <t>210518CR5</t>
  </si>
  <si>
    <t>06849RAB8</t>
  </si>
  <si>
    <t>01/04/2028</t>
  </si>
  <si>
    <t>EH5741085</t>
  </si>
  <si>
    <t>406216AV3</t>
  </si>
  <si>
    <t>037411AV7</t>
  </si>
  <si>
    <t>03/01/2039</t>
  </si>
  <si>
    <t>92343VAR5</t>
  </si>
  <si>
    <t>24702RAF8</t>
  </si>
  <si>
    <t>10/15/2038</t>
  </si>
  <si>
    <t>677347CF1</t>
  </si>
  <si>
    <t>11/15/2038</t>
  </si>
  <si>
    <t>927804FG4</t>
  </si>
  <si>
    <t>02361DAF7</t>
  </si>
  <si>
    <t>EH3926258</t>
  </si>
  <si>
    <t>071813AY5</t>
  </si>
  <si>
    <t>4165X0NL0</t>
  </si>
  <si>
    <t>165167CC9</t>
  </si>
  <si>
    <t>06/02/2018</t>
  </si>
  <si>
    <t>6944P0AJ4</t>
  </si>
  <si>
    <t>45974WCA2</t>
  </si>
  <si>
    <t>02639EPV0</t>
  </si>
  <si>
    <t>78442FEH7</t>
  </si>
  <si>
    <t>EH4381594</t>
  </si>
  <si>
    <t>29250RAN6</t>
  </si>
  <si>
    <t>25746UBD0</t>
  </si>
  <si>
    <t>84755TAC1</t>
  </si>
  <si>
    <t>013817AS0</t>
  </si>
  <si>
    <t>678858BJ9</t>
  </si>
  <si>
    <t>72650RAT9</t>
  </si>
  <si>
    <t>12/30/2026</t>
  </si>
  <si>
    <t>EH5740921</t>
  </si>
  <si>
    <t>12/30/2027</t>
  </si>
  <si>
    <t>EH5741200</t>
  </si>
  <si>
    <t>008117AM5</t>
  </si>
  <si>
    <t>459200GM7</t>
  </si>
  <si>
    <t>459200GL9</t>
  </si>
  <si>
    <t>24702RAE1</t>
  </si>
  <si>
    <t>Wisconsin Power &amp; Light Co</t>
  </si>
  <si>
    <t>976826BF3</t>
  </si>
  <si>
    <t>11/10/2038</t>
  </si>
  <si>
    <t>02209SAE3</t>
  </si>
  <si>
    <t>ILF1</t>
  </si>
  <si>
    <t>45974WBN5</t>
  </si>
  <si>
    <t>02639EPZ1</t>
  </si>
  <si>
    <t>28336LBR9</t>
  </si>
  <si>
    <t>13342BAC9</t>
  </si>
  <si>
    <t>341099CL1</t>
  </si>
  <si>
    <t>77340RAD9</t>
  </si>
  <si>
    <t>EH4381792</t>
  </si>
  <si>
    <t>25746UBE8</t>
  </si>
  <si>
    <t>59562VAT4</t>
  </si>
  <si>
    <t>88732JAL2</t>
  </si>
  <si>
    <t>37248JBT8</t>
  </si>
  <si>
    <t>532457BA5</t>
  </si>
  <si>
    <t>Sirius International Group Ltd</t>
  </si>
  <si>
    <t>WTM</t>
  </si>
  <si>
    <t>03/20/2017</t>
  </si>
  <si>
    <t>EG2784429</t>
  </si>
  <si>
    <t>222862AG9</t>
  </si>
  <si>
    <t>05/15/2019</t>
  </si>
  <si>
    <t>075887AU3</t>
  </si>
  <si>
    <t>06/15/2019</t>
  </si>
  <si>
    <t>00440EAM9</t>
  </si>
  <si>
    <t>24702RAJ0</t>
  </si>
  <si>
    <t>20030NAZ4</t>
  </si>
  <si>
    <t>07/01/2039</t>
  </si>
  <si>
    <t>20030NAY7</t>
  </si>
  <si>
    <t>Pride International Inc</t>
  </si>
  <si>
    <t>ESV</t>
  </si>
  <si>
    <t>74153QAG7</t>
  </si>
  <si>
    <t>929160AP4</t>
  </si>
  <si>
    <t>06/15/2039</t>
  </si>
  <si>
    <t>88732JAU2</t>
  </si>
  <si>
    <t>NOT2</t>
  </si>
  <si>
    <t>36966R3F1</t>
  </si>
  <si>
    <t>05/15/2024</t>
  </si>
  <si>
    <t>219350AT2</t>
  </si>
  <si>
    <t>Express Scripts Holding Co</t>
  </si>
  <si>
    <t>302182AE0</t>
  </si>
  <si>
    <t>485260BL6</t>
  </si>
  <si>
    <t>CMS Energy Corp</t>
  </si>
  <si>
    <t>125896BC3</t>
  </si>
  <si>
    <t>36966R3Q7</t>
  </si>
  <si>
    <t>Entergy Mississippi Inc</t>
  </si>
  <si>
    <t>ETR</t>
  </si>
  <si>
    <t>29364NAP3</t>
  </si>
  <si>
    <t>032511BE6</t>
  </si>
  <si>
    <t>032511BG1</t>
  </si>
  <si>
    <t>07/08/2039</t>
  </si>
  <si>
    <t>68389XAH8</t>
  </si>
  <si>
    <t>EH8470138</t>
  </si>
  <si>
    <t>03/15/2039</t>
  </si>
  <si>
    <t>097023AX3</t>
  </si>
  <si>
    <t>724479AH3</t>
  </si>
  <si>
    <t>694308GQ4</t>
  </si>
  <si>
    <t>126307AC1</t>
  </si>
  <si>
    <t>04/01/2039</t>
  </si>
  <si>
    <t>341081FB8</t>
  </si>
  <si>
    <t>205363AL8</t>
  </si>
  <si>
    <t>91913YAP5</t>
  </si>
  <si>
    <t>03/17/2039</t>
  </si>
  <si>
    <t>871829AN7</t>
  </si>
  <si>
    <t>09A</t>
  </si>
  <si>
    <t>485134BL3</t>
  </si>
  <si>
    <t>Florida Gas Transmission Co LLC</t>
  </si>
  <si>
    <t>CITCOR</t>
  </si>
  <si>
    <t>EH8128918</t>
  </si>
  <si>
    <t>Portland General Electric Co</t>
  </si>
  <si>
    <t>POR</t>
  </si>
  <si>
    <t>736508BQ4</t>
  </si>
  <si>
    <t>26875PAD3</t>
  </si>
  <si>
    <t>20825CAU8</t>
  </si>
  <si>
    <t>263901AB6</t>
  </si>
  <si>
    <t>Diamond Offshore Drilling Inc</t>
  </si>
  <si>
    <t>DO</t>
  </si>
  <si>
    <t>25271CAK8</t>
  </si>
  <si>
    <t>36966R3E4</t>
  </si>
  <si>
    <t>05/30/2016</t>
  </si>
  <si>
    <t>487836BB3</t>
  </si>
  <si>
    <t>Aflac Inc</t>
  </si>
  <si>
    <t>AFL</t>
  </si>
  <si>
    <t>001055AC6</t>
  </si>
  <si>
    <t>36966R3B0</t>
  </si>
  <si>
    <t>PPL Electric Utilities Corp</t>
  </si>
  <si>
    <t>05/15/2039</t>
  </si>
  <si>
    <t>69351UAM5</t>
  </si>
  <si>
    <t>Providence Health &amp; Services Obligated Group</t>
  </si>
  <si>
    <t>PRVHSS</t>
  </si>
  <si>
    <t>743755AE0</t>
  </si>
  <si>
    <t>743755AD2</t>
  </si>
  <si>
    <t>260543BX0</t>
  </si>
  <si>
    <t>Roche Holdings Inc</t>
  </si>
  <si>
    <t>ROSW</t>
  </si>
  <si>
    <t>EH7306812</t>
  </si>
  <si>
    <t>054303AW2</t>
  </si>
  <si>
    <t>Amherst College</t>
  </si>
  <si>
    <t>AMHERS</t>
  </si>
  <si>
    <t>11/01/2039</t>
  </si>
  <si>
    <t>898361AA8</t>
  </si>
  <si>
    <t>235851AH5</t>
  </si>
  <si>
    <t>Chevron Corp</t>
  </si>
  <si>
    <t>03/03/2019</t>
  </si>
  <si>
    <t>166751AJ6</t>
  </si>
  <si>
    <t>210518CS3</t>
  </si>
  <si>
    <t>406216AX9</t>
  </si>
  <si>
    <t>Mississippi Power Co</t>
  </si>
  <si>
    <t>605417BW3</t>
  </si>
  <si>
    <t>842400FL2</t>
  </si>
  <si>
    <t>36966R3C8</t>
  </si>
  <si>
    <t>02/01/2020</t>
  </si>
  <si>
    <t>66765RBX3</t>
  </si>
  <si>
    <t>04/15/2039</t>
  </si>
  <si>
    <t>291011BB9</t>
  </si>
  <si>
    <t>36966R3J3</t>
  </si>
  <si>
    <t>494550BA3</t>
  </si>
  <si>
    <t>880451AY5</t>
  </si>
  <si>
    <t>797440BK9</t>
  </si>
  <si>
    <t>Microsoft Corp</t>
  </si>
  <si>
    <t>MSFT</t>
  </si>
  <si>
    <t>594918AD6</t>
  </si>
  <si>
    <t>03523TAE8</t>
  </si>
  <si>
    <t>EH8605287</t>
  </si>
  <si>
    <t>Allegheny Technologies Inc</t>
  </si>
  <si>
    <t>01741RAC6</t>
  </si>
  <si>
    <t>413875AL9</t>
  </si>
  <si>
    <t>07/08/2019</t>
  </si>
  <si>
    <t>68389XAG0</t>
  </si>
  <si>
    <t>Cytec Industries Inc</t>
  </si>
  <si>
    <t>CYT</t>
  </si>
  <si>
    <t>07/01/2017</t>
  </si>
  <si>
    <t>232820AH3</t>
  </si>
  <si>
    <t>575767AG3</t>
  </si>
  <si>
    <t>BAE Systems Holdings Inc</t>
  </si>
  <si>
    <t>05523UAJ9</t>
  </si>
  <si>
    <t>36966R3N4</t>
  </si>
  <si>
    <t>969457BS8</t>
  </si>
  <si>
    <t>04/01/2014</t>
  </si>
  <si>
    <t>88732JAR9</t>
  </si>
  <si>
    <t>88732JAS7</t>
  </si>
  <si>
    <t>049560AJ4</t>
  </si>
  <si>
    <t>340711AQ3</t>
  </si>
  <si>
    <t>72650RAU6</t>
  </si>
  <si>
    <t>674599BX2</t>
  </si>
  <si>
    <t>EH8267229</t>
  </si>
  <si>
    <t>125509BL2</t>
  </si>
  <si>
    <t>68233JAD6</t>
  </si>
  <si>
    <t>36966R3D6</t>
  </si>
  <si>
    <t>494550BB1</t>
  </si>
  <si>
    <t>74432QBG9</t>
  </si>
  <si>
    <t>92343VAU8</t>
  </si>
  <si>
    <t>SUPERVALU Inc</t>
  </si>
  <si>
    <t>SVU</t>
  </si>
  <si>
    <t>868536AT0</t>
  </si>
  <si>
    <t>Ryland Group Inc/The</t>
  </si>
  <si>
    <t>RYL</t>
  </si>
  <si>
    <t>783764AN3</t>
  </si>
  <si>
    <t>Rockwell Collins Inc</t>
  </si>
  <si>
    <t>COL</t>
  </si>
  <si>
    <t>774341AB7</t>
  </si>
  <si>
    <t>BP AMI Leasing Inc</t>
  </si>
  <si>
    <t>05/08/2019</t>
  </si>
  <si>
    <t>05569AAB5</t>
  </si>
  <si>
    <t>68233JAF1</t>
  </si>
  <si>
    <t>05/01/2020</t>
  </si>
  <si>
    <t>889175BE4</t>
  </si>
  <si>
    <t>09-A</t>
  </si>
  <si>
    <t>Health Care</t>
  </si>
  <si>
    <t>743755AF7</t>
  </si>
  <si>
    <t>260543BY8</t>
  </si>
  <si>
    <t>EH8523670</t>
  </si>
  <si>
    <t>00130HBN4</t>
  </si>
  <si>
    <t>219350AS4</t>
  </si>
  <si>
    <t>075887AV1</t>
  </si>
  <si>
    <t>Owens Corning</t>
  </si>
  <si>
    <t>OC</t>
  </si>
  <si>
    <t>690742AC5</t>
  </si>
  <si>
    <t>36966R3G9</t>
  </si>
  <si>
    <t>032511BF3</t>
  </si>
  <si>
    <t>Bunge Ltd Finance Corp</t>
  </si>
  <si>
    <t>BG</t>
  </si>
  <si>
    <t>120568AT7</t>
  </si>
  <si>
    <t>International Game Technology</t>
  </si>
  <si>
    <t>IGT</t>
  </si>
  <si>
    <t>459902AR3</t>
  </si>
  <si>
    <t>694475AA2</t>
  </si>
  <si>
    <t>EH8714162</t>
  </si>
  <si>
    <t>06/30/2019</t>
  </si>
  <si>
    <t>927804FH2</t>
  </si>
  <si>
    <t>Lorillard Tobacco Co</t>
  </si>
  <si>
    <t>LO</t>
  </si>
  <si>
    <t>06/23/2019</t>
  </si>
  <si>
    <t>544152AA9</t>
  </si>
  <si>
    <t>Nabors Industries Inc</t>
  </si>
  <si>
    <t>NBR</t>
  </si>
  <si>
    <t>629568AT3</t>
  </si>
  <si>
    <t>097023AZ8</t>
  </si>
  <si>
    <t>Northrop Grumman Corp</t>
  </si>
  <si>
    <t>08/01/2019</t>
  </si>
  <si>
    <t>666807BA9</t>
  </si>
  <si>
    <t>125509BJ7</t>
  </si>
  <si>
    <t>EG3155462</t>
  </si>
  <si>
    <t>278058DB5</t>
  </si>
  <si>
    <t>17453BAT8</t>
  </si>
  <si>
    <t>36966RR73</t>
  </si>
  <si>
    <t>58013MEA8</t>
  </si>
  <si>
    <t>693304AK3</t>
  </si>
  <si>
    <t>126408GK3</t>
  </si>
  <si>
    <t>283695BN3</t>
  </si>
  <si>
    <t>891092AE8</t>
  </si>
  <si>
    <t>17453BAS0</t>
  </si>
  <si>
    <t>02/23/2022</t>
  </si>
  <si>
    <t>013817AQ4</t>
  </si>
  <si>
    <t>88732JAE8</t>
  </si>
  <si>
    <t>Williams Partners LP / Williams Partners Finance Corp</t>
  </si>
  <si>
    <t>96950HAD2</t>
  </si>
  <si>
    <t>341081EY9</t>
  </si>
  <si>
    <t>907818CX4</t>
  </si>
  <si>
    <t>Nationwide Financial Services Inc</t>
  </si>
  <si>
    <t>638612AJ0</t>
  </si>
  <si>
    <t>36966RS49</t>
  </si>
  <si>
    <t>903293AR9</t>
  </si>
  <si>
    <t>29736RAC4</t>
  </si>
  <si>
    <t>476556CT0</t>
  </si>
  <si>
    <t>912909AD0</t>
  </si>
  <si>
    <t>552953BC4</t>
  </si>
  <si>
    <t>32055RAR8</t>
  </si>
  <si>
    <t>690742AA9</t>
  </si>
  <si>
    <t>06/01/2014</t>
  </si>
  <si>
    <t>45974VB49</t>
  </si>
  <si>
    <t>07/02/2014</t>
  </si>
  <si>
    <t>SPX</t>
  </si>
  <si>
    <t>4165X2AU0</t>
  </si>
  <si>
    <t>Old Carco LLC</t>
  </si>
  <si>
    <t>FIAT</t>
  </si>
  <si>
    <t>233893AA4</t>
  </si>
  <si>
    <t>641423BT4</t>
  </si>
  <si>
    <t>Ford Motor Credit Co LLC</t>
  </si>
  <si>
    <t>345397VC4</t>
  </si>
  <si>
    <t>Snap-on Inc</t>
  </si>
  <si>
    <t>SNA</t>
  </si>
  <si>
    <t>833034AE1</t>
  </si>
  <si>
    <t>845743BL6</t>
  </si>
  <si>
    <t>465685AD7</t>
  </si>
  <si>
    <t>EF7515002</t>
  </si>
  <si>
    <t>12/29/2016</t>
  </si>
  <si>
    <t>EF7258157</t>
  </si>
  <si>
    <t>26439XAH6</t>
  </si>
  <si>
    <t>Reynolds American Inc</t>
  </si>
  <si>
    <t>RAI</t>
  </si>
  <si>
    <t>761713AF3</t>
  </si>
  <si>
    <t>Indiana Michigan Power Co</t>
  </si>
  <si>
    <t>454889AM8</t>
  </si>
  <si>
    <t>959802AG4</t>
  </si>
  <si>
    <t>903293AQ1</t>
  </si>
  <si>
    <t>72650RAM4</t>
  </si>
  <si>
    <t>28336LBD0</t>
  </si>
  <si>
    <t>EF6222758</t>
  </si>
  <si>
    <t>36962GX74</t>
  </si>
  <si>
    <t>12189TAX2</t>
  </si>
  <si>
    <t>Beazer Homes USA Inc</t>
  </si>
  <si>
    <t>BZH</t>
  </si>
  <si>
    <t>07556QAQ8</t>
  </si>
  <si>
    <t>26441YAM9</t>
  </si>
  <si>
    <t>Salvation Army/United States</t>
  </si>
  <si>
    <t>SALVES</t>
  </si>
  <si>
    <t>795830AQ1</t>
  </si>
  <si>
    <t>745332BX3</t>
  </si>
  <si>
    <t>526057AW4</t>
  </si>
  <si>
    <t>Universal Health Services Inc</t>
  </si>
  <si>
    <t>UHS</t>
  </si>
  <si>
    <t>06/30/2016</t>
  </si>
  <si>
    <t>913903AN0</t>
  </si>
  <si>
    <t>28336LBH1</t>
  </si>
  <si>
    <t>EF6231049</t>
  </si>
  <si>
    <t>08/01/2036</t>
  </si>
  <si>
    <t>EF6129045</t>
  </si>
  <si>
    <t>795830AT5</t>
  </si>
  <si>
    <t>141781AU8</t>
  </si>
  <si>
    <t>10/20/2016</t>
  </si>
  <si>
    <t>36962GY40</t>
  </si>
  <si>
    <t>68268NAC7</t>
  </si>
  <si>
    <t>02635PTG8</t>
  </si>
  <si>
    <t>455434BJ8</t>
  </si>
  <si>
    <t>04/30/2016</t>
  </si>
  <si>
    <t>925524BB5</t>
  </si>
  <si>
    <t>589331AM9</t>
  </si>
  <si>
    <t>10/03/2016</t>
  </si>
  <si>
    <t>574599BD7</t>
  </si>
  <si>
    <t>36966RQ66</t>
  </si>
  <si>
    <t>842400FE8</t>
  </si>
  <si>
    <t>149123BN0</t>
  </si>
  <si>
    <t>53079EAK0</t>
  </si>
  <si>
    <t>695114CA4</t>
  </si>
  <si>
    <t>05/01/2036</t>
  </si>
  <si>
    <t>026874AZ0</t>
  </si>
  <si>
    <t>040555CK8</t>
  </si>
  <si>
    <t>984121BQ5</t>
  </si>
  <si>
    <t>17252MAG5</t>
  </si>
  <si>
    <t>126408GH0</t>
  </si>
  <si>
    <t>695114CC0</t>
  </si>
  <si>
    <t>032511AX5</t>
  </si>
  <si>
    <t>032511AY3</t>
  </si>
  <si>
    <t>59562EAH8</t>
  </si>
  <si>
    <t>548661CL9</t>
  </si>
  <si>
    <t>10/01/2041</t>
  </si>
  <si>
    <t>416515AP9</t>
  </si>
  <si>
    <t>817565BM5</t>
  </si>
  <si>
    <t>Peabody Energy Corp</t>
  </si>
  <si>
    <t>BTU</t>
  </si>
  <si>
    <t>704549AE4</t>
  </si>
  <si>
    <t>11/01/2026</t>
  </si>
  <si>
    <t>704549AF1</t>
  </si>
  <si>
    <t>05/05/2026</t>
  </si>
  <si>
    <t>36962GW75</t>
  </si>
  <si>
    <t>485134BH2</t>
  </si>
  <si>
    <t>413627AX8</t>
  </si>
  <si>
    <t>06/01/2026</t>
  </si>
  <si>
    <t>797440BH6</t>
  </si>
  <si>
    <t>K Hovnanian Enterprises Inc</t>
  </si>
  <si>
    <t>HOV</t>
  </si>
  <si>
    <t>442488BA9</t>
  </si>
  <si>
    <t>06/01/2046</t>
  </si>
  <si>
    <t>1-A5</t>
  </si>
  <si>
    <t>01551DAM4</t>
  </si>
  <si>
    <t>Xcel Energy Inc</t>
  </si>
  <si>
    <t>98389BAH3</t>
  </si>
  <si>
    <t>00817YAF5</t>
  </si>
  <si>
    <t>875127AV4</t>
  </si>
  <si>
    <t>87612EAN6</t>
  </si>
  <si>
    <t>983024AF7</t>
  </si>
  <si>
    <t>652482BC3</t>
  </si>
  <si>
    <t>12/19/2033</t>
  </si>
  <si>
    <t>720186AE5</t>
  </si>
  <si>
    <t>11/21/2023</t>
  </si>
  <si>
    <t>66765RBS4</t>
  </si>
  <si>
    <t>455434BG4</t>
  </si>
  <si>
    <t>Z</t>
  </si>
  <si>
    <t>010392EK0</t>
  </si>
  <si>
    <t>03/15/2036</t>
  </si>
  <si>
    <t>06-A</t>
  </si>
  <si>
    <t>209111EL3</t>
  </si>
  <si>
    <t>Duke Energy Kentucky Inc</t>
  </si>
  <si>
    <t>03/10/2036</t>
  </si>
  <si>
    <t>906888AS1</t>
  </si>
  <si>
    <t>12/15/2035</t>
  </si>
  <si>
    <t>652482BL3</t>
  </si>
  <si>
    <t>250847EB2</t>
  </si>
  <si>
    <t>665772CB3</t>
  </si>
  <si>
    <t>1-B1</t>
  </si>
  <si>
    <t>01551DAP7</t>
  </si>
  <si>
    <t>78442FDB1</t>
  </si>
  <si>
    <t>12/10/2014</t>
  </si>
  <si>
    <t>74367CCD5</t>
  </si>
  <si>
    <t>079860AK8</t>
  </si>
  <si>
    <t>78442FDD7</t>
  </si>
  <si>
    <t>23331AAV1</t>
  </si>
  <si>
    <t>278058AY8</t>
  </si>
  <si>
    <t>049560AG0</t>
  </si>
  <si>
    <t>Aon Corp</t>
  </si>
  <si>
    <t>AON</t>
  </si>
  <si>
    <t>037389AK9</t>
  </si>
  <si>
    <t>Oglethorpe Power Corp</t>
  </si>
  <si>
    <t>OGLETH</t>
  </si>
  <si>
    <t>677050AE6</t>
  </si>
  <si>
    <t>08/15/2024</t>
  </si>
  <si>
    <t>186108CJ3</t>
  </si>
  <si>
    <t>08/01/2014</t>
  </si>
  <si>
    <t>EH9257096</t>
  </si>
  <si>
    <t>09/01/2019</t>
  </si>
  <si>
    <t>583334AE7</t>
  </si>
  <si>
    <t>852061AF7</t>
  </si>
  <si>
    <t>08/15/2020</t>
  </si>
  <si>
    <t>36966R4A1</t>
  </si>
  <si>
    <t>08/07/2019</t>
  </si>
  <si>
    <t>36962G4D3</t>
  </si>
  <si>
    <t>EH9721844</t>
  </si>
  <si>
    <t>833034AH4</t>
  </si>
  <si>
    <t>988498AF8</t>
  </si>
  <si>
    <t>494550BC9</t>
  </si>
  <si>
    <t>638671AK3</t>
  </si>
  <si>
    <t>09/15/2020</t>
  </si>
  <si>
    <t>36966R4L7</t>
  </si>
  <si>
    <t>526057BA1</t>
  </si>
  <si>
    <t>Roper Industries Inc</t>
  </si>
  <si>
    <t>ROP</t>
  </si>
  <si>
    <t>776696AC0</t>
  </si>
  <si>
    <t>08/15/2037</t>
  </si>
  <si>
    <t>20030NAV3</t>
  </si>
  <si>
    <t>Capstan Master Trust</t>
  </si>
  <si>
    <t>CAPMAS</t>
  </si>
  <si>
    <t>14069MAA8</t>
  </si>
  <si>
    <t>14069KAA2</t>
  </si>
  <si>
    <t>02639EMV3</t>
  </si>
  <si>
    <t>207597EA9</t>
  </si>
  <si>
    <t>15405EAH1</t>
  </si>
  <si>
    <t>744448BZ3</t>
  </si>
  <si>
    <t>976826BE6</t>
  </si>
  <si>
    <t>69351UAH6</t>
  </si>
  <si>
    <t>207597EB7</t>
  </si>
  <si>
    <t>BlackRock Inc</t>
  </si>
  <si>
    <t>BLK</t>
  </si>
  <si>
    <t>09247XAC5</t>
  </si>
  <si>
    <t>341099CH0</t>
  </si>
  <si>
    <t>02639EMT8</t>
  </si>
  <si>
    <t>491386AM0</t>
  </si>
  <si>
    <t>882384AA8</t>
  </si>
  <si>
    <t>72447XAC1</t>
  </si>
  <si>
    <t>548661CP0</t>
  </si>
  <si>
    <t>65473QAS2</t>
  </si>
  <si>
    <t>455434BN9</t>
  </si>
  <si>
    <t>737679DB3</t>
  </si>
  <si>
    <t>EG9189234</t>
  </si>
  <si>
    <t>NBCUniversal Media LLC</t>
  </si>
  <si>
    <t>04/30/2020</t>
  </si>
  <si>
    <t>EI2375554</t>
  </si>
  <si>
    <t>544152AB7</t>
  </si>
  <si>
    <t>05/01/2040</t>
  </si>
  <si>
    <t>544152AC5</t>
  </si>
  <si>
    <t>05/15/2040</t>
  </si>
  <si>
    <t>797440BL7</t>
  </si>
  <si>
    <t>Ohio National Financial Services Inc</t>
  </si>
  <si>
    <t>67740QAF3</t>
  </si>
  <si>
    <t>655664AN0</t>
  </si>
  <si>
    <t>Ironshore Holdings US Inc</t>
  </si>
  <si>
    <t>IRONHG</t>
  </si>
  <si>
    <t>05/15/2020</t>
  </si>
  <si>
    <t>46322VAA3</t>
  </si>
  <si>
    <t>EI2302574</t>
  </si>
  <si>
    <t>EI2456115</t>
  </si>
  <si>
    <t>Lennox International Inc</t>
  </si>
  <si>
    <t>LII</t>
  </si>
  <si>
    <t>526107AC1</t>
  </si>
  <si>
    <t>University of Chicago</t>
  </si>
  <si>
    <t>UNICHI</t>
  </si>
  <si>
    <t>10/01/2024</t>
  </si>
  <si>
    <t>91412NAC4</t>
  </si>
  <si>
    <t>DIRECTV Holdings LLC / DIRECTV Financing Co Inc</t>
  </si>
  <si>
    <t>DTV</t>
  </si>
  <si>
    <t>03/15/2040</t>
  </si>
  <si>
    <t>25459HAQ8</t>
  </si>
  <si>
    <t>959802AL3</t>
  </si>
  <si>
    <t>09/10/2015</t>
  </si>
  <si>
    <t>24702RAL5</t>
  </si>
  <si>
    <t>018490AN2</t>
  </si>
  <si>
    <t>36966TAA0</t>
  </si>
  <si>
    <t>09/16/2020</t>
  </si>
  <si>
    <t>36962G4R2</t>
  </si>
  <si>
    <t>099724AG1</t>
  </si>
  <si>
    <t>Celgene Corp</t>
  </si>
  <si>
    <t>CELG</t>
  </si>
  <si>
    <t>10/15/2020</t>
  </si>
  <si>
    <t>151020AE4</t>
  </si>
  <si>
    <t>09/30/2015</t>
  </si>
  <si>
    <t>125896BF6</t>
  </si>
  <si>
    <t>01/15/2041</t>
  </si>
  <si>
    <t>263534CC1</t>
  </si>
  <si>
    <t>GenOn Energy Inc</t>
  </si>
  <si>
    <t>EI4127094</t>
  </si>
  <si>
    <t>28336LBU2</t>
  </si>
  <si>
    <t>EI4178733</t>
  </si>
  <si>
    <t>Hyundai Capital America</t>
  </si>
  <si>
    <t>04/06/2016</t>
  </si>
  <si>
    <t>EI4221905</t>
  </si>
  <si>
    <t>Sears Holdings Corp</t>
  </si>
  <si>
    <t>EI4238198</t>
  </si>
  <si>
    <t>DCP Midstream Operating LP</t>
  </si>
  <si>
    <t>DPM</t>
  </si>
  <si>
    <t>10/01/2015</t>
  </si>
  <si>
    <t>23311VAA5</t>
  </si>
  <si>
    <t>Fiserv Inc</t>
  </si>
  <si>
    <t>FISV</t>
  </si>
  <si>
    <t>337738AH1</t>
  </si>
  <si>
    <t>Symantec Corp</t>
  </si>
  <si>
    <t>SYMC</t>
  </si>
  <si>
    <t>871503AH1</t>
  </si>
  <si>
    <t>871503AG3</t>
  </si>
  <si>
    <t>151020AD6</t>
  </si>
  <si>
    <t>10/15/2040</t>
  </si>
  <si>
    <t>151020AF1</t>
  </si>
  <si>
    <t>36966TAH5</t>
  </si>
  <si>
    <t>36966TAE2</t>
  </si>
  <si>
    <t>Regency Centers LP</t>
  </si>
  <si>
    <t>REG</t>
  </si>
  <si>
    <t>75884RAS2</t>
  </si>
  <si>
    <t>36966TAF9</t>
  </si>
  <si>
    <t>10/15/2024</t>
  </si>
  <si>
    <t>36966TAG7</t>
  </si>
  <si>
    <t>10/01/2040</t>
  </si>
  <si>
    <t>594918AJ3</t>
  </si>
  <si>
    <t>Alterra Finance LLC</t>
  </si>
  <si>
    <t>09/30/2020</t>
  </si>
  <si>
    <t>02153LAA2</t>
  </si>
  <si>
    <t>Cliffs Natural Resources Inc</t>
  </si>
  <si>
    <t>CLF</t>
  </si>
  <si>
    <t>18683KAC5</t>
  </si>
  <si>
    <t>36966TAP7</t>
  </si>
  <si>
    <t>704549AH7</t>
  </si>
  <si>
    <t>QEP Resources Inc</t>
  </si>
  <si>
    <t>QEP</t>
  </si>
  <si>
    <t>74733VAA8</t>
  </si>
  <si>
    <t>459745GE9</t>
  </si>
  <si>
    <t>EI3538101</t>
  </si>
  <si>
    <t>EI3538184</t>
  </si>
  <si>
    <t>09/01/2020</t>
  </si>
  <si>
    <t>00817YAH1</t>
  </si>
  <si>
    <t>629568AU0</t>
  </si>
  <si>
    <t>09/13/2015</t>
  </si>
  <si>
    <t>428236BC6</t>
  </si>
  <si>
    <t>803111AR4</t>
  </si>
  <si>
    <t>09/30/2040</t>
  </si>
  <si>
    <t>68233JAG9</t>
  </si>
  <si>
    <t>08/15/2040</t>
  </si>
  <si>
    <t>45138LAY9</t>
  </si>
  <si>
    <t>Coca-Cola Enterprises Inc</t>
  </si>
  <si>
    <t>CCE</t>
  </si>
  <si>
    <t>459284AB1</t>
  </si>
  <si>
    <t>09/10/2040</t>
  </si>
  <si>
    <t>24702RAM3</t>
  </si>
  <si>
    <t>Health Care REIT Inc</t>
  </si>
  <si>
    <t>HCN</t>
  </si>
  <si>
    <t>42217KAT3</t>
  </si>
  <si>
    <t>36966TAB8</t>
  </si>
  <si>
    <t>36966R7G5</t>
  </si>
  <si>
    <t>08/15/2022</t>
  </si>
  <si>
    <t>36966R7J9</t>
  </si>
  <si>
    <t>09/01/2040</t>
  </si>
  <si>
    <t>04650NAA2</t>
  </si>
  <si>
    <t>803111AS2</t>
  </si>
  <si>
    <t>EI4010092</t>
  </si>
  <si>
    <t>02/08/2021</t>
  </si>
  <si>
    <t>59156RAX6</t>
  </si>
  <si>
    <t>219350AU9</t>
  </si>
  <si>
    <t>219350AV7</t>
  </si>
  <si>
    <t>165167CF2</t>
  </si>
  <si>
    <t>67059TAB1</t>
  </si>
  <si>
    <t>Orange &amp; Rockland Utilities Inc</t>
  </si>
  <si>
    <t>684065BH7</t>
  </si>
  <si>
    <t>459745FY6</t>
  </si>
  <si>
    <t>09/15/2040</t>
  </si>
  <si>
    <t>057224AZ0</t>
  </si>
  <si>
    <t>001055AF9</t>
  </si>
  <si>
    <t>SPX Corp</t>
  </si>
  <si>
    <t>SPW</t>
  </si>
  <si>
    <t>784635AP9</t>
  </si>
  <si>
    <t>EI3538069</t>
  </si>
  <si>
    <t>EI3800154</t>
  </si>
  <si>
    <t>Choice Hotels International Inc</t>
  </si>
  <si>
    <t>CHH</t>
  </si>
  <si>
    <t>08/28/2020</t>
  </si>
  <si>
    <t>169905AD8</t>
  </si>
  <si>
    <t>291641BE7</t>
  </si>
  <si>
    <t>266233AC9</t>
  </si>
  <si>
    <t>36966R7F7</t>
  </si>
  <si>
    <t>03523TAV0</t>
  </si>
  <si>
    <t>94973VAS6</t>
  </si>
  <si>
    <t>Rowan Cos Inc</t>
  </si>
  <si>
    <t>RDC</t>
  </si>
  <si>
    <t>779382AN0</t>
  </si>
  <si>
    <t>36966R7H3</t>
  </si>
  <si>
    <t>25459HAV7</t>
  </si>
  <si>
    <t>42809HAD9</t>
  </si>
  <si>
    <t>797440BM5</t>
  </si>
  <si>
    <t>36966R7K6</t>
  </si>
  <si>
    <t>36966R7L4</t>
  </si>
  <si>
    <t>36966R7M2</t>
  </si>
  <si>
    <t>478165AG8</t>
  </si>
  <si>
    <t>EI3877020</t>
  </si>
  <si>
    <t>Stanley Black &amp; Decker Inc</t>
  </si>
  <si>
    <t>854502AA9</t>
  </si>
  <si>
    <t>402479CB3</t>
  </si>
  <si>
    <t>70109HAK1</t>
  </si>
  <si>
    <t>037389AU7</t>
  </si>
  <si>
    <t>58405UAG7</t>
  </si>
  <si>
    <t>37244DAA7</t>
  </si>
  <si>
    <t>031162BD1</t>
  </si>
  <si>
    <t>031162BE9</t>
  </si>
  <si>
    <t>Southern Co/The</t>
  </si>
  <si>
    <t>842587CG0</t>
  </si>
  <si>
    <t>09/15/2024</t>
  </si>
  <si>
    <t>36966TAC6</t>
  </si>
  <si>
    <t>263534CD9</t>
  </si>
  <si>
    <t>Aviation Capital Group Corp</t>
  </si>
  <si>
    <t>05367AAA1</t>
  </si>
  <si>
    <t>35906AAB4</t>
  </si>
  <si>
    <t>10/01/2039</t>
  </si>
  <si>
    <t>745332CA2</t>
  </si>
  <si>
    <t>CVS Caremark Corp</t>
  </si>
  <si>
    <t>CVS</t>
  </si>
  <si>
    <t>09/15/2039</t>
  </si>
  <si>
    <t>126650BR0</t>
  </si>
  <si>
    <t>36966R4J2</t>
  </si>
  <si>
    <t>12189TBC7</t>
  </si>
  <si>
    <t>10/15/2039</t>
  </si>
  <si>
    <t>25271CAL6</t>
  </si>
  <si>
    <t>72650RAW2</t>
  </si>
  <si>
    <t>11/15/2039</t>
  </si>
  <si>
    <t>64952GAF5</t>
  </si>
  <si>
    <t>Allegheny Energy Supply Co LLC</t>
  </si>
  <si>
    <t>017363AM4</t>
  </si>
  <si>
    <t>36966R4S2</t>
  </si>
  <si>
    <t>36966R4R4</t>
  </si>
  <si>
    <t>743674AY9</t>
  </si>
  <si>
    <t>29379VAG8</t>
  </si>
  <si>
    <t>Cantor Fitzgerald LP</t>
  </si>
  <si>
    <t>CANTOR</t>
  </si>
  <si>
    <t>10/15/2019</t>
  </si>
  <si>
    <t>138616AA5</t>
  </si>
  <si>
    <t>Public Service Co of Oklahoma</t>
  </si>
  <si>
    <t>744533BK5</t>
  </si>
  <si>
    <t>723787AJ6</t>
  </si>
  <si>
    <t>Amphenol Corp</t>
  </si>
  <si>
    <t>APH</t>
  </si>
  <si>
    <t>032095AA9</t>
  </si>
  <si>
    <t>460146CF8</t>
  </si>
  <si>
    <t>12/15/2039</t>
  </si>
  <si>
    <t>984121CB7</t>
  </si>
  <si>
    <t>Northeast Utilities</t>
  </si>
  <si>
    <t>67019EAB3</t>
  </si>
  <si>
    <t>824348AN6</t>
  </si>
  <si>
    <t>12/01/2039</t>
  </si>
  <si>
    <t>09-C</t>
  </si>
  <si>
    <t>209111EY5</t>
  </si>
  <si>
    <t>American Transmission Systems Inc</t>
  </si>
  <si>
    <t>030288AA2</t>
  </si>
  <si>
    <t>01/15/2040</t>
  </si>
  <si>
    <t>101137AL1</t>
  </si>
  <si>
    <t>11/30/2039</t>
  </si>
  <si>
    <t>893521AB0</t>
  </si>
  <si>
    <t>00163MAJ3</t>
  </si>
  <si>
    <t>EI0804076</t>
  </si>
  <si>
    <t>Gerdau Holdings Inc</t>
  </si>
  <si>
    <t>GGBRBZ</t>
  </si>
  <si>
    <t>01/20/2020</t>
  </si>
  <si>
    <t>EI0549317</t>
  </si>
  <si>
    <t>459200GS4</t>
  </si>
  <si>
    <t>36966R5F9</t>
  </si>
  <si>
    <t>PepsiCo Inc</t>
  </si>
  <si>
    <t>713448BP2</t>
  </si>
  <si>
    <t>03523TAN8</t>
  </si>
  <si>
    <t>CareFusion Corp</t>
  </si>
  <si>
    <t>CFN</t>
  </si>
  <si>
    <t>14170TAB7</t>
  </si>
  <si>
    <t>36966R5E2</t>
  </si>
  <si>
    <t>684065BF1</t>
  </si>
  <si>
    <t>684065BE4</t>
  </si>
  <si>
    <t>36966R5G7</t>
  </si>
  <si>
    <t>539830AU3</t>
  </si>
  <si>
    <t>Greif Inc</t>
  </si>
  <si>
    <t>GEF</t>
  </si>
  <si>
    <t>397624AG2</t>
  </si>
  <si>
    <t>487836BC1</t>
  </si>
  <si>
    <t>42809HAC1</t>
  </si>
  <si>
    <t>Thomas &amp; Betts Corp</t>
  </si>
  <si>
    <t>ABBNVX</t>
  </si>
  <si>
    <t>884315AG7</t>
  </si>
  <si>
    <t>36966R5C6</t>
  </si>
  <si>
    <t>Teachers Insurance &amp; Annuity Association of America</t>
  </si>
  <si>
    <t>TIAAGL</t>
  </si>
  <si>
    <t>12/16/2039</t>
  </si>
  <si>
    <t>878091BC0</t>
  </si>
  <si>
    <t>74456QAU0</t>
  </si>
  <si>
    <t>12/17/2039</t>
  </si>
  <si>
    <t>001055AD4</t>
  </si>
  <si>
    <t>85375CAW1</t>
  </si>
  <si>
    <t>Motiva Enterprises LLC</t>
  </si>
  <si>
    <t>MTVD</t>
  </si>
  <si>
    <t>61980AAC7</t>
  </si>
  <si>
    <t>61980AAD5</t>
  </si>
  <si>
    <t>677050AG1</t>
  </si>
  <si>
    <t>125896BE9</t>
  </si>
  <si>
    <t>084664BL4</t>
  </si>
  <si>
    <t>NASDAQ OMX Group Inc/The</t>
  </si>
  <si>
    <t>NDAQ</t>
  </si>
  <si>
    <t>631103AD0</t>
  </si>
  <si>
    <t>36966R5J1</t>
  </si>
  <si>
    <t>Novant Health Inc</t>
  </si>
  <si>
    <t>NOVANT</t>
  </si>
  <si>
    <t>09a</t>
  </si>
  <si>
    <t>66988AAB0</t>
  </si>
  <si>
    <t>Midcontinent Express Pipeline LLC</t>
  </si>
  <si>
    <t>MCEXPP</t>
  </si>
  <si>
    <t>59565AAB6</t>
  </si>
  <si>
    <t>017363AK8</t>
  </si>
  <si>
    <t>EH9864347</t>
  </si>
  <si>
    <t>EH9864420</t>
  </si>
  <si>
    <t>SEACOR Holdings Inc</t>
  </si>
  <si>
    <t>CKH</t>
  </si>
  <si>
    <t>811904AK7</t>
  </si>
  <si>
    <t>29379VAM5</t>
  </si>
  <si>
    <t>EI0108692</t>
  </si>
  <si>
    <t>36966R4U7</t>
  </si>
  <si>
    <t>962166BV5</t>
  </si>
  <si>
    <t>708696BW8</t>
  </si>
  <si>
    <t>708696BV0</t>
  </si>
  <si>
    <t>Gannett Co Inc</t>
  </si>
  <si>
    <t>GCI</t>
  </si>
  <si>
    <t>364725AN1</t>
  </si>
  <si>
    <t>Windstream Corp</t>
  </si>
  <si>
    <t>97381WAG9</t>
  </si>
  <si>
    <t>743263AP0</t>
  </si>
  <si>
    <t>36966R4Y9</t>
  </si>
  <si>
    <t>36966R4E3</t>
  </si>
  <si>
    <t>05379BAP2</t>
  </si>
  <si>
    <t>651639AM8</t>
  </si>
  <si>
    <t>EH9943778</t>
  </si>
  <si>
    <t>National Life Insurance Co</t>
  </si>
  <si>
    <t>636792AA1</t>
  </si>
  <si>
    <t>36966R4H6</t>
  </si>
  <si>
    <t>Sempra Energy</t>
  </si>
  <si>
    <t>816851AP4</t>
  </si>
  <si>
    <t>677415CP4</t>
  </si>
  <si>
    <t>09/16/2015</t>
  </si>
  <si>
    <t>637432LS2</t>
  </si>
  <si>
    <t>REGD</t>
  </si>
  <si>
    <t>64952GAG3</t>
  </si>
  <si>
    <t>743674AX1</t>
  </si>
  <si>
    <t>36966R4N3</t>
  </si>
  <si>
    <t>677050AF3</t>
  </si>
  <si>
    <t>092114AB3</t>
  </si>
  <si>
    <t>EI0263133</t>
  </si>
  <si>
    <t>36966R4V5</t>
  </si>
  <si>
    <t>36966R4X1</t>
  </si>
  <si>
    <t>694308GS0</t>
  </si>
  <si>
    <t>291011BD5</t>
  </si>
  <si>
    <t>Massachusetts Electric Co</t>
  </si>
  <si>
    <t>575634AS9</t>
  </si>
  <si>
    <t>263534BZ1</t>
  </si>
  <si>
    <t>36966R5D4</t>
  </si>
  <si>
    <t>FirstEnergy Solutions Corp</t>
  </si>
  <si>
    <t>33766JAD5</t>
  </si>
  <si>
    <t>Zimmer Holdings Inc</t>
  </si>
  <si>
    <t>ZMH</t>
  </si>
  <si>
    <t>98956PAB8</t>
  </si>
  <si>
    <t>539830AT6</t>
  </si>
  <si>
    <t>744538AB5</t>
  </si>
  <si>
    <t>36966R5A0</t>
  </si>
  <si>
    <t>FMC Corp</t>
  </si>
  <si>
    <t>FMC</t>
  </si>
  <si>
    <t>302491AQ8</t>
  </si>
  <si>
    <t>36966R5B8</t>
  </si>
  <si>
    <t>Quest Diagnostics Inc</t>
  </si>
  <si>
    <t>DGX</t>
  </si>
  <si>
    <t>01/30/2040</t>
  </si>
  <si>
    <t>74834LAQ3</t>
  </si>
  <si>
    <t>11/30/2019</t>
  </si>
  <si>
    <t>98956PAA0</t>
  </si>
  <si>
    <t>837004CD0</t>
  </si>
  <si>
    <t>26442CAH7</t>
  </si>
  <si>
    <t>00163MAK0</t>
  </si>
  <si>
    <t>EI0819629</t>
  </si>
  <si>
    <t>01/08/2020</t>
  </si>
  <si>
    <t>36962G4J0</t>
  </si>
  <si>
    <t>37247DAL0</t>
  </si>
  <si>
    <t>36966R3W4</t>
  </si>
  <si>
    <t>903293AV0</t>
  </si>
  <si>
    <t>779382AK6</t>
  </si>
  <si>
    <t>Raymond James Financial Inc</t>
  </si>
  <si>
    <t>RJF</t>
  </si>
  <si>
    <t>754730AB5</t>
  </si>
  <si>
    <t>786514BR9</t>
  </si>
  <si>
    <t>460146CE1</t>
  </si>
  <si>
    <t>Praxair Inc</t>
  </si>
  <si>
    <t>PX</t>
  </si>
  <si>
    <t>74005PAU8</t>
  </si>
  <si>
    <t>92553PAD4</t>
  </si>
  <si>
    <t>191219BW3</t>
  </si>
  <si>
    <t>EH9503465</t>
  </si>
  <si>
    <t>652482BT6</t>
  </si>
  <si>
    <t>Q</t>
  </si>
  <si>
    <t>156700AN6</t>
  </si>
  <si>
    <t>883203BQ3</t>
  </si>
  <si>
    <t>03523TAJ7</t>
  </si>
  <si>
    <t>10/16/2019</t>
  </si>
  <si>
    <t>244199BC8</t>
  </si>
  <si>
    <t>10/16/2029</t>
  </si>
  <si>
    <t>244199BD6</t>
  </si>
  <si>
    <t>749685AR4</t>
  </si>
  <si>
    <t>NOT</t>
  </si>
  <si>
    <t>36966R4Q6</t>
  </si>
  <si>
    <t>817565BU7</t>
  </si>
  <si>
    <t>743263AQ8</t>
  </si>
  <si>
    <t>36966R4W3</t>
  </si>
  <si>
    <t>10/30/2019</t>
  </si>
  <si>
    <t>743410AV4</t>
  </si>
  <si>
    <t>30251BAB4</t>
  </si>
  <si>
    <t>CA Inc</t>
  </si>
  <si>
    <t>CA</t>
  </si>
  <si>
    <t>12673PAC9</t>
  </si>
  <si>
    <t>36966R4Z6</t>
  </si>
  <si>
    <t>EI0304952</t>
  </si>
  <si>
    <t>15361GAU9</t>
  </si>
  <si>
    <t>36966R4T0</t>
  </si>
  <si>
    <t>Reinsurance Group of America Inc</t>
  </si>
  <si>
    <t>RGA</t>
  </si>
  <si>
    <t>759351AG4</t>
  </si>
  <si>
    <t>Cisco Systems Inc</t>
  </si>
  <si>
    <t>CSCO</t>
  </si>
  <si>
    <t>17275RAF9</t>
  </si>
  <si>
    <t>665772CE7</t>
  </si>
  <si>
    <t>HCC Insurance Holdings Inc</t>
  </si>
  <si>
    <t>HCC</t>
  </si>
  <si>
    <t>404132AH5</t>
  </si>
  <si>
    <t>37373UAA2</t>
  </si>
  <si>
    <t>EI0456208</t>
  </si>
  <si>
    <t>984121CA9</t>
  </si>
  <si>
    <t>33766JAF0</t>
  </si>
  <si>
    <t>03/01/2022</t>
  </si>
  <si>
    <t>65473QAV5</t>
  </si>
  <si>
    <t>94106LAV1</t>
  </si>
  <si>
    <t>02360XAM9</t>
  </si>
  <si>
    <t>Williams Partners LP</t>
  </si>
  <si>
    <t>96950FAD6</t>
  </si>
  <si>
    <t>04/15/2040</t>
  </si>
  <si>
    <t>96950FAF1</t>
  </si>
  <si>
    <t>Mead Johnson Nutrition Co</t>
  </si>
  <si>
    <t>MJN</t>
  </si>
  <si>
    <t>582839AF3</t>
  </si>
  <si>
    <t>582839AD8</t>
  </si>
  <si>
    <t>36966R7C4</t>
  </si>
  <si>
    <t>36966R6Y7</t>
  </si>
  <si>
    <t>Republic Services Inc</t>
  </si>
  <si>
    <t>760761AD8</t>
  </si>
  <si>
    <t>26884TAA0</t>
  </si>
  <si>
    <t>04/30/2040</t>
  </si>
  <si>
    <t>126408GS6</t>
  </si>
  <si>
    <t>07/15/2040</t>
  </si>
  <si>
    <t>907818DE5</t>
  </si>
  <si>
    <t>EI3081540</t>
  </si>
  <si>
    <t>06/21/2040</t>
  </si>
  <si>
    <t>74432QBN4</t>
  </si>
  <si>
    <t>340711AT7</t>
  </si>
  <si>
    <t>36966R6T8</t>
  </si>
  <si>
    <t>05/15/2023</t>
  </si>
  <si>
    <t>36966R6U5</t>
  </si>
  <si>
    <t>Meritage Homes Corp</t>
  </si>
  <si>
    <t>MTH</t>
  </si>
  <si>
    <t>59001AAN2</t>
  </si>
  <si>
    <t>06/15/2040</t>
  </si>
  <si>
    <t>209111FA6</t>
  </si>
  <si>
    <t>05/27/2040</t>
  </si>
  <si>
    <t>002824AY6</t>
  </si>
  <si>
    <t>06/01/2040</t>
  </si>
  <si>
    <t>373334JR3</t>
  </si>
  <si>
    <t>36966R6V3</t>
  </si>
  <si>
    <t>678858BL4</t>
  </si>
  <si>
    <t>459902AS1</t>
  </si>
  <si>
    <t>96950FAB0</t>
  </si>
  <si>
    <t>582839AE6</t>
  </si>
  <si>
    <t>760759AH3</t>
  </si>
  <si>
    <t>03/01/2040</t>
  </si>
  <si>
    <t>760759AK6</t>
  </si>
  <si>
    <t>12/14/2040</t>
  </si>
  <si>
    <t>30251BAC2</t>
  </si>
  <si>
    <t>534187BA6</t>
  </si>
  <si>
    <t>257867AW1</t>
  </si>
  <si>
    <t>72650RAX0</t>
  </si>
  <si>
    <t>68389XAJ4</t>
  </si>
  <si>
    <t>68389XAL9</t>
  </si>
  <si>
    <t>WM Wrigley Jr Co</t>
  </si>
  <si>
    <t>WWY</t>
  </si>
  <si>
    <t>06/30/2014</t>
  </si>
  <si>
    <t>EI3036270</t>
  </si>
  <si>
    <t>36966R7D2</t>
  </si>
  <si>
    <t>887317AG0</t>
  </si>
  <si>
    <t>887317AH8</t>
  </si>
  <si>
    <t>345397VP5</t>
  </si>
  <si>
    <t>Acuity Brands Lighting Inc</t>
  </si>
  <si>
    <t>AYI</t>
  </si>
  <si>
    <t>00510RAC7</t>
  </si>
  <si>
    <t>87612EAV8</t>
  </si>
  <si>
    <t>00846UAG6</t>
  </si>
  <si>
    <t>Black Hills Corp</t>
  </si>
  <si>
    <t>092113AG4</t>
  </si>
  <si>
    <t>36966R7E0</t>
  </si>
  <si>
    <t>Expedia Inc</t>
  </si>
  <si>
    <t>EXPE</t>
  </si>
  <si>
    <t>30212PAF2</t>
  </si>
  <si>
    <t>786514BS7</t>
  </si>
  <si>
    <t>58013MEJ9</t>
  </si>
  <si>
    <t>02/06/2041</t>
  </si>
  <si>
    <t>59156RAY4</t>
  </si>
  <si>
    <t>George Washington University/The</t>
  </si>
  <si>
    <t>GRWASH</t>
  </si>
  <si>
    <t>372546AH4</t>
  </si>
  <si>
    <t>09/11/2015</t>
  </si>
  <si>
    <t>02209SAK9</t>
  </si>
  <si>
    <t>06/17/2020</t>
  </si>
  <si>
    <t>89233P4C7</t>
  </si>
  <si>
    <t>36966R6Z4</t>
  </si>
  <si>
    <t>EI3073414</t>
  </si>
  <si>
    <t>EI3125651</t>
  </si>
  <si>
    <t>06/21/2020</t>
  </si>
  <si>
    <t>74432QBM6</t>
  </si>
  <si>
    <t>959802AM1</t>
  </si>
  <si>
    <t>372546AJ0</t>
  </si>
  <si>
    <t>760761AB2</t>
  </si>
  <si>
    <t>07/08/2040</t>
  </si>
  <si>
    <t>931142CV3</t>
  </si>
  <si>
    <t>707567AC7</t>
  </si>
  <si>
    <t>745332CC8</t>
  </si>
  <si>
    <t>EI3072259</t>
  </si>
  <si>
    <t>Pall Corp</t>
  </si>
  <si>
    <t>PLL</t>
  </si>
  <si>
    <t>696429AC3</t>
  </si>
  <si>
    <t>EI3198344</t>
  </si>
  <si>
    <t>37247DAM8</t>
  </si>
  <si>
    <t>35906AAK4</t>
  </si>
  <si>
    <t>36966R7A8</t>
  </si>
  <si>
    <t>EI3225535</t>
  </si>
  <si>
    <t>40429XXR2</t>
  </si>
  <si>
    <t>91412NAB6</t>
  </si>
  <si>
    <t>36966R6Q4</t>
  </si>
  <si>
    <t>25459HAT2</t>
  </si>
  <si>
    <t>General Mills Inc</t>
  </si>
  <si>
    <t>GIS</t>
  </si>
  <si>
    <t>370334BJ2</t>
  </si>
  <si>
    <t>Discovery Communications LLC</t>
  </si>
  <si>
    <t>DISCA</t>
  </si>
  <si>
    <t>25470DAC3</t>
  </si>
  <si>
    <t>25470DAD1</t>
  </si>
  <si>
    <t>36966R6X9</t>
  </si>
  <si>
    <t>708130AD1</t>
  </si>
  <si>
    <t>05/27/2020</t>
  </si>
  <si>
    <t>002824AW0</t>
  </si>
  <si>
    <t>737630AB9</t>
  </si>
  <si>
    <t>26875PAE1</t>
  </si>
  <si>
    <t>Franklin Resources Inc</t>
  </si>
  <si>
    <t>BEN</t>
  </si>
  <si>
    <t>05/20/2020</t>
  </si>
  <si>
    <t>354613AG6</t>
  </si>
  <si>
    <t>36966R6W1</t>
  </si>
  <si>
    <t>Tri-State Generation &amp; Transmission Association Inc</t>
  </si>
  <si>
    <t>TRISTA</t>
  </si>
  <si>
    <t>89566EAD0</t>
  </si>
  <si>
    <t>36966R7B6</t>
  </si>
  <si>
    <t>Hillenbrand Inc</t>
  </si>
  <si>
    <t>HI</t>
  </si>
  <si>
    <t>431571AA6</t>
  </si>
  <si>
    <t>982526AM7</t>
  </si>
  <si>
    <t>35906AAF5</t>
  </si>
  <si>
    <t>35906AAH1</t>
  </si>
  <si>
    <t>EI3225295</t>
  </si>
  <si>
    <t>478160AV6</t>
  </si>
  <si>
    <t>013817AU5</t>
  </si>
  <si>
    <t>Newell Rubbermaid Inc</t>
  </si>
  <si>
    <t>NWL</t>
  </si>
  <si>
    <t>651229AK2</t>
  </si>
  <si>
    <t>37247DAN6</t>
  </si>
  <si>
    <t>NV Energy Inc</t>
  </si>
  <si>
    <t>67073YAA4</t>
  </si>
  <si>
    <t>11/15/2040</t>
  </si>
  <si>
    <t>842434CJ9</t>
  </si>
  <si>
    <t>12/01/2040</t>
  </si>
  <si>
    <t>87305QCB5</t>
  </si>
  <si>
    <t>12/15/2040</t>
  </si>
  <si>
    <t>413875AN5</t>
  </si>
  <si>
    <t>65473QAW3</t>
  </si>
  <si>
    <t>49456AAA1</t>
  </si>
  <si>
    <t>36966TBA9</t>
  </si>
  <si>
    <t>Briggs &amp; Stratton Corp</t>
  </si>
  <si>
    <t>BGG</t>
  </si>
  <si>
    <t>109043AG4</t>
  </si>
  <si>
    <t>36966TAZ5</t>
  </si>
  <si>
    <t>637432ML6</t>
  </si>
  <si>
    <t>EI4355588</t>
  </si>
  <si>
    <t>63743FLX2</t>
  </si>
  <si>
    <t>36966TAL6</t>
  </si>
  <si>
    <t>Boston Properties LP</t>
  </si>
  <si>
    <t>BXP</t>
  </si>
  <si>
    <t>05/15/2021</t>
  </si>
  <si>
    <t>10112RAS3</t>
  </si>
  <si>
    <t>666807BE1</t>
  </si>
  <si>
    <t>666807BD3</t>
  </si>
  <si>
    <t>260543CD3</t>
  </si>
  <si>
    <t>911312AM8</t>
  </si>
  <si>
    <t>693506BE6</t>
  </si>
  <si>
    <t>11/12/2040</t>
  </si>
  <si>
    <t>075887AX7</t>
  </si>
  <si>
    <t>El Paso Pipeline Partners Operating Co LLC</t>
  </si>
  <si>
    <t>28370TAD1</t>
  </si>
  <si>
    <t>74432QBQ7</t>
  </si>
  <si>
    <t>36966TAD4</t>
  </si>
  <si>
    <t>010392FC7</t>
  </si>
  <si>
    <t>68233JAL8</t>
  </si>
  <si>
    <t>EI4238750</t>
  </si>
  <si>
    <t>EI4195125</t>
  </si>
  <si>
    <t>Mattel Inc</t>
  </si>
  <si>
    <t>MAT</t>
  </si>
  <si>
    <t>577081AU6</t>
  </si>
  <si>
    <t>577081AT9</t>
  </si>
  <si>
    <t>337738AJ7</t>
  </si>
  <si>
    <t>American Honda Finance Corp</t>
  </si>
  <si>
    <t>HNDA</t>
  </si>
  <si>
    <t>09/21/2020</t>
  </si>
  <si>
    <t>02666RAN1</t>
  </si>
  <si>
    <t>55303QAC4</t>
  </si>
  <si>
    <t>Energy Transfer Equity LP</t>
  </si>
  <si>
    <t>ETE</t>
  </si>
  <si>
    <t>29273VAC4</t>
  </si>
  <si>
    <t>36966TAN2</t>
  </si>
  <si>
    <t>628312AC4</t>
  </si>
  <si>
    <t>11/01/2020</t>
  </si>
  <si>
    <t>37331NAB7</t>
  </si>
  <si>
    <t>628312AB6</t>
  </si>
  <si>
    <t>36966TAM4</t>
  </si>
  <si>
    <t>EI4520975</t>
  </si>
  <si>
    <t>755111BT7</t>
  </si>
  <si>
    <t>693506BD8</t>
  </si>
  <si>
    <t>Hubbell Inc</t>
  </si>
  <si>
    <t>HUBB</t>
  </si>
  <si>
    <t>443510AF9</t>
  </si>
  <si>
    <t>LG&amp;E and KU Energy LLC</t>
  </si>
  <si>
    <t>50188FAA3</t>
  </si>
  <si>
    <t>EI4636151</t>
  </si>
  <si>
    <t>11/01/2040</t>
  </si>
  <si>
    <t>677052AA0</t>
  </si>
  <si>
    <t>191216AR1</t>
  </si>
  <si>
    <t>36966TAR3</t>
  </si>
  <si>
    <t>740816AH6</t>
  </si>
  <si>
    <t>185508AG3</t>
  </si>
  <si>
    <t>11/12/2020</t>
  </si>
  <si>
    <t>075887AW9</t>
  </si>
  <si>
    <t>36966TAT9</t>
  </si>
  <si>
    <t>36966TAU6</t>
  </si>
  <si>
    <t>36966TAS1</t>
  </si>
  <si>
    <t>Integrys Energy Group Inc</t>
  </si>
  <si>
    <t>45822PAA3</t>
  </si>
  <si>
    <t>11/09/2015</t>
  </si>
  <si>
    <t>472319AJ1</t>
  </si>
  <si>
    <t>812350AC0</t>
  </si>
  <si>
    <t>02666QG72</t>
  </si>
  <si>
    <t>Edison International</t>
  </si>
  <si>
    <t>281020AF4</t>
  </si>
  <si>
    <t>UIL Holdings Corp</t>
  </si>
  <si>
    <t>902748AA0</t>
  </si>
  <si>
    <t>Wyndham Worldwide Corp</t>
  </si>
  <si>
    <t>WYN</t>
  </si>
  <si>
    <t>98310WAF5</t>
  </si>
  <si>
    <t>18683KAB7</t>
  </si>
  <si>
    <t>36966TAQ5</t>
  </si>
  <si>
    <t>Alleghany Corp</t>
  </si>
  <si>
    <t>017175AB6</t>
  </si>
  <si>
    <t>Nomura America Finance LLC</t>
  </si>
  <si>
    <t>NOMURA</t>
  </si>
  <si>
    <t>10/25/2018</t>
  </si>
  <si>
    <t>65539AAA8</t>
  </si>
  <si>
    <t>89417EAH2</t>
  </si>
  <si>
    <t>10/25/2040</t>
  </si>
  <si>
    <t>931142CY7</t>
  </si>
  <si>
    <t>Kilroy Realty LP</t>
  </si>
  <si>
    <t>KRC</t>
  </si>
  <si>
    <t>11/03/2015</t>
  </si>
  <si>
    <t>49427FAA6</t>
  </si>
  <si>
    <t>36966TAK8</t>
  </si>
  <si>
    <t>755111BU4</t>
  </si>
  <si>
    <t>713448BR8</t>
  </si>
  <si>
    <t>713448BS6</t>
  </si>
  <si>
    <t>Dun &amp; Bradstreet Corp/The</t>
  </si>
  <si>
    <t>DNB</t>
  </si>
  <si>
    <t>26483EAE0</t>
  </si>
  <si>
    <t>36966TAW2</t>
  </si>
  <si>
    <t>11/23/2015</t>
  </si>
  <si>
    <t>00440EAN7</t>
  </si>
  <si>
    <t>428236BE2</t>
  </si>
  <si>
    <t>12/01/2020</t>
  </si>
  <si>
    <t>428236BF9</t>
  </si>
  <si>
    <t>487836BD9</t>
  </si>
  <si>
    <t>026874BW6</t>
  </si>
  <si>
    <t>Healthcare Realty Trust Inc</t>
  </si>
  <si>
    <t>HR</t>
  </si>
  <si>
    <t>421946AG9</t>
  </si>
  <si>
    <t>04/01/2041</t>
  </si>
  <si>
    <t>15361GAX3</t>
  </si>
  <si>
    <t>674599BZ7</t>
  </si>
  <si>
    <t>526057BD5</t>
  </si>
  <si>
    <t>Cablevision Systems Corp</t>
  </si>
  <si>
    <t>12686CAY5</t>
  </si>
  <si>
    <t>00206RAV4</t>
  </si>
  <si>
    <t>EI3434384</t>
  </si>
  <si>
    <t>58013MEK6</t>
  </si>
  <si>
    <t>74153QAH5</t>
  </si>
  <si>
    <t>032511BH9</t>
  </si>
  <si>
    <t>94973VAT4</t>
  </si>
  <si>
    <t>74153QAJ1</t>
  </si>
  <si>
    <t>459745GA7</t>
  </si>
  <si>
    <t>459745GC3</t>
  </si>
  <si>
    <t>001055AE2</t>
  </si>
  <si>
    <t>EI4021065</t>
  </si>
  <si>
    <t>10-C</t>
  </si>
  <si>
    <t>373334JS1</t>
  </si>
  <si>
    <t>09/18/2017</t>
  </si>
  <si>
    <t>24422EQZ5</t>
  </si>
  <si>
    <t>263534CB3</t>
  </si>
  <si>
    <t>36966TAJ1</t>
  </si>
  <si>
    <t>44923QAA2</t>
  </si>
  <si>
    <t>SL Green Realty Corp / SL Green Operating Partnership / Reckson Operating Part</t>
  </si>
  <si>
    <t>SLG</t>
  </si>
  <si>
    <t>75625AAB0</t>
  </si>
  <si>
    <t>62875UAH8</t>
  </si>
  <si>
    <t>49427RAF9</t>
  </si>
  <si>
    <t>EI4238875</t>
  </si>
  <si>
    <t>09/01/2015</t>
  </si>
  <si>
    <t>364725AT8</t>
  </si>
  <si>
    <t>883556AT9</t>
  </si>
  <si>
    <t>Fidelity National Financial Inc</t>
  </si>
  <si>
    <t>FNF</t>
  </si>
  <si>
    <t>31620RAC9</t>
  </si>
  <si>
    <t>532716AS6</t>
  </si>
  <si>
    <t>85375CAX9</t>
  </si>
  <si>
    <t>125509BM0</t>
  </si>
  <si>
    <t>494550BE5</t>
  </si>
  <si>
    <t>494550BF2</t>
  </si>
  <si>
    <t>25459HAN5</t>
  </si>
  <si>
    <t>04/01/2040</t>
  </si>
  <si>
    <t>341099CN7</t>
  </si>
  <si>
    <t>Northwestern Mutual Life Insurance Co/The</t>
  </si>
  <si>
    <t>NWMLIC</t>
  </si>
  <si>
    <t>03/30/2040</t>
  </si>
  <si>
    <t>668131AA3</t>
  </si>
  <si>
    <t>EI1937792</t>
  </si>
  <si>
    <t>36966R6F8</t>
  </si>
  <si>
    <t>36966R6G6</t>
  </si>
  <si>
    <t>42217KAS5</t>
  </si>
  <si>
    <t>36966R6H4</t>
  </si>
  <si>
    <t>62875UAA3</t>
  </si>
  <si>
    <t>62875UAD7</t>
  </si>
  <si>
    <t>40429XXE1</t>
  </si>
  <si>
    <t>36966R6K7</t>
  </si>
  <si>
    <t>04/16/2020</t>
  </si>
  <si>
    <t>84265VAD7</t>
  </si>
  <si>
    <t>CF Industries Inc</t>
  </si>
  <si>
    <t>CF</t>
  </si>
  <si>
    <t>12527GAB9</t>
  </si>
  <si>
    <t>652482BX7</t>
  </si>
  <si>
    <t>23311RAD8</t>
  </si>
  <si>
    <t>842400FP3</t>
  </si>
  <si>
    <t>418056AS6</t>
  </si>
  <si>
    <t>EI1818398</t>
  </si>
  <si>
    <t>032510AC3</t>
  </si>
  <si>
    <t>959802AK5</t>
  </si>
  <si>
    <t>36966R6E1</t>
  </si>
  <si>
    <t>EI1994728</t>
  </si>
  <si>
    <t>EI1937834</t>
  </si>
  <si>
    <t>EI1942768</t>
  </si>
  <si>
    <t>416515BA1</t>
  </si>
  <si>
    <t>783764AP8</t>
  </si>
  <si>
    <t>36966R6J0</t>
  </si>
  <si>
    <t>EI2369433</t>
  </si>
  <si>
    <t>Valmont Industries Inc</t>
  </si>
  <si>
    <t>VMI</t>
  </si>
  <si>
    <t>04/20/2020</t>
  </si>
  <si>
    <t>920253AD3</t>
  </si>
  <si>
    <t>29379VAQ6</t>
  </si>
  <si>
    <t>36966R6S0</t>
  </si>
  <si>
    <t>03/30/2020</t>
  </si>
  <si>
    <t>416515AZ7</t>
  </si>
  <si>
    <t>Narragansett Electric Co/The</t>
  </si>
  <si>
    <t>631005BC8</t>
  </si>
  <si>
    <t>77340RAK3</t>
  </si>
  <si>
    <t>77340RAH0</t>
  </si>
  <si>
    <t>12686CBA6</t>
  </si>
  <si>
    <t>12686CAZ2</t>
  </si>
  <si>
    <t>931142CS0</t>
  </si>
  <si>
    <t>SEMCO Energy Inc</t>
  </si>
  <si>
    <t>ALACN</t>
  </si>
  <si>
    <t>04/21/2020</t>
  </si>
  <si>
    <t>EI2229512</t>
  </si>
  <si>
    <t>36966R6M3</t>
  </si>
  <si>
    <t>36966R6N1</t>
  </si>
  <si>
    <t>402479CA5</t>
  </si>
  <si>
    <t>04/16/2040</t>
  </si>
  <si>
    <t>84265VAE5</t>
  </si>
  <si>
    <t>12527GAA1</t>
  </si>
  <si>
    <t>78412DAN9</t>
  </si>
  <si>
    <t>526057BB9</t>
  </si>
  <si>
    <t>EI2375596</t>
  </si>
  <si>
    <t>36966R6L5</t>
  </si>
  <si>
    <t>36966R6R2</t>
  </si>
  <si>
    <t>10/01/2022</t>
  </si>
  <si>
    <t>91412NAA8</t>
  </si>
  <si>
    <t>10/01/2026</t>
  </si>
  <si>
    <t>91412NAE0</t>
  </si>
  <si>
    <t>36966R6P6</t>
  </si>
  <si>
    <t>EI2009179</t>
  </si>
  <si>
    <t>EI1831565</t>
  </si>
  <si>
    <t>26441YAU1</t>
  </si>
  <si>
    <t>28370TAA7</t>
  </si>
  <si>
    <t>459745FV2</t>
  </si>
  <si>
    <t>36966R6D3</t>
  </si>
  <si>
    <t>884903BH7</t>
  </si>
  <si>
    <t>03/25/2020</t>
  </si>
  <si>
    <t>78442FEJ3</t>
  </si>
  <si>
    <t>77340RAM9</t>
  </si>
  <si>
    <t>EI1937636</t>
  </si>
  <si>
    <t>EI1937719</t>
  </si>
  <si>
    <t>03523TAU2</t>
  </si>
  <si>
    <t>98310WAE8</t>
  </si>
  <si>
    <t>341081FC6</t>
  </si>
  <si>
    <t>02/10/2020</t>
  </si>
  <si>
    <t>50075NBA1</t>
  </si>
  <si>
    <t>29250RAS5</t>
  </si>
  <si>
    <t>20030NBB6</t>
  </si>
  <si>
    <t>36966R5N2</t>
  </si>
  <si>
    <t>25746UBH1</t>
  </si>
  <si>
    <t>652482BV1</t>
  </si>
  <si>
    <t>09/01/2039</t>
  </si>
  <si>
    <t>494550BD7</t>
  </si>
  <si>
    <t>25470DAA7</t>
  </si>
  <si>
    <t>36966R4D5</t>
  </si>
  <si>
    <t>Exelon Generation Co LLC</t>
  </si>
  <si>
    <t>30161MAG8</t>
  </si>
  <si>
    <t>55303QAA8</t>
  </si>
  <si>
    <t>mtn</t>
  </si>
  <si>
    <t>05348EAN9</t>
  </si>
  <si>
    <t>26441YAT4</t>
  </si>
  <si>
    <t>02/03/2027</t>
  </si>
  <si>
    <t>B*</t>
  </si>
  <si>
    <t>410867AB1</t>
  </si>
  <si>
    <t>36966R4B9</t>
  </si>
  <si>
    <t>Bemis Co Inc</t>
  </si>
  <si>
    <t>BMS</t>
  </si>
  <si>
    <t>081437AF2</t>
  </si>
  <si>
    <t>EH9703685</t>
  </si>
  <si>
    <t>853766AA1</t>
  </si>
  <si>
    <t>257867AV3</t>
  </si>
  <si>
    <t>EI1016720</t>
  </si>
  <si>
    <t>EI1017009</t>
  </si>
  <si>
    <t>36966R5K8</t>
  </si>
  <si>
    <t>09247XAD3</t>
  </si>
  <si>
    <t>345397VM2</t>
  </si>
  <si>
    <t>88732JAW8</t>
  </si>
  <si>
    <t>88732JAV0</t>
  </si>
  <si>
    <t>Adobe Systems Inc</t>
  </si>
  <si>
    <t>ADBE</t>
  </si>
  <si>
    <t>00724FAB7</t>
  </si>
  <si>
    <t>97381WAJ3</t>
  </si>
  <si>
    <t>36966R5Q5</t>
  </si>
  <si>
    <t>Sunoco Logistics Partners Operations LP</t>
  </si>
  <si>
    <t>SXL</t>
  </si>
  <si>
    <t>86765BAG4</t>
  </si>
  <si>
    <t>36966R5M4</t>
  </si>
  <si>
    <t>36966R5R3</t>
  </si>
  <si>
    <t>86765BAH2</t>
  </si>
  <si>
    <t>96950FAA2</t>
  </si>
  <si>
    <t>02/09/2016</t>
  </si>
  <si>
    <t>50075NBB9</t>
  </si>
  <si>
    <t>913017BR9</t>
  </si>
  <si>
    <t>913017BS7</t>
  </si>
  <si>
    <t>03523TAP3</t>
  </si>
  <si>
    <t>12/10/2019</t>
  </si>
  <si>
    <t>09247XAE1</t>
  </si>
  <si>
    <t>373334JP7</t>
  </si>
  <si>
    <t>EI0769048</t>
  </si>
  <si>
    <t>36966R5H5</t>
  </si>
  <si>
    <t>Nissan Motor Acceptance Corp</t>
  </si>
  <si>
    <t>NSANY</t>
  </si>
  <si>
    <t>01/30/2015</t>
  </si>
  <si>
    <t>EI1203468</t>
  </si>
  <si>
    <t>36966R5L6</t>
  </si>
  <si>
    <t>760759AJ9</t>
  </si>
  <si>
    <t>071813BC2</t>
  </si>
  <si>
    <t>87875UAJ1</t>
  </si>
  <si>
    <t>478366AU1</t>
  </si>
  <si>
    <t>36966R5T9</t>
  </si>
  <si>
    <t>Medtronic Inc</t>
  </si>
  <si>
    <t>MDT</t>
  </si>
  <si>
    <t>585055AR7</t>
  </si>
  <si>
    <t>74456QAV8</t>
  </si>
  <si>
    <t>25459HAM7</t>
  </si>
  <si>
    <t>36966R5Z5</t>
  </si>
  <si>
    <t>887317AE5</t>
  </si>
  <si>
    <t>958587BH9</t>
  </si>
  <si>
    <t>031162BC3</t>
  </si>
  <si>
    <t>Axis Specialty Finance LLC</t>
  </si>
  <si>
    <t>AXS</t>
  </si>
  <si>
    <t>05463HAA9</t>
  </si>
  <si>
    <t>Stryker Corp</t>
  </si>
  <si>
    <t>SYK</t>
  </si>
  <si>
    <t>863667AB7</t>
  </si>
  <si>
    <t>976656CC0</t>
  </si>
  <si>
    <t>382388AW6</t>
  </si>
  <si>
    <t>465685AF2</t>
  </si>
  <si>
    <t>MDC Holdings Inc</t>
  </si>
  <si>
    <t>MDC</t>
  </si>
  <si>
    <t>552676AP3</t>
  </si>
  <si>
    <t>Life Technologies Corp</t>
  </si>
  <si>
    <t>LIFE</t>
  </si>
  <si>
    <t>53217VAC3</t>
  </si>
  <si>
    <t>654742AB1</t>
  </si>
  <si>
    <t>02/09/2040</t>
  </si>
  <si>
    <t>50075NAZ7</t>
  </si>
  <si>
    <t>Owens-Brockway Glass Container Inc</t>
  </si>
  <si>
    <t>05/15/2016</t>
  </si>
  <si>
    <t>69073TAP8</t>
  </si>
  <si>
    <t>652482BU3</t>
  </si>
  <si>
    <t>001192AG8</t>
  </si>
  <si>
    <t>156700AM8</t>
  </si>
  <si>
    <t>55448QAP1</t>
  </si>
  <si>
    <t>74836JAF0</t>
  </si>
  <si>
    <t>84755TAD9</t>
  </si>
  <si>
    <t>26441CAD7</t>
  </si>
  <si>
    <t>30161MAF0</t>
  </si>
  <si>
    <t>Guardian Life Insurance Co of America</t>
  </si>
  <si>
    <t>GUARDN</t>
  </si>
  <si>
    <t>09/30/2039</t>
  </si>
  <si>
    <t>401378AA2</t>
  </si>
  <si>
    <t>26442LAA2</t>
  </si>
  <si>
    <t>EH9978360</t>
  </si>
  <si>
    <t>05348EAM1</t>
  </si>
  <si>
    <t>EH9827914</t>
  </si>
  <si>
    <t>36966R4F0</t>
  </si>
  <si>
    <t>36966R4G8</t>
  </si>
  <si>
    <t>Cabot Corp</t>
  </si>
  <si>
    <t>CBT</t>
  </si>
  <si>
    <t>127055AG6</t>
  </si>
  <si>
    <t>25470XAB1</t>
  </si>
  <si>
    <t>EI0013504</t>
  </si>
  <si>
    <t>EI1729769</t>
  </si>
  <si>
    <t>36966R5X0</t>
  </si>
  <si>
    <t>574599BG0</t>
  </si>
  <si>
    <t>EI1817515</t>
  </si>
  <si>
    <t>36966R5Y8</t>
  </si>
  <si>
    <t>EI1818356</t>
  </si>
  <si>
    <t>845437BL5</t>
  </si>
  <si>
    <t>887317AF2</t>
  </si>
  <si>
    <t>25459HAU9</t>
  </si>
  <si>
    <t>36966R6B7</t>
  </si>
  <si>
    <t>36966R6A9</t>
  </si>
  <si>
    <t>912909AF5</t>
  </si>
  <si>
    <t>745332CB0</t>
  </si>
  <si>
    <t>382550BA8</t>
  </si>
  <si>
    <t>EI1359914</t>
  </si>
  <si>
    <t>36966R5V4</t>
  </si>
  <si>
    <t>36966R5U6</t>
  </si>
  <si>
    <t>694476AC6</t>
  </si>
  <si>
    <t>EI1391016</t>
  </si>
  <si>
    <t>36966R5S1</t>
  </si>
  <si>
    <t>NSTAR Electric Co</t>
  </si>
  <si>
    <t>67021CAF4</t>
  </si>
  <si>
    <t>20030NBA8</t>
  </si>
  <si>
    <t>36966R5P7</t>
  </si>
  <si>
    <t>18683KAA9</t>
  </si>
  <si>
    <t>87875UAK8</t>
  </si>
  <si>
    <t>36966R5W2</t>
  </si>
  <si>
    <t>585055AS5</t>
  </si>
  <si>
    <t>585055AT3</t>
  </si>
  <si>
    <t>RenRe North America Holdings Inc</t>
  </si>
  <si>
    <t>RNR</t>
  </si>
  <si>
    <t>759891AA2</t>
  </si>
  <si>
    <t>652482BY5</t>
  </si>
  <si>
    <t>410867AC9</t>
  </si>
  <si>
    <t>25459HAR6</t>
  </si>
  <si>
    <t>26875PAG6</t>
  </si>
  <si>
    <t>907818DF2</t>
  </si>
  <si>
    <t>36966TAV4</t>
  </si>
  <si>
    <t>36966TAX0</t>
  </si>
  <si>
    <t>413875AM7</t>
  </si>
  <si>
    <t>Cardinal Health Inc</t>
  </si>
  <si>
    <t>CAH</t>
  </si>
  <si>
    <t>14149YAT5</t>
  </si>
  <si>
    <t>15361GAW5</t>
  </si>
  <si>
    <t>St Jude Medical Inc</t>
  </si>
  <si>
    <t>STJ</t>
  </si>
  <si>
    <t>790849AH6</t>
  </si>
  <si>
    <t>Puget Energy Inc</t>
  </si>
  <si>
    <t>745310AA0</t>
  </si>
  <si>
    <t>EI4896391</t>
  </si>
  <si>
    <t>EI4966913</t>
  </si>
  <si>
    <t>eBay Inc</t>
  </si>
  <si>
    <t>EBAY</t>
  </si>
  <si>
    <t>278642AB9</t>
  </si>
  <si>
    <t>125896BG4</t>
  </si>
  <si>
    <t>50540RAH5</t>
  </si>
  <si>
    <t>30212PAH8</t>
  </si>
  <si>
    <t>74432QBP9</t>
  </si>
  <si>
    <t>12/03/2040</t>
  </si>
  <si>
    <t>93884PDT4</t>
  </si>
  <si>
    <t>631103AE8</t>
  </si>
  <si>
    <t>36966TBC5</t>
  </si>
  <si>
    <t>EG5658992</t>
  </si>
  <si>
    <t>07/15/2037</t>
  </si>
  <si>
    <t>532716AN7</t>
  </si>
  <si>
    <t>98385XAL0</t>
  </si>
  <si>
    <t>Sierra Pacific Power Co</t>
  </si>
  <si>
    <t>826418BF1</t>
  </si>
  <si>
    <t>07/01/2047</t>
  </si>
  <si>
    <t>7-B2</t>
  </si>
  <si>
    <t>001621AK7</t>
  </si>
  <si>
    <t>26884AAX1</t>
  </si>
  <si>
    <t>455434BM1</t>
  </si>
  <si>
    <t>26442CAA2</t>
  </si>
  <si>
    <t>059165EC0</t>
  </si>
  <si>
    <t>494550AW6</t>
  </si>
  <si>
    <t>Lazard Group LLC</t>
  </si>
  <si>
    <t>LAZ</t>
  </si>
  <si>
    <t>52107QAD7</t>
  </si>
  <si>
    <t>373334GE5</t>
  </si>
  <si>
    <t>EG5805833</t>
  </si>
  <si>
    <t>478160AN4</t>
  </si>
  <si>
    <t>771367BZ1</t>
  </si>
  <si>
    <t>7-A5</t>
  </si>
  <si>
    <t>001621AE1</t>
  </si>
  <si>
    <t>485134BJ8</t>
  </si>
  <si>
    <t>641423BU1</t>
  </si>
  <si>
    <t>652482BN9</t>
  </si>
  <si>
    <t>059165DZ0</t>
  </si>
  <si>
    <t>06/08/2027</t>
  </si>
  <si>
    <t>472319AE2</t>
  </si>
  <si>
    <t>665772CC1</t>
  </si>
  <si>
    <t>037735CK1</t>
  </si>
  <si>
    <t>402524AC6</t>
  </si>
  <si>
    <t>EG7432750</t>
  </si>
  <si>
    <t>08/01/2037</t>
  </si>
  <si>
    <t>494368BC6</t>
  </si>
  <si>
    <t>667748AP2</t>
  </si>
  <si>
    <t>144@</t>
  </si>
  <si>
    <t>14069NAA6</t>
  </si>
  <si>
    <t>035229DC4</t>
  </si>
  <si>
    <t>641423BV9</t>
  </si>
  <si>
    <t>09/04/2014</t>
  </si>
  <si>
    <t>4165X2AX4</t>
  </si>
  <si>
    <t>XCAP</t>
  </si>
  <si>
    <t>476556CV5</t>
  </si>
  <si>
    <t>222862AH7</t>
  </si>
  <si>
    <t>EG8098964</t>
  </si>
  <si>
    <t>761713AU0</t>
  </si>
  <si>
    <t>761713AT3</t>
  </si>
  <si>
    <t>786514BP3</t>
  </si>
  <si>
    <t>02639EMM3</t>
  </si>
  <si>
    <t>958587BG1</t>
  </si>
  <si>
    <t>52107QAE5</t>
  </si>
  <si>
    <t>08/07/2037</t>
  </si>
  <si>
    <t>36962G3A0</t>
  </si>
  <si>
    <t>209111ES8</t>
  </si>
  <si>
    <t>605417BU7</t>
  </si>
  <si>
    <t>283695BP8</t>
  </si>
  <si>
    <t>744533BJ8</t>
  </si>
  <si>
    <t>26875PAA9</t>
  </si>
  <si>
    <t>26441YAQ0</t>
  </si>
  <si>
    <t>927804FC3</t>
  </si>
  <si>
    <t>141781AW4</t>
  </si>
  <si>
    <t>976843BF8</t>
  </si>
  <si>
    <t>26882PBE1</t>
  </si>
  <si>
    <t>695114CG1</t>
  </si>
  <si>
    <t>485260BJ1</t>
  </si>
  <si>
    <t>11/20/2017</t>
  </si>
  <si>
    <t>02687QDB1</t>
  </si>
  <si>
    <t>87612EAR7</t>
  </si>
  <si>
    <t>337738AG3</t>
  </si>
  <si>
    <t>207597DY8</t>
  </si>
  <si>
    <t>08/11/2017</t>
  </si>
  <si>
    <t>50075NAS3</t>
  </si>
  <si>
    <t>207597EC5</t>
  </si>
  <si>
    <t>09/14/2017</t>
  </si>
  <si>
    <t>459200GJ4</t>
  </si>
  <si>
    <t>69351UAK9</t>
  </si>
  <si>
    <t>MbIA</t>
  </si>
  <si>
    <t>826418BG9</t>
  </si>
  <si>
    <t>12/20/2016</t>
  </si>
  <si>
    <t>36962G3D4</t>
  </si>
  <si>
    <t>451380BD0</t>
  </si>
  <si>
    <t>01/30/2018</t>
  </si>
  <si>
    <t>40414LAA7</t>
  </si>
  <si>
    <t>918204AT5</t>
  </si>
  <si>
    <t>237194AG0</t>
  </si>
  <si>
    <t>67021CAE7</t>
  </si>
  <si>
    <t>037735CL9</t>
  </si>
  <si>
    <t>736508BM3</t>
  </si>
  <si>
    <t>84263PAQ3</t>
  </si>
  <si>
    <t>744482BH2</t>
  </si>
  <si>
    <t>FFF</t>
  </si>
  <si>
    <t>797440BJ2</t>
  </si>
  <si>
    <t>nOTZ</t>
  </si>
  <si>
    <t>36966RS80</t>
  </si>
  <si>
    <t>45138LAS2</t>
  </si>
  <si>
    <t>Smithfield Foods Inc</t>
  </si>
  <si>
    <t>SFD</t>
  </si>
  <si>
    <t>832248AQ1</t>
  </si>
  <si>
    <t>07/17/2017</t>
  </si>
  <si>
    <t>125896BA7</t>
  </si>
  <si>
    <t>74834LAN0</t>
  </si>
  <si>
    <t>08/13/2014</t>
  </si>
  <si>
    <t>4165X2AW6</t>
  </si>
  <si>
    <t>931142CK7</t>
  </si>
  <si>
    <t>A144</t>
  </si>
  <si>
    <t>14069LAA0</t>
  </si>
  <si>
    <t>195869AL6</t>
  </si>
  <si>
    <t>EG7239346</t>
  </si>
  <si>
    <t>08/11/2037</t>
  </si>
  <si>
    <t>50075NAR5</t>
  </si>
  <si>
    <t>23311RAA4</t>
  </si>
  <si>
    <t>806605AH4</t>
  </si>
  <si>
    <t>02635PTQ6</t>
  </si>
  <si>
    <t>207597DW2</t>
  </si>
  <si>
    <t>207597DX0</t>
  </si>
  <si>
    <t>03/23/2037</t>
  </si>
  <si>
    <t>15361GAQ8</t>
  </si>
  <si>
    <t>12189TAZ7</t>
  </si>
  <si>
    <t>573284AJ5</t>
  </si>
  <si>
    <t>983024AN0</t>
  </si>
  <si>
    <t>87612EAP1</t>
  </si>
  <si>
    <t>Pivot Master Trust</t>
  </si>
  <si>
    <t>PIVOT</t>
  </si>
  <si>
    <t>09/20/2017</t>
  </si>
  <si>
    <t>725809AA5</t>
  </si>
  <si>
    <t>05/11/2037</t>
  </si>
  <si>
    <t>171232AQ4</t>
  </si>
  <si>
    <t>126650BJ8</t>
  </si>
  <si>
    <t>EG5591060</t>
  </si>
  <si>
    <t>74971XAC1</t>
  </si>
  <si>
    <t>72650RAR3</t>
  </si>
  <si>
    <t>Janus Capital Group Inc</t>
  </si>
  <si>
    <t>JNS</t>
  </si>
  <si>
    <t>47102XAF2</t>
  </si>
  <si>
    <t>947074AF7</t>
  </si>
  <si>
    <t>59562VAP2</t>
  </si>
  <si>
    <t>25468PCG9</t>
  </si>
  <si>
    <t>98385XAM8</t>
  </si>
  <si>
    <t>7-A6</t>
  </si>
  <si>
    <t>001621AF8</t>
  </si>
  <si>
    <t>7-B1</t>
  </si>
  <si>
    <t>001621AJ0</t>
  </si>
  <si>
    <t>!44A</t>
  </si>
  <si>
    <t>725809AK3</t>
  </si>
  <si>
    <t>!44@</t>
  </si>
  <si>
    <t>725809AM9</t>
  </si>
  <si>
    <t>826418BE4</t>
  </si>
  <si>
    <t>294429AG0</t>
  </si>
  <si>
    <t>595620AG0</t>
  </si>
  <si>
    <t>75884RAQ6</t>
  </si>
  <si>
    <t>06/16/2014</t>
  </si>
  <si>
    <t>41659EGB7</t>
  </si>
  <si>
    <t>Pennsylvania Higher Education Assistance Agency</t>
  </si>
  <si>
    <t>PHEAA</t>
  </si>
  <si>
    <t>04/25/2044</t>
  </si>
  <si>
    <t>B-1</t>
  </si>
  <si>
    <t>71722TAH7</t>
  </si>
  <si>
    <t>4-A5</t>
  </si>
  <si>
    <t>01551DAE2</t>
  </si>
  <si>
    <t>4-B1</t>
  </si>
  <si>
    <t>01551DAG7</t>
  </si>
  <si>
    <t>ED5424665</t>
  </si>
  <si>
    <t>07/01/2024</t>
  </si>
  <si>
    <t>492386AU1</t>
  </si>
  <si>
    <t>07/31/2034</t>
  </si>
  <si>
    <t>976826BD8</t>
  </si>
  <si>
    <t>08/01/2034</t>
  </si>
  <si>
    <t>83851MAW7</t>
  </si>
  <si>
    <t>WR Berkley Corp</t>
  </si>
  <si>
    <t>WRB</t>
  </si>
  <si>
    <t>084423AL6</t>
  </si>
  <si>
    <t>78442FCW6</t>
  </si>
  <si>
    <t>78387GAM5</t>
  </si>
  <si>
    <t>74367CBR5</t>
  </si>
  <si>
    <t>10/10/2014</t>
  </si>
  <si>
    <t>74367CBY0</t>
  </si>
  <si>
    <t>67740QAG1</t>
  </si>
  <si>
    <t>04/15/2036</t>
  </si>
  <si>
    <t>36966TBZ4</t>
  </si>
  <si>
    <t>PPL Capital Funding Inc</t>
  </si>
  <si>
    <t>69351TAC0</t>
  </si>
  <si>
    <t>345397VY6</t>
  </si>
  <si>
    <t>25468PCL8</t>
  </si>
  <si>
    <t>RadioShack Corp</t>
  </si>
  <si>
    <t>RSH</t>
  </si>
  <si>
    <t>CC+</t>
  </si>
  <si>
    <t>EI6607242</t>
  </si>
  <si>
    <t>744482BK5</t>
  </si>
  <si>
    <t>87305QCC3</t>
  </si>
  <si>
    <t>05/24/2021</t>
  </si>
  <si>
    <t>09247XAH4</t>
  </si>
  <si>
    <t>EI6577304</t>
  </si>
  <si>
    <t>05/05/2021</t>
  </si>
  <si>
    <t>02209SAL7</t>
  </si>
  <si>
    <t>Baptist Health South Florida Inc</t>
  </si>
  <si>
    <t>BAPTST</t>
  </si>
  <si>
    <t>066836AA5</t>
  </si>
  <si>
    <t>EPR Properties</t>
  </si>
  <si>
    <t>EPR</t>
  </si>
  <si>
    <t>29380TAS4</t>
  </si>
  <si>
    <t>03/31/2017</t>
  </si>
  <si>
    <t>478373AA1</t>
  </si>
  <si>
    <t>929160AR0</t>
  </si>
  <si>
    <t>74340XAF8</t>
  </si>
  <si>
    <t>74340XAG6</t>
  </si>
  <si>
    <t>Applied Materials Inc</t>
  </si>
  <si>
    <t>AMAT</t>
  </si>
  <si>
    <t>06/15/2041</t>
  </si>
  <si>
    <t>038222AG0</t>
  </si>
  <si>
    <t>36966TCB6</t>
  </si>
  <si>
    <t>05/30/2021</t>
  </si>
  <si>
    <t>06849RAD4</t>
  </si>
  <si>
    <t>05/15/2041</t>
  </si>
  <si>
    <t>478160BA1</t>
  </si>
  <si>
    <t>428236BL6</t>
  </si>
  <si>
    <t>GAMCO Investors Inc</t>
  </si>
  <si>
    <t>GBL</t>
  </si>
  <si>
    <t>361438AB0</t>
  </si>
  <si>
    <t>984121CD3</t>
  </si>
  <si>
    <t>ABB Treasury Center USA Inc</t>
  </si>
  <si>
    <t>00038AAB9</t>
  </si>
  <si>
    <t>459745GJ8</t>
  </si>
  <si>
    <t>36966TCA8</t>
  </si>
  <si>
    <t>08/16/2021</t>
  </si>
  <si>
    <t>EI6718213</t>
  </si>
  <si>
    <t>Celanese US Holdings LLC</t>
  </si>
  <si>
    <t>CE</t>
  </si>
  <si>
    <t>15089QAC8</t>
  </si>
  <si>
    <t>929160AQ2</t>
  </si>
  <si>
    <t>07/01/2111</t>
  </si>
  <si>
    <t>575718AA9</t>
  </si>
  <si>
    <t>36966TCD2</t>
  </si>
  <si>
    <t>05/27/2041</t>
  </si>
  <si>
    <t>149123BS9</t>
  </si>
  <si>
    <t>759351AJ8</t>
  </si>
  <si>
    <t>05/20/2021</t>
  </si>
  <si>
    <t>58013MEL4</t>
  </si>
  <si>
    <t>EI6911669</t>
  </si>
  <si>
    <t>Kentucky Utilities Co</t>
  </si>
  <si>
    <t>491674BC0</t>
  </si>
  <si>
    <t>345397VT7</t>
  </si>
  <si>
    <t>68233JAM6</t>
  </si>
  <si>
    <t>68233JAH7</t>
  </si>
  <si>
    <t>750438AD5</t>
  </si>
  <si>
    <t>00206RAW2</t>
  </si>
  <si>
    <t>36966TCF7</t>
  </si>
  <si>
    <t>E*TRADE Financial Corp</t>
  </si>
  <si>
    <t>ETFC</t>
  </si>
  <si>
    <t>269246BH6</t>
  </si>
  <si>
    <t>74340XAM3</t>
  </si>
  <si>
    <t>36966TCC4</t>
  </si>
  <si>
    <t>78355HJR1</t>
  </si>
  <si>
    <t>Whirlpool Corp</t>
  </si>
  <si>
    <t>WHR</t>
  </si>
  <si>
    <t>96332HCD9</t>
  </si>
  <si>
    <t>05/30/2041</t>
  </si>
  <si>
    <t>EI6911743</t>
  </si>
  <si>
    <t>Louisville Gas &amp; Electric Co</t>
  </si>
  <si>
    <t>546676AS6</t>
  </si>
  <si>
    <t>12/01/2021</t>
  </si>
  <si>
    <t>266233AD7</t>
  </si>
  <si>
    <t>08/02/2021</t>
  </si>
  <si>
    <t>345397VU4</t>
  </si>
  <si>
    <t>General Motors Financial Co Inc</t>
  </si>
  <si>
    <t>GM</t>
  </si>
  <si>
    <t>EI6935940</t>
  </si>
  <si>
    <t>337738AK4</t>
  </si>
  <si>
    <t>36966TCH3</t>
  </si>
  <si>
    <t>25470DAE9</t>
  </si>
  <si>
    <t>36966TBS0</t>
  </si>
  <si>
    <t>03/01/2041</t>
  </si>
  <si>
    <t>25459HAZ8</t>
  </si>
  <si>
    <t>85375CBB6</t>
  </si>
  <si>
    <t>92343VAW4</t>
  </si>
  <si>
    <t>36966TBY7</t>
  </si>
  <si>
    <t>125577BC9</t>
  </si>
  <si>
    <t>EI6219246</t>
  </si>
  <si>
    <t>04/15/2041</t>
  </si>
  <si>
    <t>931142DB6</t>
  </si>
  <si>
    <t>EI6516187</t>
  </si>
  <si>
    <t>91019PCS9</t>
  </si>
  <si>
    <t>63743FMS2</t>
  </si>
  <si>
    <t>05/12/2041</t>
  </si>
  <si>
    <t>74432QBS3</t>
  </si>
  <si>
    <t>26884TAD4</t>
  </si>
  <si>
    <t>00206RAX0</t>
  </si>
  <si>
    <t>459745GH2</t>
  </si>
  <si>
    <t>36966TCG5</t>
  </si>
  <si>
    <t>257867AX9</t>
  </si>
  <si>
    <t>487836BE7</t>
  </si>
  <si>
    <t>37045XAA4</t>
  </si>
  <si>
    <t>74340XAJ0</t>
  </si>
  <si>
    <t>038222AF2</t>
  </si>
  <si>
    <t>74340XAN1</t>
  </si>
  <si>
    <t>36966TCE0</t>
  </si>
  <si>
    <t>06849RAE2</t>
  </si>
  <si>
    <t>04/13/2018</t>
  </si>
  <si>
    <t>472319AK8</t>
  </si>
  <si>
    <t>Highmark Inc</t>
  </si>
  <si>
    <t>HIMARK</t>
  </si>
  <si>
    <t>431116AB8</t>
  </si>
  <si>
    <t>EI6651489</t>
  </si>
  <si>
    <t>38122YAA6</t>
  </si>
  <si>
    <t>373334JV4</t>
  </si>
  <si>
    <t>37244DAC3</t>
  </si>
  <si>
    <t>010392FE3</t>
  </si>
  <si>
    <t>06/01/2041</t>
  </si>
  <si>
    <t>11-C</t>
  </si>
  <si>
    <t>010392FF0</t>
  </si>
  <si>
    <t>53079EAV6</t>
  </si>
  <si>
    <t>05/23/2111</t>
  </si>
  <si>
    <t>655844BD9</t>
  </si>
  <si>
    <t>17252MAJ9</t>
  </si>
  <si>
    <t>17252MAK6</t>
  </si>
  <si>
    <t>EI6846691</t>
  </si>
  <si>
    <t>04650NAB0</t>
  </si>
  <si>
    <t>431116AC6</t>
  </si>
  <si>
    <t>EI6651364</t>
  </si>
  <si>
    <t>611662BM8</t>
  </si>
  <si>
    <t>478366AW7</t>
  </si>
  <si>
    <t>Delta Air Lines 2010-2 Class B Pass Through Trust</t>
  </si>
  <si>
    <t>DAL</t>
  </si>
  <si>
    <t>247817AA7</t>
  </si>
  <si>
    <t>02/11/2021</t>
  </si>
  <si>
    <t>369622SM8</t>
  </si>
  <si>
    <t>Jones Group Inc / Apparel Group Hold / Apparel Group USA / Footwear Acc Retail</t>
  </si>
  <si>
    <t>48020UAA6</t>
  </si>
  <si>
    <t>03523TBE7</t>
  </si>
  <si>
    <t>03523TBH0</t>
  </si>
  <si>
    <t>494550BH8</t>
  </si>
  <si>
    <t>36966TBQ4</t>
  </si>
  <si>
    <t>25459HBA2</t>
  </si>
  <si>
    <t>09/24/2021</t>
  </si>
  <si>
    <t>37247DAP1</t>
  </si>
  <si>
    <t>532716AT4</t>
  </si>
  <si>
    <t>459745FW0</t>
  </si>
  <si>
    <t>03523TBJ6</t>
  </si>
  <si>
    <t>36966TBM3</t>
  </si>
  <si>
    <t>03/15/2041</t>
  </si>
  <si>
    <t>010392FD5</t>
  </si>
  <si>
    <t>74005PAY0</t>
  </si>
  <si>
    <t>03/29/2041</t>
  </si>
  <si>
    <t>887317AL9</t>
  </si>
  <si>
    <t>04/06/2021</t>
  </si>
  <si>
    <t>05367AAD5</t>
  </si>
  <si>
    <t>KeySpan Gas East Corp</t>
  </si>
  <si>
    <t>49338CAA1</t>
  </si>
  <si>
    <t>24702RAP6</t>
  </si>
  <si>
    <t>PHH Corp</t>
  </si>
  <si>
    <t>PHH</t>
  </si>
  <si>
    <t>693320AL7</t>
  </si>
  <si>
    <t>28336LBV0</t>
  </si>
  <si>
    <t>03/29/2021</t>
  </si>
  <si>
    <t>887317AK1</t>
  </si>
  <si>
    <t>Verisk Analytics Inc</t>
  </si>
  <si>
    <t>VRSK</t>
  </si>
  <si>
    <t>92345YAA4</t>
  </si>
  <si>
    <t>650111AG2</t>
  </si>
  <si>
    <t>EI6292813</t>
  </si>
  <si>
    <t>36966TBP6</t>
  </si>
  <si>
    <t>36966TAY8</t>
  </si>
  <si>
    <t>084664BN0</t>
  </si>
  <si>
    <t>459745GF6</t>
  </si>
  <si>
    <t>92553PAG7</t>
  </si>
  <si>
    <t>24702RAQ4</t>
  </si>
  <si>
    <t>134429AW9</t>
  </si>
  <si>
    <t>Morgan Stanley &amp; Co LLC</t>
  </si>
  <si>
    <t>MS</t>
  </si>
  <si>
    <t>61745EF22</t>
  </si>
  <si>
    <t>36966TBV3</t>
  </si>
  <si>
    <t>36966TBU5</t>
  </si>
  <si>
    <t>04/15/2024</t>
  </si>
  <si>
    <t>36966TBT8</t>
  </si>
  <si>
    <t>EI6262055</t>
  </si>
  <si>
    <t>25459HAY1</t>
  </si>
  <si>
    <t>36966TBR2</t>
  </si>
  <si>
    <t>263534CF4</t>
  </si>
  <si>
    <t>263534CE7</t>
  </si>
  <si>
    <t>01/07/2021</t>
  </si>
  <si>
    <t>36962G4Y7</t>
  </si>
  <si>
    <t>Health Care Service Corp</t>
  </si>
  <si>
    <t>HCSERV</t>
  </si>
  <si>
    <t>42218SAC2</t>
  </si>
  <si>
    <t>EI5295940</t>
  </si>
  <si>
    <t>02/11/2020</t>
  </si>
  <si>
    <t>MTn</t>
  </si>
  <si>
    <t>61745E3R0</t>
  </si>
  <si>
    <t>02/08/2041</t>
  </si>
  <si>
    <t>594918AM6</t>
  </si>
  <si>
    <t>36966TBJ0</t>
  </si>
  <si>
    <t>478366AX5</t>
  </si>
  <si>
    <t>345397VR1</t>
  </si>
  <si>
    <t>Delta Air Lines 2010-1 Class B Pass Through Trust</t>
  </si>
  <si>
    <t>01/02/2016</t>
  </si>
  <si>
    <t>101B</t>
  </si>
  <si>
    <t>24781PAA7</t>
  </si>
  <si>
    <t>Juniper Networks Inc</t>
  </si>
  <si>
    <t>JNPR</t>
  </si>
  <si>
    <t>48203RAD6</t>
  </si>
  <si>
    <t>98310WAG3</t>
  </si>
  <si>
    <t>494550BG0</t>
  </si>
  <si>
    <t>01/15/2039</t>
  </si>
  <si>
    <t>03523TBF4</t>
  </si>
  <si>
    <t>36966TBK7</t>
  </si>
  <si>
    <t>36966TBL5</t>
  </si>
  <si>
    <t>58155QAC7</t>
  </si>
  <si>
    <t>585055AU0</t>
  </si>
  <si>
    <t>039483BC5</t>
  </si>
  <si>
    <t>36966TBN1</t>
  </si>
  <si>
    <t>120568AU4</t>
  </si>
  <si>
    <t>Best Buy Co Inc</t>
  </si>
  <si>
    <t>BBY</t>
  </si>
  <si>
    <t>086516AK7</t>
  </si>
  <si>
    <t>875127AZ5</t>
  </si>
  <si>
    <t>459745GG4</t>
  </si>
  <si>
    <t>36966TBW1</t>
  </si>
  <si>
    <t>36966TBX9</t>
  </si>
  <si>
    <t>01/25/2016</t>
  </si>
  <si>
    <t>78442FEK0</t>
  </si>
  <si>
    <t>EI5537507</t>
  </si>
  <si>
    <t>410867AD7</t>
  </si>
  <si>
    <t>345397VZ3</t>
  </si>
  <si>
    <t>156700AQ9</t>
  </si>
  <si>
    <t>156700AR7</t>
  </si>
  <si>
    <t>337738AL2</t>
  </si>
  <si>
    <t>36966TCJ9</t>
  </si>
  <si>
    <t>06/29/2021</t>
  </si>
  <si>
    <t>65539AAX8</t>
  </si>
  <si>
    <t>36966TCQ3</t>
  </si>
  <si>
    <t>652482CB4</t>
  </si>
  <si>
    <t>63946BAG5</t>
  </si>
  <si>
    <t>Scottrade Financial Services Inc</t>
  </si>
  <si>
    <t>SCOTB</t>
  </si>
  <si>
    <t>07/11/2021</t>
  </si>
  <si>
    <t>81014AAA9</t>
  </si>
  <si>
    <t>745310AD4</t>
  </si>
  <si>
    <t>General Dynamics Corp</t>
  </si>
  <si>
    <t>GD</t>
  </si>
  <si>
    <t>369550AQ1</t>
  </si>
  <si>
    <t>63743FNC6</t>
  </si>
  <si>
    <t>36966TCV2</t>
  </si>
  <si>
    <t>08/04/2016</t>
  </si>
  <si>
    <t>544152AD3</t>
  </si>
  <si>
    <t>08/04/2041</t>
  </si>
  <si>
    <t>544152AE1</t>
  </si>
  <si>
    <t>36966TCL4</t>
  </si>
  <si>
    <t>NOT3</t>
  </si>
  <si>
    <t>36966TCM2</t>
  </si>
  <si>
    <t>36966TCU4</t>
  </si>
  <si>
    <t>539830AW9</t>
  </si>
  <si>
    <t>36966TCR1</t>
  </si>
  <si>
    <t>36966TCS9</t>
  </si>
  <si>
    <t>06/23/2016</t>
  </si>
  <si>
    <t>235851AL6</t>
  </si>
  <si>
    <t>36966TCT7</t>
  </si>
  <si>
    <t>652482CE8</t>
  </si>
  <si>
    <t>07/18/2014</t>
  </si>
  <si>
    <t>87612EAW6</t>
  </si>
  <si>
    <t>FRN</t>
  </si>
  <si>
    <t>87612EAX4</t>
  </si>
  <si>
    <t>07/12/2021</t>
  </si>
  <si>
    <t>24422ERE1</t>
  </si>
  <si>
    <t>63946BAD2</t>
  </si>
  <si>
    <t>63946BAE0</t>
  </si>
  <si>
    <t>404121AC9</t>
  </si>
  <si>
    <t>812350AE6</t>
  </si>
  <si>
    <t>EI7738574</t>
  </si>
  <si>
    <t>86765BAK5</t>
  </si>
  <si>
    <t>63946BAF7</t>
  </si>
  <si>
    <t>06849RAG7</t>
  </si>
  <si>
    <t>404121AD7</t>
  </si>
  <si>
    <t>494550BJ4</t>
  </si>
  <si>
    <t>36966TCX8</t>
  </si>
  <si>
    <t>25746UBN8</t>
  </si>
  <si>
    <t>Columbia Property Trust Operating Partnership LP</t>
  </si>
  <si>
    <t>COLUPT</t>
  </si>
  <si>
    <t>949893AC5</t>
  </si>
  <si>
    <t>63743FNF9</t>
  </si>
  <si>
    <t>Berkshire Hathaway Inc</t>
  </si>
  <si>
    <t>084670BB3</t>
  </si>
  <si>
    <t>29379VAV5</t>
  </si>
  <si>
    <t>DENTSPLY International Inc</t>
  </si>
  <si>
    <t>XRAY</t>
  </si>
  <si>
    <t>249030AB3</t>
  </si>
  <si>
    <t>EI7865880</t>
  </si>
  <si>
    <t>63743FNH5</t>
  </si>
  <si>
    <t>09/15/2026</t>
  </si>
  <si>
    <t>36966TCZ3</t>
  </si>
  <si>
    <t>50188FAB1</t>
  </si>
  <si>
    <t>428236BM4</t>
  </si>
  <si>
    <t>EI6923532</t>
  </si>
  <si>
    <t>36966TCK6</t>
  </si>
  <si>
    <t>EI7119908</t>
  </si>
  <si>
    <t>36966TCP5</t>
  </si>
  <si>
    <t>36966TCN0</t>
  </si>
  <si>
    <t>494368BG7</t>
  </si>
  <si>
    <t>36966TBE1</t>
  </si>
  <si>
    <t>438516BB1</t>
  </si>
  <si>
    <t>36966TDB5</t>
  </si>
  <si>
    <t>09/12/2016</t>
  </si>
  <si>
    <t>423074AL7</t>
  </si>
  <si>
    <t>36966TDC3</t>
  </si>
  <si>
    <t>63743FNL6</t>
  </si>
  <si>
    <t>428236BQ5</t>
  </si>
  <si>
    <t>Intel Corp</t>
  </si>
  <si>
    <t>INTC</t>
  </si>
  <si>
    <t>458140AK6</t>
  </si>
  <si>
    <t>09/30/2021</t>
  </si>
  <si>
    <t>23311RAE6</t>
  </si>
  <si>
    <t>24422ERH4</t>
  </si>
  <si>
    <t>Joy Global Inc</t>
  </si>
  <si>
    <t>JOY</t>
  </si>
  <si>
    <t>481165AJ7</t>
  </si>
  <si>
    <t>58013MEM2</t>
  </si>
  <si>
    <t>36966TCW0</t>
  </si>
  <si>
    <t>09/01/2041</t>
  </si>
  <si>
    <t>494550BK1</t>
  </si>
  <si>
    <t>191216AT7</t>
  </si>
  <si>
    <t>36966TCY6</t>
  </si>
  <si>
    <t>08/25/2021</t>
  </si>
  <si>
    <t>713448BW7</t>
  </si>
  <si>
    <t>842587CH8</t>
  </si>
  <si>
    <t>08/19/2016</t>
  </si>
  <si>
    <t>19122TAD1</t>
  </si>
  <si>
    <t>629568AW6</t>
  </si>
  <si>
    <t>74005PAZ7</t>
  </si>
  <si>
    <t>89233P5F9</t>
  </si>
  <si>
    <t>233851AF1</t>
  </si>
  <si>
    <t>15361GAY1</t>
  </si>
  <si>
    <t>09/20/2021</t>
  </si>
  <si>
    <t>02666QJ79</t>
  </si>
  <si>
    <t>458140AJ9</t>
  </si>
  <si>
    <t>09/21/2016</t>
  </si>
  <si>
    <t>883203BR1</t>
  </si>
  <si>
    <t>Delta Air Lines 2011-1 Class B Pass Through Trust</t>
  </si>
  <si>
    <t>24736WAB6</t>
  </si>
  <si>
    <t>00206RAY8</t>
  </si>
  <si>
    <t>08/15/2041</t>
  </si>
  <si>
    <t>00206RBA9</t>
  </si>
  <si>
    <t>797440BN3</t>
  </si>
  <si>
    <t>EI8084150</t>
  </si>
  <si>
    <t>POWR</t>
  </si>
  <si>
    <t>14912HPQ7</t>
  </si>
  <si>
    <t>36966TDA7</t>
  </si>
  <si>
    <t>36966TDD1</t>
  </si>
  <si>
    <t>36966TDE9</t>
  </si>
  <si>
    <t>539830AY5</t>
  </si>
  <si>
    <t>University of Southern California</t>
  </si>
  <si>
    <t>USCTRJ</t>
  </si>
  <si>
    <t>10/01/2111</t>
  </si>
  <si>
    <t>914886AA4</t>
  </si>
  <si>
    <t>084670BC1</t>
  </si>
  <si>
    <t>94973VAV9</t>
  </si>
  <si>
    <t>09/01/2050</t>
  </si>
  <si>
    <t>677050AH9</t>
  </si>
  <si>
    <t>06849RAF9</t>
  </si>
  <si>
    <t>08/22/2018</t>
  </si>
  <si>
    <t>959802AP4</t>
  </si>
  <si>
    <t>00206RAZ5</t>
  </si>
  <si>
    <t>02666RAU5</t>
  </si>
  <si>
    <t>25470XAE5</t>
  </si>
  <si>
    <t>237194AJ4</t>
  </si>
  <si>
    <t>03/26/2042</t>
  </si>
  <si>
    <t>EI8267854</t>
  </si>
  <si>
    <t>JM Smucker Co/The</t>
  </si>
  <si>
    <t>SJM</t>
  </si>
  <si>
    <t>832696AB4</t>
  </si>
  <si>
    <t>10/28/2041</t>
  </si>
  <si>
    <t>4581X0BT4</t>
  </si>
  <si>
    <t>35802XAA1</t>
  </si>
  <si>
    <t>539830AX7</t>
  </si>
  <si>
    <t>04/01/2042</t>
  </si>
  <si>
    <t>15361GBA2</t>
  </si>
  <si>
    <t>428236BP7</t>
  </si>
  <si>
    <t>09/15/2041</t>
  </si>
  <si>
    <t>428236BR3</t>
  </si>
  <si>
    <t>09/30/2016</t>
  </si>
  <si>
    <t>863667AC5</t>
  </si>
  <si>
    <t>36966TDL3</t>
  </si>
  <si>
    <t>Southern Power Co</t>
  </si>
  <si>
    <t>843646AH3</t>
  </si>
  <si>
    <t>EI8155695</t>
  </si>
  <si>
    <t>039483BD3</t>
  </si>
  <si>
    <t>36966TDF6</t>
  </si>
  <si>
    <t>36966TDH2</t>
  </si>
  <si>
    <t>10/15/2022</t>
  </si>
  <si>
    <t>36966TDG4</t>
  </si>
  <si>
    <t>36966TDQ2</t>
  </si>
  <si>
    <t>605417BX1</t>
  </si>
  <si>
    <t>10/15/2041</t>
  </si>
  <si>
    <t>605417BY9</t>
  </si>
  <si>
    <t>26884LAB5</t>
  </si>
  <si>
    <t>25468PCN4</t>
  </si>
  <si>
    <t>08/16/2041</t>
  </si>
  <si>
    <t>25468PCP9</t>
  </si>
  <si>
    <t>08/23/2021</t>
  </si>
  <si>
    <t>743315AN3</t>
  </si>
  <si>
    <t>674599CB9</t>
  </si>
  <si>
    <t>REGs</t>
  </si>
  <si>
    <t>EI8099166</t>
  </si>
  <si>
    <t>539830AZ2</t>
  </si>
  <si>
    <t>14912HPN4</t>
  </si>
  <si>
    <t>428236BN2</t>
  </si>
  <si>
    <t>36966TDK5</t>
  </si>
  <si>
    <t>36966TDJ8</t>
  </si>
  <si>
    <t>36966TBB7</t>
  </si>
  <si>
    <t>35803QAA5</t>
  </si>
  <si>
    <t>48666KAQ2</t>
  </si>
  <si>
    <t>36962G5S9</t>
  </si>
  <si>
    <t>36966TEL2</t>
  </si>
  <si>
    <t>37045XAB2</t>
  </si>
  <si>
    <t>Hughes Satellite Systems Corp</t>
  </si>
  <si>
    <t>SATS</t>
  </si>
  <si>
    <t>444454AB8</t>
  </si>
  <si>
    <t>084670BD9</t>
  </si>
  <si>
    <t>36966TDV1</t>
  </si>
  <si>
    <t>01/15/2042</t>
  </si>
  <si>
    <t>020002AY7</t>
  </si>
  <si>
    <t>01/12/2022</t>
  </si>
  <si>
    <t>89233P5T9</t>
  </si>
  <si>
    <t>36966TEB4</t>
  </si>
  <si>
    <t>SABMiller Holdings Inc</t>
  </si>
  <si>
    <t>78573AAA8</t>
  </si>
  <si>
    <t>EI9548021</t>
  </si>
  <si>
    <t>EI9548187</t>
  </si>
  <si>
    <t>12/01/2041</t>
  </si>
  <si>
    <t>575767AJ7</t>
  </si>
  <si>
    <t>EI9577251</t>
  </si>
  <si>
    <t>36966TEM0</t>
  </si>
  <si>
    <t>36966TEK4</t>
  </si>
  <si>
    <t>36966TEH1</t>
  </si>
  <si>
    <t>01/25/2022</t>
  </si>
  <si>
    <t>78442FEL8</t>
  </si>
  <si>
    <t>444454AA0</t>
  </si>
  <si>
    <t>219350AX3</t>
  </si>
  <si>
    <t>125581GE2</t>
  </si>
  <si>
    <t>58013MEN0</t>
  </si>
  <si>
    <t>EJ0117907</t>
  </si>
  <si>
    <t>001055AH5</t>
  </si>
  <si>
    <t>001055AJ1</t>
  </si>
  <si>
    <t>Fresenius Medical Care US Finance II Inc</t>
  </si>
  <si>
    <t>07/31/2019</t>
  </si>
  <si>
    <t>35802XAD5</t>
  </si>
  <si>
    <t>78573AAD2</t>
  </si>
  <si>
    <t>63743FPE0</t>
  </si>
  <si>
    <t>36966TEG3</t>
  </si>
  <si>
    <t>Clearwire Communications LLC / Clearwire Finance Inc</t>
  </si>
  <si>
    <t>CLWR</t>
  </si>
  <si>
    <t>18538TAJ8</t>
  </si>
  <si>
    <t>Freeport-McMoRan Copper &amp; Gold Inc</t>
  </si>
  <si>
    <t>35671DAW5</t>
  </si>
  <si>
    <t>EI9655032</t>
  </si>
  <si>
    <t>01/31/2022</t>
  </si>
  <si>
    <t>EI9655073</t>
  </si>
  <si>
    <t>78573AAB6</t>
  </si>
  <si>
    <t>78573AAC4</t>
  </si>
  <si>
    <t>EI9548229</t>
  </si>
  <si>
    <t>36966TED0</t>
  </si>
  <si>
    <t>01/09/2017</t>
  </si>
  <si>
    <t>36962G5N0</t>
  </si>
  <si>
    <t>01/11/2017</t>
  </si>
  <si>
    <t>EI9428240</t>
  </si>
  <si>
    <t>36966TEE8</t>
  </si>
  <si>
    <t>071813BD0</t>
  </si>
  <si>
    <t>4581X0BV9</t>
  </si>
  <si>
    <t>459745GK5</t>
  </si>
  <si>
    <t>36966TEC2</t>
  </si>
  <si>
    <t>EI9999380</t>
  </si>
  <si>
    <t>35802XAF0</t>
  </si>
  <si>
    <t>07/15/2021</t>
  </si>
  <si>
    <t>NTOZ</t>
  </si>
  <si>
    <t>63743FPA8</t>
  </si>
  <si>
    <t>629568AX4</t>
  </si>
  <si>
    <t>Trustees of Dartmouth College</t>
  </si>
  <si>
    <t>DARMTH</t>
  </si>
  <si>
    <t>06/01/2042</t>
  </si>
  <si>
    <t>89837RAB8</t>
  </si>
  <si>
    <t>010392FG8</t>
  </si>
  <si>
    <t>EI9548104</t>
  </si>
  <si>
    <t>02/01/2019</t>
  </si>
  <si>
    <t>552953BW0</t>
  </si>
  <si>
    <t>02/03/2017</t>
  </si>
  <si>
    <t>345397VX8</t>
  </si>
  <si>
    <t>01/25/2017</t>
  </si>
  <si>
    <t>78442FEM6</t>
  </si>
  <si>
    <t>83851MAV9</t>
  </si>
  <si>
    <t>09/20/2016</t>
  </si>
  <si>
    <t>76126CRJ3</t>
  </si>
  <si>
    <t>695114BX5</t>
  </si>
  <si>
    <t>69352JAF4</t>
  </si>
  <si>
    <t>05/15/2043</t>
  </si>
  <si>
    <t>655855FB5</t>
  </si>
  <si>
    <t>11/08/2021</t>
  </si>
  <si>
    <t>075887BA6</t>
  </si>
  <si>
    <t>Scripps Networks Interactive Inc</t>
  </si>
  <si>
    <t>SNI</t>
  </si>
  <si>
    <t>811065AA9</t>
  </si>
  <si>
    <t>852061AK6</t>
  </si>
  <si>
    <t>11/30/2014</t>
  </si>
  <si>
    <t>98956PAD4</t>
  </si>
  <si>
    <t>Ecolab Inc</t>
  </si>
  <si>
    <t>ECL</t>
  </si>
  <si>
    <t>12/08/2041</t>
  </si>
  <si>
    <t>278865AM2</t>
  </si>
  <si>
    <t>06/08/2017</t>
  </si>
  <si>
    <t>44923QAB0</t>
  </si>
  <si>
    <t>36966TDY5</t>
  </si>
  <si>
    <t>026874CE5</t>
  </si>
  <si>
    <t>577081AV4</t>
  </si>
  <si>
    <t>Broadcom Corp</t>
  </si>
  <si>
    <t>BRCM</t>
  </si>
  <si>
    <t>111320AE7</t>
  </si>
  <si>
    <t>852061AH3</t>
  </si>
  <si>
    <t>EI8696243</t>
  </si>
  <si>
    <t>478366AZ0</t>
  </si>
  <si>
    <t>12/15/2041</t>
  </si>
  <si>
    <t>755111BW0</t>
  </si>
  <si>
    <t>704549AL8</t>
  </si>
  <si>
    <t>26138EAN9</t>
  </si>
  <si>
    <t>California Institute of Technology</t>
  </si>
  <si>
    <t>CALTEC</t>
  </si>
  <si>
    <t>11/01/2111</t>
  </si>
  <si>
    <t>13034VAA2</t>
  </si>
  <si>
    <t>786514BT5</t>
  </si>
  <si>
    <t>12/08/2021</t>
  </si>
  <si>
    <t>278865AL4</t>
  </si>
  <si>
    <t>750438AE3</t>
  </si>
  <si>
    <t>887317AN5</t>
  </si>
  <si>
    <t>36966TDR0</t>
  </si>
  <si>
    <t>26441CAG0</t>
  </si>
  <si>
    <t>Newfield Exploration Co</t>
  </si>
  <si>
    <t>NFX</t>
  </si>
  <si>
    <t>01/30/2022</t>
  </si>
  <si>
    <t>651290AP3</t>
  </si>
  <si>
    <t>74913GAX3</t>
  </si>
  <si>
    <t>404119BL2</t>
  </si>
  <si>
    <t>36966TDP4</t>
  </si>
  <si>
    <t>11/01/2021</t>
  </si>
  <si>
    <t>442488BT8</t>
  </si>
  <si>
    <t>10/17/2016</t>
  </si>
  <si>
    <t>36962G5H3</t>
  </si>
  <si>
    <t>10/17/2021</t>
  </si>
  <si>
    <t>36962G5J9</t>
  </si>
  <si>
    <t>887317AM7</t>
  </si>
  <si>
    <t>11/16/2041</t>
  </si>
  <si>
    <t>74432QBU8</t>
  </si>
  <si>
    <t>EI8712495</t>
  </si>
  <si>
    <t>459200HA2</t>
  </si>
  <si>
    <t>11/15/2041</t>
  </si>
  <si>
    <t>718172AM1</t>
  </si>
  <si>
    <t>LyondellBasell Industries NV</t>
  </si>
  <si>
    <t>LYB</t>
  </si>
  <si>
    <t>EI8696110</t>
  </si>
  <si>
    <t>EI8696201</t>
  </si>
  <si>
    <t>704549AJ3</t>
  </si>
  <si>
    <t>Vornado Realty LP</t>
  </si>
  <si>
    <t>VNO</t>
  </si>
  <si>
    <t>929043AG2</t>
  </si>
  <si>
    <t>786514BU2</t>
  </si>
  <si>
    <t>12/08/2016</t>
  </si>
  <si>
    <t>278865AK6</t>
  </si>
  <si>
    <t>Memorial Sloan-Kettering Cancer Center</t>
  </si>
  <si>
    <t>MSKCC</t>
  </si>
  <si>
    <t>07/01/2042</t>
  </si>
  <si>
    <t>586054AA6</t>
  </si>
  <si>
    <t>Gilead Sciences Inc</t>
  </si>
  <si>
    <t>GILD</t>
  </si>
  <si>
    <t>375558AT0</t>
  </si>
  <si>
    <t>12/15/2024</t>
  </si>
  <si>
    <t>36966TDX7</t>
  </si>
  <si>
    <t>92553PAH5</t>
  </si>
  <si>
    <t>92553PAJ1</t>
  </si>
  <si>
    <t>EI8712578</t>
  </si>
  <si>
    <t>797440BP8</t>
  </si>
  <si>
    <t>189054AS8</t>
  </si>
  <si>
    <t>36966TDN9</t>
  </si>
  <si>
    <t>36966TDT6</t>
  </si>
  <si>
    <t>126307AF4</t>
  </si>
  <si>
    <t>68389XAM7</t>
  </si>
  <si>
    <t>68389XAK1</t>
  </si>
  <si>
    <t>EI8736379</t>
  </si>
  <si>
    <t>Partners Healthcare System Inc</t>
  </si>
  <si>
    <t>PARHC</t>
  </si>
  <si>
    <t>07/01/2021</t>
  </si>
  <si>
    <t>70213HAB4</t>
  </si>
  <si>
    <t>EI8967735</t>
  </si>
  <si>
    <t>36966TDW9</t>
  </si>
  <si>
    <t>USAA Capital Corp</t>
  </si>
  <si>
    <t>USAA</t>
  </si>
  <si>
    <t>12/13/2016</t>
  </si>
  <si>
    <t>90327QCW7</t>
  </si>
  <si>
    <t>12/09/2014</t>
  </si>
  <si>
    <t>428236BT9</t>
  </si>
  <si>
    <t>12/09/2016</t>
  </si>
  <si>
    <t>428236BU6</t>
  </si>
  <si>
    <t>12/09/2021</t>
  </si>
  <si>
    <t>428236BV4</t>
  </si>
  <si>
    <t>GFI Group Inc</t>
  </si>
  <si>
    <t>GFIG</t>
  </si>
  <si>
    <t>07/19/2018</t>
  </si>
  <si>
    <t>361652AA8</t>
  </si>
  <si>
    <t>233851AK0</t>
  </si>
  <si>
    <t>36966TDM1</t>
  </si>
  <si>
    <t>125509BR9</t>
  </si>
  <si>
    <t>11/08/2016</t>
  </si>
  <si>
    <t>075887BB4</t>
  </si>
  <si>
    <t>552081AC5</t>
  </si>
  <si>
    <t>88033GBP4</t>
  </si>
  <si>
    <t>25468PCR5</t>
  </si>
  <si>
    <t>442488BU5</t>
  </si>
  <si>
    <t>191216AV2</t>
  </si>
  <si>
    <t>36966TDS8</t>
  </si>
  <si>
    <t>92343VBE3</t>
  </si>
  <si>
    <t>11/17/2016</t>
  </si>
  <si>
    <t>487836BF4</t>
  </si>
  <si>
    <t>11/15/2024</t>
  </si>
  <si>
    <t>36966TDU3</t>
  </si>
  <si>
    <t>American Axle &amp; Manufacturing Inc</t>
  </si>
  <si>
    <t>AXL</t>
  </si>
  <si>
    <t>02406PAK6</t>
  </si>
  <si>
    <t>08/01/2039</t>
  </si>
  <si>
    <t>42307TAH1</t>
  </si>
  <si>
    <t>36966R3S3</t>
  </si>
  <si>
    <t>07/15/2039</t>
  </si>
  <si>
    <t>461070AG9</t>
  </si>
  <si>
    <t>097023BA2</t>
  </si>
  <si>
    <t>472319AF9</t>
  </si>
  <si>
    <t>744533BL3</t>
  </si>
  <si>
    <t>02/01/2041</t>
  </si>
  <si>
    <t>29379VAT0</t>
  </si>
  <si>
    <t>36966TBD3</t>
  </si>
  <si>
    <t>36966TBF8</t>
  </si>
  <si>
    <t>442488BK7</t>
  </si>
  <si>
    <t>36966TBH4</t>
  </si>
  <si>
    <t>165167CG0</t>
  </si>
  <si>
    <t>126117AR1</t>
  </si>
  <si>
    <t>25746UBL2</t>
  </si>
  <si>
    <t>084670BF4</t>
  </si>
  <si>
    <t>125581GH5</t>
  </si>
  <si>
    <t>532716AU1</t>
  </si>
  <si>
    <t>EJ0118061</t>
  </si>
  <si>
    <t>63743FPG5</t>
  </si>
  <si>
    <t>404121AE5</t>
  </si>
  <si>
    <t>36966TEN8</t>
  </si>
  <si>
    <t>36966TEP3</t>
  </si>
  <si>
    <t>852061AQ3</t>
  </si>
  <si>
    <t>36966TES7</t>
  </si>
  <si>
    <t>63743FPJ9</t>
  </si>
  <si>
    <t>EJ0456834</t>
  </si>
  <si>
    <t>Rock Tenn Co</t>
  </si>
  <si>
    <t>RKT</t>
  </si>
  <si>
    <t>772739AK4</t>
  </si>
  <si>
    <t>257867AY7</t>
  </si>
  <si>
    <t>423074AN3</t>
  </si>
  <si>
    <t>03/05/2042</t>
  </si>
  <si>
    <t>713448BZ0</t>
  </si>
  <si>
    <t>25459HBB0</t>
  </si>
  <si>
    <t>U</t>
  </si>
  <si>
    <t>156700AT3</t>
  </si>
  <si>
    <t>45138LAQ6</t>
  </si>
  <si>
    <t>32055RAM9</t>
  </si>
  <si>
    <t>CSX Transportation Inc</t>
  </si>
  <si>
    <t>126410LL1</t>
  </si>
  <si>
    <t>59001AAQ5</t>
  </si>
  <si>
    <t>48666KAR0</t>
  </si>
  <si>
    <t>Kraft Foods Group Inc</t>
  </si>
  <si>
    <t>50076QAV8</t>
  </si>
  <si>
    <t>EJ2914566</t>
  </si>
  <si>
    <t>50076QAW6</t>
  </si>
  <si>
    <t>08/01/2042</t>
  </si>
  <si>
    <t>110122AU2</t>
  </si>
  <si>
    <t>278642AG8</t>
  </si>
  <si>
    <t>08/09/2042</t>
  </si>
  <si>
    <t>02209SAM5</t>
  </si>
  <si>
    <t>63743FQK5</t>
  </si>
  <si>
    <t>693506BG1</t>
  </si>
  <si>
    <t>NYU Hospitals Center</t>
  </si>
  <si>
    <t>NYUHOS</t>
  </si>
  <si>
    <t>12-A</t>
  </si>
  <si>
    <t>62952EAA5</t>
  </si>
  <si>
    <t>EJ3157470</t>
  </si>
  <si>
    <t>50076QAL0</t>
  </si>
  <si>
    <t>50076QAQ9</t>
  </si>
  <si>
    <t>50076QAT3</t>
  </si>
  <si>
    <t>08/01/2022</t>
  </si>
  <si>
    <t>110122AT5</t>
  </si>
  <si>
    <t>08/15/2025</t>
  </si>
  <si>
    <t>36966TFY3</t>
  </si>
  <si>
    <t>FedEx Corp</t>
  </si>
  <si>
    <t>31428XAT3</t>
  </si>
  <si>
    <t>459200HG9</t>
  </si>
  <si>
    <t>233851AR5</t>
  </si>
  <si>
    <t>EJ2999146</t>
  </si>
  <si>
    <t>Wake Forest University</t>
  </si>
  <si>
    <t>WAKEFU</t>
  </si>
  <si>
    <t>931009AA2</t>
  </si>
  <si>
    <t>931009AB0</t>
  </si>
  <si>
    <t>931009AC8</t>
  </si>
  <si>
    <t>931009AD6</t>
  </si>
  <si>
    <t>EJ2907016</t>
  </si>
  <si>
    <t>50076QAM8</t>
  </si>
  <si>
    <t>50076QAS5</t>
  </si>
  <si>
    <t>EJ2914418</t>
  </si>
  <si>
    <t>EJ2914814</t>
  </si>
  <si>
    <t>36962G6B5</t>
  </si>
  <si>
    <t>36966TGA4</t>
  </si>
  <si>
    <t>Advanced Micro Devices Inc</t>
  </si>
  <si>
    <t>AMD</t>
  </si>
  <si>
    <t>EJ3140518</t>
  </si>
  <si>
    <t>125581GP7</t>
  </si>
  <si>
    <t>852061AR1</t>
  </si>
  <si>
    <t>35906AAM0</t>
  </si>
  <si>
    <t>071813BE8</t>
  </si>
  <si>
    <t>63743FQL3</t>
  </si>
  <si>
    <t>007903AV9</t>
  </si>
  <si>
    <t>08/02/2042</t>
  </si>
  <si>
    <t>134429AZ2</t>
  </si>
  <si>
    <t>08/09/2022</t>
  </si>
  <si>
    <t>02209SAN3</t>
  </si>
  <si>
    <t>29736RAF7</t>
  </si>
  <si>
    <t>151020AH7</t>
  </si>
  <si>
    <t>149123CA7</t>
  </si>
  <si>
    <t>08/13/2042</t>
  </si>
  <si>
    <t>59156RBD9</t>
  </si>
  <si>
    <t>459745GN9</t>
  </si>
  <si>
    <t>31620RAF2</t>
  </si>
  <si>
    <t>Unisys Corp</t>
  </si>
  <si>
    <t>UIS</t>
  </si>
  <si>
    <t>909214BP2</t>
  </si>
  <si>
    <t>111320AG2</t>
  </si>
  <si>
    <t>37045XAD8</t>
  </si>
  <si>
    <t>26441CAH8</t>
  </si>
  <si>
    <t>36966TGF3</t>
  </si>
  <si>
    <t>026874CW5</t>
  </si>
  <si>
    <t>10/10/2017</t>
  </si>
  <si>
    <t>24422ERW1</t>
  </si>
  <si>
    <t>08/15/2023</t>
  </si>
  <si>
    <t>36966TGH9</t>
  </si>
  <si>
    <t>36966TGJ5</t>
  </si>
  <si>
    <t>205887BJ0</t>
  </si>
  <si>
    <t>94973VAZ0</t>
  </si>
  <si>
    <t>01/15/2043</t>
  </si>
  <si>
    <t>94973VBB2</t>
  </si>
  <si>
    <t>09/12/2017</t>
  </si>
  <si>
    <t>654742AC9</t>
  </si>
  <si>
    <t>09/25/2017</t>
  </si>
  <si>
    <t>78442FEN4</t>
  </si>
  <si>
    <t>09/12/2022</t>
  </si>
  <si>
    <t>92345YAC0</t>
  </si>
  <si>
    <t>Xylem Inc/NY</t>
  </si>
  <si>
    <t>XYL</t>
  </si>
  <si>
    <t>98419MAB6</t>
  </si>
  <si>
    <t>36966TFX5</t>
  </si>
  <si>
    <t>36966TFW7</t>
  </si>
  <si>
    <t>07/15/2022</t>
  </si>
  <si>
    <t>36966TFV9</t>
  </si>
  <si>
    <t>127055AJ0</t>
  </si>
  <si>
    <t>127055AH4</t>
  </si>
  <si>
    <t>Penske Truck Leasing Co Lp / PTL Finance Corp</t>
  </si>
  <si>
    <t>PENSKE</t>
  </si>
  <si>
    <t>07/11/2022</t>
  </si>
  <si>
    <t>EJ2796591</t>
  </si>
  <si>
    <t>852061AP5</t>
  </si>
  <si>
    <t>03523TBP2</t>
  </si>
  <si>
    <t>07/15/2042</t>
  </si>
  <si>
    <t>03523TBQ0</t>
  </si>
  <si>
    <t>06/27/2022</t>
  </si>
  <si>
    <t>017175AC4</t>
  </si>
  <si>
    <t>ING US Inc</t>
  </si>
  <si>
    <t>VOYA</t>
  </si>
  <si>
    <t>EJ2796641</t>
  </si>
  <si>
    <t>36966TGR7</t>
  </si>
  <si>
    <t>783764AR4</t>
  </si>
  <si>
    <t>205363AM6</t>
  </si>
  <si>
    <t>205363AN4</t>
  </si>
  <si>
    <t>09/15/2032</t>
  </si>
  <si>
    <t>36966TGP1</t>
  </si>
  <si>
    <t>704549AK0</t>
  </si>
  <si>
    <t>EJ3792086</t>
  </si>
  <si>
    <t>354613AH4</t>
  </si>
  <si>
    <t>911312AP1</t>
  </si>
  <si>
    <t>10/02/2017</t>
  </si>
  <si>
    <t>44923QAD6</t>
  </si>
  <si>
    <t>EJ3792680</t>
  </si>
  <si>
    <t>552953BZ3</t>
  </si>
  <si>
    <t>10/02/2015</t>
  </si>
  <si>
    <t>44923QAE4</t>
  </si>
  <si>
    <t>NYSE Euronext</t>
  </si>
  <si>
    <t>ICE</t>
  </si>
  <si>
    <t>629491AB7</t>
  </si>
  <si>
    <t>68389XAP0</t>
  </si>
  <si>
    <t>26884TAH5</t>
  </si>
  <si>
    <t>36966TGU0</t>
  </si>
  <si>
    <t>36966TGV8</t>
  </si>
  <si>
    <t>11/01/2042</t>
  </si>
  <si>
    <t>141781BC7</t>
  </si>
  <si>
    <t>761713AW6</t>
  </si>
  <si>
    <t>Church &amp; Dwight Co Inc</t>
  </si>
  <si>
    <t>CHD</t>
  </si>
  <si>
    <t>171340AH5</t>
  </si>
  <si>
    <t>354613AJ0</t>
  </si>
  <si>
    <t>911312AQ9</t>
  </si>
  <si>
    <t>709599AK0</t>
  </si>
  <si>
    <t>09/20/2022</t>
  </si>
  <si>
    <t>345397WF6</t>
  </si>
  <si>
    <t>36966TGT3</t>
  </si>
  <si>
    <t>942683AG8</t>
  </si>
  <si>
    <t>59156RBF4</t>
  </si>
  <si>
    <t>Crown Castle International Corp</t>
  </si>
  <si>
    <t>CCI</t>
  </si>
  <si>
    <t>228227BC7</t>
  </si>
  <si>
    <t>404121AG0</t>
  </si>
  <si>
    <t>36966TGS5</t>
  </si>
  <si>
    <t>10/09/2022</t>
  </si>
  <si>
    <t>369604BD4</t>
  </si>
  <si>
    <t>88033GBU3</t>
  </si>
  <si>
    <t>898361AE0</t>
  </si>
  <si>
    <t>Art Institute of Chicago/The</t>
  </si>
  <si>
    <t>ARTINS</t>
  </si>
  <si>
    <t>04300DAD2</t>
  </si>
  <si>
    <t>Dignity Health</t>
  </si>
  <si>
    <t>CATHHE</t>
  </si>
  <si>
    <t>11/01/2022</t>
  </si>
  <si>
    <t>254010AA9</t>
  </si>
  <si>
    <t>254010AB7</t>
  </si>
  <si>
    <t>North American Development Bank</t>
  </si>
  <si>
    <t>NADB</t>
  </si>
  <si>
    <t>10/26/2022</t>
  </si>
  <si>
    <t>656836AB9</t>
  </si>
  <si>
    <t>12/08/2017</t>
  </si>
  <si>
    <t>278865AP5</t>
  </si>
  <si>
    <t>205887BH4</t>
  </si>
  <si>
    <t>36966TGQ9</t>
  </si>
  <si>
    <t>94973VBA4</t>
  </si>
  <si>
    <t>Infinity Property &amp; Casualty Corp</t>
  </si>
  <si>
    <t>IPCC</t>
  </si>
  <si>
    <t>09/19/2022</t>
  </si>
  <si>
    <t>45665QAF0</t>
  </si>
  <si>
    <t>78442FEP9</t>
  </si>
  <si>
    <t>EJ3536376</t>
  </si>
  <si>
    <t>EJ3669060</t>
  </si>
  <si>
    <t>10/01/2042</t>
  </si>
  <si>
    <t>911312AR7</t>
  </si>
  <si>
    <t>10/09/2042</t>
  </si>
  <si>
    <t>369604BF9</t>
  </si>
  <si>
    <t>Alpha Natural Resources Inc</t>
  </si>
  <si>
    <t>ANR</t>
  </si>
  <si>
    <t>02076XAD4</t>
  </si>
  <si>
    <t>59156RBE7</t>
  </si>
  <si>
    <t>63946BAH3</t>
  </si>
  <si>
    <t>EJ3916461</t>
  </si>
  <si>
    <t>010392FH6</t>
  </si>
  <si>
    <t>08/23/2017</t>
  </si>
  <si>
    <t>50540RAK8</t>
  </si>
  <si>
    <t>91529YAJ5</t>
  </si>
  <si>
    <t>09/07/2022</t>
  </si>
  <si>
    <t>36962G6F6</t>
  </si>
  <si>
    <t>Walgreen Co</t>
  </si>
  <si>
    <t>WAG</t>
  </si>
  <si>
    <t>09/15/2042</t>
  </si>
  <si>
    <t>931422AK5</t>
  </si>
  <si>
    <t>94973VBC0</t>
  </si>
  <si>
    <t>74251VAE2</t>
  </si>
  <si>
    <t>74251VAF9</t>
  </si>
  <si>
    <t>25470XAH8</t>
  </si>
  <si>
    <t>25470XAJ4</t>
  </si>
  <si>
    <t>FMC Technologies Inc</t>
  </si>
  <si>
    <t>FTI</t>
  </si>
  <si>
    <t>30249UAA9</t>
  </si>
  <si>
    <t>Novartis Capital Corp</t>
  </si>
  <si>
    <t>NOVNVX</t>
  </si>
  <si>
    <t>09/21/2042</t>
  </si>
  <si>
    <t>66989HAF5</t>
  </si>
  <si>
    <t>36966TGN6</t>
  </si>
  <si>
    <t>Tucson Electric Power Co</t>
  </si>
  <si>
    <t>UNS</t>
  </si>
  <si>
    <t>898813AL4</t>
  </si>
  <si>
    <t>12686CBB4</t>
  </si>
  <si>
    <t>North Shore-Long Island Jewish Health Care Inc</t>
  </si>
  <si>
    <t>NSHRLI</t>
  </si>
  <si>
    <t>662352AA1</t>
  </si>
  <si>
    <t>704549AM6</t>
  </si>
  <si>
    <t>EJ3792581</t>
  </si>
  <si>
    <t>QVC Inc</t>
  </si>
  <si>
    <t>QVCN</t>
  </si>
  <si>
    <t>07/02/2022</t>
  </si>
  <si>
    <t>747262AG8</t>
  </si>
  <si>
    <t>Exelis Inc</t>
  </si>
  <si>
    <t>XLS</t>
  </si>
  <si>
    <t>30162AAF5</t>
  </si>
  <si>
    <t>06/01/2043</t>
  </si>
  <si>
    <t>89837RAC6</t>
  </si>
  <si>
    <t>63743FQJ8</t>
  </si>
  <si>
    <t>06/26/2022</t>
  </si>
  <si>
    <t>88579YAF8</t>
  </si>
  <si>
    <t>WPX Energy Inc</t>
  </si>
  <si>
    <t>WPX</t>
  </si>
  <si>
    <t>98212BAC7</t>
  </si>
  <si>
    <t>06/05/2017</t>
  </si>
  <si>
    <t>50076QAA4</t>
  </si>
  <si>
    <t>00206RBF8</t>
  </si>
  <si>
    <t>36966TFR8</t>
  </si>
  <si>
    <t>06/12/2022</t>
  </si>
  <si>
    <t>871829AQ0</t>
  </si>
  <si>
    <t>07/01/2022</t>
  </si>
  <si>
    <t>570535AK0</t>
  </si>
  <si>
    <t>ADT Corp/The</t>
  </si>
  <si>
    <t>ADT</t>
  </si>
  <si>
    <t>00101JAC0</t>
  </si>
  <si>
    <t>169905AE6</t>
  </si>
  <si>
    <t>Phillips 66</t>
  </si>
  <si>
    <t>PSX</t>
  </si>
  <si>
    <t>718546AC8</t>
  </si>
  <si>
    <t>12/07/2017</t>
  </si>
  <si>
    <t>36962G6L3</t>
  </si>
  <si>
    <t>36966THA3</t>
  </si>
  <si>
    <t>36966THB1</t>
  </si>
  <si>
    <t>12/15/2042</t>
  </si>
  <si>
    <t>224044BY2</t>
  </si>
  <si>
    <t>12/01/2042</t>
  </si>
  <si>
    <t>976843BH4</t>
  </si>
  <si>
    <t>Costco Wholesale Corp</t>
  </si>
  <si>
    <t>COST</t>
  </si>
  <si>
    <t>12/07/2015</t>
  </si>
  <si>
    <t>22160KAD7</t>
  </si>
  <si>
    <t>22160KAE5</t>
  </si>
  <si>
    <t>22160KAF2</t>
  </si>
  <si>
    <t>07/01/2052</t>
  </si>
  <si>
    <t>586054AB4</t>
  </si>
  <si>
    <t>Avnet Inc</t>
  </si>
  <si>
    <t>AVT</t>
  </si>
  <si>
    <t>053807AR4</t>
  </si>
  <si>
    <t>626717AE2</t>
  </si>
  <si>
    <t>25468PCX2</t>
  </si>
  <si>
    <t>458140AP5</t>
  </si>
  <si>
    <t>00206RBM3</t>
  </si>
  <si>
    <t>50076QAY2</t>
  </si>
  <si>
    <t>06/04/2015</t>
  </si>
  <si>
    <t>50076QAK2</t>
  </si>
  <si>
    <t>18683KAF8</t>
  </si>
  <si>
    <t>50076QAX4</t>
  </si>
  <si>
    <t>30219GAF5</t>
  </si>
  <si>
    <t>06/04/2042</t>
  </si>
  <si>
    <t>50076QAE6</t>
  </si>
  <si>
    <t>12/11/2019</t>
  </si>
  <si>
    <t>36962G6P4</t>
  </si>
  <si>
    <t>12/10/2015</t>
  </si>
  <si>
    <t>959802AQ2</t>
  </si>
  <si>
    <t>Institute for Advanced Study-Louis Bamberger &amp; Mrs Felix Fuld Foundation</t>
  </si>
  <si>
    <t>IASLFF</t>
  </si>
  <si>
    <t>45780DAE2</t>
  </si>
  <si>
    <t>45780DAN2</t>
  </si>
  <si>
    <t>45780DBG6</t>
  </si>
  <si>
    <t>Metropolitan Opera Association Inc</t>
  </si>
  <si>
    <t>THEMET</t>
  </si>
  <si>
    <t>592239AF4</t>
  </si>
  <si>
    <t>592239AG2</t>
  </si>
  <si>
    <t>Mylan Inc/PA</t>
  </si>
  <si>
    <t>MYL</t>
  </si>
  <si>
    <t>628530AV9</t>
  </si>
  <si>
    <t>EJ4821157</t>
  </si>
  <si>
    <t>539830BA6</t>
  </si>
  <si>
    <t>Precision Castparts Corp</t>
  </si>
  <si>
    <t>PCP</t>
  </si>
  <si>
    <t>740189AK1</t>
  </si>
  <si>
    <t>30251BAD0</t>
  </si>
  <si>
    <t>30251BAE8</t>
  </si>
  <si>
    <t>Sabine Pass Liquefaction LLC</t>
  </si>
  <si>
    <t>CQP</t>
  </si>
  <si>
    <t>785592AA4</t>
  </si>
  <si>
    <t>First American Financial Corp</t>
  </si>
  <si>
    <t>FAF</t>
  </si>
  <si>
    <t>31847RAE2</t>
  </si>
  <si>
    <t>63743FQR0</t>
  </si>
  <si>
    <t>Aircastle Ltd</t>
  </si>
  <si>
    <t>AYR</t>
  </si>
  <si>
    <t>00928QAK7</t>
  </si>
  <si>
    <t>36966THG0</t>
  </si>
  <si>
    <t>36966THK1</t>
  </si>
  <si>
    <t>34540UAA7</t>
  </si>
  <si>
    <t>20030NBG5</t>
  </si>
  <si>
    <t>01/09/2023</t>
  </si>
  <si>
    <t>36962G6S8</t>
  </si>
  <si>
    <t>01/25/2018</t>
  </si>
  <si>
    <t>205887BQ4</t>
  </si>
  <si>
    <t>01/10/2023</t>
  </si>
  <si>
    <t>89233P7F7</t>
  </si>
  <si>
    <t>36966THH8</t>
  </si>
  <si>
    <t>EJ5056795</t>
  </si>
  <si>
    <t>26442KAD8</t>
  </si>
  <si>
    <t>345370CQ1</t>
  </si>
  <si>
    <t>01/20/2043</t>
  </si>
  <si>
    <t>472319AM4</t>
  </si>
  <si>
    <t>01/11/2018</t>
  </si>
  <si>
    <t>233851AU8</t>
  </si>
  <si>
    <t>Carlyle Holdings Finance LLC</t>
  </si>
  <si>
    <t>CG</t>
  </si>
  <si>
    <t>EJ5172030</t>
  </si>
  <si>
    <t>Anheuser-Busch InBev Finance Inc</t>
  </si>
  <si>
    <t>035242AD8</t>
  </si>
  <si>
    <t>07/17/2018</t>
  </si>
  <si>
    <t>709599AL8</t>
  </si>
  <si>
    <t>487836BL1</t>
  </si>
  <si>
    <t>36966THN5</t>
  </si>
  <si>
    <t>63743FQP4</t>
  </si>
  <si>
    <t>36966THL9</t>
  </si>
  <si>
    <t>02/08/2018</t>
  </si>
  <si>
    <t>459200HK0</t>
  </si>
  <si>
    <t>03/06/2023</t>
  </si>
  <si>
    <t>718172AV1</t>
  </si>
  <si>
    <t>03/04/2043</t>
  </si>
  <si>
    <t>718172AW9</t>
  </si>
  <si>
    <t>12/10/2042</t>
  </si>
  <si>
    <t>631005BF1</t>
  </si>
  <si>
    <t>HCA Holdings Inc</t>
  </si>
  <si>
    <t>40412CAC5</t>
  </si>
  <si>
    <t>459745GQ2</t>
  </si>
  <si>
    <t>45780DAL6</t>
  </si>
  <si>
    <t>45780DAP7</t>
  </si>
  <si>
    <t>592239AC1</t>
  </si>
  <si>
    <t>592239AM9</t>
  </si>
  <si>
    <t>592239AL1</t>
  </si>
  <si>
    <t>592239AK3</t>
  </si>
  <si>
    <t>592239AJ6</t>
  </si>
  <si>
    <t>EJ4856286</t>
  </si>
  <si>
    <t>12/20/2015</t>
  </si>
  <si>
    <t>740189AJ4</t>
  </si>
  <si>
    <t>36966THJ4</t>
  </si>
  <si>
    <t>EJ5366368</t>
  </si>
  <si>
    <t>205887BK7</t>
  </si>
  <si>
    <t>36966THR6</t>
  </si>
  <si>
    <t>36966THM7</t>
  </si>
  <si>
    <t>263534CK3</t>
  </si>
  <si>
    <t>263534CJ6</t>
  </si>
  <si>
    <t>01/30/2043</t>
  </si>
  <si>
    <t>EJ5204890</t>
  </si>
  <si>
    <t>Netflix Inc</t>
  </si>
  <si>
    <t>NFLX</t>
  </si>
  <si>
    <t>64110LAD8</t>
  </si>
  <si>
    <t>02/11/2043</t>
  </si>
  <si>
    <t>084670BK3</t>
  </si>
  <si>
    <t>EJ5366467</t>
  </si>
  <si>
    <t>EJ5367614</t>
  </si>
  <si>
    <t>09/15/2043</t>
  </si>
  <si>
    <t>372546AS0</t>
  </si>
  <si>
    <t>01/25/2023</t>
  </si>
  <si>
    <t>78442FEQ7</t>
  </si>
  <si>
    <t>EJ5339605</t>
  </si>
  <si>
    <t>36966THQ8</t>
  </si>
  <si>
    <t>63743FQQ2</t>
  </si>
  <si>
    <t>00206RBR2</t>
  </si>
  <si>
    <t>00206RBS0</t>
  </si>
  <si>
    <t>TRW Automotive Inc</t>
  </si>
  <si>
    <t>TRW</t>
  </si>
  <si>
    <t>EJ5709492</t>
  </si>
  <si>
    <t>EJ4198705</t>
  </si>
  <si>
    <t>CR Bard Inc</t>
  </si>
  <si>
    <t>BCR</t>
  </si>
  <si>
    <t>067383AD1</t>
  </si>
  <si>
    <t>824348AP1</t>
  </si>
  <si>
    <t>AbbVie Inc</t>
  </si>
  <si>
    <t>ABBV</t>
  </si>
  <si>
    <t>11/06/2022</t>
  </si>
  <si>
    <t>00287YAC3</t>
  </si>
  <si>
    <t>20030NBF7</t>
  </si>
  <si>
    <t>472319AL6</t>
  </si>
  <si>
    <t>04/16/2043</t>
  </si>
  <si>
    <t>039483BH4</t>
  </si>
  <si>
    <t>01/17/2023</t>
  </si>
  <si>
    <t>709599AN4</t>
  </si>
  <si>
    <t>05367AAE3</t>
  </si>
  <si>
    <t>25459HBH7</t>
  </si>
  <si>
    <t>EJ5154020</t>
  </si>
  <si>
    <t>219350AY1</t>
  </si>
  <si>
    <t>11/07/2017</t>
  </si>
  <si>
    <t>74005PBC7</t>
  </si>
  <si>
    <t>11/21/2016</t>
  </si>
  <si>
    <t>EJ4421461</t>
  </si>
  <si>
    <t>11/06/2042</t>
  </si>
  <si>
    <t>00287YAD1</t>
  </si>
  <si>
    <t>Interpublic Group of Cos Inc/The</t>
  </si>
  <si>
    <t>IPG</t>
  </si>
  <si>
    <t>460690BJ8</t>
  </si>
  <si>
    <t>74251VAH5</t>
  </si>
  <si>
    <t>National Oilwell Varco Inc</t>
  </si>
  <si>
    <t>NOV</t>
  </si>
  <si>
    <t>637071AL5</t>
  </si>
  <si>
    <t>11/06/2015</t>
  </si>
  <si>
    <t>00287YAA7</t>
  </si>
  <si>
    <t>EJ4333617</t>
  </si>
  <si>
    <t>EJ4333716</t>
  </si>
  <si>
    <t>852061AM2</t>
  </si>
  <si>
    <t>03523TBN7</t>
  </si>
  <si>
    <t>VW Credit Inc</t>
  </si>
  <si>
    <t>VW</t>
  </si>
  <si>
    <t>10/13/2016</t>
  </si>
  <si>
    <t>EJ2784092</t>
  </si>
  <si>
    <t>709599AH7</t>
  </si>
  <si>
    <t>45685EAA4</t>
  </si>
  <si>
    <t>Teva Pharmaceutical Finance IV LLC</t>
  </si>
  <si>
    <t>03/18/2020</t>
  </si>
  <si>
    <t>88166HAD9</t>
  </si>
  <si>
    <t>12/01/2024</t>
  </si>
  <si>
    <t>45780DAM4</t>
  </si>
  <si>
    <t>45780DAQ5</t>
  </si>
  <si>
    <t>592239AA5</t>
  </si>
  <si>
    <t>592239AE7</t>
  </si>
  <si>
    <t>63743FQM1</t>
  </si>
  <si>
    <t>EJ5058445</t>
  </si>
  <si>
    <t>77340RAP2</t>
  </si>
  <si>
    <t>20030NBH3</t>
  </si>
  <si>
    <t>747262AH6</t>
  </si>
  <si>
    <t>11/06/2017</t>
  </si>
  <si>
    <t>00287YAB5</t>
  </si>
  <si>
    <t>26138EAQ2</t>
  </si>
  <si>
    <t>15089QAD6</t>
  </si>
  <si>
    <t>87305QCD1</t>
  </si>
  <si>
    <t>36966TGY2</t>
  </si>
  <si>
    <t>11/06/2018</t>
  </si>
  <si>
    <t>00287YAF6</t>
  </si>
  <si>
    <t>iStar Financial Inc</t>
  </si>
  <si>
    <t>STAR</t>
  </si>
  <si>
    <t>45031UBQ3</t>
  </si>
  <si>
    <t>36962G6K5</t>
  </si>
  <si>
    <t>36966TGK2</t>
  </si>
  <si>
    <t>EJ3235383</t>
  </si>
  <si>
    <t>718172AT6</t>
  </si>
  <si>
    <t>Blackstone Holdings Finance Co LLC</t>
  </si>
  <si>
    <t>BX</t>
  </si>
  <si>
    <t>EJ3252693</t>
  </si>
  <si>
    <t>03/15/2043</t>
  </si>
  <si>
    <t>92553PAN2</t>
  </si>
  <si>
    <t>852061AS9</t>
  </si>
  <si>
    <t>149123CB5</t>
  </si>
  <si>
    <t>03/05/2015</t>
  </si>
  <si>
    <t>718546AE4</t>
  </si>
  <si>
    <t>718546AH7</t>
  </si>
  <si>
    <t>26442KAA4</t>
  </si>
  <si>
    <t>26483EAF7</t>
  </si>
  <si>
    <t>Niagara Mohawk Power Corp</t>
  </si>
  <si>
    <t>11/28/2022</t>
  </si>
  <si>
    <t>EJ4534875</t>
  </si>
  <si>
    <t>11/28/2042</t>
  </si>
  <si>
    <t>EJ4535021</t>
  </si>
  <si>
    <t>EJ4729756</t>
  </si>
  <si>
    <t>25468PCW4</t>
  </si>
  <si>
    <t>25468PCV6</t>
  </si>
  <si>
    <t>36966THE5</t>
  </si>
  <si>
    <t>143658AY8</t>
  </si>
  <si>
    <t>12/04/2015</t>
  </si>
  <si>
    <t>581557AY1</t>
  </si>
  <si>
    <t>Swiss Re Treasury US Corp</t>
  </si>
  <si>
    <t>12/06/2042</t>
  </si>
  <si>
    <t>EJ4653071</t>
  </si>
  <si>
    <t>458140AN0</t>
  </si>
  <si>
    <t>00206RBL5</t>
  </si>
  <si>
    <t>552953CA7</t>
  </si>
  <si>
    <t>50076QAU0</t>
  </si>
  <si>
    <t>06/06/2022</t>
  </si>
  <si>
    <t>50076QAZ9</t>
  </si>
  <si>
    <t>30219GAG3</t>
  </si>
  <si>
    <t>26442KAC0</t>
  </si>
  <si>
    <t>36966THF2</t>
  </si>
  <si>
    <t>45780DAD4</t>
  </si>
  <si>
    <t>45780DBH4</t>
  </si>
  <si>
    <t>592239AD9</t>
  </si>
  <si>
    <t>592239AH0</t>
  </si>
  <si>
    <t>05/29/2019</t>
  </si>
  <si>
    <t>58013MEQ3</t>
  </si>
  <si>
    <t>06/15/2042</t>
  </si>
  <si>
    <t>887317AP0</t>
  </si>
  <si>
    <t>36966TFM9</t>
  </si>
  <si>
    <t>50076QAH9</t>
  </si>
  <si>
    <t>50076QAC0</t>
  </si>
  <si>
    <t>20030NBE0</t>
  </si>
  <si>
    <t>36966TFQ0</t>
  </si>
  <si>
    <t>36966TFT4</t>
  </si>
  <si>
    <t>36966TFU1</t>
  </si>
  <si>
    <t>677412AF5</t>
  </si>
  <si>
    <t>Dollar General Corp</t>
  </si>
  <si>
    <t>DG</t>
  </si>
  <si>
    <t>256677AA3</t>
  </si>
  <si>
    <t>94973VAX5</t>
  </si>
  <si>
    <t>ABB Finance USA Inc</t>
  </si>
  <si>
    <t>05/08/2042</t>
  </si>
  <si>
    <t>00037BAC6</t>
  </si>
  <si>
    <t>25470DAF6</t>
  </si>
  <si>
    <t>General Electric Capital Corp / LJ VP Holdings LLC</t>
  </si>
  <si>
    <t>06/18/2019</t>
  </si>
  <si>
    <t>369668AA6</t>
  </si>
  <si>
    <t>05/30/2017</t>
  </si>
  <si>
    <t>36962G5Y6</t>
  </si>
  <si>
    <t>05/29/2015</t>
  </si>
  <si>
    <t>58013MEP5</t>
  </si>
  <si>
    <t>887317AQ8</t>
  </si>
  <si>
    <t>36966TFN7</t>
  </si>
  <si>
    <t>36966TFP2</t>
  </si>
  <si>
    <t>63743FQF6</t>
  </si>
  <si>
    <t>50076QAF3</t>
  </si>
  <si>
    <t>Loyola University of Chicago</t>
  </si>
  <si>
    <t>LOYOLA</t>
  </si>
  <si>
    <t>54909WAA6</t>
  </si>
  <si>
    <t>23331ABD0</t>
  </si>
  <si>
    <t>05/17/2017</t>
  </si>
  <si>
    <t>487836BH0</t>
  </si>
  <si>
    <t>05/17/2022</t>
  </si>
  <si>
    <t>487836BJ6</t>
  </si>
  <si>
    <t>36966TFE7</t>
  </si>
  <si>
    <t>36966TFF4</t>
  </si>
  <si>
    <t>53079EAZ7</t>
  </si>
  <si>
    <t>EJ1756919</t>
  </si>
  <si>
    <t>EJ1581051</t>
  </si>
  <si>
    <t>084664BT7</t>
  </si>
  <si>
    <t>Diageo Investment Corp</t>
  </si>
  <si>
    <t>DGELN</t>
  </si>
  <si>
    <t>05/11/2042</t>
  </si>
  <si>
    <t>25245BAA5</t>
  </si>
  <si>
    <t>36966TFJ6</t>
  </si>
  <si>
    <t>EJ2214884</t>
  </si>
  <si>
    <t>06/01/2022</t>
  </si>
  <si>
    <t>09247XAJ0</t>
  </si>
  <si>
    <t>913017BV0</t>
  </si>
  <si>
    <t>913017BT5</t>
  </si>
  <si>
    <t>36966TFL1</t>
  </si>
  <si>
    <t>20030NBD2</t>
  </si>
  <si>
    <t>36966TFS6</t>
  </si>
  <si>
    <t>NoTZ</t>
  </si>
  <si>
    <t>63743FQH2</t>
  </si>
  <si>
    <t>651290AQ1</t>
  </si>
  <si>
    <t>EJ2611956</t>
  </si>
  <si>
    <t>402479CC1</t>
  </si>
  <si>
    <t>63743FQE9</t>
  </si>
  <si>
    <t>EJ2214835</t>
  </si>
  <si>
    <t>EJ2214983</t>
  </si>
  <si>
    <t>09247XAK7</t>
  </si>
  <si>
    <t>06/20/2042</t>
  </si>
  <si>
    <t>459200HF1</t>
  </si>
  <si>
    <t>14149YAU2</t>
  </si>
  <si>
    <t>14149YAV0</t>
  </si>
  <si>
    <t>06/12/2017</t>
  </si>
  <si>
    <t>345397WD1</t>
  </si>
  <si>
    <t>913017BU2</t>
  </si>
  <si>
    <t>63743FQB5</t>
  </si>
  <si>
    <t>125581GM4</t>
  </si>
  <si>
    <t>36966TFH0</t>
  </si>
  <si>
    <t>Molson Coors Brewing Co</t>
  </si>
  <si>
    <t>TAP</t>
  </si>
  <si>
    <t>05/01/2022</t>
  </si>
  <si>
    <t>60871RAC4</t>
  </si>
  <si>
    <t>EJ1580806</t>
  </si>
  <si>
    <t>084664BS9</t>
  </si>
  <si>
    <t>05/11/2017</t>
  </si>
  <si>
    <t>709599AE4</t>
  </si>
  <si>
    <t>00928QAG6</t>
  </si>
  <si>
    <t>35906AAL2</t>
  </si>
  <si>
    <t>EJ2214686</t>
  </si>
  <si>
    <t>05/08/2022</t>
  </si>
  <si>
    <t>00037BAB8</t>
  </si>
  <si>
    <t>073730AD5</t>
  </si>
  <si>
    <t>05/15/2042</t>
  </si>
  <si>
    <t>25470DAG4</t>
  </si>
  <si>
    <t>Trustees of Columbia University in the City of New York/The</t>
  </si>
  <si>
    <t>COLUNV</t>
  </si>
  <si>
    <t>198643AA6</t>
  </si>
  <si>
    <t>25470XAG0</t>
  </si>
  <si>
    <t>655844BH0</t>
  </si>
  <si>
    <t>60871RAB6</t>
  </si>
  <si>
    <t>60871RAD2</t>
  </si>
  <si>
    <t>373334JX0</t>
  </si>
  <si>
    <t>084664BU4</t>
  </si>
  <si>
    <t>754730AD1</t>
  </si>
  <si>
    <t>Kaiser Foundation Hospitals</t>
  </si>
  <si>
    <t>KPERM</t>
  </si>
  <si>
    <t>48305QAB9</t>
  </si>
  <si>
    <t>University of Pennsylvania</t>
  </si>
  <si>
    <t>UPENN</t>
  </si>
  <si>
    <t>09/01/2112</t>
  </si>
  <si>
    <t>91481CAA8</t>
  </si>
  <si>
    <t>Wellesley College</t>
  </si>
  <si>
    <t>WELCOL</t>
  </si>
  <si>
    <t>94948QAD2</t>
  </si>
  <si>
    <t>59001AAP7</t>
  </si>
  <si>
    <t>36966TFB3</t>
  </si>
  <si>
    <t>36966TFC1</t>
  </si>
  <si>
    <t>63743FPX8</t>
  </si>
  <si>
    <t>URS Corp</t>
  </si>
  <si>
    <t>URS</t>
  </si>
  <si>
    <t>903243AA1</t>
  </si>
  <si>
    <t>EJ0537815</t>
  </si>
  <si>
    <t>EJ0717250</t>
  </si>
  <si>
    <t>25468PCT1</t>
  </si>
  <si>
    <t>36966TEQ1</t>
  </si>
  <si>
    <t>852061AN0</t>
  </si>
  <si>
    <t>36966TER9</t>
  </si>
  <si>
    <t>039483BE1</t>
  </si>
  <si>
    <t>63743FPN0</t>
  </si>
  <si>
    <t>100743AJ2</t>
  </si>
  <si>
    <t>63743FPL4</t>
  </si>
  <si>
    <t>48305QAA1</t>
  </si>
  <si>
    <t>25459HBE4</t>
  </si>
  <si>
    <t>25459HBF1</t>
  </si>
  <si>
    <t>574599BH8</t>
  </si>
  <si>
    <t>605417BZ6</t>
  </si>
  <si>
    <t>EJ0591374</t>
  </si>
  <si>
    <t>EJ0591499</t>
  </si>
  <si>
    <t>EJ0604102</t>
  </si>
  <si>
    <t>00206RBC5</t>
  </si>
  <si>
    <t>36966TET5</t>
  </si>
  <si>
    <t>EJ0456750</t>
  </si>
  <si>
    <t>02/27/2042</t>
  </si>
  <si>
    <t>92553PAL6</t>
  </si>
  <si>
    <t>EJ0301600</t>
  </si>
  <si>
    <t>EJ0310288</t>
  </si>
  <si>
    <t>460690BH2</t>
  </si>
  <si>
    <t>219350AW5</t>
  </si>
  <si>
    <t>63743FPQ3</t>
  </si>
  <si>
    <t>36966TEV0</t>
  </si>
  <si>
    <t>36966TEX6</t>
  </si>
  <si>
    <t>373334JW2</t>
  </si>
  <si>
    <t>428236BW2</t>
  </si>
  <si>
    <t>428236BX0</t>
  </si>
  <si>
    <t>718546AA2</t>
  </si>
  <si>
    <t>718546AF1</t>
  </si>
  <si>
    <t>Energizer Holdings Inc</t>
  </si>
  <si>
    <t>ENR</t>
  </si>
  <si>
    <t>05/19/2021</t>
  </si>
  <si>
    <t>29266RAB4</t>
  </si>
  <si>
    <t>00206RBD3</t>
  </si>
  <si>
    <t>36966TEW8</t>
  </si>
  <si>
    <t>04/10/2017</t>
  </si>
  <si>
    <t>233851AP9</t>
  </si>
  <si>
    <t>416518AB4</t>
  </si>
  <si>
    <t>037411BB0</t>
  </si>
  <si>
    <t>04/17/2019</t>
  </si>
  <si>
    <t>24422ERR2</t>
  </si>
  <si>
    <t>94973VAY3</t>
  </si>
  <si>
    <t>04/27/2017</t>
  </si>
  <si>
    <t>36962G5W0</t>
  </si>
  <si>
    <t>25459HBG9</t>
  </si>
  <si>
    <t>EJ1769011</t>
  </si>
  <si>
    <t>94948QAR1</t>
  </si>
  <si>
    <t>36966TEY4</t>
  </si>
  <si>
    <t>36966TEZ1</t>
  </si>
  <si>
    <t>416518AA6</t>
  </si>
  <si>
    <t>15361GBB0</t>
  </si>
  <si>
    <t>63743FPV2</t>
  </si>
  <si>
    <t>04/15/2042</t>
  </si>
  <si>
    <t>416518AC2</t>
  </si>
  <si>
    <t>03/05/2022</t>
  </si>
  <si>
    <t>713448BY3</t>
  </si>
  <si>
    <t>718546AG9</t>
  </si>
  <si>
    <t>25459HBD6</t>
  </si>
  <si>
    <t>156700AS5</t>
  </si>
  <si>
    <t>EJ0591457</t>
  </si>
  <si>
    <t>209111FB4</t>
  </si>
  <si>
    <t>984121CF8</t>
  </si>
  <si>
    <t>EJ0537930</t>
  </si>
  <si>
    <t>12/01/2018</t>
  </si>
  <si>
    <t>845743BM4</t>
  </si>
  <si>
    <t>03523TAC2</t>
  </si>
  <si>
    <t>EH6795338</t>
  </si>
  <si>
    <t>629568AQ9</t>
  </si>
  <si>
    <t>907818DB1</t>
  </si>
  <si>
    <t>057224AY3</t>
  </si>
  <si>
    <t>02/14/2014</t>
  </si>
  <si>
    <t>88732JAQ1</t>
  </si>
  <si>
    <t>25179MAH6</t>
  </si>
  <si>
    <t>01/10/2039</t>
  </si>
  <si>
    <t>36962G4B7</t>
  </si>
  <si>
    <t>454889AN6</t>
  </si>
  <si>
    <t>58013MEG5</t>
  </si>
  <si>
    <t>257867AU5</t>
  </si>
  <si>
    <t>Graham Holdings Co</t>
  </si>
  <si>
    <t>GHC</t>
  </si>
  <si>
    <t>939640AD0</t>
  </si>
  <si>
    <t>209111EV1</t>
  </si>
  <si>
    <t>36966R2Y1</t>
  </si>
  <si>
    <t>36966R2W5</t>
  </si>
  <si>
    <t>08/06/2019</t>
  </si>
  <si>
    <t>02209SAJ2</t>
  </si>
  <si>
    <t>678858BK6</t>
  </si>
  <si>
    <t>771367CA5</t>
  </si>
  <si>
    <t>EH6659732</t>
  </si>
  <si>
    <t>95709TAG5</t>
  </si>
  <si>
    <t>03523TAB4</t>
  </si>
  <si>
    <t>629568AS5</t>
  </si>
  <si>
    <t>476556DA0</t>
  </si>
  <si>
    <t>02/01/2039</t>
  </si>
  <si>
    <t>031162BA7</t>
  </si>
  <si>
    <t>EH7003567</t>
  </si>
  <si>
    <t>224044BV8</t>
  </si>
  <si>
    <t>Entergy Texas Inc</t>
  </si>
  <si>
    <t>29365TAA2</t>
  </si>
  <si>
    <t>20825CAR5</t>
  </si>
  <si>
    <t>20825CAQ7</t>
  </si>
  <si>
    <t>12/05/2018</t>
  </si>
  <si>
    <t>93884PDS6</t>
  </si>
  <si>
    <t>134429AT6</t>
  </si>
  <si>
    <t>Bottling Group LLC</t>
  </si>
  <si>
    <t>10138MAK1</t>
  </si>
  <si>
    <t>165167CD7</t>
  </si>
  <si>
    <t>42809HAB3</t>
  </si>
  <si>
    <t>370334BH6</t>
  </si>
  <si>
    <t>00206RAR3</t>
  </si>
  <si>
    <t>907818DD7</t>
  </si>
  <si>
    <t>771196AU6</t>
  </si>
  <si>
    <t>372546AA9</t>
  </si>
  <si>
    <t>65473QAU7</t>
  </si>
  <si>
    <t>28336LBT5</t>
  </si>
  <si>
    <t>373334JN2</t>
  </si>
  <si>
    <t>833034AG6</t>
  </si>
  <si>
    <t>585055AQ9</t>
  </si>
  <si>
    <t>032511BC0</t>
  </si>
  <si>
    <t>Cornell University</t>
  </si>
  <si>
    <t>CORNLU</t>
  </si>
  <si>
    <t>219207AB3</t>
  </si>
  <si>
    <t>532457BC1</t>
  </si>
  <si>
    <t>207597EE1</t>
  </si>
  <si>
    <t>25468PCK0</t>
  </si>
  <si>
    <t>906548CH3</t>
  </si>
  <si>
    <t>03/17/2019</t>
  </si>
  <si>
    <t>871829AM9</t>
  </si>
  <si>
    <t>717081CY7</t>
  </si>
  <si>
    <t>743263AN5</t>
  </si>
  <si>
    <t>EH6795858</t>
  </si>
  <si>
    <t>Princeton University</t>
  </si>
  <si>
    <t>PRNCTN</t>
  </si>
  <si>
    <t>89837LAB1</t>
  </si>
  <si>
    <t>58013MEH3</t>
  </si>
  <si>
    <t>549271AG9</t>
  </si>
  <si>
    <t>880451AX7</t>
  </si>
  <si>
    <t>Metropolitan Edison Co</t>
  </si>
  <si>
    <t>591894BX7</t>
  </si>
  <si>
    <t>565849AH9</t>
  </si>
  <si>
    <t>EH7240128</t>
  </si>
  <si>
    <t>976843BG6</t>
  </si>
  <si>
    <t>12/15/2038</t>
  </si>
  <si>
    <t>149123BR1</t>
  </si>
  <si>
    <t>00206RAS1</t>
  </si>
  <si>
    <t>EH7334236</t>
  </si>
  <si>
    <t>02/06/2039</t>
  </si>
  <si>
    <t>02209SAH6</t>
  </si>
  <si>
    <t>Vanderbilt University</t>
  </si>
  <si>
    <t>VANDER</t>
  </si>
  <si>
    <t>921813AA9</t>
  </si>
  <si>
    <t>23311RAC0</t>
  </si>
  <si>
    <t>002824AV2</t>
  </si>
  <si>
    <t>010392FB9</t>
  </si>
  <si>
    <t>263534BW8</t>
  </si>
  <si>
    <t>94973VAR8</t>
  </si>
  <si>
    <t>641423BY3</t>
  </si>
  <si>
    <t>002824AU4</t>
  </si>
  <si>
    <t>585055AN6</t>
  </si>
  <si>
    <t>406216AY7</t>
  </si>
  <si>
    <t>581557AX3</t>
  </si>
  <si>
    <t>17275RAD4</t>
  </si>
  <si>
    <t>717081DB6</t>
  </si>
  <si>
    <t>205887BF8</t>
  </si>
  <si>
    <t>694308GN1</t>
  </si>
  <si>
    <t>11/10/2018</t>
  </si>
  <si>
    <t>02209SAD5</t>
  </si>
  <si>
    <t>084664BE0</t>
  </si>
  <si>
    <t>737679DC1</t>
  </si>
  <si>
    <t>913017BQ1</t>
  </si>
  <si>
    <t>740816AG8</t>
  </si>
  <si>
    <t>02/14/2019</t>
  </si>
  <si>
    <t>88732JAP3</t>
  </si>
  <si>
    <t>186108CH7</t>
  </si>
  <si>
    <t>EH6506321</t>
  </si>
  <si>
    <t>842638AC2</t>
  </si>
  <si>
    <t>EH6801615</t>
  </si>
  <si>
    <t>695114CK2</t>
  </si>
  <si>
    <t>695114CL0</t>
  </si>
  <si>
    <t>451380BC2</t>
  </si>
  <si>
    <t>05/13/2024</t>
  </si>
  <si>
    <t>36962GL36</t>
  </si>
  <si>
    <t>207597DS1</t>
  </si>
  <si>
    <t>11/04/2019</t>
  </si>
  <si>
    <t>15361GAL9</t>
  </si>
  <si>
    <t>03/01/2043</t>
  </si>
  <si>
    <t>96332HCG2</t>
  </si>
  <si>
    <t>35671DBF1</t>
  </si>
  <si>
    <t>35671DBE4</t>
  </si>
  <si>
    <t>191216AZ3</t>
  </si>
  <si>
    <t>577081AX0</t>
  </si>
  <si>
    <t>EJ5800408</t>
  </si>
  <si>
    <t>36966THU9</t>
  </si>
  <si>
    <t>03/13/2023</t>
  </si>
  <si>
    <t>00440EAP2</t>
  </si>
  <si>
    <t>03/13/2043</t>
  </si>
  <si>
    <t>00440EAQ0</t>
  </si>
  <si>
    <t>91324PCC4</t>
  </si>
  <si>
    <t>054303AX0</t>
  </si>
  <si>
    <t>054303AY8</t>
  </si>
  <si>
    <t>570535AM6</t>
  </si>
  <si>
    <t>58155QAF0</t>
  </si>
  <si>
    <t>018490AP7</t>
  </si>
  <si>
    <t>054303BA9</t>
  </si>
  <si>
    <t>165167CL9</t>
  </si>
  <si>
    <t>654740AC3</t>
  </si>
  <si>
    <t>03/18/2043</t>
  </si>
  <si>
    <t>377372AJ6</t>
  </si>
  <si>
    <t>26442KAG1</t>
  </si>
  <si>
    <t>03/15/2024</t>
  </si>
  <si>
    <t>36966THV7</t>
  </si>
  <si>
    <t>EJ5897552</t>
  </si>
  <si>
    <t>Texas-New Mexico Power Co</t>
  </si>
  <si>
    <t>04/01/2043</t>
  </si>
  <si>
    <t>882587AZ1</t>
  </si>
  <si>
    <t>36966THX3</t>
  </si>
  <si>
    <t>863667AD3</t>
  </si>
  <si>
    <t>Carlyle Holdings II Finance LLC</t>
  </si>
  <si>
    <t>03/30/2043</t>
  </si>
  <si>
    <t>EJ6098770</t>
  </si>
  <si>
    <t>26442KAH9</t>
  </si>
  <si>
    <t>25470XAL9</t>
  </si>
  <si>
    <t>010392FJ2</t>
  </si>
  <si>
    <t>42217KAZ9</t>
  </si>
  <si>
    <t>26442KAB2</t>
  </si>
  <si>
    <t>677050AJ5</t>
  </si>
  <si>
    <t>87089HAB9</t>
  </si>
  <si>
    <t>652482CG3</t>
  </si>
  <si>
    <t>50076QAR7</t>
  </si>
  <si>
    <t>30219GAE8</t>
  </si>
  <si>
    <t>50076QAN6</t>
  </si>
  <si>
    <t>12/17/2030</t>
  </si>
  <si>
    <t>656836AC7</t>
  </si>
  <si>
    <t>04/01/2015</t>
  </si>
  <si>
    <t>459745GM1</t>
  </si>
  <si>
    <t>459745GL3</t>
  </si>
  <si>
    <t>36966TFA5</t>
  </si>
  <si>
    <t>854403AD4</t>
  </si>
  <si>
    <t>EJ1111016</t>
  </si>
  <si>
    <t>21036PAH1</t>
  </si>
  <si>
    <t>EJ1197809</t>
  </si>
  <si>
    <t>345397WA7</t>
  </si>
  <si>
    <t>25746UBR9</t>
  </si>
  <si>
    <t>205887BG6</t>
  </si>
  <si>
    <t>404121AF2</t>
  </si>
  <si>
    <t>898361AH3</t>
  </si>
  <si>
    <t>63946BAJ9</t>
  </si>
  <si>
    <t>EJ3996893</t>
  </si>
  <si>
    <t>Catholic Health Initiatives</t>
  </si>
  <si>
    <t>CATMED</t>
  </si>
  <si>
    <t>14916RAB0</t>
  </si>
  <si>
    <t>14916RAC8</t>
  </si>
  <si>
    <t>63743FQD1</t>
  </si>
  <si>
    <t>125581GN2</t>
  </si>
  <si>
    <t>Altera Corp</t>
  </si>
  <si>
    <t>ALTR</t>
  </si>
  <si>
    <t>021441AD2</t>
  </si>
  <si>
    <t>63743FQC3</t>
  </si>
  <si>
    <t>36966TFG2</t>
  </si>
  <si>
    <t>53079EAW4</t>
  </si>
  <si>
    <t>459200HE4</t>
  </si>
  <si>
    <t>620076BB4</t>
  </si>
  <si>
    <t>026874CU9</t>
  </si>
  <si>
    <t>36966TFK3</t>
  </si>
  <si>
    <t>05/24/2022</t>
  </si>
  <si>
    <t>29266RAC2</t>
  </si>
  <si>
    <t>91324PBY7</t>
  </si>
  <si>
    <t>278642AD5</t>
  </si>
  <si>
    <t>36966TFZ0</t>
  </si>
  <si>
    <t>08/02/2022</t>
  </si>
  <si>
    <t>134429AY5</t>
  </si>
  <si>
    <t>36966TGB2</t>
  </si>
  <si>
    <t>36966TGC0</t>
  </si>
  <si>
    <t>36966TGD8</t>
  </si>
  <si>
    <t>125581GQ5</t>
  </si>
  <si>
    <t>08/10/2015</t>
  </si>
  <si>
    <t>373334JY8</t>
  </si>
  <si>
    <t>693320AR4</t>
  </si>
  <si>
    <t>713448CC0</t>
  </si>
  <si>
    <t>071813BF5</t>
  </si>
  <si>
    <t>Olin Corp</t>
  </si>
  <si>
    <t>OLN</t>
  </si>
  <si>
    <t>680665AH9</t>
  </si>
  <si>
    <t>08/07/2042</t>
  </si>
  <si>
    <t>4581X0BX5</t>
  </si>
  <si>
    <t>08/21/2017</t>
  </si>
  <si>
    <t>544152AF8</t>
  </si>
  <si>
    <t>11/08/2022</t>
  </si>
  <si>
    <t>84265VAF2</t>
  </si>
  <si>
    <t>11/08/2042</t>
  </si>
  <si>
    <t>84265VAG0</t>
  </si>
  <si>
    <t>36966TGG1</t>
  </si>
  <si>
    <t>36966TGL0</t>
  </si>
  <si>
    <t>EJ3233784</t>
  </si>
  <si>
    <t>08/21/2042</t>
  </si>
  <si>
    <t>718172AU3</t>
  </si>
  <si>
    <t>09256BAE7</t>
  </si>
  <si>
    <t>345397WB5</t>
  </si>
  <si>
    <t>565849AJ5</t>
  </si>
  <si>
    <t>10/30/2015</t>
  </si>
  <si>
    <t>761713AV8</t>
  </si>
  <si>
    <t>761713AX4</t>
  </si>
  <si>
    <t>369550AV0</t>
  </si>
  <si>
    <t>11/15/2042</t>
  </si>
  <si>
    <t>594918AR5</t>
  </si>
  <si>
    <t>780153AU6</t>
  </si>
  <si>
    <t>460690BK5</t>
  </si>
  <si>
    <t>74251VAJ1</t>
  </si>
  <si>
    <t>36966TGX4</t>
  </si>
  <si>
    <t>EJ4333518</t>
  </si>
  <si>
    <t>EJ4333666</t>
  </si>
  <si>
    <t>EJ4333765</t>
  </si>
  <si>
    <t>15361GBC8</t>
  </si>
  <si>
    <t>OneBeacon US Holdings Inc</t>
  </si>
  <si>
    <t>OB</t>
  </si>
  <si>
    <t>68245JAB6</t>
  </si>
  <si>
    <t>EJ4501130</t>
  </si>
  <si>
    <t>718546AJ3</t>
  </si>
  <si>
    <t>Amazon.com Inc</t>
  </si>
  <si>
    <t>AMZN</t>
  </si>
  <si>
    <t>11/29/2017</t>
  </si>
  <si>
    <t>023135AH9</t>
  </si>
  <si>
    <t>36966THC9</t>
  </si>
  <si>
    <t>36966THD7</t>
  </si>
  <si>
    <t>11/02/2042</t>
  </si>
  <si>
    <t>900212AC5</t>
  </si>
  <si>
    <t>EJ4594432</t>
  </si>
  <si>
    <t>65364UAB2</t>
  </si>
  <si>
    <t>65364UAE6</t>
  </si>
  <si>
    <t>EJ4456475</t>
  </si>
  <si>
    <t>494550AU0</t>
  </si>
  <si>
    <t>EG1781822</t>
  </si>
  <si>
    <t>07A</t>
  </si>
  <si>
    <t>010392EW4</t>
  </si>
  <si>
    <t>Norbord Delaware GP I</t>
  </si>
  <si>
    <t>NBDCN</t>
  </si>
  <si>
    <t>65548QAA2</t>
  </si>
  <si>
    <t>EG1856582</t>
  </si>
  <si>
    <t>Reliance Steel &amp; Aluminum Co</t>
  </si>
  <si>
    <t>RS</t>
  </si>
  <si>
    <t>759509AB8</t>
  </si>
  <si>
    <t>03/05/2037</t>
  </si>
  <si>
    <t>742718DF3</t>
  </si>
  <si>
    <t>581557AV7</t>
  </si>
  <si>
    <t>416515AT1</t>
  </si>
  <si>
    <t>843452BC6</t>
  </si>
  <si>
    <t>695114CE6</t>
  </si>
  <si>
    <t>29250RAH9</t>
  </si>
  <si>
    <t>744567DF2</t>
  </si>
  <si>
    <t>557497AQ7</t>
  </si>
  <si>
    <t>05379BAM9</t>
  </si>
  <si>
    <t>263534BR9</t>
  </si>
  <si>
    <t>263534BQ1</t>
  </si>
  <si>
    <t>74456QAQ9</t>
  </si>
  <si>
    <t>Home Depot Inc/The</t>
  </si>
  <si>
    <t>HD</t>
  </si>
  <si>
    <t>12/16/2036</t>
  </si>
  <si>
    <t>437076AS1</t>
  </si>
  <si>
    <t>845437BH4</t>
  </si>
  <si>
    <t>959802AH2</t>
  </si>
  <si>
    <t>209111ER0</t>
  </si>
  <si>
    <t>649840CN3</t>
  </si>
  <si>
    <t>010284AN7</t>
  </si>
  <si>
    <t>01/30/2017</t>
  </si>
  <si>
    <t>421915EJ4</t>
  </si>
  <si>
    <t>22160KAC9</t>
  </si>
  <si>
    <t>037411AS4</t>
  </si>
  <si>
    <t>02/23/2019</t>
  </si>
  <si>
    <t>EG2065423</t>
  </si>
  <si>
    <t>00440EAJ6</t>
  </si>
  <si>
    <t>emtn</t>
  </si>
  <si>
    <t>EG2335180</t>
  </si>
  <si>
    <t>532457AZ1</t>
  </si>
  <si>
    <t>964152AA0</t>
  </si>
  <si>
    <t>87264MAB5</t>
  </si>
  <si>
    <t>EG2785582</t>
  </si>
  <si>
    <t>EG2806834</t>
  </si>
  <si>
    <t>74456QAR7</t>
  </si>
  <si>
    <t>EG4604773</t>
  </si>
  <si>
    <t>912909AC2</t>
  </si>
  <si>
    <t>205887BD3</t>
  </si>
  <si>
    <t>05/04/2020</t>
  </si>
  <si>
    <t>36962G2T0</t>
  </si>
  <si>
    <t>875127AW2</t>
  </si>
  <si>
    <t>153609AW2</t>
  </si>
  <si>
    <t>725809AC1</t>
  </si>
  <si>
    <t>89417EAD1</t>
  </si>
  <si>
    <t>36966RS56</t>
  </si>
  <si>
    <t>552953BB6</t>
  </si>
  <si>
    <t>205887BB7</t>
  </si>
  <si>
    <t>013817AJ0</t>
  </si>
  <si>
    <t>Camber 2006-8</t>
  </si>
  <si>
    <t>06-8</t>
  </si>
  <si>
    <t>13200DAA0</t>
  </si>
  <si>
    <t>037411AR6</t>
  </si>
  <si>
    <t>481165AH1</t>
  </si>
  <si>
    <t>035229DB6</t>
  </si>
  <si>
    <t>36962G2F0</t>
  </si>
  <si>
    <t>013817AM3</t>
  </si>
  <si>
    <t>15189YAD8</t>
  </si>
  <si>
    <t>084423AP7</t>
  </si>
  <si>
    <t>69351HAC6</t>
  </si>
  <si>
    <t>EG1038546</t>
  </si>
  <si>
    <t>013817AL5</t>
  </si>
  <si>
    <t>36962G2G8</t>
  </si>
  <si>
    <t>36966RR57</t>
  </si>
  <si>
    <t>680665AF3</t>
  </si>
  <si>
    <t>844741AY4</t>
  </si>
  <si>
    <t>257867AT8</t>
  </si>
  <si>
    <t>842400FG3</t>
  </si>
  <si>
    <t>EG0532481</t>
  </si>
  <si>
    <t>Camber 2006-7</t>
  </si>
  <si>
    <t>06-7</t>
  </si>
  <si>
    <t>13200AAA6</t>
  </si>
  <si>
    <t>013817AK7</t>
  </si>
  <si>
    <t>494550AV8</t>
  </si>
  <si>
    <t>Northern Natural Gas Co</t>
  </si>
  <si>
    <t>665501AG7</t>
  </si>
  <si>
    <t>Jarden Corp</t>
  </si>
  <si>
    <t>JAH</t>
  </si>
  <si>
    <t>471109AB4</t>
  </si>
  <si>
    <t>156700AL0</t>
  </si>
  <si>
    <t>36966RR65</t>
  </si>
  <si>
    <t>438516AT3</t>
  </si>
  <si>
    <t>817565BR4</t>
  </si>
  <si>
    <t>EG3191954</t>
  </si>
  <si>
    <t>92343VAF1</t>
  </si>
  <si>
    <t>04/05/2027</t>
  </si>
  <si>
    <t>931142CH4</t>
  </si>
  <si>
    <t>637432HT5</t>
  </si>
  <si>
    <t>708130AC3</t>
  </si>
  <si>
    <t>17453BAW1</t>
  </si>
  <si>
    <t>291641BA5</t>
  </si>
  <si>
    <t>013817AP6</t>
  </si>
  <si>
    <t>Hospira Inc</t>
  </si>
  <si>
    <t>HSP</t>
  </si>
  <si>
    <t>03/30/2017</t>
  </si>
  <si>
    <t>441060AJ9</t>
  </si>
  <si>
    <t>12189TAY0</t>
  </si>
  <si>
    <t>EG3409174</t>
  </si>
  <si>
    <t>559080AC0</t>
  </si>
  <si>
    <t>SourceGas LLC</t>
  </si>
  <si>
    <t>SOGAS</t>
  </si>
  <si>
    <t>83614KAA7</t>
  </si>
  <si>
    <t>983024AM2</t>
  </si>
  <si>
    <t>03/28/2017</t>
  </si>
  <si>
    <t>970648AD3</t>
  </si>
  <si>
    <t>695114CB2</t>
  </si>
  <si>
    <t>FGIC</t>
  </si>
  <si>
    <t>695114CF3</t>
  </si>
  <si>
    <t>06/11/2014</t>
  </si>
  <si>
    <t>4165X2AT3</t>
  </si>
  <si>
    <t>690742AB7</t>
  </si>
  <si>
    <t>a144</t>
  </si>
  <si>
    <t>725809AD9</t>
  </si>
  <si>
    <t>455434BL3</t>
  </si>
  <si>
    <t>402479BY4</t>
  </si>
  <si>
    <t>91913YAL4</t>
  </si>
  <si>
    <t>94973VAM9</t>
  </si>
  <si>
    <t>94973VAN7</t>
  </si>
  <si>
    <t>927804FB5</t>
  </si>
  <si>
    <t>72650RAP7</t>
  </si>
  <si>
    <t>28336LBQ1</t>
  </si>
  <si>
    <t>817565BT0</t>
  </si>
  <si>
    <t>049560AH8</t>
  </si>
  <si>
    <t>1A44</t>
  </si>
  <si>
    <t>725809AH0</t>
  </si>
  <si>
    <t>EJ6191401</t>
  </si>
  <si>
    <t>785592AB2</t>
  </si>
  <si>
    <t>Magnetation LLC / Mag Finance Corp</t>
  </si>
  <si>
    <t>MAGNTN</t>
  </si>
  <si>
    <t>EJ6806461</t>
  </si>
  <si>
    <t>American Airlines 2013-1 Class C Pass Through Trust</t>
  </si>
  <si>
    <t>AAL</t>
  </si>
  <si>
    <t>02376QAA2</t>
  </si>
  <si>
    <t>63743FRH1</t>
  </si>
  <si>
    <t>717081DH3</t>
  </si>
  <si>
    <t>26442KAM8</t>
  </si>
  <si>
    <t>455434BQ2</t>
  </si>
  <si>
    <t>EJ7057676</t>
  </si>
  <si>
    <t>Nestle Holdings Inc</t>
  </si>
  <si>
    <t>NESNVX</t>
  </si>
  <si>
    <t>EJ7063385</t>
  </si>
  <si>
    <t>36966TJE3</t>
  </si>
  <si>
    <t>Glencore Funding LLC</t>
  </si>
  <si>
    <t>GLENLN</t>
  </si>
  <si>
    <t>378272AD0</t>
  </si>
  <si>
    <t>05/27/2016</t>
  </si>
  <si>
    <t>378272AB4</t>
  </si>
  <si>
    <t>071813BH1</t>
  </si>
  <si>
    <t>11/27/2018</t>
  </si>
  <si>
    <t>00206RCB6</t>
  </si>
  <si>
    <t>13-A</t>
  </si>
  <si>
    <t>010392FK9</t>
  </si>
  <si>
    <t>Forest Laboratories Inc</t>
  </si>
  <si>
    <t>FRX</t>
  </si>
  <si>
    <t>EJ9788054</t>
  </si>
  <si>
    <t>25179MAQ6</t>
  </si>
  <si>
    <t>06/17/2019</t>
  </si>
  <si>
    <t>78442FES3</t>
  </si>
  <si>
    <t>11/15/2095</t>
  </si>
  <si>
    <t>197677AH0</t>
  </si>
  <si>
    <t>63743FRN8</t>
  </si>
  <si>
    <t>EJ7199551</t>
  </si>
  <si>
    <t>36966TJF0</t>
  </si>
  <si>
    <t>Metropolitan Life Global Funding I</t>
  </si>
  <si>
    <t>06/22/2018</t>
  </si>
  <si>
    <t>59217HAH0</t>
  </si>
  <si>
    <t>06/24/2016</t>
  </si>
  <si>
    <t>628530AZ0</t>
  </si>
  <si>
    <t>26442KAN6</t>
  </si>
  <si>
    <t>37331NAD3</t>
  </si>
  <si>
    <t>78490FVK2</t>
  </si>
  <si>
    <t>72650RAJ1</t>
  </si>
  <si>
    <t>413627AU4</t>
  </si>
  <si>
    <t>165167BT3</t>
  </si>
  <si>
    <t>693627AY7</t>
  </si>
  <si>
    <t>49455WAC0</t>
  </si>
  <si>
    <t>585055AH9</t>
  </si>
  <si>
    <t>816300AG2</t>
  </si>
  <si>
    <t>165167BS5</t>
  </si>
  <si>
    <t>02635PTC7</t>
  </si>
  <si>
    <t>26439XAF0</t>
  </si>
  <si>
    <t>20030NAK7</t>
  </si>
  <si>
    <t>373334GA3</t>
  </si>
  <si>
    <t>743759AK8</t>
  </si>
  <si>
    <t>743759AL6</t>
  </si>
  <si>
    <t>743759AP7</t>
  </si>
  <si>
    <t>461070AE4</t>
  </si>
  <si>
    <t>02360FAB2</t>
  </si>
  <si>
    <t>65473QAR4</t>
  </si>
  <si>
    <t>29476LAC1</t>
  </si>
  <si>
    <t>760759AF7</t>
  </si>
  <si>
    <t>45138LAR4</t>
  </si>
  <si>
    <t>149123BL4</t>
  </si>
  <si>
    <t>25271CAJ1</t>
  </si>
  <si>
    <t>92239MAG6</t>
  </si>
  <si>
    <t>84265VAA3</t>
  </si>
  <si>
    <t>349631AN1</t>
  </si>
  <si>
    <t>61166WAE1</t>
  </si>
  <si>
    <t>652482BK5</t>
  </si>
  <si>
    <t>EF2190728</t>
  </si>
  <si>
    <t>983024AJ9</t>
  </si>
  <si>
    <t>983024AL4</t>
  </si>
  <si>
    <t>927804FA7</t>
  </si>
  <si>
    <t>404119AR0</t>
  </si>
  <si>
    <t>020002AT8</t>
  </si>
  <si>
    <t>98385XAJ5</t>
  </si>
  <si>
    <t>49455WAD8</t>
  </si>
  <si>
    <t>743410AL6</t>
  </si>
  <si>
    <t>Sabre Holdings Corp</t>
  </si>
  <si>
    <t>TSG</t>
  </si>
  <si>
    <t>785905AB6</t>
  </si>
  <si>
    <t>438516AR7</t>
  </si>
  <si>
    <t>442488AZ5</t>
  </si>
  <si>
    <t>20030NAM3</t>
  </si>
  <si>
    <t>93884PDQ0</t>
  </si>
  <si>
    <t>902494AN3</t>
  </si>
  <si>
    <t>04/07/2036</t>
  </si>
  <si>
    <t>534187AR0</t>
  </si>
  <si>
    <t>723787AF4</t>
  </si>
  <si>
    <t>01/05/2026</t>
  </si>
  <si>
    <t>36962GT95</t>
  </si>
  <si>
    <t>842400FC2</t>
  </si>
  <si>
    <t>59562VAL1</t>
  </si>
  <si>
    <t>EF3360460</t>
  </si>
  <si>
    <t>98385XAH9</t>
  </si>
  <si>
    <t>26441YAK3</t>
  </si>
  <si>
    <t>68402LAC8</t>
  </si>
  <si>
    <t>202795HK9</t>
  </si>
  <si>
    <t>Embarq Corp</t>
  </si>
  <si>
    <t>29078EAA3</t>
  </si>
  <si>
    <t>196522AK2</t>
  </si>
  <si>
    <t>526057AV6</t>
  </si>
  <si>
    <t>165167BU0</t>
  </si>
  <si>
    <t>505588BF9</t>
  </si>
  <si>
    <t>780153AR3</t>
  </si>
  <si>
    <t>02361DAC4</t>
  </si>
  <si>
    <t>06-B</t>
  </si>
  <si>
    <t>209111EM1</t>
  </si>
  <si>
    <t>745332BW5</t>
  </si>
  <si>
    <t>67021CAC1</t>
  </si>
  <si>
    <t>91324PAQ5</t>
  </si>
  <si>
    <t>202795HL7</t>
  </si>
  <si>
    <t>125581AY4</t>
  </si>
  <si>
    <t>EF3572015</t>
  </si>
  <si>
    <t>EF3671577</t>
  </si>
  <si>
    <t>03/10/2016</t>
  </si>
  <si>
    <t>906888AR3</t>
  </si>
  <si>
    <t>294752AC4</t>
  </si>
  <si>
    <t>40429CFR8</t>
  </si>
  <si>
    <t>10/05/2035</t>
  </si>
  <si>
    <t>744538AA7</t>
  </si>
  <si>
    <t>250847EA4</t>
  </si>
  <si>
    <t>10/25/2035</t>
  </si>
  <si>
    <t>15405EAE8</t>
  </si>
  <si>
    <t>199575AV3</t>
  </si>
  <si>
    <t>Temple-Inland Inc</t>
  </si>
  <si>
    <t>879868AL1</t>
  </si>
  <si>
    <t>84263PAP5</t>
  </si>
  <si>
    <t>678858BF7</t>
  </si>
  <si>
    <t>32055RAN7</t>
  </si>
  <si>
    <t>48666KAN9</t>
  </si>
  <si>
    <t>91324PAR3</t>
  </si>
  <si>
    <t>984121BP7</t>
  </si>
  <si>
    <t>03/17/2036</t>
  </si>
  <si>
    <t>74432QAK1</t>
  </si>
  <si>
    <t>026874AY3</t>
  </si>
  <si>
    <t>23331AAZ2</t>
  </si>
  <si>
    <t>037735CG0</t>
  </si>
  <si>
    <t>925524BA7</t>
  </si>
  <si>
    <t>035229DA8</t>
  </si>
  <si>
    <t>Dean Foods Co</t>
  </si>
  <si>
    <t>242370AA2</t>
  </si>
  <si>
    <t>988498AB7</t>
  </si>
  <si>
    <t>Horace Mann Educators Corp</t>
  </si>
  <si>
    <t>HMN</t>
  </si>
  <si>
    <t>440327AJ3</t>
  </si>
  <si>
    <t>913017BK4</t>
  </si>
  <si>
    <t>EF3750330</t>
  </si>
  <si>
    <t>69352JAH0</t>
  </si>
  <si>
    <t>152312AT1</t>
  </si>
  <si>
    <t>00206RAB8</t>
  </si>
  <si>
    <t>1-A6</t>
  </si>
  <si>
    <t>01551DAN2</t>
  </si>
  <si>
    <t>1-B2</t>
  </si>
  <si>
    <t>01551DAQ5</t>
  </si>
  <si>
    <t>693627AZ4</t>
  </si>
  <si>
    <t>00440EAH0</t>
  </si>
  <si>
    <t>207597DV4</t>
  </si>
  <si>
    <t>628312AA8</t>
  </si>
  <si>
    <t>04/02/2018</t>
  </si>
  <si>
    <t>36962G6X7</t>
  </si>
  <si>
    <t>04621XAF5</t>
  </si>
  <si>
    <t>04/03/2028</t>
  </si>
  <si>
    <t>EJ6128593</t>
  </si>
  <si>
    <t>04/20/2017</t>
  </si>
  <si>
    <t>34540TEL2</t>
  </si>
  <si>
    <t>00101JAG1</t>
  </si>
  <si>
    <t>25470XAN5</t>
  </si>
  <si>
    <t>654740AD1</t>
  </si>
  <si>
    <t>63743FQV1</t>
  </si>
  <si>
    <t>34540TEJ7</t>
  </si>
  <si>
    <t>156700AW6</t>
  </si>
  <si>
    <t>36966THW5</t>
  </si>
  <si>
    <t>03/18/2023</t>
  </si>
  <si>
    <t>377372AH0</t>
  </si>
  <si>
    <t>63743FQU3</t>
  </si>
  <si>
    <t>26442KAF3</t>
  </si>
  <si>
    <t>EJ6077683</t>
  </si>
  <si>
    <t>36962G6W9</t>
  </si>
  <si>
    <t>14310FAA0</t>
  </si>
  <si>
    <t>256677AB1</t>
  </si>
  <si>
    <t>36966THY1</t>
  </si>
  <si>
    <t>63743FQY5</t>
  </si>
  <si>
    <t>EJ5762921</t>
  </si>
  <si>
    <t>63743FQT6</t>
  </si>
  <si>
    <t>713448CG1</t>
  </si>
  <si>
    <t>36966THT2</t>
  </si>
  <si>
    <t>05/02/2043</t>
  </si>
  <si>
    <t>02209SAQ6</t>
  </si>
  <si>
    <t>05/02/2023</t>
  </si>
  <si>
    <t>02209SAP8</t>
  </si>
  <si>
    <t>06/01/2044</t>
  </si>
  <si>
    <t>854403AE2</t>
  </si>
  <si>
    <t>539830BB4</t>
  </si>
  <si>
    <t>459200HM6</t>
  </si>
  <si>
    <t>36966TJC7</t>
  </si>
  <si>
    <t>Apple Inc</t>
  </si>
  <si>
    <t>AAPL</t>
  </si>
  <si>
    <t>05/04/2043</t>
  </si>
  <si>
    <t>037833AL4</t>
  </si>
  <si>
    <t>EJ6699346</t>
  </si>
  <si>
    <t>084664BW0</t>
  </si>
  <si>
    <t>084664BV2</t>
  </si>
  <si>
    <t>007903AX5</t>
  </si>
  <si>
    <t>CC Holdings GS V LLC / Crown Castle GS III Corp</t>
  </si>
  <si>
    <t>14987BAE3</t>
  </si>
  <si>
    <t>37045XAK2</t>
  </si>
  <si>
    <t>Ball Corp</t>
  </si>
  <si>
    <t>BLL</t>
  </si>
  <si>
    <t>058498AS5</t>
  </si>
  <si>
    <t>63743FRF5</t>
  </si>
  <si>
    <t>Fidelity National Information Services Inc</t>
  </si>
  <si>
    <t>FIS</t>
  </si>
  <si>
    <t>31620MAJ5</t>
  </si>
  <si>
    <t>Johns Hopkins Health System Corp/The</t>
  </si>
  <si>
    <t>JHHSYS</t>
  </si>
  <si>
    <t>478111AB3</t>
  </si>
  <si>
    <t>EJ6332898</t>
  </si>
  <si>
    <t>36966TJB9</t>
  </si>
  <si>
    <t>63743FRB4</t>
  </si>
  <si>
    <t>United Continental Holdings Inc</t>
  </si>
  <si>
    <t>UAL</t>
  </si>
  <si>
    <t>910047AF6</t>
  </si>
  <si>
    <t>21036PAL2</t>
  </si>
  <si>
    <t>Realogy Group LLC / Sunshine Group Florida Ltd/The</t>
  </si>
  <si>
    <t>RLGY</t>
  </si>
  <si>
    <t>75606BAA3</t>
  </si>
  <si>
    <t>EJ6504678</t>
  </si>
  <si>
    <t>Brinker International Inc</t>
  </si>
  <si>
    <t>EAT</t>
  </si>
  <si>
    <t>109641AF7</t>
  </si>
  <si>
    <t>26442KAK2</t>
  </si>
  <si>
    <t>559417AA8</t>
  </si>
  <si>
    <t>05/09/2016</t>
  </si>
  <si>
    <t>345397WH2</t>
  </si>
  <si>
    <t>12527GAD5</t>
  </si>
  <si>
    <t>14309UAA0</t>
  </si>
  <si>
    <t>205887BP6</t>
  </si>
  <si>
    <t>00101JAD8</t>
  </si>
  <si>
    <t>07/24/2018</t>
  </si>
  <si>
    <t>EJ5210806</t>
  </si>
  <si>
    <t>035242AA4</t>
  </si>
  <si>
    <t>694476AD4</t>
  </si>
  <si>
    <t>EJ5155472</t>
  </si>
  <si>
    <t>02/11/2016</t>
  </si>
  <si>
    <t>084670BG2</t>
  </si>
  <si>
    <t>02/09/2018</t>
  </si>
  <si>
    <t>084670BH0</t>
  </si>
  <si>
    <t>02/11/2023</t>
  </si>
  <si>
    <t>084670BJ6</t>
  </si>
  <si>
    <t>01/17/2018</t>
  </si>
  <si>
    <t>035242AC0</t>
  </si>
  <si>
    <t>01/17/2043</t>
  </si>
  <si>
    <t>035242AB2</t>
  </si>
  <si>
    <t>01/22/2016</t>
  </si>
  <si>
    <t>24422ERZ4</t>
  </si>
  <si>
    <t>EJ5154079</t>
  </si>
  <si>
    <t>EJ5118140</t>
  </si>
  <si>
    <t>88033GBY5</t>
  </si>
  <si>
    <t>228227BD5</t>
  </si>
  <si>
    <t>EJ5366160</t>
  </si>
  <si>
    <t>11/01/2043</t>
  </si>
  <si>
    <t>66988AAE4</t>
  </si>
  <si>
    <t>89236TAH8</t>
  </si>
  <si>
    <t>00101JAH9</t>
  </si>
  <si>
    <t>10/01/2031</t>
  </si>
  <si>
    <t>740816AK9</t>
  </si>
  <si>
    <t>05/01/2043</t>
  </si>
  <si>
    <t>58013MER1</t>
  </si>
  <si>
    <t>11/07/2018</t>
  </si>
  <si>
    <t>74005PBH6</t>
  </si>
  <si>
    <t>740816AL7</t>
  </si>
  <si>
    <t>EJ6581528</t>
  </si>
  <si>
    <t>NOtz</t>
  </si>
  <si>
    <t>63743FRD0</t>
  </si>
  <si>
    <t>21036PAK4</t>
  </si>
  <si>
    <t>34540TEN8</t>
  </si>
  <si>
    <t>EJ6699445</t>
  </si>
  <si>
    <t>EJ6699494</t>
  </si>
  <si>
    <t>552953BY6</t>
  </si>
  <si>
    <t>109641AG5</t>
  </si>
  <si>
    <t>37045XAF3</t>
  </si>
  <si>
    <t>06/01/2023</t>
  </si>
  <si>
    <t>12527GAC7</t>
  </si>
  <si>
    <t>11/20/2018</t>
  </si>
  <si>
    <t>34540TES7</t>
  </si>
  <si>
    <t>459745GR0</t>
  </si>
  <si>
    <t>US Airways Group Inc</t>
  </si>
  <si>
    <t>91731VAA4</t>
  </si>
  <si>
    <t>14912HQJ2</t>
  </si>
  <si>
    <t>05/18/2043</t>
  </si>
  <si>
    <t>58933YAJ4</t>
  </si>
  <si>
    <t>Total System Services Inc</t>
  </si>
  <si>
    <t>TSS</t>
  </si>
  <si>
    <t>891906AA7</t>
  </si>
  <si>
    <t>NOtZ</t>
  </si>
  <si>
    <t>63743FQG4</t>
  </si>
  <si>
    <t>120568AV2</t>
  </si>
  <si>
    <t>EJ2304396</t>
  </si>
  <si>
    <t>EJ2613259</t>
  </si>
  <si>
    <t>372546AR2</t>
  </si>
  <si>
    <t>87612EBA3</t>
  </si>
  <si>
    <t>04/15/2030</t>
  </si>
  <si>
    <t>36966THZ8</t>
  </si>
  <si>
    <t>416515BB9</t>
  </si>
  <si>
    <t>36966TJA1</t>
  </si>
  <si>
    <t>06849RAH5</t>
  </si>
  <si>
    <t>26442KAJ5</t>
  </si>
  <si>
    <t>00101JAF3</t>
  </si>
  <si>
    <t>63743FQZ2</t>
  </si>
  <si>
    <t>111320AF4</t>
  </si>
  <si>
    <t>00287YAH2</t>
  </si>
  <si>
    <t>00287YAK5</t>
  </si>
  <si>
    <t>26884TAK8</t>
  </si>
  <si>
    <t>68389XAS4</t>
  </si>
  <si>
    <t>08/15/2043</t>
  </si>
  <si>
    <t>151020AL8</t>
  </si>
  <si>
    <t>EJ7262458</t>
  </si>
  <si>
    <t>086516AM3</t>
  </si>
  <si>
    <t>94973VBE6</t>
  </si>
  <si>
    <t>01/15/2044</t>
  </si>
  <si>
    <t>94973VBF3</t>
  </si>
  <si>
    <t>00138GAB5</t>
  </si>
  <si>
    <t>00287YAG4</t>
  </si>
  <si>
    <t>00287YAJ8</t>
  </si>
  <si>
    <t>08/20/2016</t>
  </si>
  <si>
    <t>34540TEX6</t>
  </si>
  <si>
    <t>68389XAR6</t>
  </si>
  <si>
    <t>City of Hope/The</t>
  </si>
  <si>
    <t>HOPECA</t>
  </si>
  <si>
    <t>11/15/2043</t>
  </si>
  <si>
    <t>17858PAA9</t>
  </si>
  <si>
    <t>08/06/2023</t>
  </si>
  <si>
    <t>345397WK5</t>
  </si>
  <si>
    <t>45685EAB2</t>
  </si>
  <si>
    <t>494368BL6</t>
  </si>
  <si>
    <t>88033GCA6</t>
  </si>
  <si>
    <t>891906AB5</t>
  </si>
  <si>
    <t>717081DF7</t>
  </si>
  <si>
    <t>08/01/2023</t>
  </si>
  <si>
    <t>666807BG6</t>
  </si>
  <si>
    <t>EMC Corp/MA</t>
  </si>
  <si>
    <t>EMC</t>
  </si>
  <si>
    <t>268648AQ5</t>
  </si>
  <si>
    <t>268648AP7</t>
  </si>
  <si>
    <t>666807BH4</t>
  </si>
  <si>
    <t>073730AF0</t>
  </si>
  <si>
    <t>001055AL6</t>
  </si>
  <si>
    <t>12/11/2014</t>
  </si>
  <si>
    <t>071813BK4</t>
  </si>
  <si>
    <t>05/30/2023</t>
  </si>
  <si>
    <t>EJ6915544</t>
  </si>
  <si>
    <t>402479CD9</t>
  </si>
  <si>
    <t>06/20/2016</t>
  </si>
  <si>
    <t>34540TEV0</t>
  </si>
  <si>
    <t>Eaton Vance Corp</t>
  </si>
  <si>
    <t>EV</t>
  </si>
  <si>
    <t>278265AD5</t>
  </si>
  <si>
    <t>06/20/2018</t>
  </si>
  <si>
    <t>34540TEW8</t>
  </si>
  <si>
    <t>054303AZ5</t>
  </si>
  <si>
    <t>25470DAJ8</t>
  </si>
  <si>
    <t>12/20/2018</t>
  </si>
  <si>
    <t>34540TEK4</t>
  </si>
  <si>
    <t>585055BA3</t>
  </si>
  <si>
    <t>EJ5897602</t>
  </si>
  <si>
    <t>NewMarket Corp</t>
  </si>
  <si>
    <t>NEU</t>
  </si>
  <si>
    <t>651587AF4</t>
  </si>
  <si>
    <t>NBCUniversal Enterprise Inc</t>
  </si>
  <si>
    <t>63946CAD0</t>
  </si>
  <si>
    <t>04621XAE8</t>
  </si>
  <si>
    <t>31428XAU0</t>
  </si>
  <si>
    <t>35906AAN8</t>
  </si>
  <si>
    <t>04/20/2019</t>
  </si>
  <si>
    <t>34540TEM0</t>
  </si>
  <si>
    <t>14912HQF0</t>
  </si>
  <si>
    <t>EJ7262300</t>
  </si>
  <si>
    <t>03/15/2046</t>
  </si>
  <si>
    <t>00138GAC3</t>
  </si>
  <si>
    <t>36966TJK9</t>
  </si>
  <si>
    <t>00287YAL3</t>
  </si>
  <si>
    <t>07/01/2030</t>
  </si>
  <si>
    <t>00138GAA7</t>
  </si>
  <si>
    <t>378272AC2</t>
  </si>
  <si>
    <t>020002BA8</t>
  </si>
  <si>
    <t>071813BJ7</t>
  </si>
  <si>
    <t>US Airways 2012-2 Class C Pass Through Trust</t>
  </si>
  <si>
    <t>06/03/2018</t>
  </si>
  <si>
    <t>91731WAA2</t>
  </si>
  <si>
    <t>EJ6915445</t>
  </si>
  <si>
    <t>EJ6916096</t>
  </si>
  <si>
    <t>53079EBE3</t>
  </si>
  <si>
    <t>92553PAP7</t>
  </si>
  <si>
    <t>36966TJG8</t>
  </si>
  <si>
    <t>14987BAD5</t>
  </si>
  <si>
    <t>37045XAH9</t>
  </si>
  <si>
    <t>345397WJ8</t>
  </si>
  <si>
    <t>63743FRK4</t>
  </si>
  <si>
    <t>36966TJD5</t>
  </si>
  <si>
    <t>26442KAL0</t>
  </si>
  <si>
    <t>05/18/2023</t>
  </si>
  <si>
    <t>58933YAF2</t>
  </si>
  <si>
    <t>776696AF3</t>
  </si>
  <si>
    <t>717081DG5</t>
  </si>
  <si>
    <t>717081DE0</t>
  </si>
  <si>
    <t>666807BF8</t>
  </si>
  <si>
    <t>63743FRM0</t>
  </si>
  <si>
    <t>378272AF5</t>
  </si>
  <si>
    <t>378272AE8</t>
  </si>
  <si>
    <t>EJ6915890</t>
  </si>
  <si>
    <t>EJ6915940</t>
  </si>
  <si>
    <t>59217GAZ2</t>
  </si>
  <si>
    <t>406216BB6</t>
  </si>
  <si>
    <t>08/01/2043</t>
  </si>
  <si>
    <t>406216BE0</t>
  </si>
  <si>
    <t>842587CJ4</t>
  </si>
  <si>
    <t>101137AM9</t>
  </si>
  <si>
    <t>Sprint Corp</t>
  </si>
  <si>
    <t>85207UAA3</t>
  </si>
  <si>
    <t>629568AY2</t>
  </si>
  <si>
    <t>University of Louisville Foundation Inc</t>
  </si>
  <si>
    <t>UNILOU</t>
  </si>
  <si>
    <t>914746AC6</t>
  </si>
  <si>
    <t>914746AE2</t>
  </si>
  <si>
    <t>914746AQ5</t>
  </si>
  <si>
    <t>914746AH5</t>
  </si>
  <si>
    <t>914746AJ1</t>
  </si>
  <si>
    <t>36966TJT0</t>
  </si>
  <si>
    <t>EJ8199881</t>
  </si>
  <si>
    <t>General Motors Co</t>
  </si>
  <si>
    <t>10/02/2043</t>
  </si>
  <si>
    <t>EJ8539409</t>
  </si>
  <si>
    <t>09/27/2016</t>
  </si>
  <si>
    <t>EJ8540068</t>
  </si>
  <si>
    <t>RLI Corp</t>
  </si>
  <si>
    <t>RLI</t>
  </si>
  <si>
    <t>749607AC1</t>
  </si>
  <si>
    <t>87243QAC0</t>
  </si>
  <si>
    <t>36966TJQ6</t>
  </si>
  <si>
    <t>35671DBG9</t>
  </si>
  <si>
    <t>36966TJS2</t>
  </si>
  <si>
    <t>63743FRT5</t>
  </si>
  <si>
    <t>36966TJL7</t>
  </si>
  <si>
    <t>00287YAM1</t>
  </si>
  <si>
    <t>68389XAQ8</t>
  </si>
  <si>
    <t>EJ7631827</t>
  </si>
  <si>
    <t>Lions Gate Entertainment Corp</t>
  </si>
  <si>
    <t>LGF</t>
  </si>
  <si>
    <t>535919AK0</t>
  </si>
  <si>
    <t>07/01/2043</t>
  </si>
  <si>
    <t>62952EAB3</t>
  </si>
  <si>
    <t>63743FRP3</t>
  </si>
  <si>
    <t>74432QBX2</t>
  </si>
  <si>
    <t>233851BB9</t>
  </si>
  <si>
    <t>EJ7976339</t>
  </si>
  <si>
    <t>EJ7691797</t>
  </si>
  <si>
    <t>372491AA8</t>
  </si>
  <si>
    <t>08/21/2015</t>
  </si>
  <si>
    <t>959802AS8</t>
  </si>
  <si>
    <t>534187BD0</t>
  </si>
  <si>
    <t>12673PAD7</t>
  </si>
  <si>
    <t>125581GR3</t>
  </si>
  <si>
    <t>78573AAG5</t>
  </si>
  <si>
    <t>08/09/2016</t>
  </si>
  <si>
    <t>44923QAF1</t>
  </si>
  <si>
    <t>08/09/2018</t>
  </si>
  <si>
    <t>44923QAG9</t>
  </si>
  <si>
    <t>08/01/2020</t>
  </si>
  <si>
    <t>36962G7C2</t>
  </si>
  <si>
    <t>25470XAP0</t>
  </si>
  <si>
    <t>25470XAQ8</t>
  </si>
  <si>
    <t>459200HP9</t>
  </si>
  <si>
    <t>494550BS4</t>
  </si>
  <si>
    <t>03/01/2024</t>
  </si>
  <si>
    <t>914746AK8</t>
  </si>
  <si>
    <t>63743FRU2</t>
  </si>
  <si>
    <t>151020AJ3</t>
  </si>
  <si>
    <t>07/15/2043</t>
  </si>
  <si>
    <t>843646AJ9</t>
  </si>
  <si>
    <t>45685EAE6</t>
  </si>
  <si>
    <t>36966TJH6</t>
  </si>
  <si>
    <t>67059TAD7</t>
  </si>
  <si>
    <t>02/01/2044</t>
  </si>
  <si>
    <t>907818DS4</t>
  </si>
  <si>
    <t>EJ7984432</t>
  </si>
  <si>
    <t>026874CX3</t>
  </si>
  <si>
    <t>EJ7844073</t>
  </si>
  <si>
    <t>08/19/2023</t>
  </si>
  <si>
    <t>66765RCA2</t>
  </si>
  <si>
    <t>747262AM5</t>
  </si>
  <si>
    <t>08/12/2023</t>
  </si>
  <si>
    <t>441060AN0</t>
  </si>
  <si>
    <t>084664BY6</t>
  </si>
  <si>
    <t>14912HQP8</t>
  </si>
  <si>
    <t>747262AK9</t>
  </si>
  <si>
    <t>85207UAB1</t>
  </si>
  <si>
    <t>914746AA0</t>
  </si>
  <si>
    <t>914746AD4</t>
  </si>
  <si>
    <t>914746AF9</t>
  </si>
  <si>
    <t>03/01/2025</t>
  </si>
  <si>
    <t>914746AL6</t>
  </si>
  <si>
    <t>914746AG7</t>
  </si>
  <si>
    <t>EJ8200481</t>
  </si>
  <si>
    <t>EJ8200531</t>
  </si>
  <si>
    <t>05367AAF0</t>
  </si>
  <si>
    <t>205887BL5</t>
  </si>
  <si>
    <t>14912HQR4</t>
  </si>
  <si>
    <t>026874CY1</t>
  </si>
  <si>
    <t>10/01/2043</t>
  </si>
  <si>
    <t>652482CL2</t>
  </si>
  <si>
    <t>Zoetis Inc</t>
  </si>
  <si>
    <t>ZTS</t>
  </si>
  <si>
    <t>98978VAG8</t>
  </si>
  <si>
    <t>14912HQS2</t>
  </si>
  <si>
    <t>EJ8558888</t>
  </si>
  <si>
    <t>36966TJP8</t>
  </si>
  <si>
    <t>03/12/2019</t>
  </si>
  <si>
    <t>EJ8158762</t>
  </si>
  <si>
    <t>87243QAA4</t>
  </si>
  <si>
    <t>Princeton Theological Seminary</t>
  </si>
  <si>
    <t>PRISEM</t>
  </si>
  <si>
    <t>742404AN6</t>
  </si>
  <si>
    <t>742404AM8</t>
  </si>
  <si>
    <t>Grain Spectrum Funding LLC</t>
  </si>
  <si>
    <t>GRSPEC</t>
  </si>
  <si>
    <t>10/10/2018</t>
  </si>
  <si>
    <t>384775AA0</t>
  </si>
  <si>
    <t>EJ8592127</t>
  </si>
  <si>
    <t>36966TJR4</t>
  </si>
  <si>
    <t>92343VBT0</t>
  </si>
  <si>
    <t>09/20/2023</t>
  </si>
  <si>
    <t>34540TFH0</t>
  </si>
  <si>
    <t>Dominion Gas Holdings LLC</t>
  </si>
  <si>
    <t>EJ8914438</t>
  </si>
  <si>
    <t>87305QCE9</t>
  </si>
  <si>
    <t>36966TJJ2</t>
  </si>
  <si>
    <t>92553PAS1</t>
  </si>
  <si>
    <t>257867AZ4</t>
  </si>
  <si>
    <t>74432QBY0</t>
  </si>
  <si>
    <t>233851BA1</t>
  </si>
  <si>
    <t>Wabtec Corp/DE</t>
  </si>
  <si>
    <t>WAB</t>
  </si>
  <si>
    <t>960386AH3</t>
  </si>
  <si>
    <t>907818DQ8</t>
  </si>
  <si>
    <t>36966TJM5</t>
  </si>
  <si>
    <t>EJ7691698</t>
  </si>
  <si>
    <t>89417EAJ8</t>
  </si>
  <si>
    <t>08/20/2018</t>
  </si>
  <si>
    <t>34540TFB3</t>
  </si>
  <si>
    <t>78573AAE0</t>
  </si>
  <si>
    <t>084664BX8</t>
  </si>
  <si>
    <t>06849RAK8</t>
  </si>
  <si>
    <t>EJ7844024</t>
  </si>
  <si>
    <t>EJ7844628</t>
  </si>
  <si>
    <t>EJ7844677</t>
  </si>
  <si>
    <t>American Tower Corp</t>
  </si>
  <si>
    <t>AMT</t>
  </si>
  <si>
    <t>03027XAD2</t>
  </si>
  <si>
    <t>08/12/2020</t>
  </si>
  <si>
    <t>441060AM2</t>
  </si>
  <si>
    <t>494550BR6</t>
  </si>
  <si>
    <t>63743FRQ1</t>
  </si>
  <si>
    <t>14149YAY4</t>
  </si>
  <si>
    <t>14149YAW8</t>
  </si>
  <si>
    <t>772739AJ7</t>
  </si>
  <si>
    <t>Camber-10</t>
  </si>
  <si>
    <t>13200FAA5</t>
  </si>
  <si>
    <t>694308GJ0</t>
  </si>
  <si>
    <t>694308GK7</t>
  </si>
  <si>
    <t>574599BF2</t>
  </si>
  <si>
    <t>629568AV8</t>
  </si>
  <si>
    <t>14149YAX6</t>
  </si>
  <si>
    <t>529772AF2</t>
  </si>
  <si>
    <t>772739AL2</t>
  </si>
  <si>
    <t>Shands Teaching Hospital and Clinics Inc</t>
  </si>
  <si>
    <t>SHATHC</t>
  </si>
  <si>
    <t>819420AB6</t>
  </si>
  <si>
    <t>772739AP3</t>
  </si>
  <si>
    <t>02/27/2016</t>
  </si>
  <si>
    <t>63743HEF5</t>
  </si>
  <si>
    <t>459745GP4</t>
  </si>
  <si>
    <t>03/12/2018</t>
  </si>
  <si>
    <t>24422ESB6</t>
  </si>
  <si>
    <t>Arch Capital Group US Inc</t>
  </si>
  <si>
    <t>ACGL</t>
  </si>
  <si>
    <t>03938JAA7</t>
  </si>
  <si>
    <t>25179MAR4</t>
  </si>
  <si>
    <t>Mid-America Apartments LP</t>
  </si>
  <si>
    <t>MAA</t>
  </si>
  <si>
    <t>EJ9870845</t>
  </si>
  <si>
    <t>345838AA4</t>
  </si>
  <si>
    <t>05348EAT6</t>
  </si>
  <si>
    <t>WI</t>
  </si>
  <si>
    <t>WHEN ISSUED</t>
  </si>
  <si>
    <t>37045XAG1</t>
  </si>
  <si>
    <t>85207UAG0</t>
  </si>
  <si>
    <t>12/15/2029</t>
  </si>
  <si>
    <t>36966TKB7</t>
  </si>
  <si>
    <t>EJ9828983</t>
  </si>
  <si>
    <t>14912HQY9</t>
  </si>
  <si>
    <t>12/15/2043</t>
  </si>
  <si>
    <t>13342BAM7</t>
  </si>
  <si>
    <t>13342BAL9</t>
  </si>
  <si>
    <t>774341AD3</t>
  </si>
  <si>
    <t>04/15/2025</t>
  </si>
  <si>
    <t>38238QAA4</t>
  </si>
  <si>
    <t>07/21/2023</t>
  </si>
  <si>
    <t>69512EFR1</t>
  </si>
  <si>
    <t>12/31/2021</t>
  </si>
  <si>
    <t>69512ECA1</t>
  </si>
  <si>
    <t>Quaker Oats Co/The</t>
  </si>
  <si>
    <t>74740FEV4</t>
  </si>
  <si>
    <t>10/03/2025</t>
  </si>
  <si>
    <t>72018QAD3</t>
  </si>
  <si>
    <t>10/16/2015</t>
  </si>
  <si>
    <t>74740FGG5</t>
  </si>
  <si>
    <t>10075EAY4</t>
  </si>
  <si>
    <t>08/05/2022</t>
  </si>
  <si>
    <t>12705QAD7</t>
  </si>
  <si>
    <t>10/20/2025</t>
  </si>
  <si>
    <t>38238QAG1</t>
  </si>
  <si>
    <t>74740FEX0</t>
  </si>
  <si>
    <t>11/30/2029</t>
  </si>
  <si>
    <t>45905AJJ8</t>
  </si>
  <si>
    <t>04775HAL1</t>
  </si>
  <si>
    <t>05/19/2025</t>
  </si>
  <si>
    <t>19416QBX7</t>
  </si>
  <si>
    <t>05361HCQ5</t>
  </si>
  <si>
    <t>01/18/2024</t>
  </si>
  <si>
    <t>74740FFD3</t>
  </si>
  <si>
    <t>02/25/2021</t>
  </si>
  <si>
    <t>MTN7</t>
  </si>
  <si>
    <t>78355HBG3</t>
  </si>
  <si>
    <t>04/10/2020</t>
  </si>
  <si>
    <t>90782ECU6</t>
  </si>
  <si>
    <t>90337QAJ6</t>
  </si>
  <si>
    <t>63618EAR2</t>
  </si>
  <si>
    <t>05/12/2025</t>
  </si>
  <si>
    <t>747402AH8</t>
  </si>
  <si>
    <t>38238QAF3</t>
  </si>
  <si>
    <t>05/23/2025</t>
  </si>
  <si>
    <t>05361HCE2</t>
  </si>
  <si>
    <t>06/16/2025</t>
  </si>
  <si>
    <t>05361HCK8</t>
  </si>
  <si>
    <t>08/24/2015</t>
  </si>
  <si>
    <t>04830QBX7</t>
  </si>
  <si>
    <t>09/16/2022</t>
  </si>
  <si>
    <t>90337QAK3</t>
  </si>
  <si>
    <t>01/12/2020</t>
  </si>
  <si>
    <t>87265CAC4</t>
  </si>
  <si>
    <t>976656BL1</t>
  </si>
  <si>
    <t>08/23/2016</t>
  </si>
  <si>
    <t>048303BM2</t>
  </si>
  <si>
    <t>09/19/2024</t>
  </si>
  <si>
    <t>72018QAC5</t>
  </si>
  <si>
    <t>08/16/2023</t>
  </si>
  <si>
    <t>69512EGA7</t>
  </si>
  <si>
    <t>03/14/2025</t>
  </si>
  <si>
    <t>38238QAE6</t>
  </si>
  <si>
    <t>19767QAS4</t>
  </si>
  <si>
    <t>84489PAA6</t>
  </si>
  <si>
    <t>94068VAA1</t>
  </si>
  <si>
    <t>06/11/2018</t>
  </si>
  <si>
    <t>94068VAJ2</t>
  </si>
  <si>
    <t>06/18/2027</t>
  </si>
  <si>
    <t>141784AM0</t>
  </si>
  <si>
    <t>69512EDZ5</t>
  </si>
  <si>
    <t>84546PAC3</t>
  </si>
  <si>
    <t>09/10/2027</t>
  </si>
  <si>
    <t>141784BA5</t>
  </si>
  <si>
    <t>90269QAE9</t>
  </si>
  <si>
    <t>01/12/2028</t>
  </si>
  <si>
    <t>93884PCR9</t>
  </si>
  <si>
    <t>02/26/2018</t>
  </si>
  <si>
    <t>61167HBK8</t>
  </si>
  <si>
    <t>695114BD9</t>
  </si>
  <si>
    <t>03/13/2028</t>
  </si>
  <si>
    <t>93884PCU2</t>
  </si>
  <si>
    <t>08/11/2021</t>
  </si>
  <si>
    <t>73651HAV3</t>
  </si>
  <si>
    <t>05/26/2025</t>
  </si>
  <si>
    <t>05361HCF9</t>
  </si>
  <si>
    <t>74740FEW2</t>
  </si>
  <si>
    <t>10075EAZ1</t>
  </si>
  <si>
    <t>Legacy Vulcan Corp</t>
  </si>
  <si>
    <t>92916HAP7</t>
  </si>
  <si>
    <t>11/07/2025</t>
  </si>
  <si>
    <t>38238QAH9</t>
  </si>
  <si>
    <t>04775HAH0</t>
  </si>
  <si>
    <t>90782EDE1</t>
  </si>
  <si>
    <t>69512EGB5</t>
  </si>
  <si>
    <t>08/11/2023</t>
  </si>
  <si>
    <t>94068VAV5</t>
  </si>
  <si>
    <t>Air Products &amp; Chemicals Inc</t>
  </si>
  <si>
    <t>APD</t>
  </si>
  <si>
    <t>05/29/2026</t>
  </si>
  <si>
    <t>00915XBL4</t>
  </si>
  <si>
    <t>08/03/2026</t>
  </si>
  <si>
    <t>84263PAB6</t>
  </si>
  <si>
    <t>12/10/2046</t>
  </si>
  <si>
    <t>38238QAK2</t>
  </si>
  <si>
    <t>Nisource Capital Markets Inc</t>
  </si>
  <si>
    <t>03/27/2017</t>
  </si>
  <si>
    <t>65463PAB3</t>
  </si>
  <si>
    <t>04/03/2017</t>
  </si>
  <si>
    <t>65463PAQ0</t>
  </si>
  <si>
    <t>05/12/2017</t>
  </si>
  <si>
    <t>40621PAB5</t>
  </si>
  <si>
    <t>09/17/2030</t>
  </si>
  <si>
    <t>45905APM4</t>
  </si>
  <si>
    <t>Northern Indiana Public Service Co</t>
  </si>
  <si>
    <t>06/07/2027</t>
  </si>
  <si>
    <t>66526HCH9</t>
  </si>
  <si>
    <t>29455JAK3</t>
  </si>
  <si>
    <t>04775HCK1</t>
  </si>
  <si>
    <t>08/04/2027</t>
  </si>
  <si>
    <t>66526HCP1</t>
  </si>
  <si>
    <t>08/30/2022</t>
  </si>
  <si>
    <t>66526HCS5</t>
  </si>
  <si>
    <t>14733XAP7</t>
  </si>
  <si>
    <t>459051FX1</t>
  </si>
  <si>
    <t>65463PAA5</t>
  </si>
  <si>
    <t>65463PAH0</t>
  </si>
  <si>
    <t>65463PAR8</t>
  </si>
  <si>
    <t>65463PAJ6</t>
  </si>
  <si>
    <t>05/05/2027</t>
  </si>
  <si>
    <t>65463PBA4</t>
  </si>
  <si>
    <t>45905AJA7</t>
  </si>
  <si>
    <t>04775HCJ4</t>
  </si>
  <si>
    <t>07/24/2017</t>
  </si>
  <si>
    <t>29265AAL0</t>
  </si>
  <si>
    <t>07/28/2027</t>
  </si>
  <si>
    <t>29265AAR7</t>
  </si>
  <si>
    <t>07/28/2017</t>
  </si>
  <si>
    <t>29265AAQ9</t>
  </si>
  <si>
    <t>62402XBE0</t>
  </si>
  <si>
    <t>08/04/2017</t>
  </si>
  <si>
    <t>665262BF7</t>
  </si>
  <si>
    <t>84546PAB5</t>
  </si>
  <si>
    <t>10/21/2027</t>
  </si>
  <si>
    <t>12705QAU9</t>
  </si>
  <si>
    <t>03/09/2028</t>
  </si>
  <si>
    <t>93884PCT5</t>
  </si>
  <si>
    <t>10075EAT5</t>
  </si>
  <si>
    <t>26054EAT6</t>
  </si>
  <si>
    <t>08/17/2022</t>
  </si>
  <si>
    <t>12705QAN5</t>
  </si>
  <si>
    <t>29455JAB3</t>
  </si>
  <si>
    <t>Colonial Gas Co</t>
  </si>
  <si>
    <t>02/05/2026</t>
  </si>
  <si>
    <t>19567PAC3</t>
  </si>
  <si>
    <t>90782EDG6</t>
  </si>
  <si>
    <t>04/01/2026</t>
  </si>
  <si>
    <t>38238QAJ5</t>
  </si>
  <si>
    <t>69512EGD1</t>
  </si>
  <si>
    <t>10/09/2026</t>
  </si>
  <si>
    <t>72018QAE1</t>
  </si>
  <si>
    <t>03/11/2031</t>
  </si>
  <si>
    <t>45905ASE9</t>
  </si>
  <si>
    <t>459051FW3</t>
  </si>
  <si>
    <t>45905ADE5</t>
  </si>
  <si>
    <t>02/03/2022</t>
  </si>
  <si>
    <t>84489PAB4</t>
  </si>
  <si>
    <t>24710XAF5</t>
  </si>
  <si>
    <t>65463PAD9</t>
  </si>
  <si>
    <t>06/04/2027</t>
  </si>
  <si>
    <t>84489PAC2</t>
  </si>
  <si>
    <t>38238QAM8</t>
  </si>
  <si>
    <t>66526HCL0</t>
  </si>
  <si>
    <t>54866NBM0</t>
  </si>
  <si>
    <t>54866NBL2</t>
  </si>
  <si>
    <t>06/17/2027</t>
  </si>
  <si>
    <t>54866NBK4</t>
  </si>
  <si>
    <t>07/29/2027</t>
  </si>
  <si>
    <t>141784AR9</t>
  </si>
  <si>
    <t>07/28/2022</t>
  </si>
  <si>
    <t>29265AAP1</t>
  </si>
  <si>
    <t>66526HCM8</t>
  </si>
  <si>
    <t>01/27/2023</t>
  </si>
  <si>
    <t>88168LCT1</t>
  </si>
  <si>
    <t>45818QAE9</t>
  </si>
  <si>
    <t>38238QAB2</t>
  </si>
  <si>
    <t>38238QAC0</t>
  </si>
  <si>
    <t>93884PCS7</t>
  </si>
  <si>
    <t>02/08/2024</t>
  </si>
  <si>
    <t>74740FFF8</t>
  </si>
  <si>
    <t>695114BE7</t>
  </si>
  <si>
    <t>93884PCV0</t>
  </si>
  <si>
    <t>10/20/2017</t>
  </si>
  <si>
    <t>982526AT2</t>
  </si>
  <si>
    <t>87264MAK5</t>
  </si>
  <si>
    <t>ProAssurance Corp</t>
  </si>
  <si>
    <t>PRA</t>
  </si>
  <si>
    <t>74267CAC0</t>
  </si>
  <si>
    <t>Southern Electric Generating Co</t>
  </si>
  <si>
    <t>842808AF4</t>
  </si>
  <si>
    <t>63743FSF4</t>
  </si>
  <si>
    <t>93884PDU1</t>
  </si>
  <si>
    <t>EJ9464094</t>
  </si>
  <si>
    <t>11/29/2016</t>
  </si>
  <si>
    <t>628530BE6</t>
  </si>
  <si>
    <t>11/24/2023</t>
  </si>
  <si>
    <t>14912L5X5</t>
  </si>
  <si>
    <t>14912HQW3</t>
  </si>
  <si>
    <t>87305QCF6</t>
  </si>
  <si>
    <t>EJ9761705</t>
  </si>
  <si>
    <t>37045XAJ5</t>
  </si>
  <si>
    <t>Alcatel-Lucent USA Inc</t>
  </si>
  <si>
    <t>ALUFP</t>
  </si>
  <si>
    <t>EJ9788419</t>
  </si>
  <si>
    <t>903243AD5</t>
  </si>
  <si>
    <t>63743FSH0</t>
  </si>
  <si>
    <t>12/13/2018</t>
  </si>
  <si>
    <t>24422ESF7</t>
  </si>
  <si>
    <t>13342BAK1</t>
  </si>
  <si>
    <t>887317AR6</t>
  </si>
  <si>
    <t>887317AS4</t>
  </si>
  <si>
    <t>25179MAS2</t>
  </si>
  <si>
    <t>59523UAD9</t>
  </si>
  <si>
    <t>00928QAL5</t>
  </si>
  <si>
    <t>742404AL0</t>
  </si>
  <si>
    <t>09/18/2023</t>
  </si>
  <si>
    <t>02687YAA9</t>
  </si>
  <si>
    <t>92343VBS2</t>
  </si>
  <si>
    <t>257375AA3</t>
  </si>
  <si>
    <t>63743FRW8</t>
  </si>
  <si>
    <t>88033GCE8</t>
  </si>
  <si>
    <t>09/26/2018</t>
  </si>
  <si>
    <t>654740AF6</t>
  </si>
  <si>
    <t>EJ8473765</t>
  </si>
  <si>
    <t>559080AG1</t>
  </si>
  <si>
    <t>63743FRY4</t>
  </si>
  <si>
    <t>428040CR8</t>
  </si>
  <si>
    <t>Northwestern University</t>
  </si>
  <si>
    <t>NWUNI</t>
  </si>
  <si>
    <t>668444AG7</t>
  </si>
  <si>
    <t>668444AK8</t>
  </si>
  <si>
    <t>00101JAJ5</t>
  </si>
  <si>
    <t>10/02/2023</t>
  </si>
  <si>
    <t>37045VAB6</t>
  </si>
  <si>
    <t>37045VAC4</t>
  </si>
  <si>
    <t>668444AL6</t>
  </si>
  <si>
    <t>10/02/2018</t>
  </si>
  <si>
    <t>37045VAA8</t>
  </si>
  <si>
    <t>EJ8366662</t>
  </si>
  <si>
    <t>14916RAE4</t>
  </si>
  <si>
    <t>110122AW8</t>
  </si>
  <si>
    <t>718172BE8</t>
  </si>
  <si>
    <t>718172BD0</t>
  </si>
  <si>
    <t>61166WAM3</t>
  </si>
  <si>
    <t>63743FSB3</t>
  </si>
  <si>
    <t>02/28/2019</t>
  </si>
  <si>
    <t>74005PBJ2</t>
  </si>
  <si>
    <t>14912HQT0</t>
  </si>
  <si>
    <t>36966TJY9</t>
  </si>
  <si>
    <t>278062AE4</t>
  </si>
  <si>
    <t>59562VAZ0</t>
  </si>
  <si>
    <t>36966TJZ6</t>
  </si>
  <si>
    <t>50540RAM4</t>
  </si>
  <si>
    <t>191216BD1</t>
  </si>
  <si>
    <t>345397WN9</t>
  </si>
  <si>
    <t>11/01/2044</t>
  </si>
  <si>
    <t>976843BJ0</t>
  </si>
  <si>
    <t>63743FSA5</t>
  </si>
  <si>
    <t>01/31/2044</t>
  </si>
  <si>
    <t>02209SAR4</t>
  </si>
  <si>
    <t>021441AE0</t>
  </si>
  <si>
    <t>021441AF7</t>
  </si>
  <si>
    <t>Ares Capital Corp</t>
  </si>
  <si>
    <t>ARCC</t>
  </si>
  <si>
    <t>11/30/2018</t>
  </si>
  <si>
    <t>04010LAN3</t>
  </si>
  <si>
    <t>Perrigo Co Plc</t>
  </si>
  <si>
    <t>PRGO</t>
  </si>
  <si>
    <t>714294AA3</t>
  </si>
  <si>
    <t>11/08/2018</t>
  </si>
  <si>
    <t>714294AE5</t>
  </si>
  <si>
    <t>EJ9221239</t>
  </si>
  <si>
    <t>191216BC3</t>
  </si>
  <si>
    <t>191216BG4</t>
  </si>
  <si>
    <t>345397WM1</t>
  </si>
  <si>
    <t>36966TKA9</t>
  </si>
  <si>
    <t>EJ8890240</t>
  </si>
  <si>
    <t>85172FAB5</t>
  </si>
  <si>
    <t>85172FAD1</t>
  </si>
  <si>
    <t>Five Corners Funding Trust</t>
  </si>
  <si>
    <t>33829TAA4</t>
  </si>
  <si>
    <t>438516BD7</t>
  </si>
  <si>
    <t>12/05/2023</t>
  </si>
  <si>
    <t>478160BH6</t>
  </si>
  <si>
    <t>Camden Property Trust</t>
  </si>
  <si>
    <t>CPT</t>
  </si>
  <si>
    <t>133131AU6</t>
  </si>
  <si>
    <t>00206RCA8</t>
  </si>
  <si>
    <t>63743FSD9</t>
  </si>
  <si>
    <t>63743FSK3</t>
  </si>
  <si>
    <t>907818DT2</t>
  </si>
  <si>
    <t>984121CG6</t>
  </si>
  <si>
    <t>EJ9958681</t>
  </si>
  <si>
    <t>74978DAA2</t>
  </si>
  <si>
    <t>747262AL7</t>
  </si>
  <si>
    <t>EJ5762723</t>
  </si>
  <si>
    <t>620076BC2</t>
  </si>
  <si>
    <t>87264MAJ8</t>
  </si>
  <si>
    <t>570535AP9</t>
  </si>
  <si>
    <t>373334KA8</t>
  </si>
  <si>
    <t>25470DAH2</t>
  </si>
  <si>
    <t>14912HQV5</t>
  </si>
  <si>
    <t>257867BA8</t>
  </si>
  <si>
    <t>W</t>
  </si>
  <si>
    <t>156700AX4</t>
  </si>
  <si>
    <t>29273VAD2</t>
  </si>
  <si>
    <t>11/13/2043</t>
  </si>
  <si>
    <t>59156RBG2</t>
  </si>
  <si>
    <t>10/21/2016</t>
  </si>
  <si>
    <t>982526AR6</t>
  </si>
  <si>
    <t>EJ8890067</t>
  </si>
  <si>
    <t>85172FAF6</t>
  </si>
  <si>
    <t>785592AC0</t>
  </si>
  <si>
    <t>03/31/2020</t>
  </si>
  <si>
    <t>552953CB5</t>
  </si>
  <si>
    <t>EJ9461876</t>
  </si>
  <si>
    <t>907818DR6</t>
  </si>
  <si>
    <t>45685EAJ5</t>
  </si>
  <si>
    <t>03/28/2019</t>
  </si>
  <si>
    <t>628530BF3</t>
  </si>
  <si>
    <t>05/22/2019</t>
  </si>
  <si>
    <t>959802AT6</t>
  </si>
  <si>
    <t>EJ9958509</t>
  </si>
  <si>
    <t>01377RAC7</t>
  </si>
  <si>
    <t>372491AB6</t>
  </si>
  <si>
    <t>PolyOne Corp</t>
  </si>
  <si>
    <t>73179PAK2</t>
  </si>
  <si>
    <t>03/23/2018</t>
  </si>
  <si>
    <t>EJ8416749</t>
  </si>
  <si>
    <t>662352AB9</t>
  </si>
  <si>
    <t>743755AM2</t>
  </si>
  <si>
    <t>743755AJ9</t>
  </si>
  <si>
    <t>09/26/2016</t>
  </si>
  <si>
    <t>654740AE9</t>
  </si>
  <si>
    <t>Crown Americas LLC / Crown Americas Capital Corp IV</t>
  </si>
  <si>
    <t>228189AB2</t>
  </si>
  <si>
    <t>143658BA9</t>
  </si>
  <si>
    <t>910047AG4</t>
  </si>
  <si>
    <t>110122AV0</t>
  </si>
  <si>
    <t>084664BZ3</t>
  </si>
  <si>
    <t>962166BW3</t>
  </si>
  <si>
    <t>759351AL3</t>
  </si>
  <si>
    <t>Dayton Power &amp; Light Co/The</t>
  </si>
  <si>
    <t>240019BR9</t>
  </si>
  <si>
    <t>761713AY2</t>
  </si>
  <si>
    <t>761713AZ9</t>
  </si>
  <si>
    <t>EJ8474003</t>
  </si>
  <si>
    <t>EJ8344321</t>
  </si>
  <si>
    <t>63743FRZ1</t>
  </si>
  <si>
    <t>36966TJU7</t>
  </si>
  <si>
    <t>36966TJV5</t>
  </si>
  <si>
    <t>668444AF9</t>
  </si>
  <si>
    <t>EJ8366787</t>
  </si>
  <si>
    <t>14916RAF1</t>
  </si>
  <si>
    <t>11/07/2016</t>
  </si>
  <si>
    <t>61166WAL5</t>
  </si>
  <si>
    <t>01/31/2024</t>
  </si>
  <si>
    <t>02209SAS2</t>
  </si>
  <si>
    <t>11/02/2032</t>
  </si>
  <si>
    <t>278062AD6</t>
  </si>
  <si>
    <t>36966TJW3</t>
  </si>
  <si>
    <t>36966TJX1</t>
  </si>
  <si>
    <t>EJ9220934</t>
  </si>
  <si>
    <t>501797AJ3</t>
  </si>
  <si>
    <t>40414LAJ8</t>
  </si>
  <si>
    <t>EJ9220991</t>
  </si>
  <si>
    <t>191216BE9</t>
  </si>
  <si>
    <t>14912HQU7</t>
  </si>
  <si>
    <t>11/14/2020</t>
  </si>
  <si>
    <t>52107QAF2</t>
  </si>
  <si>
    <t>914746AP7</t>
  </si>
  <si>
    <t>914746AM4</t>
  </si>
  <si>
    <t>914746AN2</t>
  </si>
  <si>
    <t>EJ8539342</t>
  </si>
  <si>
    <t>EJ8539524</t>
  </si>
  <si>
    <t>EJ8540183</t>
  </si>
  <si>
    <t>205887BN1</t>
  </si>
  <si>
    <t>652482CH1</t>
  </si>
  <si>
    <t>EJ8559001</t>
  </si>
  <si>
    <t>36966TJN3</t>
  </si>
  <si>
    <t>Ameriprise Financial Inc</t>
  </si>
  <si>
    <t>AMP</t>
  </si>
  <si>
    <t>03076CAF3</t>
  </si>
  <si>
    <t>345397WL3</t>
  </si>
  <si>
    <t>35671DBD6</t>
  </si>
  <si>
    <t>743755AK6</t>
  </si>
  <si>
    <t>743755AL4</t>
  </si>
  <si>
    <t>78442FER5</t>
  </si>
  <si>
    <t>IntercontinentalExchange Group Inc</t>
  </si>
  <si>
    <t>45866FAA2</t>
  </si>
  <si>
    <t>907834AF2</t>
  </si>
  <si>
    <t>Summary</t>
  </si>
  <si>
    <t>SRCH Results</t>
  </si>
  <si>
    <t>Number of securities: 4,779</t>
  </si>
  <si>
    <t>Currency: USD</t>
  </si>
  <si>
    <t>Point in Time Search</t>
  </si>
  <si>
    <t>SRCH as of date: 12/31/2013</t>
  </si>
  <si>
    <t>Created by  JAMES BURRILL ( BOSTON UNIVERSITY )  on  03/21/2024 11:59:51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</si>
  <si>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</si>
  <si>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</si>
  <si>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</si>
  <si>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</si>
  <si>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</si>
  <si>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</si>
  <si>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</si>
  <si>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</si>
  <si>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</si>
  <si>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</si>
  <si>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</si>
  <si>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</si>
  <si>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</si>
  <si>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</si>
  <si>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</si>
  <si>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</si>
  <si>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</si>
  <si>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</si>
  <si>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</si>
  <si>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</si>
  <si>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BWP US Equity</t>
  </si>
  <si>
    <t>SO US Equity</t>
  </si>
  <si>
    <t>ED US Equity</t>
  </si>
  <si>
    <t>GE US Equity</t>
  </si>
  <si>
    <t>EQY US Equity</t>
  </si>
  <si>
    <t>GR US Equity</t>
  </si>
  <si>
    <t>WPZ US Equity</t>
  </si>
  <si>
    <t>MIDAM US Equity</t>
  </si>
  <si>
    <t>AVB US Equity</t>
  </si>
  <si>
    <t>EXC US Equity</t>
  </si>
  <si>
    <t>NVE US Equity</t>
  </si>
  <si>
    <t>FE US Equity</t>
  </si>
  <si>
    <t>UGI US Equity</t>
  </si>
  <si>
    <t>ETP US Equity</t>
  </si>
  <si>
    <t>AES US Equity</t>
  </si>
  <si>
    <t>SCG US Equity</t>
  </si>
  <si>
    <t>PLD US Equity</t>
  </si>
  <si>
    <t>TRV US Equity</t>
  </si>
  <si>
    <t>GAS US Equity</t>
  </si>
  <si>
    <t>BAX US Equity</t>
  </si>
  <si>
    <t>HCP US Equity</t>
  </si>
  <si>
    <t>AEE US Equity</t>
  </si>
  <si>
    <t>SCI US Equity</t>
  </si>
  <si>
    <t>LOW US Equity</t>
  </si>
  <si>
    <t>VIA US Equity</t>
  </si>
  <si>
    <t>AGN US Equity</t>
  </si>
  <si>
    <t>TWX US Equity</t>
  </si>
  <si>
    <t>COP US Equity</t>
  </si>
  <si>
    <t>HIG US Equity</t>
  </si>
  <si>
    <t>WEC US Equity</t>
  </si>
  <si>
    <t>WU US Equity</t>
  </si>
  <si>
    <t>BMY US Equity</t>
  </si>
  <si>
    <t>LMT US Equity</t>
  </si>
  <si>
    <t>DISH US Equity</t>
  </si>
  <si>
    <t>TEG US Equity</t>
  </si>
  <si>
    <t>CR US Equity</t>
  </si>
  <si>
    <t>S US Equity</t>
  </si>
  <si>
    <t>CI US Equity</t>
  </si>
  <si>
    <t>EIX US Equity</t>
  </si>
  <si>
    <t>PFG US Equity</t>
  </si>
  <si>
    <t>FTSCN US Equity</t>
  </si>
  <si>
    <t>M US Equity</t>
  </si>
  <si>
    <t>ETN US Equity</t>
  </si>
  <si>
    <t>PNY US Equity</t>
  </si>
  <si>
    <t>CVX US Equity</t>
  </si>
  <si>
    <t>MBI US Equity</t>
  </si>
  <si>
    <t>OKE US Equity</t>
  </si>
  <si>
    <t>EEP US Equity</t>
  </si>
  <si>
    <t>PEG US Equity</t>
  </si>
  <si>
    <t>BHI US Equity</t>
  </si>
  <si>
    <t>MOS US Equity</t>
  </si>
  <si>
    <t>MET US Equity</t>
  </si>
  <si>
    <t>WY US Equity</t>
  </si>
  <si>
    <t>MSI US Equity</t>
  </si>
  <si>
    <t>RSG US Equity</t>
  </si>
  <si>
    <t>BNSF US Equity</t>
  </si>
  <si>
    <t>CSX US Equity</t>
  </si>
  <si>
    <t>GLW US Equity</t>
  </si>
  <si>
    <t>TGT US Equity</t>
  </si>
  <si>
    <t>BPLN US Equity</t>
  </si>
  <si>
    <t>SDFGR US Equity</t>
  </si>
  <si>
    <t>KO US Equity</t>
  </si>
  <si>
    <t>BA US Equity</t>
  </si>
  <si>
    <t>HXN US Equity</t>
  </si>
  <si>
    <t>CNP US Equity</t>
  </si>
  <si>
    <t>IBM US Equity</t>
  </si>
  <si>
    <t>VZ US Equity</t>
  </si>
  <si>
    <t>MRO US Equity</t>
  </si>
  <si>
    <t>MCK US Equity</t>
  </si>
  <si>
    <t>MFCCN US Equity</t>
  </si>
  <si>
    <t>KMP US Equity</t>
  </si>
  <si>
    <t>MUNRE US Equity</t>
  </si>
  <si>
    <t>WLP US Equity</t>
  </si>
  <si>
    <t>HCA US Equity</t>
  </si>
  <si>
    <t>RTN US Equity</t>
  </si>
  <si>
    <t>LLY US Equity</t>
  </si>
  <si>
    <t>SHLD US Equity</t>
  </si>
  <si>
    <t>XEL US Equity</t>
  </si>
  <si>
    <t>FOXA US Equity</t>
  </si>
  <si>
    <t>DDS US Equity</t>
  </si>
  <si>
    <t>RRD US Equity</t>
  </si>
  <si>
    <t>KR US Equity</t>
  </si>
  <si>
    <t>CAT US Equity</t>
  </si>
  <si>
    <t>SWX US Equity</t>
  </si>
  <si>
    <t>PRU US Equity</t>
  </si>
  <si>
    <t>NRUC US Equity</t>
  </si>
  <si>
    <t>AIG US Equity</t>
  </si>
  <si>
    <t>CTL US Equity</t>
  </si>
  <si>
    <t>FTR US Equity</t>
  </si>
  <si>
    <t>KRFT US Equity</t>
  </si>
  <si>
    <t>GP US Equity</t>
  </si>
  <si>
    <t>T US Equity</t>
  </si>
  <si>
    <t>OHNAT US Equity</t>
  </si>
  <si>
    <t>HON US Equity</t>
  </si>
  <si>
    <t>EFX US Equity</t>
  </si>
  <si>
    <t>PSD US Equity</t>
  </si>
  <si>
    <t>FR US Equity</t>
  </si>
  <si>
    <t>UNM US Equity</t>
  </si>
  <si>
    <t>PH US Equity</t>
  </si>
  <si>
    <t>RAD US Equity</t>
  </si>
  <si>
    <t>DDR US Equity</t>
  </si>
  <si>
    <t>IP US Equity</t>
  </si>
  <si>
    <t>CRS US Equity</t>
  </si>
  <si>
    <t>APC US Equity</t>
  </si>
  <si>
    <t>PXD US Equity</t>
  </si>
  <si>
    <t>ROK US Equity</t>
  </si>
  <si>
    <t>SYY US Equity</t>
  </si>
  <si>
    <t>HTZ US Equity</t>
  </si>
  <si>
    <t>TSN US Equity</t>
  </si>
  <si>
    <t>BDX US Equity</t>
  </si>
  <si>
    <t>APA US Equity</t>
  </si>
  <si>
    <t>UTX US Equity</t>
  </si>
  <si>
    <t>PNM US Equity</t>
  </si>
  <si>
    <t>GT US Equity</t>
  </si>
  <si>
    <t>WIN US Equity</t>
  </si>
  <si>
    <t>DUK US Equity</t>
  </si>
  <si>
    <t>OXY US Equity</t>
  </si>
  <si>
    <t>BEAM US Equity</t>
  </si>
  <si>
    <t>F US Equity</t>
  </si>
  <si>
    <t>DOW US Equity</t>
  </si>
  <si>
    <t>WM US Equity</t>
  </si>
  <si>
    <t>NFG US Equity</t>
  </si>
  <si>
    <t>BALN US Equity</t>
  </si>
  <si>
    <t>PFE US Equity</t>
  </si>
  <si>
    <t>VVC US Equity</t>
  </si>
  <si>
    <t>SHW US Equity</t>
  </si>
  <si>
    <t>NGGLN US Equity</t>
  </si>
  <si>
    <t>HNZ US Equity</t>
  </si>
  <si>
    <t>UNP US Equity</t>
  </si>
  <si>
    <t>MCD US Equity</t>
  </si>
  <si>
    <t>AWR US Equity</t>
  </si>
  <si>
    <t>ABIBB US Equity</t>
  </si>
  <si>
    <t>WRE US Equity</t>
  </si>
  <si>
    <t>CMI US Equity</t>
  </si>
  <si>
    <t>EGN US Equity</t>
  </si>
  <si>
    <t>KMI US Equity</t>
  </si>
  <si>
    <t>JWN US Equity</t>
  </si>
  <si>
    <t>UNANA US Equity</t>
  </si>
  <si>
    <t>VZW US Equity</t>
  </si>
  <si>
    <t>AXASA US Equity</t>
  </si>
  <si>
    <t>EOG US Equity</t>
  </si>
  <si>
    <t>AHNA US Equity</t>
  </si>
  <si>
    <t>OGE US Equity</t>
  </si>
  <si>
    <t>DELL US Equity</t>
  </si>
  <si>
    <t>CINF US Equity</t>
  </si>
  <si>
    <t>RIG US Equity</t>
  </si>
  <si>
    <t>TKR US Equity</t>
  </si>
  <si>
    <t>WMB US Equity</t>
  </si>
  <si>
    <t>NWN US Equity</t>
  </si>
  <si>
    <t>CL US Equity</t>
  </si>
  <si>
    <t>EQT US Equity</t>
  </si>
  <si>
    <t>BC US Equity</t>
  </si>
  <si>
    <t>R US Equity</t>
  </si>
  <si>
    <t>CCL US Equity</t>
  </si>
  <si>
    <t>ATI US Equity</t>
  </si>
  <si>
    <t>XRX US Equity</t>
  </si>
  <si>
    <t>HRC US Equity</t>
  </si>
  <si>
    <t>DE US Equity</t>
  </si>
  <si>
    <t>CAG US Equity</t>
  </si>
  <si>
    <t>AA US Equity</t>
  </si>
  <si>
    <t>SJI US Equity</t>
  </si>
  <si>
    <t>UPS US Equity</t>
  </si>
  <si>
    <t>STEER US Equity</t>
  </si>
  <si>
    <t>DVN US Equity</t>
  </si>
  <si>
    <t>IADB US Equity</t>
  </si>
  <si>
    <t>BRK US Equity</t>
  </si>
  <si>
    <t>MRK US Equity</t>
  </si>
  <si>
    <t>CBB US Equity</t>
  </si>
  <si>
    <t>CMCSA US Equity</t>
  </si>
  <si>
    <t>THG US Equity</t>
  </si>
  <si>
    <t>SWK US Equity</t>
  </si>
  <si>
    <t>NOC US Equity</t>
  </si>
  <si>
    <t>SPG US Equity</t>
  </si>
  <si>
    <t>HAS US Equity</t>
  </si>
  <si>
    <t>CVC US Equity</t>
  </si>
  <si>
    <t>ADM US Equity</t>
  </si>
  <si>
    <t>KMB US Equity</t>
  </si>
  <si>
    <t>ATO US Equity</t>
  </si>
  <si>
    <t>OI US Equity</t>
  </si>
  <si>
    <t>LDOS US Equity</t>
  </si>
  <si>
    <t>FCX US Equity</t>
  </si>
  <si>
    <t>SLMA US Equity</t>
  </si>
  <si>
    <t>MMC US Equity</t>
  </si>
  <si>
    <t>LNT US Equity</t>
  </si>
  <si>
    <t>PEP US Equity</t>
  </si>
  <si>
    <t>PL US Equity</t>
  </si>
  <si>
    <t>NSC US Equity</t>
  </si>
  <si>
    <t>NEE US Equity</t>
  </si>
  <si>
    <t>AEP US Equity</t>
  </si>
  <si>
    <t>D US Equity</t>
  </si>
  <si>
    <t>HSBC US Equity</t>
  </si>
  <si>
    <t>POM US Equity</t>
  </si>
  <si>
    <t>L US Equity</t>
  </si>
  <si>
    <t>EPD US Equity</t>
  </si>
  <si>
    <t>WR US Equity</t>
  </si>
  <si>
    <t>IBRD US Equity</t>
  </si>
  <si>
    <t>VFC US Equity</t>
  </si>
  <si>
    <t>AIZ US Equity</t>
  </si>
  <si>
    <t>PG US Equity</t>
  </si>
  <si>
    <t>SWY US Equity</t>
  </si>
  <si>
    <t>CNW US Equity</t>
  </si>
  <si>
    <t>EE US Equity</t>
  </si>
  <si>
    <t>IBESM US Equity</t>
  </si>
  <si>
    <t>SRE US Equity</t>
  </si>
  <si>
    <t>PAA US Equity</t>
  </si>
  <si>
    <t>AET US Equity</t>
  </si>
  <si>
    <t>CMS US Equity</t>
  </si>
  <si>
    <t>O US Equity</t>
  </si>
  <si>
    <t>TTXCO US Equity</t>
  </si>
  <si>
    <t>SIGI US Equity</t>
  </si>
  <si>
    <t>JNY US Equity</t>
  </si>
  <si>
    <t>CLI US Equity</t>
  </si>
  <si>
    <t>DTE US Equity</t>
  </si>
  <si>
    <t>PHM US Equity</t>
  </si>
  <si>
    <t>NEM US Equity</t>
  </si>
  <si>
    <t>FL US Equity</t>
  </si>
  <si>
    <t>TWC US Equity</t>
  </si>
  <si>
    <t>TOY US Equity</t>
  </si>
  <si>
    <t>MWV US Equity</t>
  </si>
  <si>
    <t>PPG US Equity</t>
  </si>
  <si>
    <t>CPB US Equity</t>
  </si>
  <si>
    <t>XOM US Equity</t>
  </si>
  <si>
    <t>HAL US Equity</t>
  </si>
  <si>
    <t>LB US Equity</t>
  </si>
  <si>
    <t>ALL US Equity</t>
  </si>
  <si>
    <t>AVP US Equity</t>
  </si>
  <si>
    <t>BPL US Equity</t>
  </si>
  <si>
    <t>SEE US Equity</t>
  </si>
  <si>
    <t>WSFIN US Equity</t>
  </si>
  <si>
    <t>MGEE US Equity</t>
  </si>
  <si>
    <t>HUM US Equity</t>
  </si>
  <si>
    <t>USM US Equity</t>
  </si>
  <si>
    <t>EL US Equity</t>
  </si>
  <si>
    <t>HSH US Equity</t>
  </si>
  <si>
    <t>PBI US Equity</t>
  </si>
  <si>
    <t>DYN US Equity</t>
  </si>
  <si>
    <t>CRHID US Equity</t>
  </si>
  <si>
    <t>PGR US Equity</t>
  </si>
  <si>
    <t>PNW US Equity</t>
  </si>
  <si>
    <t>EDE US Equity</t>
  </si>
  <si>
    <t>JEF US Equity</t>
  </si>
  <si>
    <t>PCG US Equity</t>
  </si>
  <si>
    <t>GSK US Equity</t>
  </si>
  <si>
    <t>LG US Equity</t>
  </si>
  <si>
    <t>IDA US Equity</t>
  </si>
  <si>
    <t>PMUL US Equity</t>
  </si>
  <si>
    <t>MKL US Equity</t>
  </si>
  <si>
    <t>ASH US Equity</t>
  </si>
  <si>
    <t>LEN US Equity</t>
  </si>
  <si>
    <t>BRX US Equity</t>
  </si>
  <si>
    <t>AGO US Equity</t>
  </si>
  <si>
    <t>GNW US Equity</t>
  </si>
  <si>
    <t>AVA US Equity</t>
  </si>
  <si>
    <t>CCMO US Equity</t>
  </si>
  <si>
    <t>PPL US Equity</t>
  </si>
  <si>
    <t>DIS US Equity</t>
  </si>
  <si>
    <t>FDO US Equity</t>
  </si>
  <si>
    <t>TMO US Equity</t>
  </si>
  <si>
    <t>DRE US Equity</t>
  </si>
  <si>
    <t>ACT US Equity</t>
  </si>
  <si>
    <t>PM US Equity</t>
  </si>
  <si>
    <t>TUFTS US Equity</t>
  </si>
  <si>
    <t>CIT US Equity</t>
  </si>
  <si>
    <t>HPQ US Equity</t>
  </si>
  <si>
    <t>VMC US Equity</t>
  </si>
  <si>
    <t>KBH US Equity</t>
  </si>
  <si>
    <t>MGM US Equity</t>
  </si>
  <si>
    <t>ALB US Equity</t>
  </si>
  <si>
    <t>DHI US Equity</t>
  </si>
  <si>
    <t>LUV US Equity</t>
  </si>
  <si>
    <t>NU US Equity</t>
  </si>
  <si>
    <t>NYT US Equity</t>
  </si>
  <si>
    <t>MON US Equity</t>
  </si>
  <si>
    <t>CNL US Equity</t>
  </si>
  <si>
    <t>NI US Equity</t>
  </si>
  <si>
    <t>SPF US Equity</t>
  </si>
  <si>
    <t>UDR US Equity</t>
  </si>
  <si>
    <t>UIL US Equity</t>
  </si>
  <si>
    <t>NNN US Equity</t>
  </si>
  <si>
    <t>BSX US Equity</t>
  </si>
  <si>
    <t>EQR US Equity</t>
  </si>
  <si>
    <t>WGL US Equity</t>
  </si>
  <si>
    <t>JCI US Equity</t>
  </si>
  <si>
    <t>TEVA US Equity</t>
  </si>
  <si>
    <t>EPB US Equity</t>
  </si>
  <si>
    <t>DRI US Equity</t>
  </si>
  <si>
    <t>DQE US Equity</t>
  </si>
  <si>
    <t>CZR US Equity</t>
  </si>
  <si>
    <t>MAS US Equity</t>
  </si>
  <si>
    <t>SCCO US Equity</t>
  </si>
  <si>
    <t>WMT US Equity</t>
  </si>
  <si>
    <t>TRICN US Equity</t>
  </si>
  <si>
    <t>CHK US Equity</t>
  </si>
  <si>
    <t>Y US Equity</t>
  </si>
  <si>
    <t>DOV US Equity</t>
  </si>
  <si>
    <t>LH US Equity</t>
  </si>
  <si>
    <t>WSH US Equity</t>
  </si>
  <si>
    <t>KSS US Equity</t>
  </si>
  <si>
    <t>ABT US Equity</t>
  </si>
  <si>
    <t>WFT US Equity</t>
  </si>
  <si>
    <t>STZ US Equity</t>
  </si>
  <si>
    <t>HRS US Equity</t>
  </si>
  <si>
    <t>YUM US Equity</t>
  </si>
  <si>
    <t>MKC US Equity</t>
  </si>
  <si>
    <t>CTAS US Equity</t>
  </si>
  <si>
    <t>LNC US Equity</t>
  </si>
  <si>
    <t>CLX US Equity</t>
  </si>
  <si>
    <t>LUK US Equity</t>
  </si>
  <si>
    <t>USG US Equity</t>
  </si>
  <si>
    <t>UNH US Equity</t>
  </si>
  <si>
    <t>NUE US Equity</t>
  </si>
  <si>
    <t>A US Equity</t>
  </si>
  <si>
    <t>AMGN US Equity</t>
  </si>
  <si>
    <t>GXP US Equity</t>
  </si>
  <si>
    <t>OKS US Equity</t>
  </si>
  <si>
    <t>X US Equity</t>
  </si>
  <si>
    <t>MDLZ US Equity</t>
  </si>
  <si>
    <t>DHR US Equity</t>
  </si>
  <si>
    <t>TXT US Equity</t>
  </si>
  <si>
    <t>FMEGR US Equity</t>
  </si>
  <si>
    <t>SWN US Equity</t>
  </si>
  <si>
    <t>MO US Equity</t>
  </si>
  <si>
    <t>STR US Equity</t>
  </si>
  <si>
    <t>ITC US Equity</t>
  </si>
  <si>
    <t>ESRX US Equity</t>
  </si>
  <si>
    <t>SABLN US Equity</t>
  </si>
  <si>
    <t>VLO US Equity</t>
  </si>
  <si>
    <t>CEMEX US Equity</t>
  </si>
  <si>
    <t>CBS US Equity</t>
  </si>
  <si>
    <t>CB US Equity</t>
  </si>
  <si>
    <t>THC US Equity</t>
  </si>
  <si>
    <t>JNJ US Equity</t>
  </si>
  <si>
    <t>GEN US Equity</t>
  </si>
  <si>
    <t>SE US Equity</t>
  </si>
  <si>
    <t>EMR US Equity</t>
  </si>
  <si>
    <t>BAC US Equity</t>
  </si>
  <si>
    <t>AVY US Equity</t>
  </si>
  <si>
    <t>BKH US Equity</t>
  </si>
  <si>
    <t>DELH US Equity</t>
  </si>
  <si>
    <t>HES US Equity</t>
  </si>
  <si>
    <t>PCH US Equity</t>
  </si>
  <si>
    <t>TRPCN US Equity</t>
  </si>
  <si>
    <t>CCK US Equity</t>
  </si>
  <si>
    <t>EMN US Equity</t>
  </si>
  <si>
    <t>MDU US Equity</t>
  </si>
  <si>
    <t>CTBUS US Equity</t>
  </si>
  <si>
    <t>LINTA US Equity</t>
  </si>
  <si>
    <t>HSY US Equity</t>
  </si>
  <si>
    <t>DD US Equity</t>
  </si>
  <si>
    <t>CSC US Equity</t>
  </si>
  <si>
    <t>ORCL US Equity</t>
  </si>
  <si>
    <t>ACE US Equity</t>
  </si>
  <si>
    <t>TE US Equity</t>
  </si>
  <si>
    <t>MLM US Equity</t>
  </si>
  <si>
    <t>HSC US Equity</t>
  </si>
  <si>
    <t>KLAC US Equity</t>
  </si>
  <si>
    <t>AWK US Equity</t>
  </si>
  <si>
    <t>RPM US Equity</t>
  </si>
  <si>
    <t>NSUS US Equity</t>
  </si>
  <si>
    <t>MMM US Equity</t>
  </si>
  <si>
    <t>JCP US Equity</t>
  </si>
  <si>
    <t>INGR US Equity</t>
  </si>
  <si>
    <t>MNI US Equity</t>
  </si>
  <si>
    <t>AARP US Equity</t>
  </si>
  <si>
    <t>DAIGR US Equity</t>
  </si>
  <si>
    <t>RCL US Equity</t>
  </si>
  <si>
    <t>CBBCS US Equity</t>
  </si>
  <si>
    <t>MUR US Equity</t>
  </si>
  <si>
    <t>POL US Equity</t>
  </si>
  <si>
    <t>NBL US Equity</t>
  </si>
  <si>
    <t>AZN US Equity</t>
  </si>
  <si>
    <t>C US Equity</t>
  </si>
  <si>
    <t>BWA US Equity</t>
  </si>
  <si>
    <t>BLC US Equity</t>
  </si>
  <si>
    <t>FDX US Equity</t>
  </si>
  <si>
    <t>ENIIM US Equity</t>
  </si>
  <si>
    <t>NMG US Equity</t>
  </si>
  <si>
    <t>WEN US Equity</t>
  </si>
  <si>
    <t>PVH US Equity</t>
  </si>
  <si>
    <t>ARW US Equity</t>
  </si>
  <si>
    <t>NE US Equity</t>
  </si>
  <si>
    <t>TIERS US Equity</t>
  </si>
  <si>
    <t>TTC US Equity</t>
  </si>
  <si>
    <t>DF US Equity</t>
  </si>
  <si>
    <t>K US Equity</t>
  </si>
  <si>
    <t>LXK US Equity</t>
  </si>
  <si>
    <t>PRE US Equity</t>
  </si>
  <si>
    <t>DPS US Equity</t>
  </si>
  <si>
    <t>MMP US Equity</t>
  </si>
  <si>
    <t>ABXCN US Equity</t>
  </si>
  <si>
    <t>CAM US Equity</t>
  </si>
  <si>
    <t>WTM US Equity</t>
  </si>
  <si>
    <t>ESV US Equity</t>
  </si>
  <si>
    <t>ETR US Equity</t>
  </si>
  <si>
    <t>POR US Equity</t>
  </si>
  <si>
    <t>DO US Equity</t>
  </si>
  <si>
    <t>AFL US Equity</t>
  </si>
  <si>
    <t>ROSW US Equity</t>
  </si>
  <si>
    <t>MSFT US Equity</t>
  </si>
  <si>
    <t>CYT US Equity</t>
  </si>
  <si>
    <t>SVU US Equity</t>
  </si>
  <si>
    <t>RYL US Equity</t>
  </si>
  <si>
    <t>COL US Equity</t>
  </si>
  <si>
    <t>OC US Equity</t>
  </si>
  <si>
    <t>BG US Equity</t>
  </si>
  <si>
    <t>IGT US Equity</t>
  </si>
  <si>
    <t>LO US Equity</t>
  </si>
  <si>
    <t>NBR US Equity</t>
  </si>
  <si>
    <t>FIAT US Equity</t>
  </si>
  <si>
    <t>SNA US Equity</t>
  </si>
  <si>
    <t>RAI US Equity</t>
  </si>
  <si>
    <t>BZH US Equity</t>
  </si>
  <si>
    <t>UHS US Equity</t>
  </si>
  <si>
    <t>BTU US Equity</t>
  </si>
  <si>
    <t>HOV US Equity</t>
  </si>
  <si>
    <t>AON US Equity</t>
  </si>
  <si>
    <t>ROP US Equity</t>
  </si>
  <si>
    <t>BLK US Equity</t>
  </si>
  <si>
    <t>LII US Equity</t>
  </si>
  <si>
    <t>DTV US Equity</t>
  </si>
  <si>
    <t>CELG US Equity</t>
  </si>
  <si>
    <t>DPM US Equity</t>
  </si>
  <si>
    <t>FISV US Equity</t>
  </si>
  <si>
    <t>SYMC US Equity</t>
  </si>
  <si>
    <t>REG US Equity</t>
  </si>
  <si>
    <t>CLF US Equity</t>
  </si>
  <si>
    <t>QEP US Equity</t>
  </si>
  <si>
    <t>CCE US Equity</t>
  </si>
  <si>
    <t>HCN US Equity</t>
  </si>
  <si>
    <t>SPW US Equity</t>
  </si>
  <si>
    <t>CHH US Equity</t>
  </si>
  <si>
    <t>RDC US Equity</t>
  </si>
  <si>
    <t>CVS US Equity</t>
  </si>
  <si>
    <t>APH US Equity</t>
  </si>
  <si>
    <t>CFN US Equity</t>
  </si>
  <si>
    <t>GEF US Equity</t>
  </si>
  <si>
    <t>MTVD US Equity</t>
  </si>
  <si>
    <t>NDAQ US Equity</t>
  </si>
  <si>
    <t>CKH US Equity</t>
  </si>
  <si>
    <t>GCI US Equity</t>
  </si>
  <si>
    <t>ZMH US Equity</t>
  </si>
  <si>
    <t>FMC US Equity</t>
  </si>
  <si>
    <t>DGX US Equity</t>
  </si>
  <si>
    <t>RJF US Equity</t>
  </si>
  <si>
    <t>PX US Equity</t>
  </si>
  <si>
    <t>CA US Equity</t>
  </si>
  <si>
    <t>RGA US Equity</t>
  </si>
  <si>
    <t>CSCO US Equity</t>
  </si>
  <si>
    <t>HCC US Equity</t>
  </si>
  <si>
    <t>MJN US Equity</t>
  </si>
  <si>
    <t>MTH US Equity</t>
  </si>
  <si>
    <t>WWY US Equity</t>
  </si>
  <si>
    <t>AYI US Equity</t>
  </si>
  <si>
    <t>EXPE US Equity</t>
  </si>
  <si>
    <t>PLL US Equity</t>
  </si>
  <si>
    <t>GIS US Equity</t>
  </si>
  <si>
    <t>DISCA US Equity</t>
  </si>
  <si>
    <t>BEN US Equity</t>
  </si>
  <si>
    <t>HI US Equity</t>
  </si>
  <si>
    <t>NWL US Equity</t>
  </si>
  <si>
    <t>BGG US Equity</t>
  </si>
  <si>
    <t>BXP US Equity</t>
  </si>
  <si>
    <t>MAT US Equity</t>
  </si>
  <si>
    <t>HNDA US Equity</t>
  </si>
  <si>
    <t>ETE US Equity</t>
  </si>
  <si>
    <t>HUBB US Equity</t>
  </si>
  <si>
    <t>WYN US Equity</t>
  </si>
  <si>
    <t>KRC US Equity</t>
  </si>
  <si>
    <t>DNB US Equity</t>
  </si>
  <si>
    <t>HR US Equity</t>
  </si>
  <si>
    <t>SLG US Equity</t>
  </si>
  <si>
    <t>FNF US Equity</t>
  </si>
  <si>
    <t>CF US Equity</t>
  </si>
  <si>
    <t>VMI US Equity</t>
  </si>
  <si>
    <t>ALACN US Equity</t>
  </si>
  <si>
    <t>BMS US Equity</t>
  </si>
  <si>
    <t>ADBE US Equity</t>
  </si>
  <si>
    <t>SXL US Equity</t>
  </si>
  <si>
    <t>NSANY US Equity</t>
  </si>
  <si>
    <t>MDT US Equity</t>
  </si>
  <si>
    <t>AXS US Equity</t>
  </si>
  <si>
    <t>SYK US Equity</t>
  </si>
  <si>
    <t>MDC US Equity</t>
  </si>
  <si>
    <t>LIFE US Equity</t>
  </si>
  <si>
    <t>CBT US Equity</t>
  </si>
  <si>
    <t>RNR US Equity</t>
  </si>
  <si>
    <t>CAH US Equity</t>
  </si>
  <si>
    <t>STJ US Equity</t>
  </si>
  <si>
    <t>EBAY US Equity</t>
  </si>
  <si>
    <t>LAZ US Equity</t>
  </si>
  <si>
    <t>SFD US Equity</t>
  </si>
  <si>
    <t>PIVOT US Equity</t>
  </si>
  <si>
    <t>JNS US Equity</t>
  </si>
  <si>
    <t>PHEAA US Equity</t>
  </si>
  <si>
    <t>WRB US Equity</t>
  </si>
  <si>
    <t>RSH US Equity</t>
  </si>
  <si>
    <t>EPR US Equity</t>
  </si>
  <si>
    <t>AMAT US Equity</t>
  </si>
  <si>
    <t>GBL US Equity</t>
  </si>
  <si>
    <t>CE US Equity</t>
  </si>
  <si>
    <t>ETFC US Equity</t>
  </si>
  <si>
    <t>WHR US Equity</t>
  </si>
  <si>
    <t>GM US Equity</t>
  </si>
  <si>
    <t>DAL US Equity</t>
  </si>
  <si>
    <t>PHH US Equity</t>
  </si>
  <si>
    <t>VRSK US Equity</t>
  </si>
  <si>
    <t>MS US Equity</t>
  </si>
  <si>
    <t>JNPR US Equity</t>
  </si>
  <si>
    <t>BBY US Equity</t>
  </si>
  <si>
    <t>SCOTB US Equity</t>
  </si>
  <si>
    <t>GD US Equity</t>
  </si>
  <si>
    <t>XRAY US Equity</t>
  </si>
  <si>
    <t>INTC US Equity</t>
  </si>
  <si>
    <t>JOY US Equity</t>
  </si>
  <si>
    <t>SJM US Equity</t>
  </si>
  <si>
    <t>SATS US Equity</t>
  </si>
  <si>
    <t>CLWR US Equity</t>
  </si>
  <si>
    <t>SNI US Equity</t>
  </si>
  <si>
    <t>ECL US Equity</t>
  </si>
  <si>
    <t>BRCM US Equity</t>
  </si>
  <si>
    <t>NFX US Equity</t>
  </si>
  <si>
    <t>LYB US Equity</t>
  </si>
  <si>
    <t>VNO US Equity</t>
  </si>
  <si>
    <t>MSKCC US Equity</t>
  </si>
  <si>
    <t>GILD US Equity</t>
  </si>
  <si>
    <t>PARHC US Equity</t>
  </si>
  <si>
    <t>USAA US Equity</t>
  </si>
  <si>
    <t>GFIG US Equity</t>
  </si>
  <si>
    <t>AXL US Equity</t>
  </si>
  <si>
    <t>RKT US Equity</t>
  </si>
  <si>
    <t>AMD US Equity</t>
  </si>
  <si>
    <t>UIS US Equity</t>
  </si>
  <si>
    <t>XYL US Equity</t>
  </si>
  <si>
    <t>VOYA US Equity</t>
  </si>
  <si>
    <t>ICE US Equity</t>
  </si>
  <si>
    <t>CHD US Equity</t>
  </si>
  <si>
    <t>CCI US Equity</t>
  </si>
  <si>
    <t>NADB US Equity</t>
  </si>
  <si>
    <t>IPCC US Equity</t>
  </si>
  <si>
    <t>ANR US Equity</t>
  </si>
  <si>
    <t>WAG US Equity</t>
  </si>
  <si>
    <t>FTI US Equity</t>
  </si>
  <si>
    <t>UNS US Equity</t>
  </si>
  <si>
    <t>QVCN US Equity</t>
  </si>
  <si>
    <t>XLS US Equity</t>
  </si>
  <si>
    <t>WPX US Equity</t>
  </si>
  <si>
    <t>ADT US Equity</t>
  </si>
  <si>
    <t>PSX US Equity</t>
  </si>
  <si>
    <t>COST US Equity</t>
  </si>
  <si>
    <t>AVT US Equity</t>
  </si>
  <si>
    <t>MYL US Equity</t>
  </si>
  <si>
    <t>PCP US Equity</t>
  </si>
  <si>
    <t>CQP US Equity</t>
  </si>
  <si>
    <t>FAF US Equity</t>
  </si>
  <si>
    <t>AYR US Equity</t>
  </si>
  <si>
    <t>CG US Equity</t>
  </si>
  <si>
    <t>NFLX US Equity</t>
  </si>
  <si>
    <t>TRW US Equity</t>
  </si>
  <si>
    <t>BCR US Equity</t>
  </si>
  <si>
    <t>ABBV US Equity</t>
  </si>
  <si>
    <t>IPG US Equity</t>
  </si>
  <si>
    <t>NOV US Equity</t>
  </si>
  <si>
    <t>VW US Equity</t>
  </si>
  <si>
    <t>STAR US Equity</t>
  </si>
  <si>
    <t>BX US Equity</t>
  </si>
  <si>
    <t>DG US Equity</t>
  </si>
  <si>
    <t>DGELN US Equity</t>
  </si>
  <si>
    <t>TAP US Equity</t>
  </si>
  <si>
    <t>KPERM US Equity</t>
  </si>
  <si>
    <t>UPENN US Equity</t>
  </si>
  <si>
    <t>URS US Equity</t>
  </si>
  <si>
    <t>ENR US Equity</t>
  </si>
  <si>
    <t>GHC US Equity</t>
  </si>
  <si>
    <t>ALTR US Equity</t>
  </si>
  <si>
    <t>OLN US Equity</t>
  </si>
  <si>
    <t>OB US Equity</t>
  </si>
  <si>
    <t>AMZN US Equity</t>
  </si>
  <si>
    <t>NBDCN US Equity</t>
  </si>
  <si>
    <t>RS US Equity</t>
  </si>
  <si>
    <t>HD US Equity</t>
  </si>
  <si>
    <t>JAH US Equity</t>
  </si>
  <si>
    <t>HSP US Equity</t>
  </si>
  <si>
    <t>SOGAS US Equity</t>
  </si>
  <si>
    <t>AAL US Equity</t>
  </si>
  <si>
    <t>FRX US Equity</t>
  </si>
  <si>
    <t>TSG US Equity</t>
  </si>
  <si>
    <t>HMN US Equity</t>
  </si>
  <si>
    <t>AAPL US Equity</t>
  </si>
  <si>
    <t>BLL US Equity</t>
  </si>
  <si>
    <t>FIS US Equity</t>
  </si>
  <si>
    <t>UAL US Equity</t>
  </si>
  <si>
    <t>RLGY US Equity</t>
  </si>
  <si>
    <t>EAT US Equity</t>
  </si>
  <si>
    <t>TSS US Equity</t>
  </si>
  <si>
    <t>EMC US Equity</t>
  </si>
  <si>
    <t>EV US Equity</t>
  </si>
  <si>
    <t>NEU US Equity</t>
  </si>
  <si>
    <t>RLI US Equity</t>
  </si>
  <si>
    <t>LGF US Equity</t>
  </si>
  <si>
    <t>ZTS US Equity</t>
  </si>
  <si>
    <t>WAB US Equity</t>
  </si>
  <si>
    <t>AMT US Equity</t>
  </si>
  <si>
    <t>ACGL US Equity</t>
  </si>
  <si>
    <t>MAA US Equity</t>
  </si>
  <si>
    <t>APD US Equity</t>
  </si>
  <si>
    <t>PRA US Equity</t>
  </si>
  <si>
    <t>ALUFP US Equity</t>
  </si>
  <si>
    <t>NWUNI US Equity</t>
  </si>
  <si>
    <t>ARCC US Equity</t>
  </si>
  <si>
    <t>PRGO US Equity</t>
  </si>
  <si>
    <t>CPT US Equity</t>
  </si>
  <si>
    <t>AMP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</si>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</sst>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/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  <xf numFmtId="0" fontId="1" fillId="0" borderId="0" xfId="27" applyNumberFormat="1" applyFont="1" applyFill="1" applyBorder="1" applyAlignment="1" applyProtection="1">
      <alignment horizontal="center"/>
    </xf>
    <xf numFmtId="0" fontId="0" fillId="0" borderId="0" xfId="0"/>
    <xf numFmtId="0" fontId="2" fillId="33" borderId="0" xfId="26" applyNumberFormat="1" applyFont="1" applyFill="1" applyBorder="1" applyAlignment="1" applyProtection="1"/>
    <xf numFmtId="0" fontId="1" fillId="34" borderId="0" xfId="29" applyNumberFormat="1" applyFont="1" applyFill="1" applyBorder="1" applyAlignment="1" applyProtection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BQL|16913317092280990367</stp>
        <tr r="L8" s="5"/>
      </tp>
      <tp t="s">
        <v>#N/A N/A</v>
        <stp/>
        <stp>BQL|15091935696529352336</stp>
        <tr r="L188" s="5"/>
      </tp>
      <tp t="s">
        <v>#N/A N/A</v>
        <stp/>
        <stp>BQL|12198365635689509423</stp>
        <tr r="H592" s="5"/>
      </tp>
      <tp t="s">
        <v>#N/A N/A</v>
        <stp/>
        <stp>BQL|16818008587860802129</stp>
        <tr r="J470" s="5"/>
      </tp>
      <tp t="s">
        <v>#N/A N/A</v>
        <stp/>
        <stp>BQL|11930349516684659886</stp>
        <tr r="I113" s="5"/>
      </tp>
      <tp t="s">
        <v>#N/A N/A</v>
        <stp/>
        <stp>BQL|18444034163379713861</stp>
        <tr r="G216" s="5"/>
      </tp>
      <tp t="s">
        <v>#N/A N/A</v>
        <stp/>
        <stp>BQL|15366771627206366951</stp>
        <tr r="J517" s="5"/>
      </tp>
      <tp t="s">
        <v>#N/A N/A</v>
        <stp/>
        <stp>BQL|12364207597171204732</stp>
        <tr r="J276" s="5"/>
      </tp>
      <tp t="s">
        <v>#N/A N/A</v>
        <stp/>
        <stp>BQL|13110576907588353175</stp>
        <tr r="L222" s="5"/>
      </tp>
      <tp t="s">
        <v>#N/A N/A</v>
        <stp/>
        <stp>BQL|13655427191316698769</stp>
        <tr r="I541" s="5"/>
      </tp>
      <tp t="s">
        <v>#N/A N/A</v>
        <stp/>
        <stp>BQL|11367838442757293551</stp>
        <tr r="I333" s="5"/>
      </tp>
      <tp t="s">
        <v>#N/A N/A</v>
        <stp/>
        <stp>BQL|12396259298664821235</stp>
        <tr r="I520" s="5"/>
      </tp>
      <tp t="s">
        <v>#N/A N/A</v>
        <stp/>
        <stp>BQL|14177416952782562820</stp>
        <tr r="H571" s="5"/>
      </tp>
      <tp t="s">
        <v>#N/A N/A</v>
        <stp/>
        <stp>BQL|17229666054149779225</stp>
        <tr r="J68" s="5"/>
      </tp>
      <tp t="s">
        <v>#N/A N/A</v>
        <stp/>
        <stp>BQL|11446992618062272427</stp>
        <tr r="H381" s="5"/>
      </tp>
      <tp t="s">
        <v>#N/A N/A</v>
        <stp/>
        <stp>BQL|12416909554929616836</stp>
        <tr r="I552" s="5"/>
      </tp>
      <tp t="s">
        <v>#N/A N/A</v>
        <stp/>
        <stp>BQL|11158577137719272179</stp>
        <tr r="F165" s="5"/>
      </tp>
      <tp t="s">
        <v>#N/A N/A</v>
        <stp/>
        <stp>BQL|15614630807205227948</stp>
        <tr r="H36" s="5"/>
      </tp>
      <tp t="s">
        <v>#N/A N/A</v>
        <stp/>
        <stp>BQL|10730725593734793551</stp>
        <tr r="K522" s="5"/>
      </tp>
      <tp t="s">
        <v>#N/A N/A</v>
        <stp/>
        <stp>BQL|11743544590120348249</stp>
        <tr r="E306" s="5"/>
      </tp>
      <tp t="s">
        <v>#N/A N/A</v>
        <stp/>
        <stp>BQL|18181385882198998466</stp>
        <tr r="L39" s="5"/>
      </tp>
      <tp t="s">
        <v>#N/A N/A</v>
        <stp/>
        <stp>BQL|17120137187878388927</stp>
        <tr r="G70" s="5"/>
      </tp>
      <tp t="s">
        <v>#N/A N/A</v>
        <stp/>
        <stp>BQL|14681771665809724371</stp>
        <tr r="E271" s="5"/>
      </tp>
      <tp t="s">
        <v>#N/A N/A</v>
        <stp/>
        <stp>BQL|14981948459095931292</stp>
        <tr r="F230" s="5"/>
      </tp>
      <tp t="s">
        <v>#N/A N/A</v>
        <stp/>
        <stp>BQL|17794501383943144613</stp>
        <tr r="G314" s="5"/>
      </tp>
      <tp t="s">
        <v>#N/A N/A</v>
        <stp/>
        <stp>BQL|12472744899714661789</stp>
        <tr r="H323" s="5"/>
      </tp>
      <tp t="s">
        <v>#N/A N/A</v>
        <stp/>
        <stp>BQL|17793931110452345207</stp>
        <tr r="J536" s="5"/>
      </tp>
      <tp t="s">
        <v>#N/A N/A</v>
        <stp/>
        <stp>BQL|12715754241579394777</stp>
        <tr r="J8" s="5"/>
      </tp>
      <tp t="s">
        <v>#N/A N/A</v>
        <stp/>
        <stp>BQL|16345249292560490262</stp>
        <tr r="G424" s="5"/>
      </tp>
      <tp t="s">
        <v>#N/A N/A</v>
        <stp/>
        <stp>BQL|14160443881415259214</stp>
        <tr r="L395" s="5"/>
      </tp>
      <tp t="s">
        <v>#N/A N/A</v>
        <stp/>
        <stp>BQL|13154459178859950626</stp>
        <tr r="J75" s="5"/>
      </tp>
      <tp t="s">
        <v>#N/A N/A</v>
        <stp/>
        <stp>BQL|13288522665896241900</stp>
        <tr r="I470" s="5"/>
      </tp>
      <tp t="s">
        <v>#N/A N/A</v>
        <stp/>
        <stp>BQL|12741286409237475851</stp>
        <tr r="L571" s="5"/>
      </tp>
      <tp t="s">
        <v>#N/A N/A</v>
        <stp/>
        <stp>BQL|18214683561233461483</stp>
        <tr r="F16" s="5"/>
      </tp>
      <tp t="s">
        <v>#N/A N/A</v>
        <stp/>
        <stp>BQL|12569317901177203919</stp>
        <tr r="K546" s="5"/>
      </tp>
      <tp t="s">
        <v>#N/A N/A</v>
        <stp/>
        <stp>BQL|16600534433507177819</stp>
        <tr r="E451" s="5"/>
      </tp>
      <tp t="s">
        <v>#N/A N/A</v>
        <stp/>
        <stp>BQL|10169443065554465928</stp>
        <tr r="K50" s="5"/>
      </tp>
      <tp t="s">
        <v>#N/A N/A</v>
        <stp/>
        <stp>BQL|11279895709715093341</stp>
        <tr r="K511" s="5"/>
      </tp>
      <tp t="s">
        <v>#N/A N/A</v>
        <stp/>
        <stp>BQL|11561641603300408808</stp>
        <tr r="H477" s="5"/>
      </tp>
      <tp t="s">
        <v>#N/A N/A</v>
        <stp/>
        <stp>BQL|15304904775131102519</stp>
        <tr r="H205" s="5"/>
      </tp>
      <tp t="s">
        <v>#N/A N/A</v>
        <stp/>
        <stp>BQL|12475552791226776713</stp>
        <tr r="I206" s="5"/>
      </tp>
      <tp t="s">
        <v>#N/A N/A</v>
        <stp/>
        <stp>BQL|13060948357868419811</stp>
        <tr r="J73" s="5"/>
      </tp>
      <tp t="s">
        <v>#N/A N/A</v>
        <stp/>
        <stp>BQL|11879487545409498779</stp>
        <tr r="E462" s="5"/>
      </tp>
      <tp t="s">
        <v>#N/A N/A</v>
        <stp/>
        <stp>BQL|13234200474439730070</stp>
        <tr r="E275" s="5"/>
      </tp>
      <tp t="s">
        <v>#N/A N/A</v>
        <stp/>
        <stp>BQL|14381150388504734687</stp>
        <tr r="K332" s="5"/>
      </tp>
      <tp t="s">
        <v>#N/A N/A</v>
        <stp/>
        <stp>BQL|13493884370013560082</stp>
        <tr r="E110" s="5"/>
      </tp>
      <tp t="s">
        <v>#N/A N/A</v>
        <stp/>
        <stp>BQL|15816891650924802380</stp>
        <tr r="K601" s="5"/>
      </tp>
      <tp t="s">
        <v>#N/A N/A</v>
        <stp/>
        <stp>BQL|11442184785110151796</stp>
        <tr r="G530" s="5"/>
      </tp>
      <tp t="s">
        <v>#N/A N/A</v>
        <stp/>
        <stp>BQL|13004307049129823203</stp>
        <tr r="G612" s="5"/>
      </tp>
      <tp t="s">
        <v>#N/A N/A</v>
        <stp/>
        <stp>BQL|15596612590422418705</stp>
        <tr r="E125" s="5"/>
      </tp>
      <tp t="s">
        <v>#N/A N/A</v>
        <stp/>
        <stp>BQL|12598504781266722634</stp>
        <tr r="L145" s="5"/>
      </tp>
      <tp t="s">
        <v>#N/A N/A</v>
        <stp/>
        <stp>BQL|11524748700358795168</stp>
        <tr r="I426" s="5"/>
      </tp>
      <tp t="s">
        <v>#N/A N/A</v>
        <stp/>
        <stp>BQL|18409433871556108279</stp>
        <tr r="G132" s="5"/>
      </tp>
      <tp t="s">
        <v>#N/A N/A</v>
        <stp/>
        <stp>BQL|11058116550819611374</stp>
        <tr r="K232" s="5"/>
      </tp>
      <tp t="s">
        <v>#N/A N/A</v>
        <stp/>
        <stp>BQL|12399824371792913096</stp>
        <tr r="I516" s="5"/>
      </tp>
      <tp t="s">
        <v>#N/A N/A</v>
        <stp/>
        <stp>BQL|12174319792850451760</stp>
        <tr r="K456" s="5"/>
      </tp>
      <tp t="s">
        <v>#N/A N/A</v>
        <stp/>
        <stp>BQL|12728104057528531150</stp>
        <tr r="F84" s="5"/>
      </tp>
      <tp t="s">
        <v>#N/A N/A</v>
        <stp/>
        <stp>BQL|18122942081462015445</stp>
        <tr r="F263" s="5"/>
      </tp>
      <tp t="s">
        <v>#N/A N/A</v>
        <stp/>
        <stp>BQL|11677752823529410246</stp>
        <tr r="F112" s="5"/>
      </tp>
      <tp t="s">
        <v>#N/A N/A</v>
        <stp/>
        <stp>BQL|12810225769168633153</stp>
        <tr r="F507" s="5"/>
      </tp>
      <tp t="s">
        <v>#N/A N/A</v>
        <stp/>
        <stp>BQL|16420870152455133101</stp>
        <tr r="E298" s="5"/>
      </tp>
      <tp t="s">
        <v>#N/A N/A</v>
        <stp/>
        <stp>BQL|12745211570788697031</stp>
        <tr r="E160" s="5"/>
      </tp>
      <tp t="s">
        <v>#N/A N/A</v>
        <stp/>
        <stp>BQL|16189816223505550657</stp>
        <tr r="H287" s="5"/>
      </tp>
      <tp t="s">
        <v>#N/A N/A</v>
        <stp/>
        <stp>BQL|11887437699453140006</stp>
        <tr r="K555" s="5"/>
      </tp>
      <tp t="s">
        <v>#N/A N/A</v>
        <stp/>
        <stp>BQL|17463206071349099462</stp>
        <tr r="L594" s="5"/>
      </tp>
      <tp t="s">
        <v>#N/A N/A</v>
        <stp/>
        <stp>BQL|11200379785647714246</stp>
        <tr r="F459" s="5"/>
      </tp>
      <tp t="s">
        <v>#N/A N/A</v>
        <stp/>
        <stp>BQL|15545833233798271948</stp>
        <tr r="E444" s="5"/>
      </tp>
      <tp t="s">
        <v>#N/A N/A</v>
        <stp/>
        <stp>BQL|10231372098075790097</stp>
        <tr r="I131" s="5"/>
      </tp>
      <tp t="s">
        <v>#N/A N/A</v>
        <stp/>
        <stp>BQL|13141969953511618117</stp>
        <tr r="J192" s="5"/>
      </tp>
      <tp t="s">
        <v>#N/A N/A</v>
        <stp/>
        <stp>BQL|11650052596160459720</stp>
        <tr r="G350" s="5"/>
      </tp>
      <tp t="s">
        <v>#N/A N/A</v>
        <stp/>
        <stp>BQL|14156962701276426415</stp>
        <tr r="F596" s="5"/>
      </tp>
      <tp t="s">
        <v>#N/A N/A</v>
        <stp/>
        <stp>BQL|15568164234380566816</stp>
        <tr r="F452" s="5"/>
      </tp>
      <tp t="s">
        <v>#N/A N/A</v>
        <stp/>
        <stp>BQL|14894890122418783974</stp>
        <tr r="I157" s="5"/>
      </tp>
      <tp t="s">
        <v>#N/A N/A</v>
        <stp/>
        <stp>BQL|13386038922476441850</stp>
        <tr r="J189" s="5"/>
      </tp>
      <tp t="s">
        <v>#N/A N/A</v>
        <stp/>
        <stp>BQL|17160105154074621806</stp>
        <tr r="F574" s="5"/>
      </tp>
      <tp t="s">
        <v>#N/A N/A</v>
        <stp/>
        <stp>BQL|15730879520857146723</stp>
        <tr r="F210" s="5"/>
      </tp>
      <tp t="s">
        <v>#N/A N/A</v>
        <stp/>
        <stp>BQL|16931349352316941946</stp>
        <tr r="H90" s="5"/>
      </tp>
      <tp t="s">
        <v>#N/A N/A</v>
        <stp/>
        <stp>BQL|11662604983890583028</stp>
        <tr r="J61" s="5"/>
      </tp>
      <tp t="s">
        <v>#N/A N/A</v>
        <stp/>
        <stp>BQL|12453109225029012734</stp>
        <tr r="F209" s="5"/>
      </tp>
      <tp t="s">
        <v>#N/A N/A</v>
        <stp/>
        <stp>BQL|15002828221414667474</stp>
        <tr r="K99" s="5"/>
      </tp>
      <tp t="s">
        <v>#N/A N/A</v>
        <stp/>
        <stp>BQL|14483196735789990032</stp>
        <tr r="G599" s="5"/>
      </tp>
      <tp t="s">
        <v>#N/A N/A</v>
        <stp/>
        <stp>BQL|14350476547522877993</stp>
        <tr r="J596" s="5"/>
      </tp>
      <tp t="s">
        <v>#N/A N/A</v>
        <stp/>
        <stp>BQL|11545706173189348776</stp>
        <tr r="K365" s="5"/>
      </tp>
      <tp t="s">
        <v>#N/A N/A</v>
        <stp/>
        <stp>BQL|17741221717838315339</stp>
        <tr r="I325" s="5"/>
      </tp>
      <tp t="s">
        <v>#N/A N/A</v>
        <stp/>
        <stp>BQL|16831183798765215482</stp>
        <tr r="K403" s="5"/>
      </tp>
      <tp t="s">
        <v>#N/A N/A</v>
        <stp/>
        <stp>BQL|13806797980061149227</stp>
        <tr r="G529" s="5"/>
      </tp>
      <tp t="s">
        <v>#N/A N/A</v>
        <stp/>
        <stp>BQL|13450834879360586361</stp>
        <tr r="H351" s="5"/>
      </tp>
      <tp t="s">
        <v>#N/A N/A</v>
        <stp/>
        <stp>BQL|14914619337358759656</stp>
        <tr r="J15" s="5"/>
      </tp>
      <tp t="s">
        <v>#N/A N/A</v>
        <stp/>
        <stp>BQL|12906224412429758737</stp>
        <tr r="E577" s="5"/>
      </tp>
      <tp t="s">
        <v>#N/A N/A</v>
        <stp/>
        <stp>BQL|12217974229534336221</stp>
        <tr r="E88" s="5"/>
      </tp>
      <tp t="s">
        <v>#N/A N/A</v>
        <stp/>
        <stp>BQL|16008424884727230292</stp>
        <tr r="G185" s="5"/>
      </tp>
      <tp t="s">
        <v>#N/A N/A</v>
        <stp/>
        <stp>BQL|17496178931903686997</stp>
        <tr r="E267" s="5"/>
      </tp>
      <tp t="s">
        <v>#N/A N/A</v>
        <stp/>
        <stp>BQL|13243544126429476295</stp>
        <tr r="L295" s="5"/>
      </tp>
      <tp t="s">
        <v>#N/A N/A</v>
        <stp/>
        <stp>BQL|14642934033905880437</stp>
        <tr r="K378" s="5"/>
      </tp>
      <tp t="s">
        <v>#N/A N/A</v>
        <stp/>
        <stp>BQL|16232306547727068981</stp>
        <tr r="E244" s="5"/>
      </tp>
      <tp t="s">
        <v>#N/A N/A</v>
        <stp/>
        <stp>BQL|12630796233769363020</stp>
        <tr r="F272" s="5"/>
      </tp>
      <tp t="s">
        <v>#N/A N/A</v>
        <stp/>
        <stp>BQL|12316073494841508591</stp>
        <tr r="I132" s="5"/>
      </tp>
      <tp t="s">
        <v>#N/A N/A</v>
        <stp/>
        <stp>BQL|14020198351197276866</stp>
        <tr r="K228" s="5"/>
      </tp>
      <tp t="s">
        <v>#N/A N/A</v>
        <stp/>
        <stp>BQL|18108732960124826269</stp>
        <tr r="F460" s="5"/>
      </tp>
      <tp t="s">
        <v>#N/A N/A</v>
        <stp/>
        <stp>BQL|11012983813953624516</stp>
        <tr r="H292" s="5"/>
      </tp>
      <tp t="s">
        <v>#N/A N/A</v>
        <stp/>
        <stp>BQL|18023452138847906784</stp>
        <tr r="H192" s="5"/>
      </tp>
      <tp t="s">
        <v>#N/A N/A</v>
        <stp/>
        <stp>BQL|17749673259388547302</stp>
        <tr r="G166" s="5"/>
      </tp>
      <tp t="s">
        <v>#N/A N/A</v>
        <stp/>
        <stp>BQL|16812805958767419383</stp>
        <tr r="I42" s="5"/>
      </tp>
      <tp t="s">
        <v>#N/A N/A</v>
        <stp/>
        <stp>BQL|16361772099505544245</stp>
        <tr r="E41" s="5"/>
      </tp>
      <tp t="s">
        <v>#N/A N/A</v>
        <stp/>
        <stp>BQL|16919787074600904905</stp>
        <tr r="J498" s="5"/>
      </tp>
      <tp t="s">
        <v>#N/A N/A</v>
        <stp/>
        <stp>BQL|12396885836517578171</stp>
        <tr r="K113" s="5"/>
      </tp>
      <tp t="s">
        <v>#N/A N/A</v>
        <stp/>
        <stp>BQL|15159912473430887446</stp>
        <tr r="H471" s="5"/>
      </tp>
      <tp t="s">
        <v>#N/A N/A</v>
        <stp/>
        <stp>BQL|13347883216561795456</stp>
        <tr r="G556" s="5"/>
      </tp>
      <tp t="s">
        <v>#N/A N/A</v>
        <stp/>
        <stp>BQL|17851012251024653910</stp>
        <tr r="G594" s="5"/>
      </tp>
      <tp t="s">
        <v>#N/A N/A</v>
        <stp/>
        <stp>BQL|15539803608130035225</stp>
        <tr r="F606" s="5"/>
      </tp>
      <tp t="s">
        <v>#N/A N/A</v>
        <stp/>
        <stp>BQL|17777976198091437935</stp>
        <tr r="F556" s="5"/>
      </tp>
      <tp t="s">
        <v>#N/A N/A</v>
        <stp/>
        <stp>BQL|13250728458588451638</stp>
        <tr r="K171" s="5"/>
      </tp>
      <tp t="s">
        <v>#N/A N/A</v>
        <stp/>
        <stp>BQL|10218913412712947574</stp>
        <tr r="E536" s="5"/>
      </tp>
      <tp t="s">
        <v>#N/A N/A</v>
        <stp/>
        <stp>BQL|13197172313519322585</stp>
        <tr r="G75" s="5"/>
      </tp>
      <tp t="s">
        <v>#N/A N/A</v>
        <stp/>
        <stp>BQL|14760163065139386593</stp>
        <tr r="J299" s="5"/>
      </tp>
      <tp t="s">
        <v>#N/A N/A</v>
        <stp/>
        <stp>BQL|15879129935351899997</stp>
        <tr r="K248" s="5"/>
      </tp>
      <tp t="s">
        <v>#N/A N/A</v>
        <stp/>
        <stp>BQL|17904355079819975528</stp>
        <tr r="J230" s="5"/>
      </tp>
      <tp t="s">
        <v>#N/A N/A</v>
        <stp/>
        <stp>BQL|10861724996335222402</stp>
        <tr r="F121" s="5"/>
      </tp>
      <tp t="s">
        <v>#N/A N/A</v>
        <stp/>
        <stp>BQL|11404172597366817020</stp>
        <tr r="H534" s="5"/>
      </tp>
      <tp t="s">
        <v>#N/A N/A</v>
        <stp/>
        <stp>BQL|16594350568505006910</stp>
        <tr r="K577" s="5"/>
      </tp>
      <tp t="s">
        <v>#N/A N/A</v>
        <stp/>
        <stp>BQL|10122555786863247198</stp>
        <tr r="I529" s="5"/>
      </tp>
      <tp t="s">
        <v>#N/A N/A</v>
        <stp/>
        <stp>BQL|12683098401488753506</stp>
        <tr r="H41" s="5"/>
      </tp>
      <tp t="s">
        <v>#N/A N/A</v>
        <stp/>
        <stp>BQL|11236990602706209121</stp>
        <tr r="G360" s="5"/>
      </tp>
      <tp t="s">
        <v>#N/A N/A</v>
        <stp/>
        <stp>BQL|10197795883036696641</stp>
        <tr r="L38" s="5"/>
      </tp>
      <tp t="s">
        <v>#N/A N/A</v>
        <stp/>
        <stp>BQL|12320402323642157987</stp>
        <tr r="H116" s="5"/>
      </tp>
      <tp t="s">
        <v>#N/A N/A</v>
        <stp/>
        <stp>BQL|13921624694840077371</stp>
        <tr r="K184" s="5"/>
      </tp>
      <tp t="s">
        <v>#N/A N/A</v>
        <stp/>
        <stp>BQL|11435904470039983950</stp>
        <tr r="E194" s="5"/>
      </tp>
      <tp t="s">
        <v>#N/A N/A</v>
        <stp/>
        <stp>BQL|15899552054629922381</stp>
        <tr r="I130" s="5"/>
      </tp>
      <tp t="s">
        <v>#N/A N/A</v>
        <stp/>
        <stp>BQL|13824842924413194513</stp>
        <tr r="H185" s="5"/>
      </tp>
      <tp t="s">
        <v>#N/A N/A</v>
        <stp/>
        <stp>BQL|15994942734630948084</stp>
        <tr r="L332" s="5"/>
      </tp>
      <tp t="s">
        <v>#N/A N/A</v>
        <stp/>
        <stp>BQL|15382477060619548190</stp>
        <tr r="I62" s="5"/>
      </tp>
      <tp t="s">
        <v>#N/A N/A</v>
        <stp/>
        <stp>BQL|17490174094099842975</stp>
        <tr r="G2" s="5"/>
      </tp>
      <tp t="s">
        <v>#N/A N/A</v>
        <stp/>
        <stp>BQL|12932302751313467846</stp>
        <tr r="E541" s="5"/>
      </tp>
      <tp t="s">
        <v>#N/A N/A</v>
        <stp/>
        <stp>BQL|12264018509948747551</stp>
        <tr r="K176" s="5"/>
      </tp>
      <tp t="s">
        <v>#N/A N/A</v>
        <stp/>
        <stp>BQL|10369808891346293883</stp>
        <tr r="H221" s="5"/>
      </tp>
      <tp t="s">
        <v>#N/A N/A</v>
        <stp/>
        <stp>BQL|13123848728246290077</stp>
        <tr r="E393" s="5"/>
      </tp>
      <tp t="s">
        <v>#N/A N/A</v>
        <stp/>
        <stp>BQL|14708926229618704835</stp>
        <tr r="H133" s="5"/>
      </tp>
      <tp t="s">
        <v>#N/A N/A</v>
        <stp/>
        <stp>BQL|16931430280185366010</stp>
        <tr r="I148" s="5"/>
      </tp>
      <tp t="s">
        <v>#N/A N/A</v>
        <stp/>
        <stp>BQL|18358925865441673998</stp>
        <tr r="G247" s="5"/>
      </tp>
      <tp t="s">
        <v>#N/A N/A</v>
        <stp/>
        <stp>BQL|10603808202393767487</stp>
        <tr r="I262" s="5"/>
      </tp>
      <tp t="s">
        <v>#N/A N/A</v>
        <stp/>
        <stp>BQL|16576914793148892141</stp>
        <tr r="G581" s="5"/>
      </tp>
      <tp t="s">
        <v>#N/A N/A</v>
        <stp/>
        <stp>BQL|15602385080419566809</stp>
        <tr r="J199" s="5"/>
      </tp>
      <tp t="s">
        <v>#N/A N/A</v>
        <stp/>
        <stp>BQL|16205919406780651086</stp>
        <tr r="L161" s="5"/>
      </tp>
      <tp t="s">
        <v>#N/A N/A</v>
        <stp/>
        <stp>BQL|14164422484435911250</stp>
        <tr r="E372" s="5"/>
      </tp>
      <tp t="s">
        <v>#N/A N/A</v>
        <stp/>
        <stp>BQL|15420555787113957446</stp>
        <tr r="G493" s="5"/>
      </tp>
      <tp t="s">
        <v>#N/A N/A</v>
        <stp/>
        <stp>BQL|15368283022752350813</stp>
        <tr r="J503" s="5"/>
      </tp>
      <tp t="s">
        <v>#N/A N/A</v>
        <stp/>
        <stp>BQL|13821875452458308957</stp>
        <tr r="H385" s="5"/>
      </tp>
      <tp t="s">
        <v>#N/A N/A</v>
        <stp/>
        <stp>BQL|14535269356164872876</stp>
        <tr r="K177" s="5"/>
      </tp>
      <tp t="s">
        <v>#N/A N/A</v>
        <stp/>
        <stp>BQL|14743908123480776096</stp>
        <tr r="F39" s="5"/>
      </tp>
      <tp t="s">
        <v>#N/A N/A</v>
        <stp/>
        <stp>BQL|16291957010383961244</stp>
        <tr r="I394" s="5"/>
      </tp>
      <tp t="s">
        <v>#N/A N/A</v>
        <stp/>
        <stp>BQL|11987290589443797749</stp>
        <tr r="G317" s="5"/>
      </tp>
      <tp t="s">
        <v>#N/A N/A</v>
        <stp/>
        <stp>BQL|12341832963382936104</stp>
        <tr r="I383" s="5"/>
      </tp>
      <tp t="s">
        <v>#N/A N/A</v>
        <stp/>
        <stp>BQL|12074541352355430884</stp>
        <tr r="F78" s="5"/>
      </tp>
      <tp t="s">
        <v>#N/A N/A</v>
        <stp/>
        <stp>BQL|11605498773904438922</stp>
        <tr r="F51" s="5"/>
      </tp>
      <tp t="s">
        <v>#N/A N/A</v>
        <stp/>
        <stp>BQL|14690817308805456613</stp>
        <tr r="G119" s="5"/>
      </tp>
      <tp t="s">
        <v>#N/A N/A</v>
        <stp/>
        <stp>BQL|17470123859404037855</stp>
        <tr r="H443" s="5"/>
      </tp>
      <tp t="s">
        <v>#N/A N/A</v>
        <stp/>
        <stp>BQL|17098168087661551118</stp>
        <tr r="K242" s="5"/>
      </tp>
      <tp t="s">
        <v>#N/A N/A</v>
        <stp/>
        <stp>BQL|13489536085136479631</stp>
        <tr r="F247" s="5"/>
      </tp>
      <tp t="s">
        <v>#N/A N/A</v>
        <stp/>
        <stp>BQL|10048828365067729756</stp>
        <tr r="I225" s="5"/>
      </tp>
      <tp t="s">
        <v>#N/A N/A</v>
        <stp/>
        <stp>BQL|16072880017784945538</stp>
        <tr r="E528" s="5"/>
      </tp>
      <tp t="s">
        <v>#N/A N/A</v>
        <stp/>
        <stp>BQL|12055826202957615337</stp>
        <tr r="H518" s="5"/>
      </tp>
      <tp t="s">
        <v>#N/A N/A</v>
        <stp/>
        <stp>BQL|10341978906311057679</stp>
        <tr r="J21" s="5"/>
      </tp>
      <tp t="s">
        <v>#N/A N/A</v>
        <stp/>
        <stp>BQL|13888439783387818655</stp>
        <tr r="K234" s="5"/>
      </tp>
      <tp t="s">
        <v>#N/A N/A</v>
        <stp/>
        <stp>BQL|18097313958014886451</stp>
        <tr r="H589" s="5"/>
      </tp>
      <tp t="s">
        <v>#N/A N/A</v>
        <stp/>
        <stp>BQL|11427633094945699516</stp>
        <tr r="J584" s="5"/>
      </tp>
      <tp t="s">
        <v>#N/A N/A</v>
        <stp/>
        <stp>BQL|12069765563365356823</stp>
        <tr r="J388" s="5"/>
      </tp>
      <tp t="s">
        <v>#N/A N/A</v>
        <stp/>
        <stp>BQL|12681868134290925796</stp>
        <tr r="J63" s="5"/>
      </tp>
      <tp t="s">
        <v>#N/A N/A</v>
        <stp/>
        <stp>BQL|18110805057643738857</stp>
        <tr r="E360" s="5"/>
      </tp>
      <tp t="s">
        <v>#N/A N/A</v>
        <stp/>
        <stp>BQL|16438540320036101957</stp>
        <tr r="J450" s="5"/>
      </tp>
      <tp t="s">
        <v>#N/A N/A</v>
        <stp/>
        <stp>BQL|12082443905529024167</stp>
        <tr r="G364" s="5"/>
      </tp>
      <tp t="s">
        <v>#N/A N/A</v>
        <stp/>
        <stp>BQL|11476495805998605398</stp>
        <tr r="I147" s="5"/>
      </tp>
      <tp t="s">
        <v>#N/A N/A</v>
        <stp/>
        <stp>BQL|10234175331248446472</stp>
        <tr r="F381" s="5"/>
      </tp>
      <tp t="s">
        <v>#N/A N/A</v>
        <stp/>
        <stp>BQL|14418585916026596888</stp>
        <tr r="H244" s="5"/>
      </tp>
      <tp t="s">
        <v>#N/A N/A</v>
        <stp/>
        <stp>BQL|16083303383883090051</stp>
        <tr r="I387" s="5"/>
      </tp>
      <tp t="s">
        <v>#N/A N/A</v>
        <stp/>
        <stp>BQL|11334471122601999897</stp>
        <tr r="G25" s="5"/>
      </tp>
      <tp t="s">
        <v>#N/A N/A</v>
        <stp/>
        <stp>BQL|15210222498864629483</stp>
        <tr r="E317" s="5"/>
      </tp>
      <tp t="s">
        <v>#N/A N/A</v>
        <stp/>
        <stp>BQL|11190277650759806186</stp>
        <tr r="F113" s="5"/>
      </tp>
      <tp t="s">
        <v>#N/A N/A</v>
        <stp/>
        <stp>BQL|17715983578831836695</stp>
        <tr r="L228" s="5"/>
      </tp>
      <tp t="s">
        <v>#N/A N/A</v>
        <stp/>
        <stp>BQL|18167888275631338899</stp>
        <tr r="E511" s="5"/>
      </tp>
      <tp t="s">
        <v>#N/A N/A</v>
        <stp/>
        <stp>BQL|16620679896534582347</stp>
        <tr r="E361" s="5"/>
      </tp>
      <tp t="s">
        <v>#N/A N/A</v>
        <stp/>
        <stp>BQL|12361868917863405606</stp>
        <tr r="F285" s="5"/>
      </tp>
      <tp t="s">
        <v>#N/A N/A</v>
        <stp/>
        <stp>BQL|17642844808312254397</stp>
        <tr r="F117" s="5"/>
      </tp>
      <tp t="s">
        <v>#N/A N/A</v>
        <stp/>
        <stp>BQL|17342074061189316670</stp>
        <tr r="E513" s="5"/>
      </tp>
      <tp t="s">
        <v>#N/A N/A</v>
        <stp/>
        <stp>BQL|18049448284219205338</stp>
        <tr r="I309" s="5"/>
      </tp>
      <tp t="s">
        <v>#N/A N/A</v>
        <stp/>
        <stp>BQL|10671572037779627115</stp>
        <tr r="H273" s="5"/>
      </tp>
      <tp t="s">
        <v>#N/A N/A</v>
        <stp/>
        <stp>BQL|11595164998681926623</stp>
        <tr r="I129" s="5"/>
      </tp>
      <tp t="s">
        <v>#N/A N/A</v>
        <stp/>
        <stp>BQL|12354078328598993659</stp>
        <tr r="E385" s="5"/>
      </tp>
      <tp t="s">
        <v>#N/A N/A</v>
        <stp/>
        <stp>BQL|18014179962025312461</stp>
        <tr r="E421" s="5"/>
      </tp>
      <tp t="s">
        <v>#N/A N/A</v>
        <stp/>
        <stp>BQL|13752732004399701378</stp>
        <tr r="K305" s="5"/>
      </tp>
      <tp t="s">
        <v>#N/A N/A</v>
        <stp/>
        <stp>BQL|11196957036323020623</stp>
        <tr r="J185" s="5"/>
      </tp>
      <tp t="s">
        <v>#N/A N/A</v>
        <stp/>
        <stp>BQL|16308490249240701841</stp>
        <tr r="G34" s="5"/>
      </tp>
      <tp t="s">
        <v>#N/A N/A</v>
        <stp/>
        <stp>BQL|10686483039991355844</stp>
        <tr r="H168" s="5"/>
      </tp>
      <tp t="s">
        <v>#N/A N/A</v>
        <stp/>
        <stp>BQL|16622396896282858014</stp>
        <tr r="K343" s="5"/>
      </tp>
      <tp t="s">
        <v>#N/A N/A</v>
        <stp/>
        <stp>BQL|16385358610423005963</stp>
        <tr r="H395" s="5"/>
      </tp>
      <tp t="s">
        <v>#N/A N/A</v>
        <stp/>
        <stp>BQL|15971696076053613907</stp>
        <tr r="H466" s="5"/>
      </tp>
      <tp t="s">
        <v>#N/A N/A</v>
        <stp/>
        <stp>BQL|12215215946543305967</stp>
        <tr r="J513" s="5"/>
      </tp>
      <tp t="s">
        <v>#N/A N/A</v>
        <stp/>
        <stp>BQL|14699676620219179731</stp>
        <tr r="H481" s="5"/>
      </tp>
      <tp t="s">
        <v>#N/A N/A</v>
        <stp/>
        <stp>BQL|15468600636819993788</stp>
        <tr r="G276" s="5"/>
      </tp>
      <tp t="s">
        <v>#N/A N/A</v>
        <stp/>
        <stp>BQL|17591350213488852389</stp>
        <tr r="H209" s="5"/>
      </tp>
      <tp t="s">
        <v>#N/A N/A</v>
        <stp/>
        <stp>BQL|12955483691732514365</stp>
        <tr r="K63" s="5"/>
      </tp>
      <tp t="s">
        <v>#N/A N/A</v>
        <stp/>
        <stp>BQL|17787548877823352856</stp>
        <tr r="K104" s="5"/>
      </tp>
      <tp t="s">
        <v>#N/A N/A</v>
        <stp/>
        <stp>BQL|11163648196775931581</stp>
        <tr r="G432" s="5"/>
      </tp>
      <tp t="s">
        <v>#N/A N/A</v>
        <stp/>
        <stp>BQL|15287721393230033510</stp>
        <tr r="J133" s="5"/>
      </tp>
      <tp t="s">
        <v>#N/A N/A</v>
        <stp/>
        <stp>BQL|10018849864756629640</stp>
        <tr r="L446" s="5"/>
      </tp>
      <tp t="s">
        <v>#N/A N/A</v>
        <stp/>
        <stp>BQL|10607511982565607619</stp>
        <tr r="I511" s="5"/>
      </tp>
      <tp t="s">
        <v>#N/A N/A</v>
        <stp/>
        <stp>BQL|14204327280811147036</stp>
        <tr r="F542" s="5"/>
      </tp>
      <tp t="s">
        <v>#N/A N/A</v>
        <stp/>
        <stp>BQL|12258822975572242152</stp>
        <tr r="G516" s="5"/>
      </tp>
      <tp t="s">
        <v>#N/A N/A</v>
        <stp/>
        <stp>BQL|12500249481854017224</stp>
        <tr r="I210" s="5"/>
      </tp>
      <tp t="s">
        <v>#N/A N/A</v>
        <stp/>
        <stp>BQL|12290898854830540176</stp>
        <tr r="E118" s="5"/>
      </tp>
      <tp t="s">
        <v>#N/A N/A</v>
        <stp/>
        <stp>BQL|14798181152046342833</stp>
        <tr r="H544" s="5"/>
      </tp>
      <tp t="s">
        <v>#N/A N/A</v>
        <stp/>
        <stp>BQL|17904891264583199482</stp>
        <tr r="E611" s="5"/>
      </tp>
      <tp t="s">
        <v>#N/A N/A</v>
        <stp/>
        <stp>BQL|16743613487346999051</stp>
        <tr r="J562" s="5"/>
      </tp>
      <tp t="s">
        <v>#N/A N/A</v>
        <stp/>
        <stp>BQL|10999639923492654822</stp>
        <tr r="F584" s="5"/>
      </tp>
      <tp t="s">
        <v>#N/A N/A</v>
        <stp/>
        <stp>BQL|16241820939435238661</stp>
        <tr r="G170" s="5"/>
      </tp>
      <tp t="s">
        <v>#N/A N/A</v>
        <stp/>
        <stp>BQL|16429221569468069426</stp>
        <tr r="E552" s="5"/>
      </tp>
      <tp t="s">
        <v>#N/A N/A</v>
        <stp/>
        <stp>BQL|10497899430033274622</stp>
        <tr r="I604" s="5"/>
      </tp>
      <tp t="s">
        <v>#N/A N/A</v>
        <stp/>
        <stp>BQL|17450197180807977798</stp>
        <tr r="J173" s="5"/>
      </tp>
      <tp t="s">
        <v>#N/A N/A</v>
        <stp/>
        <stp>BQL|13899169476762473914</stp>
        <tr r="G145" s="5"/>
      </tp>
      <tp t="s">
        <v>#N/A N/A</v>
        <stp/>
        <stp>BQL|15351893092962156850</stp>
        <tr r="I279" s="5"/>
      </tp>
      <tp t="s">
        <v>#N/A N/A</v>
        <stp/>
        <stp>BQL|15777445887222858506</stp>
        <tr r="E514" s="5"/>
      </tp>
      <tp t="s">
        <v>#N/A N/A</v>
        <stp/>
        <stp>BQL|13268822828761609625</stp>
        <tr r="I172" s="5"/>
      </tp>
      <tp t="s">
        <v>#N/A N/A</v>
        <stp/>
        <stp>BQL|13193444685152990353</stp>
        <tr r="K532" s="5"/>
      </tp>
      <tp t="s">
        <v>#N/A N/A</v>
        <stp/>
        <stp>BQL|12238424859638359561</stp>
        <tr r="E18" s="5"/>
      </tp>
      <tp t="s">
        <v>#N/A N/A</v>
        <stp/>
        <stp>BQL|15435291592185720579</stp>
        <tr r="J188" s="5"/>
      </tp>
      <tp t="s">
        <v>#N/A N/A</v>
        <stp/>
        <stp>BQL|14619133895976665490</stp>
        <tr r="I404" s="5"/>
      </tp>
      <tp t="s">
        <v>#N/A N/A</v>
        <stp/>
        <stp>BQL|15414395590741471067</stp>
        <tr r="H51" s="5"/>
      </tp>
      <tp t="s">
        <v>#N/A N/A</v>
        <stp/>
        <stp>BQL|10847930375798347826</stp>
        <tr r="H254" s="5"/>
      </tp>
      <tp t="s">
        <v>#N/A N/A</v>
        <stp/>
        <stp>BQL|15597854524988813932</stp>
        <tr r="J116" s="5"/>
      </tp>
      <tp t="s">
        <v>#N/A N/A</v>
        <stp/>
        <stp>BQL|18356847389382248432</stp>
        <tr r="J599" s="5"/>
      </tp>
      <tp t="s">
        <v>#N/A N/A</v>
        <stp/>
        <stp>BQL|15117014432161937940</stp>
        <tr r="L245" s="5"/>
      </tp>
      <tp t="s">
        <v>#N/A N/A</v>
        <stp/>
        <stp>BQL|17181854825314706799</stp>
        <tr r="F414" s="5"/>
      </tp>
      <tp t="s">
        <v>#N/A N/A</v>
        <stp/>
        <stp>BQL|12036663636549974066</stp>
        <tr r="I500" s="5"/>
      </tp>
      <tp t="s">
        <v>#N/A N/A</v>
        <stp/>
        <stp>BQL|13749286357823776917</stp>
        <tr r="E108" s="5"/>
      </tp>
      <tp t="s">
        <v>#N/A N/A</v>
        <stp/>
        <stp>BQL|13511588246715065957</stp>
        <tr r="F305" s="5"/>
      </tp>
      <tp t="s">
        <v>#N/A N/A</v>
        <stp/>
        <stp>BQL|13327828793114815844</stp>
        <tr r="G357" s="5"/>
      </tp>
      <tp t="s">
        <v>#N/A N/A</v>
        <stp/>
        <stp>BQL|17588886859586378290</stp>
        <tr r="I30" s="5"/>
      </tp>
      <tp t="s">
        <v>#N/A N/A</v>
        <stp/>
        <stp>BQL|14843940692318729274</stp>
        <tr r="L36" s="5"/>
      </tp>
      <tp t="s">
        <v>#N/A N/A</v>
        <stp/>
        <stp>BQL|14028986717355724765</stp>
        <tr r="G354" s="5"/>
      </tp>
      <tp t="s">
        <v>#N/A N/A</v>
        <stp/>
        <stp>BQL|11304986351880349303</stp>
        <tr r="K89" s="5"/>
      </tp>
      <tp t="s">
        <v>#N/A N/A</v>
        <stp/>
        <stp>BQL|16912056447828161431</stp>
        <tr r="G212" s="5"/>
      </tp>
      <tp t="s">
        <v>#N/A N/A</v>
        <stp/>
        <stp>BQL|17635682306326852995</stp>
        <tr r="F308" s="5"/>
      </tp>
      <tp t="s">
        <v>#N/A N/A</v>
        <stp/>
        <stp>BQL|13793126583184999060</stp>
        <tr r="L467" s="5"/>
      </tp>
      <tp t="s">
        <v>#N/A N/A</v>
        <stp/>
        <stp>BQL|10253790658025351997</stp>
        <tr r="F420" s="5"/>
      </tp>
      <tp t="s">
        <v>#N/A N/A</v>
        <stp/>
        <stp>BQL|12452753488497236427</stp>
        <tr r="F227" s="5"/>
      </tp>
      <tp t="s">
        <v>#N/A N/A</v>
        <stp/>
        <stp>BQL|10544140038458647460</stp>
        <tr r="H353" s="5"/>
      </tp>
      <tp t="s">
        <v>#N/A N/A</v>
        <stp/>
        <stp>BQL|14840302981797302629</stp>
        <tr r="E307" s="5"/>
      </tp>
      <tp t="s">
        <v>#N/A N/A</v>
        <stp/>
        <stp>BQL|15929614666162400928</stp>
        <tr r="K408" s="5"/>
      </tp>
      <tp t="s">
        <v>#N/A N/A</v>
        <stp/>
        <stp>BQL|12933885025736451089</stp>
        <tr r="J191" s="5"/>
      </tp>
      <tp t="s">
        <v>#N/A N/A</v>
        <stp/>
        <stp>BQL|11845934399826824927</stp>
        <tr r="K291" s="5"/>
      </tp>
      <tp t="s">
        <v>#N/A N/A</v>
        <stp/>
        <stp>BQL|17626117075077805829</stp>
        <tr r="E154" s="5"/>
      </tp>
      <tp t="s">
        <v>#N/A N/A</v>
        <stp/>
        <stp>BQL|17148113521672816813</stp>
        <tr r="E121" s="5"/>
      </tp>
      <tp t="s">
        <v>#N/A N/A</v>
        <stp/>
        <stp>BQL|11279727260706036885</stp>
        <tr r="J285" s="5"/>
      </tp>
      <tp t="s">
        <v>#N/A N/A</v>
        <stp/>
        <stp>BQL|10796399352101688929</stp>
        <tr r="E431" s="5"/>
      </tp>
      <tp t="s">
        <v>#N/A N/A</v>
        <stp/>
        <stp>BQL|11445946888609638762</stp>
        <tr r="J339" s="5"/>
      </tp>
      <tp t="s">
        <v>#N/A N/A</v>
        <stp/>
        <stp>BQL|11620904451455812677</stp>
        <tr r="K429" s="5"/>
      </tp>
      <tp t="s">
        <v>#N/A N/A</v>
        <stp/>
        <stp>BQL|17920265064468235514</stp>
        <tr r="I451" s="5"/>
      </tp>
      <tp t="s">
        <v>#N/A N/A</v>
        <stp/>
        <stp>BQL|13031674597342223099</stp>
        <tr r="G179" s="5"/>
      </tp>
      <tp t="s">
        <v>#N/A N/A</v>
        <stp/>
        <stp>BQL|14650240912829225091</stp>
        <tr r="K280" s="5"/>
      </tp>
      <tp t="s">
        <v>#N/A N/A</v>
        <stp/>
        <stp>BQL|10677040884372403497</stp>
        <tr r="K323" s="5"/>
      </tp>
      <tp t="s">
        <v>#N/A N/A</v>
        <stp/>
        <stp>BQL|12368866512982597795</stp>
        <tr r="G536" s="5"/>
      </tp>
      <tp t="s">
        <v>#N/A N/A</v>
        <stp/>
        <stp>BQL|11358491350229229730</stp>
        <tr r="L386" s="5"/>
      </tp>
      <tp t="s">
        <v>#N/A N/A</v>
        <stp/>
        <stp>BQL|10807145436848852487</stp>
        <tr r="J167" s="5"/>
      </tp>
      <tp t="s">
        <v>#N/A N/A</v>
        <stp/>
        <stp>BQL|14372772144590211984</stp>
        <tr r="K9" s="5"/>
      </tp>
      <tp t="s">
        <v>#N/A N/A</v>
        <stp/>
        <stp>BQL|14294044937352501815</stp>
        <tr r="I602" s="5"/>
      </tp>
      <tp t="s">
        <v>#N/A N/A</v>
        <stp/>
        <stp>BQL|17761728896802480625</stp>
        <tr r="F508" s="5"/>
      </tp>
      <tp t="s">
        <v>#N/A N/A</v>
        <stp/>
        <stp>BQL|13232549281076082529</stp>
        <tr r="I439" s="5"/>
      </tp>
      <tp t="s">
        <v>#N/A N/A</v>
        <stp/>
        <stp>BQL|12410102404086483814</stp>
        <tr r="F183" s="5"/>
      </tp>
      <tp t="s">
        <v>#N/A N/A</v>
        <stp/>
        <stp>BQL|13044472085475751708</stp>
        <tr r="L288" s="5"/>
      </tp>
      <tp t="s">
        <v>#N/A N/A</v>
        <stp/>
        <stp>BQL|17580595781086819101</stp>
        <tr r="H232" s="5"/>
      </tp>
      <tp t="s">
        <v>#N/A N/A</v>
        <stp/>
        <stp>BQL|15247434355459370038</stp>
        <tr r="J342" s="5"/>
      </tp>
      <tp t="s">
        <v>#N/A N/A</v>
        <stp/>
        <stp>BQL|17183883359217208061</stp>
        <tr r="L437" s="5"/>
      </tp>
      <tp t="s">
        <v>#N/A N/A</v>
        <stp/>
        <stp>BQL|12310951103617300128</stp>
        <tr r="E542" s="5"/>
      </tp>
      <tp t="s">
        <v>#N/A N/A</v>
        <stp/>
        <stp>BQL|12997804423622752793</stp>
        <tr r="J200" s="5"/>
      </tp>
      <tp t="s">
        <v>#N/A N/A</v>
        <stp/>
        <stp>BQL|17575372597515643575</stp>
        <tr r="E375" s="5"/>
      </tp>
      <tp t="s">
        <v>#N/A N/A</v>
        <stp/>
        <stp>BQL|14535930920323429167</stp>
        <tr r="F378" s="5"/>
      </tp>
      <tp t="s">
        <v>#N/A N/A</v>
        <stp/>
        <stp>BQL|11586550781905761423</stp>
        <tr r="E143" s="5"/>
      </tp>
      <tp t="s">
        <v>#N/A N/A</v>
        <stp/>
        <stp>BQL|12755806162411555046</stp>
        <tr r="H137" s="5"/>
      </tp>
      <tp t="s">
        <v>#N/A N/A</v>
        <stp/>
        <stp>BQL|11131991862445594686</stp>
        <tr r="L255" s="5"/>
      </tp>
      <tp t="s">
        <v>#N/A N/A</v>
        <stp/>
        <stp>BQL|11307979232100108600</stp>
        <tr r="H176" s="5"/>
      </tp>
      <tp t="s">
        <v>#N/A N/A</v>
        <stp/>
        <stp>BQL|11629846882389476532</stp>
        <tr r="H120" s="5"/>
      </tp>
      <tp t="s">
        <v>#N/A N/A</v>
        <stp/>
        <stp>BQL|10442680769468018520</stp>
        <tr r="K77" s="5"/>
      </tp>
      <tp t="s">
        <v>#N/A N/A</v>
        <stp/>
        <stp>BQL|13829978158123036108</stp>
        <tr r="J158" s="5"/>
      </tp>
      <tp t="s">
        <v>#N/A N/A</v>
        <stp/>
        <stp>BQL|12973693116081912985</stp>
        <tr r="K43" s="5"/>
      </tp>
      <tp t="s">
        <v>#N/A N/A</v>
        <stp/>
        <stp>BQL|15510564397291219516</stp>
        <tr r="E521" s="5"/>
      </tp>
      <tp t="s">
        <v>#N/A N/A</v>
        <stp/>
        <stp>BQL|18200003530251623733</stp>
        <tr r="E89" s="5"/>
      </tp>
      <tp t="s">
        <v>#N/A N/A</v>
        <stp/>
        <stp>BQL|10359334233024410904</stp>
        <tr r="H78" s="5"/>
      </tp>
      <tp t="s">
        <v>#N/A N/A</v>
        <stp/>
        <stp>BQL|16297619345818529155</stp>
        <tr r="I437" s="5"/>
      </tp>
      <tp t="s">
        <v>#N/A N/A</v>
        <stp/>
        <stp>BQL|16172400509528987774</stp>
        <tr r="E387" s="5"/>
      </tp>
      <tp t="s">
        <v>#N/A N/A</v>
        <stp/>
        <stp>BQL|18013598246854845018</stp>
        <tr r="E176" s="5"/>
      </tp>
      <tp t="s">
        <v>#N/A N/A</v>
        <stp/>
        <stp>BQL|12015007896623060505</stp>
        <tr r="F118" s="5"/>
      </tp>
      <tp t="s">
        <v>#N/A N/A</v>
        <stp/>
        <stp>BQL|17546994925487662693</stp>
        <tr r="I297" s="5"/>
      </tp>
      <tp t="s">
        <v>#N/A N/A</v>
        <stp/>
        <stp>BQL|17418451607366417842</stp>
        <tr r="L477" s="5"/>
      </tp>
      <tp t="s">
        <v>#N/A N/A</v>
        <stp/>
        <stp>BQL|17509571496703132535</stp>
        <tr r="H76" s="5"/>
      </tp>
      <tp t="s">
        <v>#N/A N/A</v>
        <stp/>
        <stp>BQL|11135432335389039211</stp>
        <tr r="E67" s="5"/>
      </tp>
      <tp t="s">
        <v>#N/A N/A</v>
        <stp/>
        <stp>BQL|13578977937814198026</stp>
        <tr r="L309" s="5"/>
      </tp>
      <tp t="s">
        <v>#N/A N/A</v>
        <stp/>
        <stp>BQL|10380948461535395739</stp>
        <tr r="F29" s="5"/>
      </tp>
      <tp t="s">
        <v>#N/A N/A</v>
        <stp/>
        <stp>BQL|16162857417941026321</stp>
        <tr r="F168" s="5"/>
      </tp>
      <tp t="s">
        <v>#N/A N/A</v>
        <stp/>
        <stp>BQL|14527453881953435643</stp>
        <tr r="F601" s="5"/>
      </tp>
      <tp t="s">
        <v>#N/A N/A</v>
        <stp/>
        <stp>BQL|13362513085744428728</stp>
        <tr r="E429" s="5"/>
      </tp>
      <tp t="s">
        <v>#N/A N/A</v>
        <stp/>
        <stp>BQL|11174150995833672767</stp>
        <tr r="E184" s="5"/>
      </tp>
      <tp t="s">
        <v>#N/A N/A</v>
        <stp/>
        <stp>BQL|11836809112793351687</stp>
        <tr r="F196" s="5"/>
      </tp>
      <tp t="s">
        <v>#N/A N/A</v>
        <stp/>
        <stp>BQL|14256978342013586735</stp>
        <tr r="L49" s="5"/>
      </tp>
      <tp t="s">
        <v>#N/A N/A</v>
        <stp/>
        <stp>BQL|11888944805890172594</stp>
        <tr r="I21" s="5"/>
      </tp>
      <tp t="s">
        <v>#N/A N/A</v>
        <stp/>
        <stp>BQL|14123779007538411648</stp>
        <tr r="H48" s="5"/>
      </tp>
      <tp t="s">
        <v>#N/A N/A</v>
        <stp/>
        <stp>BQL|12497153287173440538</stp>
        <tr r="K367" s="5"/>
      </tp>
      <tp t="s">
        <v>#N/A N/A</v>
        <stp/>
        <stp>BQL|18299474036415257709</stp>
        <tr r="H143" s="5"/>
      </tp>
      <tp t="s">
        <v>#N/A N/A</v>
        <stp/>
        <stp>BQL|11837286148509846311</stp>
        <tr r="F396" s="5"/>
      </tp>
      <tp t="s">
        <v>#N/A N/A</v>
        <stp/>
        <stp>BQL|11739514190345483538</stp>
        <tr r="I17" s="5"/>
      </tp>
      <tp t="s">
        <v>#N/A N/A</v>
        <stp/>
        <stp>BQL|16499781100279595587</stp>
        <tr r="E363" s="5"/>
      </tp>
      <tp t="s">
        <v>#N/A N/A</v>
        <stp/>
        <stp>BQL|14059435123187840891</stp>
        <tr r="K32" s="5"/>
      </tp>
      <tp t="s">
        <v>#N/A N/A</v>
        <stp/>
        <stp>BQL|13199840270704234575</stp>
        <tr r="H497" s="5"/>
      </tp>
      <tp t="s">
        <v>#N/A N/A</v>
        <stp/>
        <stp>BQL|15975510389531834499</stp>
        <tr r="I100" s="5"/>
      </tp>
      <tp t="s">
        <v>#N/A N/A</v>
        <stp/>
        <stp>BQL|12296626334768731235</stp>
        <tr r="F220" s="5"/>
      </tp>
      <tp t="s">
        <v>#N/A N/A</v>
        <stp/>
        <stp>BQL|16629893619816127479</stp>
        <tr r="H181" s="5"/>
      </tp>
      <tp t="s">
        <v>#N/A N/A</v>
        <stp/>
        <stp>BQL|17809900236719821960</stp>
        <tr r="H108" s="5"/>
      </tp>
      <tp t="s">
        <v>#N/A N/A</v>
        <stp/>
        <stp>BQL|11828386916409002758</stp>
        <tr r="H515" s="5"/>
      </tp>
      <tp t="s">
        <v>#N/A N/A</v>
        <stp/>
        <stp>BQL|11713758055747166957</stp>
        <tr r="J448" s="5"/>
      </tp>
      <tp t="s">
        <v>#N/A N/A</v>
        <stp/>
        <stp>BQL|11436939241692209372</stp>
        <tr r="F65" s="5"/>
      </tp>
      <tp t="s">
        <v>#N/A N/A</v>
        <stp/>
        <stp>BQL|10130761709159872356</stp>
        <tr r="E303" s="5"/>
      </tp>
      <tp t="s">
        <v>#N/A N/A</v>
        <stp/>
        <stp>BQL|15562979373240590674</stp>
        <tr r="K470" s="5"/>
      </tp>
      <tp t="s">
        <v>#N/A N/A</v>
        <stp/>
        <stp>BQL|16893373913870970960</stp>
        <tr r="J374" s="5"/>
      </tp>
      <tp t="s">
        <v>#N/A N/A</v>
        <stp/>
        <stp>BQL|18359320867708675830</stp>
        <tr r="I603" s="5"/>
      </tp>
      <tp t="s">
        <v>#N/A N/A</v>
        <stp/>
        <stp>BQL|13632137386271251627</stp>
        <tr r="I11" s="5"/>
      </tp>
      <tp t="s">
        <v>#N/A N/A</v>
        <stp/>
        <stp>BQL|14492029915018596042</stp>
        <tr r="H346" s="5"/>
      </tp>
      <tp t="s">
        <v>#N/A N/A</v>
        <stp/>
        <stp>BQL|12413008893207252176</stp>
        <tr r="H178" s="5"/>
      </tp>
      <tp t="s">
        <v>#N/A N/A</v>
        <stp/>
        <stp>BQL|11254939221186617143</stp>
        <tr r="E567" s="5"/>
      </tp>
      <tp t="s">
        <v>#N/A N/A</v>
        <stp/>
        <stp>BQL|14504146965057621909</stp>
        <tr r="F400" s="5"/>
      </tp>
      <tp t="s">
        <v>#N/A N/A</v>
        <stp/>
        <stp>BQL|14137639429678015590</stp>
        <tr r="I497" s="5"/>
      </tp>
      <tp t="s">
        <v>#N/A N/A</v>
        <stp/>
        <stp>BQL|12399511701688600272</stp>
        <tr r="E377" s="5"/>
      </tp>
      <tp t="s">
        <v>#N/A N/A</v>
        <stp/>
        <stp>BQL|11727083382531931564</stp>
        <tr r="E593" s="5"/>
      </tp>
      <tp t="s">
        <v>#N/A N/A</v>
        <stp/>
        <stp>BQL|11771354216769340757</stp>
        <tr r="I313" s="5"/>
      </tp>
      <tp t="s">
        <v>#N/A N/A</v>
        <stp/>
        <stp>BQL|12811570835461812801</stp>
        <tr r="F565" s="5"/>
      </tp>
      <tp t="s">
        <v>#N/A N/A</v>
        <stp/>
        <stp>BQL|10598302624674002838</stp>
        <tr r="K491" s="5"/>
      </tp>
      <tp t="s">
        <v>#N/A N/A</v>
        <stp/>
        <stp>BQL|12161961842283349145</stp>
        <tr r="L246" s="5"/>
      </tp>
      <tp t="s">
        <v>#N/A N/A</v>
        <stp/>
        <stp>BQL|15723402109918881445</stp>
        <tr r="H151" s="5"/>
      </tp>
      <tp t="s">
        <v>#N/A N/A</v>
        <stp/>
        <stp>BQL|13401101893691894720</stp>
        <tr r="G480" s="5"/>
      </tp>
      <tp t="s">
        <v>#N/A N/A</v>
        <stp/>
        <stp>BQL|18170650750322833419</stp>
        <tr r="I187" s="5"/>
      </tp>
      <tp t="s">
        <v>#N/A N/A</v>
        <stp/>
        <stp>BQL|11334600597321012291</stp>
        <tr r="K454" s="5"/>
      </tp>
      <tp t="s">
        <v>#N/A N/A</v>
        <stp/>
        <stp>BQL|11046147652611381995</stp>
        <tr r="H469" s="5"/>
      </tp>
      <tp t="s">
        <v>#N/A N/A</v>
        <stp/>
        <stp>BQL|11362595098885822566</stp>
        <tr r="G45" s="5"/>
      </tp>
      <tp t="s">
        <v>#N/A N/A</v>
        <stp/>
        <stp>BQL|12528833328486381319</stp>
        <tr r="I293" s="5"/>
      </tp>
      <tp t="s">
        <v>#N/A N/A</v>
        <stp/>
        <stp>BQL|13362285740461687925</stp>
        <tr r="K69" s="5"/>
      </tp>
      <tp t="s">
        <v>#N/A N/A</v>
        <stp/>
        <stp>BQL|13285412395364082799</stp>
        <tr r="K191" s="5"/>
      </tp>
      <tp t="s">
        <v>#N/A N/A</v>
        <stp/>
        <stp>BQL|10321850932902344480</stp>
        <tr r="E268" s="5"/>
      </tp>
      <tp t="s">
        <v>#N/A N/A</v>
        <stp/>
        <stp>BQL|17406922245952445581</stp>
        <tr r="H328" s="5"/>
      </tp>
      <tp t="s">
        <v>#N/A N/A</v>
        <stp/>
        <stp>BQL|11905331057538078220</stp>
        <tr r="G33" s="5"/>
      </tp>
      <tp t="s">
        <v>#N/A N/A</v>
        <stp/>
        <stp>BQL|12550036105918989753</stp>
        <tr r="L187" s="5"/>
      </tp>
      <tp t="s">
        <v>#N/A N/A</v>
        <stp/>
        <stp>BQL|16430938629219293931</stp>
        <tr r="F100" s="5"/>
      </tp>
      <tp t="s">
        <v>#N/A N/A</v>
        <stp/>
        <stp>BQL|10882826535142112419</stp>
        <tr r="L465" s="5"/>
      </tp>
      <tp t="s">
        <v>#N/A N/A</v>
        <stp/>
        <stp>BQL|15278047651338905515</stp>
        <tr r="J250" s="5"/>
      </tp>
      <tp t="s">
        <v>#N/A N/A</v>
        <stp/>
        <stp>BQL|16579050531331675986</stp>
        <tr r="G329" s="5"/>
      </tp>
      <tp t="s">
        <v>#N/A N/A</v>
        <stp/>
        <stp>BQL|13817008405298388616</stp>
        <tr r="K87" s="5"/>
      </tp>
      <tp t="s">
        <v>#N/A N/A</v>
        <stp/>
        <stp>BQL|15067546598030164439</stp>
        <tr r="I471" s="5"/>
      </tp>
      <tp t="s">
        <v>#N/A N/A</v>
        <stp/>
        <stp>BQL|16549449992277575184</stp>
        <tr r="G208" s="5"/>
      </tp>
      <tp t="s">
        <v>#N/A N/A</v>
        <stp/>
        <stp>BQL|16168987485618175233</stp>
        <tr r="L334" s="5"/>
      </tp>
      <tp t="s">
        <v>#N/A N/A</v>
        <stp/>
        <stp>BQL|16887807977722863699</stp>
        <tr r="H569" s="5"/>
      </tp>
      <tp t="s">
        <v>#N/A N/A</v>
        <stp/>
        <stp>BQL|16879865273505523162</stp>
        <tr r="F294" s="5"/>
      </tp>
      <tp t="s">
        <v>#N/A N/A</v>
        <stp/>
        <stp>BQL|10337729495265396697</stp>
        <tr r="I341" s="5"/>
      </tp>
      <tp t="s">
        <v>#N/A N/A</v>
        <stp/>
        <stp>BQL|15979371621301046815</stp>
        <tr r="L599" s="5"/>
      </tp>
      <tp t="s">
        <v>#N/A N/A</v>
        <stp/>
        <stp>BQL|10088301817237073898</stp>
        <tr r="J264" s="5"/>
      </tp>
      <tp t="s">
        <v>#N/A N/A</v>
        <stp/>
        <stp>BQL|12898720906228180048</stp>
        <tr r="J520" s="5"/>
      </tp>
      <tp t="s">
        <v>#N/A N/A</v>
        <stp/>
        <stp>BQL|17887727588357369280</stp>
        <tr r="J493" s="5"/>
      </tp>
      <tp t="s">
        <v>#N/A N/A</v>
        <stp/>
        <stp>BQL|12884397775632501984</stp>
        <tr r="H440" s="5"/>
      </tp>
      <tp t="s">
        <v>#N/A N/A</v>
        <stp/>
        <stp>BQL|15450993685739437051</stp>
        <tr r="F154" s="5"/>
      </tp>
      <tp t="s">
        <v>#N/A N/A</v>
        <stp/>
        <stp>BQL|13966326880944709158</stp>
        <tr r="K226" s="5"/>
      </tp>
      <tp t="s">
        <v>#N/A N/A</v>
        <stp/>
        <stp>BQL|14575352552466379981</stp>
        <tr r="J524" s="5"/>
      </tp>
      <tp t="s">
        <v>#N/A N/A</v>
        <stp/>
        <stp>BQL|14181012708379289036</stp>
        <tr r="E408" s="5"/>
      </tp>
      <tp t="s">
        <v>#N/A N/A</v>
        <stp/>
        <stp>BQL|13102498826660299852</stp>
        <tr r="J112" s="5"/>
      </tp>
      <tp t="s">
        <v>#N/A N/A</v>
        <stp/>
        <stp>BQL|10953368807106802887</stp>
        <tr r="K568" s="5"/>
      </tp>
      <tp t="s">
        <v>#N/A N/A</v>
        <stp/>
        <stp>BQL|18197922369088719255</stp>
        <tr r="E304" s="5"/>
      </tp>
      <tp t="s">
        <v>#N/A N/A</v>
        <stp/>
        <stp>BQL|13866375817145981994</stp>
        <tr r="G146" s="5"/>
      </tp>
      <tp t="s">
        <v>#N/A N/A</v>
        <stp/>
        <stp>BQL|12229838845920590394</stp>
        <tr r="F496" s="5"/>
      </tp>
      <tp t="s">
        <v>#N/A N/A</v>
        <stp/>
        <stp>BQL|13478043629575242936</stp>
        <tr r="K387" s="5"/>
      </tp>
      <tp t="s">
        <v>#N/A N/A</v>
        <stp/>
        <stp>BQL|14494622404906815922</stp>
        <tr r="G16" s="5"/>
      </tp>
      <tp t="s">
        <v>#N/A N/A</v>
        <stp/>
        <stp>BQL|16810228186717386677</stp>
        <tr r="G369" s="5"/>
      </tp>
      <tp t="s">
        <v>#N/A N/A</v>
        <stp/>
        <stp>BQL|16970919661883590748</stp>
        <tr r="L74" s="5"/>
      </tp>
      <tp t="s">
        <v>#N/A N/A</v>
        <stp/>
        <stp>BQL|14925655580135532212</stp>
        <tr r="I472" s="5"/>
      </tp>
      <tp t="s">
        <v>#N/A N/A</v>
        <stp/>
        <stp>BQL|15917333326731114852</stp>
        <tr r="L370" s="5"/>
      </tp>
      <tp t="s">
        <v>#N/A N/A</v>
        <stp/>
        <stp>BQL|17963004188146990431</stp>
        <tr r="J179" s="5"/>
      </tp>
      <tp t="s">
        <v>#N/A N/A</v>
        <stp/>
        <stp>BQL|11818796677584426899</stp>
        <tr r="L48" s="5"/>
      </tp>
      <tp t="s">
        <v>#N/A N/A</v>
        <stp/>
        <stp>BQL|15239539043369846011</stp>
        <tr r="F115" s="5"/>
      </tp>
      <tp t="s">
        <v>#N/A N/A</v>
        <stp/>
        <stp>BQL|10924811743375665466</stp>
        <tr r="I14" s="5"/>
      </tp>
      <tp t="s">
        <v>#N/A N/A</v>
        <stp/>
        <stp>BQL|11584614899540544327</stp>
        <tr r="F434" s="5"/>
      </tp>
      <tp t="s">
        <v>#N/A N/A</v>
        <stp/>
        <stp>BQL|10575405815029272186</stp>
        <tr r="J143" s="5"/>
      </tp>
      <tp t="s">
        <v>#N/A N/A</v>
        <stp/>
        <stp>BQL|11738947479870861289</stp>
        <tr r="G202" s="5"/>
      </tp>
      <tp t="s">
        <v>#N/A N/A</v>
        <stp/>
        <stp>BQL|11130585196717545706</stp>
        <tr r="J12" s="5"/>
      </tp>
      <tp t="s">
        <v>#N/A N/A</v>
        <stp/>
        <stp>BQL|15909923400009276835</stp>
        <tr r="G422" s="5"/>
      </tp>
      <tp t="s">
        <v>#N/A N/A</v>
        <stp/>
        <stp>BQL|15593882312988218977</stp>
        <tr r="K565" s="5"/>
      </tp>
      <tp t="s">
        <v>#N/A N/A</v>
        <stp/>
        <stp>BQL|10279103693051049548</stp>
        <tr r="E86" s="5"/>
      </tp>
      <tp t="s">
        <v>#N/A N/A</v>
        <stp/>
        <stp>BQL|14429089021909045389</stp>
        <tr r="J360" s="5"/>
      </tp>
      <tp t="s">
        <v>#N/A N/A</v>
        <stp/>
        <stp>BQL|12313708486183656262</stp>
        <tr r="I213" s="5"/>
      </tp>
      <tp t="s">
        <v>#N/A N/A</v>
        <stp/>
        <stp>BQL|12887350688606582359</stp>
        <tr r="K496" s="5"/>
      </tp>
      <tp t="s">
        <v>#N/A N/A</v>
        <stp/>
        <stp>BQL|17282090289437713400</stp>
        <tr r="J170" s="5"/>
      </tp>
      <tp t="s">
        <v>#N/A N/A</v>
        <stp/>
        <stp>BQL|17311968775517433213</stp>
        <tr r="F236" s="5"/>
      </tp>
      <tp t="s">
        <v>#N/A N/A</v>
        <stp/>
        <stp>BQL|10841021728517555926</stp>
        <tr r="L58" s="5"/>
      </tp>
      <tp t="s">
        <v>#N/A N/A</v>
        <stp/>
        <stp>BQL|14270229475134953998</stp>
        <tr r="H272" s="5"/>
      </tp>
      <tp t="s">
        <v>#N/A N/A</v>
        <stp/>
        <stp>BQL|11157830036872259439</stp>
        <tr r="L452" s="5"/>
      </tp>
      <tp t="s">
        <v>#N/A N/A</v>
        <stp/>
        <stp>BQL|10605563884399678877</stp>
        <tr r="J525" s="5"/>
      </tp>
      <tp t="s">
        <v>#N/A N/A</v>
        <stp/>
        <stp>BQL|17330835774763498743</stp>
        <tr r="J364" s="5"/>
      </tp>
      <tp t="s">
        <v>#N/A N/A</v>
        <stp/>
        <stp>BQL|17533668286635158003</stp>
        <tr r="H129" s="5"/>
      </tp>
      <tp t="s">
        <v>#N/A N/A</v>
        <stp/>
        <stp>BQL|17438304087606318648</stp>
        <tr r="K509" s="5"/>
      </tp>
      <tp t="s">
        <v>#N/A N/A</v>
        <stp/>
        <stp>BQL|17965402758908003252</stp>
        <tr r="F491" s="5"/>
      </tp>
      <tp t="s">
        <v>#N/A N/A</v>
        <stp/>
        <stp>BQL|16132156199990164284</stp>
        <tr r="H289" s="5"/>
      </tp>
      <tp t="s">
        <v>#N/A N/A</v>
        <stp/>
        <stp>BQL|10930718915442086899</stp>
        <tr r="K231" s="5"/>
      </tp>
      <tp t="s">
        <v>#N/A N/A</v>
        <stp/>
        <stp>BQL|14699994577823850543</stp>
        <tr r="E607" s="5"/>
      </tp>
      <tp t="s">
        <v>#N/A N/A</v>
        <stp/>
        <stp>BQL|17654931948056074093</stp>
        <tr r="E29" s="5"/>
      </tp>
      <tp t="s">
        <v>#N/A N/A</v>
        <stp/>
        <stp>BQL|11298071666039614223</stp>
        <tr r="I466" s="5"/>
      </tp>
      <tp t="s">
        <v>#N/A N/A</v>
        <stp/>
        <stp>BQL|11277155779849849216</stp>
        <tr r="H153" s="5"/>
      </tp>
      <tp t="s">
        <v>#N/A N/A</v>
        <stp/>
        <stp>BQL|11244089776743234991</stp>
        <tr r="J9" s="5"/>
      </tp>
      <tp t="s">
        <v>#N/A N/A</v>
        <stp/>
        <stp>BQL|16464569421898653525</stp>
        <tr r="I144" s="5"/>
      </tp>
      <tp t="s">
        <v>#N/A N/A</v>
        <stp/>
        <stp>BQL|14499138694492470204</stp>
        <tr r="K40" s="5"/>
      </tp>
      <tp t="s">
        <v>#N/A N/A</v>
        <stp/>
        <stp>BQL|12277930056173751175</stp>
        <tr r="G264" s="5"/>
      </tp>
      <tp t="s">
        <v>#N/A N/A</v>
        <stp/>
        <stp>BQL|12148869041492457045</stp>
        <tr r="I558" s="5"/>
      </tp>
      <tp t="s">
        <v>#N/A N/A</v>
        <stp/>
        <stp>BQL|13416131820729412558</stp>
        <tr r="L237" s="5"/>
      </tp>
      <tp t="s">
        <v>#N/A N/A</v>
        <stp/>
        <stp>BQL|11982857682019090488</stp>
        <tr r="K444" s="5"/>
      </tp>
      <tp t="s">
        <v>#N/A N/A</v>
        <stp/>
        <stp>BQL|17292575352892892991</stp>
        <tr r="G511" s="5"/>
      </tp>
      <tp t="s">
        <v>#N/A N/A</v>
        <stp/>
        <stp>BQL|17019092707333132890</stp>
        <tr r="G465" s="5"/>
      </tp>
      <tp t="s">
        <v>#N/A N/A</v>
        <stp/>
        <stp>BQL|17445886438364554476</stp>
        <tr r="I452" s="5"/>
      </tp>
      <tp t="s">
        <v>#N/A N/A</v>
        <stp/>
        <stp>BQL|15309678496964677227</stp>
        <tr r="L118" s="5"/>
      </tp>
      <tp t="s">
        <v>#N/A N/A</v>
        <stp/>
        <stp>BQL|17406806734695355555</stp>
        <tr r="G603" s="5"/>
      </tp>
      <tp t="s">
        <v>#N/A N/A</v>
        <stp/>
        <stp>BQL|11767880304233437690</stp>
        <tr r="F359" s="5"/>
      </tp>
      <tp t="s">
        <v>#N/A N/A</v>
        <stp/>
        <stp>BQL|10190982568904058772</stp>
        <tr r="J512" s="5"/>
      </tp>
      <tp t="s">
        <v>#N/A N/A</v>
        <stp/>
        <stp>BQL|12107636312010050966</stp>
        <tr r="L241" s="5"/>
      </tp>
      <tp t="s">
        <v>#N/A N/A</v>
        <stp/>
        <stp>BQL|10393981829530551763</stp>
        <tr r="E305" s="5"/>
      </tp>
      <tp t="s">
        <v>#N/A N/A</v>
        <stp/>
        <stp>BQL|15903067784596880722</stp>
        <tr r="L497" s="5"/>
      </tp>
      <tp t="s">
        <v>#N/A N/A</v>
        <stp/>
        <stp>BQL|11426728267798342434</stp>
        <tr r="H136" s="5"/>
      </tp>
      <tp t="s">
        <v>#N/A N/A</v>
        <stp/>
        <stp>BQL|14373258806643933989</stp>
        <tr r="H110" s="5"/>
      </tp>
      <tp t="s">
        <v>#N/A N/A</v>
        <stp/>
        <stp>BQL|13630927367460226005</stp>
        <tr r="H494" s="5"/>
      </tp>
      <tp t="s">
        <v>#N/A N/A</v>
        <stp/>
        <stp>BQL|17912583190760269727</stp>
        <tr r="K275" s="5"/>
      </tp>
      <tp t="s">
        <v>#N/A N/A</v>
        <stp/>
        <stp>BQL|11739182038787290854</stp>
        <tr r="K498" s="5"/>
      </tp>
      <tp t="s">
        <v>#N/A N/A</v>
        <stp/>
        <stp>BQL|16685353520289135227</stp>
        <tr r="H165" s="5"/>
      </tp>
      <tp t="s">
        <v>#N/A N/A</v>
        <stp/>
        <stp>BQL|12494104218079992759</stp>
        <tr r="K372" s="5"/>
      </tp>
      <tp t="s">
        <v>#N/A N/A</v>
        <stp/>
        <stp>BQL|17241629394075775139</stp>
        <tr r="K563" s="5"/>
      </tp>
      <tp t="s">
        <v>#N/A N/A</v>
        <stp/>
        <stp>BQL|11711343878771844833</stp>
        <tr r="I43" s="5"/>
      </tp>
      <tp t="s">
        <v>#N/A N/A</v>
        <stp/>
        <stp>BQL|14041672061230164870</stp>
        <tr r="E311" s="5"/>
      </tp>
      <tp t="s">
        <v>#N/A N/A</v>
        <stp/>
        <stp>BQL|12668502322538119151</stp>
        <tr r="J118" s="5"/>
      </tp>
      <tp t="s">
        <v>#N/A N/A</v>
        <stp/>
        <stp>BQL|13635855109754905331</stp>
        <tr r="H560" s="5"/>
      </tp>
      <tp t="s">
        <v>#N/A N/A</v>
        <stp/>
        <stp>BQL|17636708806394371839</stp>
        <tr r="L363" s="5"/>
      </tp>
      <tp t="s">
        <v>#N/A N/A</v>
        <stp/>
        <stp>BQL|13984206499105334139</stp>
        <tr r="K483" s="5"/>
      </tp>
      <tp t="s">
        <v>#N/A N/A</v>
        <stp/>
        <stp>BQL|16824910250631862716</stp>
        <tr r="E284" s="5"/>
      </tp>
      <tp t="s">
        <v>#N/A N/A</v>
        <stp/>
        <stp>BQL|13101911212675322211</stp>
        <tr r="G405" s="5"/>
      </tp>
      <tp t="s">
        <v>#N/A N/A</v>
        <stp/>
        <stp>BQL|18407267339360373587</stp>
        <tr r="F15" s="5"/>
      </tp>
      <tp t="s">
        <v>#N/A N/A</v>
        <stp/>
        <stp>BQL|17400253556965237960</stp>
        <tr r="J570" s="5"/>
      </tp>
      <tp t="s">
        <v>#N/A N/A</v>
        <stp/>
        <stp>BQL|18308155860052046152</stp>
        <tr r="K57" s="5"/>
      </tp>
      <tp t="s">
        <v>#N/A N/A</v>
        <stp/>
        <stp>BQL|11201356054252575955</stp>
        <tr r="L520" s="5"/>
      </tp>
      <tp t="s">
        <v>#N/A N/A</v>
        <stp/>
        <stp>BQL|10382925734575653309</stp>
        <tr r="G48" s="5"/>
      </tp>
      <tp t="s">
        <v>#N/A N/A</v>
        <stp/>
        <stp>BQL|11737477788374347599</stp>
        <tr r="E180" s="5"/>
      </tp>
      <tp t="s">
        <v>#N/A N/A</v>
        <stp/>
        <stp>BQL|15163911460245044328</stp>
        <tr r="F73" s="5"/>
      </tp>
      <tp t="s">
        <v>#N/A N/A</v>
        <stp/>
        <stp>BQL|10471941156688446809</stp>
        <tr r="L4" s="5"/>
      </tp>
      <tp t="s">
        <v>#N/A N/A</v>
        <stp/>
        <stp>BQL|15346055071289677736</stp>
        <tr r="F415" s="5"/>
      </tp>
      <tp t="s">
        <v>#N/A N/A</v>
        <stp/>
        <stp>BQL|17081736326418346649</stp>
        <tr r="G140" s="5"/>
      </tp>
      <tp t="s">
        <v>#N/A N/A</v>
        <stp/>
        <stp>BQL|10007463874347165810</stp>
        <tr r="K350" s="5"/>
      </tp>
      <tp t="s">
        <v>#N/A N/A</v>
        <stp/>
        <stp>BQL|13001200292525506150</stp>
        <tr r="I212" s="5"/>
      </tp>
      <tp t="s">
        <v>#N/A N/A</v>
        <stp/>
        <stp>BQL|16806433554302780950</stp>
        <tr r="L102" s="5"/>
      </tp>
      <tp t="s">
        <v>#N/A N/A</v>
        <stp/>
        <stp>BQL|17294636609959410418</stp>
        <tr r="I318" s="5"/>
      </tp>
      <tp t="s">
        <v>#N/A N/A</v>
        <stp/>
        <stp>BQL|10742589170696053820</stp>
        <tr r="E251" s="5"/>
      </tp>
      <tp t="s">
        <v>#N/A N/A</v>
        <stp/>
        <stp>BQL|15163390995136217527</stp>
        <tr r="J363" s="5"/>
      </tp>
      <tp t="s">
        <v>#N/A N/A</v>
        <stp/>
        <stp>BQL|17924537135655571874</stp>
        <tr r="J142" s="5"/>
      </tp>
      <tp t="s">
        <v>#N/A N/A</v>
        <stp/>
        <stp>BQL|10522097702215657955</stp>
        <tr r="L482" s="5"/>
      </tp>
      <tp t="s">
        <v>#N/A N/A</v>
        <stp/>
        <stp>BQL|12699411613973100884</stp>
        <tr r="J156" s="5"/>
      </tp>
      <tp t="s">
        <v>#N/A N/A</v>
        <stp/>
        <stp>BQL|16423687485933465711</stp>
        <tr r="K207" s="5"/>
      </tp>
      <tp t="s">
        <v>#N/A N/A</v>
        <stp/>
        <stp>BQL|10951855306454174079</stp>
        <tr r="H487" s="5"/>
      </tp>
      <tp t="s">
        <v>#N/A N/A</v>
        <stp/>
        <stp>BQL|13322899419483777587</stp>
        <tr r="K557" s="5"/>
      </tp>
      <tp t="s">
        <v>#N/A N/A</v>
        <stp/>
        <stp>BQL|16684972258620038653</stp>
        <tr r="G136" s="5"/>
      </tp>
      <tp t="s">
        <v>#N/A N/A</v>
        <stp/>
        <stp>BQL|17885324643774107848</stp>
        <tr r="J34" s="5"/>
      </tp>
      <tp t="s">
        <v>#N/A N/A</v>
        <stp/>
        <stp>BQL|10291372288256380127</stp>
        <tr r="F345" s="5"/>
      </tp>
      <tp t="s">
        <v>#N/A N/A</v>
        <stp/>
        <stp>BQL|14413156790274431493</stp>
        <tr r="I158" s="5"/>
      </tp>
      <tp t="s">
        <v>#N/A N/A</v>
        <stp/>
        <stp>BQL|10500753984735950615</stp>
        <tr r="K109" s="5"/>
      </tp>
      <tp t="s">
        <v>#N/A N/A</v>
        <stp/>
        <stp>BQL|18365442917833961262</stp>
        <tr r="G319" s="5"/>
      </tp>
      <tp t="s">
        <v>#N/A N/A</v>
        <stp/>
        <stp>BQL|12731687660906915894</stp>
        <tr r="I95" s="5"/>
      </tp>
      <tp t="s">
        <v>#N/A N/A</v>
        <stp/>
        <stp>BQL|11642068892051900543</stp>
        <tr r="J242" s="5"/>
      </tp>
      <tp t="s">
        <v>#N/A N/A</v>
        <stp/>
        <stp>BQL|17670871577234942000</stp>
        <tr r="I59" s="5"/>
      </tp>
      <tp t="s">
        <v>#N/A N/A</v>
        <stp/>
        <stp>BQL|13924840463710037116</stp>
        <tr r="F92" s="5"/>
      </tp>
      <tp t="s">
        <v>#N/A N/A</v>
        <stp/>
        <stp>BQL|12640706709471441845</stp>
        <tr r="H486" s="5"/>
      </tp>
      <tp t="s">
        <v>#N/A N/A</v>
        <stp/>
        <stp>BQL|14015710595566858037</stp>
        <tr r="K548" s="5"/>
      </tp>
      <tp t="s">
        <v>#N/A N/A</v>
        <stp/>
        <stp>BQL|16666993643857123029</stp>
        <tr r="H464" s="5"/>
      </tp>
      <tp t="s">
        <v>#N/A N/A</v>
        <stp/>
        <stp>BQL|16739793591532142614</stp>
        <tr r="H21" s="5"/>
      </tp>
      <tp t="s">
        <v>#N/A N/A</v>
        <stp/>
        <stp>BQL|11201147648209975187</stp>
        <tr r="K58" s="5"/>
      </tp>
      <tp t="s">
        <v>#N/A N/A</v>
        <stp/>
        <stp>BQL|10870925704554615172</stp>
        <tr r="J558" s="5"/>
      </tp>
      <tp t="s">
        <v>#N/A N/A</v>
        <stp/>
        <stp>BQL|15751113039562499950</stp>
        <tr r="G60" s="5"/>
      </tp>
      <tp t="s">
        <v>#N/A N/A</v>
        <stp/>
        <stp>BQL|15763298944787558812</stp>
        <tr r="F153" s="5"/>
      </tp>
      <tp t="s">
        <v>#N/A N/A</v>
        <stp/>
        <stp>BQL|17525810604045971676</stp>
        <tr r="F314" s="5"/>
      </tp>
      <tp t="s">
        <v>#N/A N/A</v>
        <stp/>
        <stp>BQL|18032540832435827707</stp>
        <tr r="F558" s="5"/>
      </tp>
      <tp t="s">
        <v>#N/A N/A</v>
        <stp/>
        <stp>BQL|16942171690755719772</stp>
        <tr r="J529" s="5"/>
      </tp>
      <tp t="s">
        <v>#N/A N/A</v>
        <stp/>
        <stp>BQL|10178867929716362030</stp>
        <tr r="L376" s="5"/>
      </tp>
      <tp t="s">
        <v>#N/A N/A</v>
        <stp/>
        <stp>BQL|18255719011575548798</stp>
        <tr r="E379" s="5"/>
      </tp>
      <tp t="s">
        <v>#N/A N/A</v>
        <stp/>
        <stp>BQL|15904291881603193095</stp>
        <tr r="G196" s="5"/>
      </tp>
      <tp t="s">
        <v>#N/A N/A</v>
        <stp/>
        <stp>BQL|16476515900737800849</stp>
        <tr r="E327" s="5"/>
      </tp>
      <tp t="s">
        <v>#N/A N/A</v>
        <stp/>
        <stp>BQL|17879973304837141539</stp>
        <tr r="E484" s="5"/>
      </tp>
      <tp t="s">
        <v>#N/A N/A</v>
        <stp/>
        <stp>BQL|13846907362150521067</stp>
        <tr r="I261" s="5"/>
      </tp>
      <tp t="s">
        <v>#N/A N/A</v>
        <stp/>
        <stp>BQL|12549827477274875510</stp>
        <tr r="K448" s="5"/>
      </tp>
      <tp t="s">
        <v>#N/A N/A</v>
        <stp/>
        <stp>BQL|11436878344340738181</stp>
        <tr r="H458" s="5"/>
      </tp>
      <tp t="s">
        <v>#N/A N/A</v>
        <stp/>
        <stp>BQL|12069945650862901051</stp>
        <tr r="J560" s="5"/>
      </tp>
      <tp t="s">
        <v>#N/A N/A</v>
        <stp/>
        <stp>BQL|11418513182095784580</stp>
        <tr r="E505" s="5"/>
      </tp>
      <tp t="s">
        <v>#N/A N/A</v>
        <stp/>
        <stp>BQL|15842136680962673256</stp>
        <tr r="I109" s="5"/>
      </tp>
      <tp t="s">
        <v>#N/A N/A</v>
        <stp/>
        <stp>BQL|14919977621846660511</stp>
        <tr r="I221" s="5"/>
      </tp>
      <tp t="s">
        <v>#N/A N/A</v>
        <stp/>
        <stp>BQL|14210417069852002826</stp>
        <tr r="I363" s="5"/>
      </tp>
      <tp t="s">
        <v>#N/A N/A</v>
        <stp/>
        <stp>BQL|14482911809970513110</stp>
        <tr r="G203" s="5"/>
      </tp>
      <tp t="s">
        <v>#N/A N/A</v>
        <stp/>
        <stp>BQL|14605735124014944900</stp>
        <tr r="G35" s="5"/>
      </tp>
      <tp t="s">
        <v>#N/A N/A</v>
        <stp/>
        <stp>BQL|13870257138848621685</stp>
        <tr r="E193" s="5"/>
      </tp>
      <tp t="s">
        <v>#N/A N/A</v>
        <stp/>
        <stp>BQL|10719130805775907835</stp>
        <tr r="G378" s="5"/>
      </tp>
      <tp t="s">
        <v>#N/A N/A</v>
        <stp/>
        <stp>BQL|17361057834319066194</stp>
        <tr r="E405" s="5"/>
      </tp>
      <tp t="s">
        <v>#N/A N/A</v>
        <stp/>
        <stp>BQL|15276670860411979872</stp>
        <tr r="L542" s="5"/>
      </tp>
      <tp t="s">
        <v>#N/A N/A</v>
        <stp/>
        <stp>BQL|13966422676414174873</stp>
        <tr r="H404" s="5"/>
      </tp>
      <tp t="s">
        <v>#N/A N/A</v>
        <stp/>
        <stp>BQL|12154115617596999845</stp>
        <tr r="J202" s="5"/>
      </tp>
      <tp t="s">
        <v>#N/A N/A</v>
        <stp/>
        <stp>BQL|15265101324632410888</stp>
        <tr r="G366" s="5"/>
      </tp>
      <tp t="s">
        <v>#N/A N/A</v>
        <stp/>
        <stp>BQL|13724903952523987063</stp>
        <tr r="I307" s="5"/>
      </tp>
      <tp t="s">
        <v>#N/A N/A</v>
        <stp/>
        <stp>BQL|12431934379616569619</stp>
        <tr r="I56" s="5"/>
      </tp>
      <tp t="s">
        <v>#N/A N/A</v>
        <stp/>
        <stp>BQL|14009965621047960444</stp>
        <tr r="F241" s="5"/>
      </tp>
      <tp t="s">
        <v>#N/A N/A</v>
        <stp/>
        <stp>BQL|14744805621301403385</stp>
        <tr r="E483" s="5"/>
      </tp>
      <tp t="s">
        <v>#N/A N/A</v>
        <stp/>
        <stp>BQL|11572351107008527680</stp>
        <tr r="L578" s="5"/>
      </tp>
      <tp t="s">
        <v>#N/A N/A</v>
        <stp/>
        <stp>BQL|14720886941595388682</stp>
        <tr r="F50" s="5"/>
      </tp>
      <tp t="s">
        <v>#N/A N/A</v>
        <stp/>
        <stp>BQL|11606446734689781446</stp>
        <tr r="J65" s="5"/>
      </tp>
      <tp t="s">
        <v>#N/A N/A</v>
        <stp/>
        <stp>BQL|18300566070791840088</stp>
        <tr r="J272" s="5"/>
      </tp>
      <tp t="s">
        <v>#N/A N/A</v>
        <stp/>
        <stp>BQL|18131020261014217150</stp>
        <tr r="K225" s="5"/>
      </tp>
      <tp t="s">
        <v>#N/A N/A</v>
        <stp/>
        <stp>BQL|10543388732013858828</stp>
        <tr r="E158" s="5"/>
      </tp>
      <tp t="s">
        <v>#N/A N/A</v>
        <stp/>
        <stp>BQL|16380258506657578801</stp>
        <tr r="J472" s="5"/>
      </tp>
      <tp t="s">
        <v>#N/A N/A</v>
        <stp/>
        <stp>BQL|16654906654208057974</stp>
        <tr r="E578" s="5"/>
      </tp>
      <tp t="s">
        <v>#N/A N/A</v>
        <stp/>
        <stp>BQL|11794257990465494434</stp>
        <tr r="H562" s="5"/>
      </tp>
      <tp t="s">
        <v>#N/A N/A</v>
        <stp/>
        <stp>BQL|15650361782361544424</stp>
        <tr r="K287" s="5"/>
      </tp>
      <tp t="s">
        <v>#N/A N/A</v>
        <stp/>
        <stp>BQL|16618236434765486913</stp>
        <tr r="J490" s="5"/>
      </tp>
      <tp t="s">
        <v>#N/A N/A</v>
        <stp/>
        <stp>BQL|11885325562057944851</stp>
        <tr r="K584" s="5"/>
      </tp>
      <tp t="s">
        <v>#N/A N/A</v>
        <stp/>
        <stp>BQL|18251914104842589866</stp>
        <tr r="H126" s="5"/>
      </tp>
      <tp t="s">
        <v>#N/A N/A</v>
        <stp/>
        <stp>BQL|17784947547021221028</stp>
        <tr r="I44" s="5"/>
      </tp>
      <tp t="s">
        <v>#N/A N/A</v>
        <stp/>
        <stp>BQL|10631522344262079840</stp>
        <tr r="J93" s="5"/>
      </tp>
      <tp t="s">
        <v>#N/A N/A</v>
        <stp/>
        <stp>BQL|11559033776034699915</stp>
        <tr r="H603" s="5"/>
      </tp>
      <tp t="s">
        <v>#N/A N/A</v>
        <stp/>
        <stp>BQL|17604855126141788751</stp>
        <tr r="I237" s="5"/>
      </tp>
      <tp t="s">
        <v>#N/A N/A</v>
        <stp/>
        <stp>BQL|12499963345330783472</stp>
        <tr r="L360" s="5"/>
      </tp>
      <tp t="s">
        <v>#N/A N/A</v>
        <stp/>
        <stp>BQL|12804483577712402847</stp>
        <tr r="K427" s="5"/>
      </tp>
      <tp t="s">
        <v>#N/A N/A</v>
        <stp/>
        <stp>BQL|10724053027769619045</stp>
        <tr r="L17" s="5"/>
      </tp>
      <tp t="s">
        <v>#N/A N/A</v>
        <stp/>
        <stp>BQL|11804544961220868924</stp>
        <tr r="K8" s="5"/>
      </tp>
      <tp t="s">
        <v>#N/A N/A</v>
        <stp/>
        <stp>BQL|18246256719210897002</stp>
        <tr r="F528" s="5"/>
      </tp>
      <tp t="s">
        <v>#N/A N/A</v>
        <stp/>
        <stp>BQL|17434673607583577978</stp>
        <tr r="J324" s="5"/>
      </tp>
      <tp t="s">
        <v>#N/A N/A</v>
        <stp/>
        <stp>BQL|16709796709973656975</stp>
        <tr r="J233" s="5"/>
      </tp>
      <tp t="s">
        <v>#N/A N/A</v>
        <stp/>
        <stp>BQL|16593976724191833783</stp>
        <tr r="H451" s="5"/>
      </tp>
      <tp t="s">
        <v>#N/A N/A</v>
        <stp/>
        <stp>BQL|15463716687545314478</stp>
        <tr r="I330" s="5"/>
      </tp>
      <tp t="s">
        <v>#N/A N/A</v>
        <stp/>
        <stp>BQL|14789708666556213857</stp>
        <tr r="I209" s="5"/>
      </tp>
      <tp t="s">
        <v>#N/A N/A</v>
        <stp/>
        <stp>BQL|11392609967743543972</stp>
        <tr r="H370" s="5"/>
      </tp>
      <tp t="s">
        <v>#N/A N/A</v>
        <stp/>
        <stp>BQL|16682039466898667338</stp>
        <tr r="F85" s="5"/>
      </tp>
      <tp t="s">
        <v>#N/A N/A</v>
        <stp/>
        <stp>BQL|13844383243448136747</stp>
        <tr r="K567" s="5"/>
      </tp>
      <tp t="s">
        <v>#N/A N/A</v>
        <stp/>
        <stp>BQL|18061388045652250699</stp>
        <tr r="K80" s="5"/>
      </tp>
      <tp t="s">
        <v>#N/A N/A</v>
        <stp/>
        <stp>BQL|16351138237387204842</stp>
        <tr r="L249" s="5"/>
      </tp>
      <tp t="s">
        <v>#N/A N/A</v>
        <stp/>
        <stp>BQL|13648626185871997790</stp>
        <tr r="E566" s="5"/>
      </tp>
      <tp t="s">
        <v>#N/A N/A</v>
        <stp/>
        <stp>BQL|15385063812798475728</stp>
        <tr r="E266" s="5"/>
      </tp>
      <tp t="s">
        <v>#N/A N/A</v>
        <stp/>
        <stp>BQL|10237435694706476007</stp>
        <tr r="J412" s="5"/>
      </tp>
      <tp t="s">
        <v>#N/A N/A</v>
        <stp/>
        <stp>BQL|11774602094243713656</stp>
        <tr r="J343" s="5"/>
      </tp>
      <tp t="s">
        <v>#N/A N/A</v>
        <stp/>
        <stp>BQL|16970312455563411881</stp>
        <tr r="K14" s="5"/>
      </tp>
      <tp t="s">
        <v>#N/A N/A</v>
        <stp/>
        <stp>BQL|17375263977831364812</stp>
        <tr r="L421" s="5"/>
      </tp>
      <tp t="s">
        <v>#N/A N/A</v>
        <stp/>
        <stp>BQL|12622979318613018290</stp>
        <tr r="H206" s="5"/>
      </tp>
      <tp t="s">
        <v>#N/A N/A</v>
        <stp/>
        <stp>BQL|18407853461514804985</stp>
        <tr r="K309" s="5"/>
      </tp>
      <tp t="s">
        <v>#N/A N/A</v>
        <stp/>
        <stp>BQL|14834454810739410393</stp>
        <tr r="H114" s="5"/>
      </tp>
      <tp t="s">
        <v>#N/A N/A</v>
        <stp/>
        <stp>BQL|12476146000508143011</stp>
        <tr r="E487" s="5"/>
      </tp>
      <tp t="s">
        <v>#N/A N/A</v>
        <stp/>
        <stp>BQL|11009915300270829394</stp>
        <tr r="H347" s="5"/>
      </tp>
      <tp t="s">
        <v>#N/A N/A</v>
        <stp/>
        <stp>BQL|17355048994913539666</stp>
        <tr r="K155" s="5"/>
      </tp>
      <tp t="s">
        <v>#N/A N/A</v>
        <stp/>
        <stp>BQL|12029947101321520104</stp>
        <tr r="K128" s="5"/>
      </tp>
      <tp t="s">
        <v>#N/A N/A</v>
        <stp/>
        <stp>BQL|12137911520015726749</stp>
        <tr r="H142" s="5"/>
      </tp>
      <tp t="s">
        <v>#N/A N/A</v>
        <stp/>
        <stp>BQL|17406736396077563579</stp>
        <tr r="F568" s="5"/>
      </tp>
      <tp t="s">
        <v>#N/A N/A</v>
        <stp/>
        <stp>BQL|14029297685702986762</stp>
        <tr r="I514" s="5"/>
      </tp>
      <tp t="s">
        <v>#N/A N/A</v>
        <stp/>
        <stp>BQL|12241429599903250789</stp>
        <tr r="G8" s="5"/>
      </tp>
      <tp t="s">
        <v>#N/A N/A</v>
        <stp/>
        <stp>BQL|14134735444795518908</stp>
        <tr r="J477" s="5"/>
      </tp>
      <tp t="s">
        <v>#N/A N/A</v>
        <stp/>
        <stp>BQL|12281003548009834415</stp>
        <tr r="K450" s="5"/>
      </tp>
      <tp t="s">
        <v>#N/A N/A</v>
        <stp/>
        <stp>BQL|17364680596857645486</stp>
        <tr r="J58" s="5"/>
      </tp>
      <tp t="s">
        <v>#N/A N/A</v>
        <stp/>
        <stp>BQL|11523517076261925989</stp>
        <tr r="G528" s="5"/>
      </tp>
      <tp t="s">
        <v>#N/A N/A</v>
        <stp/>
        <stp>BQL|16970721283135244790</stp>
        <tr r="K518" s="5"/>
      </tp>
      <tp t="s">
        <v>#N/A N/A</v>
        <stp/>
        <stp>BQL|14136234381972485745</stp>
        <tr r="H340" s="5"/>
      </tp>
      <tp t="s">
        <v>#N/A N/A</v>
        <stp/>
        <stp>BQL|16787978896305276875</stp>
        <tr r="F122" s="5"/>
      </tp>
      <tp t="s">
        <v>#N/A N/A</v>
        <stp/>
        <stp>BQL|13946391621669213002</stp>
        <tr r="I578" s="5"/>
      </tp>
      <tp t="s">
        <v>#N/A N/A</v>
        <stp/>
        <stp>BQL|16842931019321407451</stp>
        <tr r="G165" s="5"/>
      </tp>
      <tp t="s">
        <v>#N/A N/A</v>
        <stp/>
        <stp>BQL|14961593134230333943</stp>
        <tr r="G118" s="5"/>
      </tp>
      <tp t="s">
        <v>#N/A N/A</v>
        <stp/>
        <stp>BQL|16828033072919947326</stp>
        <tr r="H211" s="5"/>
      </tp>
      <tp t="s">
        <v>#N/A N/A</v>
        <stp/>
        <stp>BQL|10830936551872053581</stp>
        <tr r="K200" s="5"/>
      </tp>
      <tp t="s">
        <v>#N/A N/A</v>
        <stp/>
        <stp>BQL|12044423744851665820</stp>
        <tr r="F264" s="5"/>
      </tp>
      <tp t="s">
        <v>#N/A N/A</v>
        <stp/>
        <stp>BQL|10723469283802079508</stp>
        <tr r="G384" s="5"/>
      </tp>
      <tp t="s">
        <v>#N/A N/A</v>
        <stp/>
        <stp>BQL|10490957900852312005</stp>
        <tr r="F362" s="5"/>
      </tp>
      <tp t="s">
        <v>#N/A N/A</v>
        <stp/>
        <stp>BQL|16958089630027266918</stp>
        <tr r="F132" s="5"/>
      </tp>
      <tp t="s">
        <v>#N/A N/A</v>
        <stp/>
        <stp>BQL|17884089186630272462</stp>
        <tr r="K115" s="5"/>
      </tp>
      <tp t="s">
        <v>#N/A N/A</v>
        <stp/>
        <stp>BQL|11987830135046835759</stp>
        <tr r="F501" s="5"/>
      </tp>
      <tp t="s">
        <v>#N/A N/A</v>
        <stp/>
        <stp>BQL|15763019505026976889</stp>
        <tr r="L66" s="5"/>
      </tp>
      <tp t="s">
        <v>#N/A N/A</v>
        <stp/>
        <stp>BQL|14835907860315899528</stp>
        <tr r="J585" s="5"/>
      </tp>
      <tp t="s">
        <v>#N/A N/A</v>
        <stp/>
        <stp>BQL|15484803611813050473</stp>
        <tr r="F28" s="5"/>
      </tp>
      <tp t="s">
        <v>#N/A N/A</v>
        <stp/>
        <stp>BQL|14237982930941742407</stp>
        <tr r="J591" s="5"/>
      </tp>
      <tp t="s">
        <v>#N/A N/A</v>
        <stp/>
        <stp>BQL|17510217271160059988</stp>
        <tr r="G26" s="5"/>
      </tp>
      <tp t="s">
        <v>#N/A N/A</v>
        <stp/>
        <stp>BQL|14444289460188810394</stp>
        <tr r="H453" s="5"/>
      </tp>
      <tp t="s">
        <v>#N/A N/A</v>
        <stp/>
        <stp>BQL|14094814880729505693</stp>
        <tr r="F53" s="5"/>
      </tp>
      <tp t="s">
        <v>#N/A N/A</v>
        <stp/>
        <stp>BQL|14424339539136457976</stp>
        <tr r="I97" s="5"/>
      </tp>
      <tp t="s">
        <v>#N/A N/A</v>
        <stp/>
        <stp>BQL|16593871403702877747</stp>
        <tr r="G38" s="5"/>
      </tp>
      <tp t="s">
        <v>#N/A N/A</v>
        <stp/>
        <stp>BQL|13597586746509204046</stp>
        <tr r="F70" s="5"/>
      </tp>
      <tp t="s">
        <v>#N/A N/A</v>
        <stp/>
        <stp>BQL|11303281197123018210</stp>
        <tr r="E516" s="5"/>
      </tp>
      <tp t="s">
        <v>#N/A N/A</v>
        <stp/>
        <stp>BQL|16643082800678010535</stp>
        <tr r="K196" s="5"/>
      </tp>
      <tp t="s">
        <v>#N/A N/A</v>
        <stp/>
        <stp>BQL|13756138398023127314</stp>
        <tr r="H63" s="5"/>
      </tp>
      <tp t="s">
        <v>#N/A N/A</v>
        <stp/>
        <stp>BQL|12012442298002093605</stp>
        <tr r="E84" s="5"/>
      </tp>
      <tp t="s">
        <v>#N/A N/A</v>
        <stp/>
        <stp>BQL|11350940553603080585</stp>
        <tr r="L481" s="5"/>
      </tp>
      <tp t="s">
        <v>#N/A N/A</v>
        <stp/>
        <stp>BQL|17524042699964615126</stp>
        <tr r="H374" s="5"/>
      </tp>
      <tp t="s">
        <v>#N/A N/A</v>
        <stp/>
        <stp>BQL|13676890402442155208</stp>
        <tr r="K170" s="5"/>
      </tp>
      <tp t="s">
        <v>#N/A N/A</v>
        <stp/>
        <stp>BQL|15439547883873796088</stp>
        <tr r="G342" s="5"/>
      </tp>
      <tp t="s">
        <v>#N/A N/A</v>
        <stp/>
        <stp>BQL|12577274306099854205</stp>
        <tr r="J510" s="5"/>
      </tp>
      <tp t="s">
        <v>#N/A N/A</v>
        <stp/>
        <stp>BQL|11957875384199062358</stp>
        <tr r="H330" s="5"/>
      </tp>
      <tp t="s">
        <v>#N/A N/A</v>
        <stp/>
        <stp>BQL|11276393095923826390</stp>
        <tr r="E104" s="5"/>
      </tp>
      <tp t="s">
        <v>#N/A N/A</v>
        <stp/>
        <stp>BQL|12328902269827208175</stp>
        <tr r="H578" s="5"/>
      </tp>
      <tp t="s">
        <v>#N/A N/A</v>
        <stp/>
        <stp>BQL|15908966858055824705</stp>
        <tr r="J540" s="5"/>
      </tp>
      <tp t="s">
        <v>#N/A N/A</v>
        <stp/>
        <stp>BQL|10149823543554947361</stp>
        <tr r="F545" s="5"/>
      </tp>
      <tp t="s">
        <v>#N/A N/A</v>
        <stp/>
        <stp>BQL|12127924060735900354</stp>
        <tr r="F344" s="5"/>
      </tp>
      <tp t="s">
        <v>#N/A N/A</v>
        <stp/>
        <stp>BQL|14478127881474966217</stp>
        <tr r="E315" s="5"/>
      </tp>
      <tp t="s">
        <v>#N/A N/A</v>
        <stp/>
        <stp>BQL|13525341237909927113</stp>
        <tr r="E591" s="5"/>
      </tp>
      <tp t="s">
        <v>#N/A N/A</v>
        <stp/>
        <stp>BQL|11750626931327330899</stp>
        <tr r="L579" s="5"/>
      </tp>
      <tp t="s">
        <v>#N/A N/A</v>
        <stp/>
        <stp>BQL|12984865022107463473</stp>
        <tr r="K451" s="5"/>
      </tp>
      <tp t="s">
        <v>#N/A N/A</v>
        <stp/>
        <stp>BQL|18009997614859437270</stp>
        <tr r="K479" s="5"/>
      </tp>
      <tp t="s">
        <v>#N/A N/A</v>
        <stp/>
        <stp>BQL|13154882862201117748</stp>
        <tr r="G395" s="5"/>
      </tp>
      <tp t="s">
        <v>#N/A N/A</v>
        <stp/>
        <stp>BQL|16591860072404788686</stp>
        <tr r="J210" s="5"/>
      </tp>
      <tp t="s">
        <v>#N/A N/A</v>
        <stp/>
        <stp>BQL|15263864446533969150</stp>
        <tr r="I553" s="5"/>
      </tp>
      <tp t="s">
        <v>#N/A N/A</v>
        <stp/>
        <stp>BQL|12470396699855986631</stp>
        <tr r="G23" s="5"/>
      </tp>
      <tp t="s">
        <v>#N/A N/A</v>
        <stp/>
        <stp>BQL|13064682666308305037</stp>
        <tr r="E31" s="5"/>
      </tp>
      <tp t="s">
        <v>#N/A N/A</v>
        <stp/>
        <stp>BQL|16377675528779128033</stp>
        <tr r="L112" s="5"/>
      </tp>
      <tp t="s">
        <v>#N/A N/A</v>
        <stp/>
        <stp>BQL|14614077882434547382</stp>
        <tr r="I160" s="5"/>
      </tp>
      <tp t="s">
        <v>#N/A N/A</v>
        <stp/>
        <stp>BQL|12362368513768642397</stp>
        <tr r="K420" s="5"/>
      </tp>
      <tp t="s">
        <v>#N/A N/A</v>
        <stp/>
        <stp>BQL|15428978907602923546</stp>
        <tr r="G306" s="5"/>
      </tp>
      <tp t="s">
        <v>#N/A N/A</v>
        <stp/>
        <stp>BQL|14549479080285933623</stp>
        <tr r="F19" s="5"/>
      </tp>
      <tp t="s">
        <v>#N/A N/A</v>
        <stp/>
        <stp>BQL|14299968729904264062</stp>
        <tr r="F417" s="5"/>
      </tp>
      <tp t="s">
        <v>#N/A N/A</v>
        <stp/>
        <stp>BQL|18118597220233767761</stp>
        <tr r="K119" s="5"/>
      </tp>
      <tp t="s">
        <v>#N/A N/A</v>
        <stp/>
        <stp>BQL|17848370543553202873</stp>
        <tr r="E171" s="5"/>
      </tp>
      <tp t="s">
        <v>#N/A N/A</v>
        <stp/>
        <stp>BQL|14179988026825154173</stp>
        <tr r="H454" s="5"/>
      </tp>
      <tp t="s">
        <v>#N/A N/A</v>
        <stp/>
        <stp>BQL|17135869242923849341</stp>
        <tr r="F587" s="5"/>
      </tp>
      <tp t="s">
        <v>#N/A N/A</v>
        <stp/>
        <stp>BQL|12923433364918689316</stp>
        <tr r="E40" s="5"/>
      </tp>
      <tp t="s">
        <v>#N/A N/A</v>
        <stp/>
        <stp>BQL|10277280657868317478</stp>
        <tr r="J481" s="5"/>
      </tp>
      <tp t="s">
        <v>#N/A N/A</v>
        <stp/>
        <stp>BQL|10268083377179389578</stp>
        <tr r="I16" s="5"/>
      </tp>
      <tp t="s">
        <v>#N/A N/A</v>
        <stp/>
        <stp>BQL|13609349847916402984</stp>
        <tr r="H317" s="5"/>
      </tp>
      <tp t="s">
        <v>#N/A N/A</v>
        <stp/>
        <stp>BQL|18021375610618904968</stp>
        <tr r="K524" s="5"/>
      </tp>
      <tp t="s">
        <v>#N/A N/A</v>
        <stp/>
        <stp>BQL|10090792296350006576</stp>
        <tr r="I385" s="5"/>
      </tp>
      <tp t="s">
        <v>#N/A N/A</v>
        <stp/>
        <stp>BQL|11737187676789423553</stp>
        <tr r="H81" s="5"/>
      </tp>
      <tp t="s">
        <v>#N/A N/A</v>
        <stp/>
        <stp>BQL|13603828729872758022</stp>
        <tr r="G20" s="5"/>
      </tp>
      <tp t="s">
        <v>#N/A N/A</v>
        <stp/>
        <stp>BQL|12460727398413201442</stp>
        <tr r="E471" s="5"/>
      </tp>
      <tp t="s">
        <v>#N/A N/A</v>
        <stp/>
        <stp>BQL|13919743991032209458</stp>
        <tr r="I456" s="5"/>
      </tp>
      <tp t="s">
        <v>#N/A N/A</v>
        <stp/>
        <stp>BQL|13444999717920199001</stp>
        <tr r="J321" s="5"/>
      </tp>
      <tp t="s">
        <v>#N/A N/A</v>
        <stp/>
        <stp>BQL|13297899047082055676</stp>
        <tr r="H145" s="5"/>
      </tp>
      <tp t="s">
        <v>#N/A N/A</v>
        <stp/>
        <stp>BQL|11860227094323063257</stp>
        <tr r="L44" s="5"/>
      </tp>
      <tp t="s">
        <v>#N/A N/A</v>
        <stp/>
        <stp>BQL|12970173097223538271</stp>
        <tr r="E170" s="5"/>
      </tp>
      <tp t="s">
        <v>#N/A N/A</v>
        <stp/>
        <stp>BQL|13569028250095903840</stp>
        <tr r="L574" s="5"/>
      </tp>
      <tp t="s">
        <v>#N/A N/A</v>
        <stp/>
        <stp>BQL|11891053324040276813</stp>
        <tr r="K95" s="5"/>
      </tp>
      <tp t="s">
        <v>#N/A N/A</v>
        <stp/>
        <stp>BQL|13179963652045818176</stp>
        <tr r="F426" s="5"/>
      </tp>
      <tp t="s">
        <v>#N/A N/A</v>
        <stp/>
        <stp>BQL|15221568874418357499</stp>
        <tr r="E544" s="5"/>
      </tp>
      <tp t="s">
        <v>#N/A N/A</v>
        <stp/>
        <stp>BQL|13384872700823672382</stp>
        <tr r="L357" s="5"/>
      </tp>
      <tp t="s">
        <v>#N/A N/A</v>
        <stp/>
        <stp>BQL|15037149687886908104</stp>
        <tr r="F331" s="5"/>
      </tp>
      <tp t="s">
        <v>#N/A N/A</v>
        <stp/>
        <stp>BQL|10827508797204184344</stp>
        <tr r="L202" s="5"/>
      </tp>
      <tp t="s">
        <v>#N/A N/A</v>
        <stp/>
        <stp>BQL|15652325691727751386</stp>
        <tr r="H180" s="5"/>
      </tp>
      <tp t="s">
        <v>#N/A N/A</v>
        <stp/>
        <stp>BQL|12362464546668099062</stp>
        <tr r="L97" s="5"/>
      </tp>
      <tp t="s">
        <v>#N/A N/A</v>
        <stp/>
        <stp>BQL|10007752187940218555</stp>
        <tr r="L233" s="5"/>
      </tp>
      <tp t="s">
        <v>#N/A N/A</v>
        <stp/>
        <stp>BQL|16123971676872060053</stp>
        <tr r="F326" s="5"/>
      </tp>
      <tp t="s">
        <v>#N/A N/A</v>
        <stp/>
        <stp>BQL|13624136777097362841</stp>
        <tr r="J51" s="5"/>
      </tp>
      <tp t="s">
        <v>#N/A N/A</v>
        <stp/>
        <stp>BQL|13346602402629263664</stp>
        <tr r="E449" s="5"/>
      </tp>
      <tp t="s">
        <v>#N/A N/A</v>
        <stp/>
        <stp>BQL|11228510880870184675</stp>
        <tr r="I232" s="5"/>
      </tp>
      <tp t="s">
        <v>#N/A N/A</v>
        <stp/>
        <stp>BQL|18411202945070467400</stp>
        <tr r="E333" s="5"/>
      </tp>
      <tp t="s">
        <v>#N/A N/A</v>
        <stp/>
        <stp>BQL|11519347243234624812</stp>
        <tr r="H394" s="5"/>
      </tp>
      <tp t="s">
        <v>#N/A N/A</v>
        <stp/>
        <stp>BQL|13556749835678670579</stp>
        <tr r="I203" s="5"/>
      </tp>
      <tp t="s">
        <v>#N/A N/A</v>
        <stp/>
        <stp>BQL|11084413194544127218</stp>
        <tr r="H242" s="5"/>
      </tp>
      <tp t="s">
        <v>#N/A N/A</v>
        <stp/>
        <stp>BQL|14142248827299418725</stp>
        <tr r="G509" s="5"/>
      </tp>
      <tp t="s">
        <v>#N/A N/A</v>
        <stp/>
        <stp>BQL|17274724890815117654</stp>
        <tr r="H216" s="5"/>
      </tp>
      <tp t="s">
        <v>#N/A N/A</v>
        <stp/>
        <stp>BQL|16704778775205627976</stp>
        <tr r="L105" s="5"/>
      </tp>
      <tp t="s">
        <v>#N/A N/A</v>
        <stp/>
        <stp>BQL|15269206387856713365</stp>
        <tr r="J437" s="5"/>
      </tp>
      <tp t="s">
        <v>#N/A N/A</v>
        <stp/>
        <stp>BQL|10624821571652579741</stp>
        <tr r="L140" s="5"/>
      </tp>
      <tp t="s">
        <v>#N/A N/A</v>
        <stp/>
        <stp>BQL|13108578564832409823</stp>
        <tr r="L2" s="5"/>
      </tp>
      <tp t="s">
        <v>#N/A N/A</v>
        <stp/>
        <stp>BQL|12766942707476221720</stp>
        <tr r="I369" s="5"/>
      </tp>
      <tp t="s">
        <v>#N/A N/A</v>
        <stp/>
        <stp>BQL|16083018773302647905</stp>
        <tr r="L235" s="5"/>
      </tp>
      <tp t="s">
        <v>#N/A N/A</v>
        <stp/>
        <stp>BQL|10597373065138289713</stp>
        <tr r="J355" s="5"/>
      </tp>
      <tp t="s">
        <v>#N/A N/A</v>
        <stp/>
        <stp>BQL|16544839932467518058</stp>
        <tr r="J454" s="5"/>
      </tp>
      <tp t="s">
        <v>#N/A N/A</v>
        <stp/>
        <stp>BQL|11202897801924910778</stp>
        <tr r="G224" s="5"/>
      </tp>
      <tp t="s">
        <v>#N/A N/A</v>
        <stp/>
        <stp>BQL|10529179290873678102</stp>
        <tr r="L251" s="5"/>
      </tp>
      <tp t="s">
        <v>#N/A N/A</v>
        <stp/>
        <stp>BQL|16448380938674437844</stp>
        <tr r="H529" s="5"/>
      </tp>
      <tp t="s">
        <v>#N/A N/A</v>
        <stp/>
        <stp>BQL|17770947064483699163</stp>
        <tr r="J588" s="5"/>
      </tp>
      <tp t="s">
        <v>#N/A N/A</v>
        <stp/>
        <stp>BQL|14406005487806093049</stp>
        <tr r="F77" s="5"/>
      </tp>
      <tp t="s">
        <v>#N/A N/A</v>
        <stp/>
        <stp>BQL|13727827665743534421</stp>
        <tr r="L264" s="5"/>
      </tp>
      <tp t="s">
        <v>#N/A N/A</v>
        <stp/>
        <stp>BQL|10024837272320459539</stp>
        <tr r="F162" s="5"/>
      </tp>
      <tp t="s">
        <v>#N/A N/A</v>
        <stp/>
        <stp>BQL|13796670958639773390</stp>
        <tr r="G553" s="5"/>
      </tp>
      <tp t="s">
        <v>#N/A N/A</v>
        <stp/>
        <stp>BQL|17188877216690749415</stp>
        <tr r="K6" s="5"/>
      </tp>
      <tp t="s">
        <v>#N/A N/A</v>
        <stp/>
        <stp>BQL|14034765294825754533</stp>
        <tr r="F581" s="5"/>
      </tp>
      <tp t="s">
        <v>#N/A N/A</v>
        <stp/>
        <stp>BQL|17168120295196108318</stp>
        <tr r="F582" s="5"/>
      </tp>
      <tp t="s">
        <v>#N/A N/A</v>
        <stp/>
        <stp>BQL|18180030421117645733</stp>
        <tr r="H480" s="5"/>
      </tp>
      <tp t="s">
        <v>#N/A N/A</v>
        <stp/>
        <stp>BQL|11052372799806811703</stp>
        <tr r="F4" s="5"/>
      </tp>
      <tp t="s">
        <v>#N/A N/A</v>
        <stp/>
        <stp>BQL|11754955766065177132</stp>
        <tr r="L400" s="5"/>
      </tp>
      <tp t="s">
        <v>#N/A N/A</v>
        <stp/>
        <stp>BQL|13838983935484161759</stp>
        <tr r="J464" s="5"/>
      </tp>
      <tp t="s">
        <v>#N/A N/A</v>
        <stp/>
        <stp>BQL|17871684870108013419</stp>
        <tr r="F413" s="5"/>
      </tp>
      <tp t="s">
        <v>#N/A N/A</v>
        <stp/>
        <stp>BQL|17355724018812855905</stp>
        <tr r="I356" s="5"/>
      </tp>
      <tp t="s">
        <v>#N/A N/A</v>
        <stp/>
        <stp>BQL|11160319674949286670</stp>
        <tr r="K243" s="5"/>
      </tp>
      <tp t="s">
        <v>#N/A N/A</v>
        <stp/>
        <stp>BQL|10360178321169056044</stp>
        <tr r="G347" s="5"/>
      </tp>
      <tp t="s">
        <v>#N/A N/A</v>
        <stp/>
        <stp>BQL|10778875663554182032</stp>
        <tr r="I254" s="5"/>
      </tp>
      <tp t="s">
        <v>#N/A N/A</v>
        <stp/>
        <stp>BQL|10365365397653606358</stp>
        <tr r="H526" s="5"/>
      </tp>
      <tp t="s">
        <v>#N/A N/A</v>
        <stp/>
        <stp>BQL|11610010052668629626</stp>
        <tr r="I609" s="5"/>
      </tp>
      <tp t="s">
        <v>#N/A N/A</v>
        <stp/>
        <stp>BQL|15056337031246235911</stp>
        <tr r="F409" s="5"/>
      </tp>
      <tp t="s">
        <v>#N/A N/A</v>
        <stp/>
        <stp>BQL|11789242061748397705</stp>
        <tr r="G139" s="5"/>
      </tp>
      <tp t="s">
        <v>#N/A N/A</v>
        <stp/>
        <stp>BQL|11261923720355375526</stp>
        <tr r="J478" s="5"/>
      </tp>
      <tp t="s">
        <v>#N/A N/A</v>
        <stp/>
        <stp>BQL|15733490723398954150</stp>
        <tr r="G281" s="5"/>
      </tp>
      <tp t="s">
        <v>#N/A N/A</v>
        <stp/>
        <stp>BQL|10053134385775060675</stp>
        <tr r="L234" s="5"/>
      </tp>
      <tp t="s">
        <v>#N/A N/A</v>
        <stp/>
        <stp>BQL|15152713965848370666</stp>
        <tr r="I350" s="5"/>
      </tp>
      <tp t="s">
        <v>#N/A N/A</v>
        <stp/>
        <stp>BQL|13437022086442181313</stp>
        <tr r="J258" s="5"/>
      </tp>
      <tp t="s">
        <v>#N/A N/A</v>
        <stp/>
        <stp>BQL|17516533094942229304</stp>
        <tr r="K262" s="5"/>
      </tp>
      <tp t="s">
        <v>#N/A N/A</v>
        <stp/>
        <stp>BQL|11976730797041890452</stp>
        <tr r="J407" s="5"/>
      </tp>
      <tp t="s">
        <v>#N/A N/A</v>
        <stp/>
        <stp>BQL|17472662581132172122</stp>
        <tr r="F54" s="5"/>
      </tp>
      <tp t="s">
        <v>#N/A N/A</v>
        <stp/>
        <stp>BQL|17764362901269367737</stp>
        <tr r="I242" s="5"/>
      </tp>
      <tp t="s">
        <v>#N/A N/A</v>
        <stp/>
        <stp>BQL|13142053046104153908</stp>
        <tr r="K150" s="5"/>
      </tp>
      <tp t="s">
        <v>#N/A N/A</v>
        <stp/>
        <stp>BQL|16394943372270104270</stp>
        <tr r="F493" s="5"/>
      </tp>
      <tp t="s">
        <v>#N/A N/A</v>
        <stp/>
        <stp>BQL|12107381045837730888</stp>
        <tr r="L22" s="5"/>
      </tp>
      <tp t="s">
        <v>#N/A N/A</v>
        <stp/>
        <stp>BQL|11208055333481667910</stp>
        <tr r="L448" s="5"/>
      </tp>
      <tp t="s">
        <v>#N/A N/A</v>
        <stp/>
        <stp>BQL|15392857772137796700</stp>
        <tr r="I236" s="5"/>
      </tp>
      <tp t="s">
        <v>#N/A N/A</v>
        <stp/>
        <stp>BQL|12719554683301471464</stp>
        <tr r="K152" s="5"/>
      </tp>
      <tp t="s">
        <v>#N/A N/A</v>
        <stp/>
        <stp>BQL|12378956345441499449</stp>
        <tr r="G327" s="5"/>
      </tp>
      <tp t="s">
        <v>#N/A N/A</v>
        <stp/>
        <stp>BQL|14827911961452214392</stp>
        <tr r="I3" s="5"/>
      </tp>
      <tp t="s">
        <v>#N/A N/A</v>
        <stp/>
        <stp>BQL|10072007687015005751</stp>
        <tr r="J457" s="5"/>
      </tp>
      <tp t="s">
        <v>#N/A N/A</v>
        <stp/>
        <stp>BQL|14488525090766799434</stp>
        <tr r="I585" s="5"/>
      </tp>
      <tp t="s">
        <v>#N/A N/A</v>
        <stp/>
        <stp>BQL|18218521072044971491</stp>
        <tr r="H236" s="5"/>
      </tp>
      <tp t="s">
        <v>#N/A N/A</v>
        <stp/>
        <stp>BQL|13910212190564256685</stp>
        <tr r="I312" s="5"/>
      </tp>
      <tp t="s">
        <v>#N/A N/A</v>
        <stp/>
        <stp>BQL|14721835812602729536</stp>
        <tr r="I278" s="5"/>
      </tp>
      <tp t="s">
        <v>#N/A N/A</v>
        <stp/>
        <stp>BQL|15396799468409098709</stp>
        <tr r="K19" s="5"/>
      </tp>
      <tp t="s">
        <v>#N/A N/A</v>
        <stp/>
        <stp>BQL|13904858968502118587</stp>
        <tr r="K327" s="5"/>
      </tp>
      <tp t="s">
        <v>#N/A N/A</v>
        <stp/>
        <stp>BQL|12371262433600228999</stp>
        <tr r="L147" s="5"/>
      </tp>
      <tp t="s">
        <v>#N/A N/A</v>
        <stp/>
        <stp>BQL|14682310041299813035</stp>
        <tr r="L293" s="5"/>
      </tp>
      <tp t="s">
        <v>#N/A N/A</v>
        <stp/>
        <stp>BQL|16907366593193437559</stp>
        <tr r="I321" s="5"/>
      </tp>
      <tp t="s">
        <v>#N/A N/A</v>
        <stp/>
        <stp>BQL|17965847146042455326</stp>
        <tr r="H248" s="5"/>
      </tp>
      <tp t="s">
        <v>#N/A N/A</v>
        <stp/>
        <stp>BQL|10714708786864817142</stp>
        <tr r="E605" s="5"/>
      </tp>
      <tp t="s">
        <v>#N/A N/A</v>
        <stp/>
        <stp>BQL|16839525582193509202</stp>
        <tr r="E274" s="5"/>
      </tp>
      <tp t="s">
        <v>#N/A N/A</v>
        <stp/>
        <stp>BQL|11704873090242885843</stp>
        <tr r="G228" s="5"/>
      </tp>
      <tp t="s">
        <v>#N/A N/A</v>
        <stp/>
        <stp>BQL|13881841517217241755</stp>
        <tr r="G449" s="5"/>
      </tp>
      <tp t="s">
        <v>#N/A N/A</v>
        <stp/>
        <stp>BQL|15870856872793285312</stp>
        <tr r="H6" s="5"/>
      </tp>
      <tp t="s">
        <v>#N/A N/A</v>
        <stp/>
        <stp>BQL|18035194893823691905</stp>
        <tr r="J347" s="5"/>
      </tp>
      <tp t="s">
        <v>#N/A N/A</v>
        <stp/>
        <stp>BQL|11611616398755162125</stp>
        <tr r="L47" s="5"/>
      </tp>
      <tp t="s">
        <v>#N/A N/A</v>
        <stp/>
        <stp>BQL|11187438753578437294</stp>
        <tr r="E561" s="5"/>
      </tp>
      <tp t="s">
        <v>#N/A N/A</v>
        <stp/>
        <stp>BQL|18231520368792577317</stp>
        <tr r="J59" s="5"/>
      </tp>
      <tp t="s">
        <v>#N/A N/A</v>
        <stp/>
        <stp>BQL|12980020890226694729</stp>
        <tr r="I424" s="5"/>
      </tp>
      <tp t="s">
        <v>#N/A N/A</v>
        <stp/>
        <stp>BQL|11714461597747928108</stp>
        <tr r="H33" s="5"/>
      </tp>
      <tp t="s">
        <v>#N/A N/A</v>
        <stp/>
        <stp>BQL|12755899477355415222</stp>
        <tr r="F576" s="5"/>
      </tp>
      <tp t="s">
        <v>#N/A N/A</v>
        <stp/>
        <stp>BQL|13097752079700083933</stp>
        <tr r="J206" s="5"/>
      </tp>
      <tp t="s">
        <v>#N/A N/A</v>
        <stp/>
        <stp>BQL|16725677306002907800</stp>
        <tr r="H229" s="5"/>
      </tp>
      <tp t="s">
        <v>#N/A N/A</v>
        <stp/>
        <stp>BQL|10926806927834969491</stp>
        <tr r="J177" s="5"/>
      </tp>
      <tp t="s">
        <v>#N/A N/A</v>
        <stp/>
        <stp>BQL|13145831648762483703</stp>
        <tr r="J83" s="5"/>
      </tp>
      <tp t="s">
        <v>#N/A N/A</v>
        <stp/>
        <stp>BQL|12335387222111656818</stp>
        <tr r="H264" s="5"/>
      </tp>
      <tp t="s">
        <v>#N/A N/A</v>
        <stp/>
        <stp>BQL|13589031437729910360</stp>
        <tr r="E604" s="5"/>
      </tp>
      <tp t="s">
        <v>#N/A N/A</v>
        <stp/>
        <stp>BQL|14568994810120383615</stp>
        <tr r="F443" s="5"/>
      </tp>
      <tp t="s">
        <v>#N/A N/A</v>
        <stp/>
        <stp>BQL|15938853008335335292</stp>
        <tr r="K414" s="5"/>
      </tp>
      <tp t="s">
        <v>#N/A N/A</v>
        <stp/>
        <stp>BQL|13148874631331057394</stp>
        <tr r="J458" s="5"/>
      </tp>
      <tp t="s">
        <v>#N/A N/A</v>
        <stp/>
        <stp>BQL|16960834434616154110</stp>
        <tr r="L156" s="5"/>
      </tp>
      <tp t="s">
        <v>#N/A N/A</v>
        <stp/>
        <stp>BQL|12817895118778444937</stp>
        <tr r="K314" s="5"/>
      </tp>
      <tp t="s">
        <v>#N/A N/A</v>
        <stp/>
        <stp>BQL|12965938425407223438</stp>
        <tr r="J402" s="5"/>
      </tp>
      <tp t="s">
        <v>#N/A N/A</v>
        <stp/>
        <stp>BQL|15603995014221012650</stp>
        <tr r="I608" s="5"/>
      </tp>
      <tp t="s">
        <v>#N/A N/A</v>
        <stp/>
        <stp>BQL|14407122162360325996</stp>
        <tr r="F160" s="5"/>
      </tp>
      <tp t="s">
        <v>#N/A N/A</v>
        <stp/>
        <stp>BQL|12210994502115438433</stp>
        <tr r="G19" s="5"/>
      </tp>
      <tp t="s">
        <v>#N/A N/A</v>
        <stp/>
        <stp>BQL|11698750821787285998</stp>
        <tr r="G5" s="5"/>
      </tp>
      <tp t="s">
        <v>#N/A N/A</v>
        <stp/>
        <stp>BQL|15433485826231187821</stp>
        <tr r="H333" s="5"/>
      </tp>
      <tp t="s">
        <v>#N/A N/A</v>
        <stp/>
        <stp>BQL|15079614354689805547</stp>
        <tr r="L379" s="5"/>
      </tp>
      <tp t="s">
        <v>#N/A N/A</v>
        <stp/>
        <stp>BQL|14979425497407041452</stp>
        <tr r="H331" s="5"/>
      </tp>
      <tp t="s">
        <v>#N/A N/A</v>
        <stp/>
        <stp>BQL|17246782381566458466</stp>
        <tr r="H64" s="5"/>
      </tp>
      <tp t="s">
        <v>#N/A N/A</v>
        <stp/>
        <stp>BQL|15417511883754920662</stp>
        <tr r="H500" s="5"/>
      </tp>
      <tp t="s">
        <v>#N/A N/A</v>
        <stp/>
        <stp>BQL|11186467994293893523</stp>
        <tr r="K321" s="5"/>
      </tp>
      <tp t="s">
        <v>#N/A N/A</v>
        <stp/>
        <stp>BQL|10865456175709820091</stp>
        <tr r="K340" s="5"/>
      </tp>
      <tp t="s">
        <v>#N/A N/A</v>
        <stp/>
        <stp>BQL|11550946039969035802</stp>
        <tr r="E248" s="5"/>
      </tp>
      <tp t="s">
        <v>#N/A N/A</v>
        <stp/>
        <stp>BQL|16566727597905030780</stp>
        <tr r="E509" s="5"/>
      </tp>
      <tp t="s">
        <v>#N/A N/A</v>
        <stp/>
        <stp>BQL|14026993071010636068</stp>
        <tr r="G598" s="5"/>
      </tp>
      <tp t="s">
        <v>#N/A N/A</v>
        <stp/>
        <stp>BQL|13873923339991802235</stp>
        <tr r="H455" s="5"/>
      </tp>
      <tp t="s">
        <v>#N/A N/A</v>
        <stp/>
        <stp>BQL|14130281290527103206</stp>
        <tr r="H271" s="5"/>
      </tp>
      <tp t="s">
        <v>#N/A N/A</v>
        <stp/>
        <stp>BQL|12747862710473912205</stp>
        <tr r="E425" s="5"/>
      </tp>
      <tp t="s">
        <v>#N/A N/A</v>
        <stp/>
        <stp>BQL|16807987245147454696</stp>
        <tr r="I537" s="5"/>
      </tp>
      <tp t="s">
        <v>#N/A N/A</v>
        <stp/>
        <stp>BQL|17644880050482661202</stp>
        <tr r="H231" s="5"/>
      </tp>
      <tp t="s">
        <v>#N/A N/A</v>
        <stp/>
        <stp>BQL|13238818375026973044</stp>
        <tr r="L561" s="5"/>
      </tp>
      <tp t="s">
        <v>#N/A N/A</v>
        <stp/>
        <stp>BQL|12957843667593034512</stp>
        <tr r="E186" s="5"/>
      </tp>
      <tp t="s">
        <v>#N/A N/A</v>
        <stp/>
        <stp>BQL|11006191915403571820</stp>
        <tr r="H376" s="5"/>
      </tp>
      <tp t="s">
        <v>#N/A N/A</v>
        <stp/>
        <stp>BQL|10115585561560639955</stp>
        <tr r="I429" s="5"/>
      </tp>
      <tp t="s">
        <v>#N/A N/A</v>
        <stp/>
        <stp>BQL|18149453852103956046</stp>
        <tr r="L221" s="5"/>
      </tp>
      <tp t="s">
        <v>#N/A N/A</v>
        <stp/>
        <stp>BQL|13562247738799001122</stp>
        <tr r="J310" s="5"/>
      </tp>
      <tp t="s">
        <v>#N/A N/A</v>
        <stp/>
        <stp>BQL|12674911229916701534</stp>
        <tr r="G67" s="5"/>
      </tp>
      <tp t="s">
        <v>#N/A N/A</v>
        <stp/>
        <stp>BQL|14197903371760303096</stp>
        <tr r="G428" s="5"/>
      </tp>
      <tp t="s">
        <v>#N/A N/A</v>
        <stp/>
        <stp>BQL|12987566780087731222</stp>
        <tr r="H378" s="5"/>
      </tp>
      <tp t="s">
        <v>#N/A N/A</v>
        <stp/>
        <stp>BQL|15045825802712812524</stp>
        <tr r="H550" s="5"/>
      </tp>
      <tp t="s">
        <v>#N/A N/A</v>
        <stp/>
        <stp>BQL|10582893345316081036</stp>
        <tr r="J527" s="5"/>
      </tp>
      <tp t="s">
        <v>#N/A N/A</v>
        <stp/>
        <stp>BQL|14140560105539232159</stp>
        <tr r="H214" s="5"/>
      </tp>
      <tp t="s">
        <v>#N/A N/A</v>
        <stp/>
        <stp>BQL|10192440069269186289</stp>
        <tr r="H602" s="5"/>
      </tp>
      <tp t="s">
        <v>#N/A N/A</v>
        <stp/>
        <stp>BQL|12779921190818320332</stp>
        <tr r="F517" s="5"/>
      </tp>
      <tp t="s">
        <v>#N/A N/A</v>
        <stp/>
        <stp>BQL|10231732321805254972</stp>
        <tr r="I231" s="5"/>
      </tp>
      <tp t="s">
        <v>#N/A N/A</v>
        <stp/>
        <stp>BQL|18291167711827609664</stp>
        <tr r="I582" s="5"/>
      </tp>
      <tp t="s">
        <v>#N/A N/A</v>
        <stp/>
        <stp>BQL|14289712452267580811</stp>
        <tr r="L525" s="5"/>
      </tp>
      <tp t="s">
        <v>#N/A N/A</v>
        <stp/>
        <stp>BQL|15793936671126086406</stp>
        <tr r="E163" s="5"/>
      </tp>
      <tp t="s">
        <v>#N/A N/A</v>
        <stp/>
        <stp>BQL|15424564894215068534</stp>
        <tr r="I353" s="5"/>
      </tp>
      <tp t="s">
        <v>#N/A N/A</v>
        <stp/>
        <stp>BQL|15568850101451278563</stp>
        <tr r="J301" s="5"/>
      </tp>
      <tp t="s">
        <v>#N/A N/A</v>
        <stp/>
        <stp>BQL|12987694843138683101</stp>
        <tr r="I285" s="5"/>
      </tp>
      <tp t="s">
        <v>#N/A N/A</v>
        <stp/>
        <stp>BQL|16882684681452359364</stp>
        <tr r="G475" s="5"/>
      </tp>
      <tp t="s">
        <v>#N/A N/A</v>
        <stp/>
        <stp>BQL|13680794788116053331</stp>
        <tr r="E229" s="5"/>
      </tp>
      <tp t="s">
        <v>#N/A N/A</v>
        <stp/>
        <stp>BQL|14471930207580784434</stp>
        <tr r="H83" s="5"/>
      </tp>
      <tp t="s">
        <v>#N/A N/A</v>
        <stp/>
        <stp>BQL|18373010136031897380</stp>
        <tr r="K217" s="5"/>
      </tp>
      <tp t="s">
        <v>#N/A N/A</v>
        <stp/>
        <stp>BQL|12371511461320206858</stp>
        <tr r="G399" s="5"/>
      </tp>
      <tp t="s">
        <v>#N/A N/A</v>
        <stp/>
        <stp>BQL|16125377152571242826</stp>
        <tr r="K383" s="5"/>
      </tp>
      <tp t="s">
        <v>#N/A N/A</v>
        <stp/>
        <stp>BQL|16216852069978982933</stp>
        <tr r="G68" s="5"/>
      </tp>
      <tp t="s">
        <v>#N/A N/A</v>
        <stp/>
        <stp>BQL|14890055422086223998</stp>
        <tr r="G483" s="5"/>
      </tp>
      <tp t="s">
        <v>#N/A N/A</v>
        <stp/>
        <stp>BQL|10111671214996158846</stp>
        <tr r="L613" s="5"/>
      </tp>
      <tp t="s">
        <v>#N/A N/A</v>
        <stp/>
        <stp>BQL|16160071752902463870</stp>
        <tr r="J295" s="5"/>
      </tp>
      <tp t="s">
        <v>#N/A N/A</v>
        <stp/>
        <stp>BQL|12680164776088297537</stp>
        <tr r="H23" s="5"/>
      </tp>
      <tp t="s">
        <v>#N/A N/A</v>
        <stp/>
        <stp>BQL|10822576967502953865</stp>
        <tr r="K85" s="5"/>
      </tp>
      <tp t="s">
        <v>#N/A N/A</v>
        <stp/>
        <stp>BQL|16713943069104937440</stp>
        <tr r="E172" s="5"/>
      </tp>
      <tp t="s">
        <v>#N/A N/A</v>
        <stp/>
        <stp>BQL|17719048090255188255</stp>
        <tr r="G129" s="5"/>
      </tp>
      <tp t="s">
        <v>#N/A N/A</v>
        <stp/>
        <stp>BQL|10538751696766737163</stp>
        <tr r="E512" s="5"/>
      </tp>
      <tp t="s">
        <v>#N/A N/A</v>
        <stp/>
        <stp>BQL|10204791708046047840</stp>
        <tr r="E381" s="5"/>
      </tp>
      <tp t="s">
        <v>#N/A N/A</v>
        <stp/>
        <stp>BQL|14462927192078318504</stp>
        <tr r="I243" s="5"/>
      </tp>
      <tp t="s">
        <v>#N/A N/A</v>
        <stp/>
        <stp>BQL|11733059700678402007</stp>
        <tr r="G21" s="5"/>
      </tp>
      <tp t="s">
        <v>#N/A N/A</v>
        <stp/>
        <stp>BQL|12012901669624857079</stp>
        <tr r="J446" s="5"/>
      </tp>
      <tp t="s">
        <v>#N/A N/A</v>
        <stp/>
        <stp>BQL|14838298625339018420</stp>
        <tr r="G554" s="5"/>
      </tp>
      <tp t="s">
        <v>#N/A N/A</v>
        <stp/>
        <stp>BQL|14041048304809226449</stp>
        <tr r="E384" s="5"/>
      </tp>
      <tp t="s">
        <v>#N/A N/A</v>
        <stp/>
        <stp>BQL|11417213490880145323</stp>
        <tr r="E583" s="5"/>
      </tp>
      <tp t="s">
        <v>#N/A N/A</v>
        <stp/>
        <stp>BQL|15216269245259158362</stp>
        <tr r="L63" s="5"/>
      </tp>
      <tp t="s">
        <v>#N/A N/A</v>
        <stp/>
        <stp>BQL|16618725795008202954</stp>
        <tr r="I256" s="5"/>
      </tp>
      <tp t="s">
        <v>#N/A N/A</v>
        <stp/>
        <stp>BQL|12337698607015946829</stp>
        <tr r="L224" s="5"/>
      </tp>
      <tp t="s">
        <v>#N/A N/A</v>
        <stp/>
        <stp>BQL|14847261318338078678</stp>
        <tr r="J145" s="5"/>
      </tp>
      <tp t="s">
        <v>#N/A N/A</v>
        <stp/>
        <stp>BQL|13072107816989454335</stp>
        <tr r="H125" s="5"/>
      </tp>
      <tp t="s">
        <v>#N/A N/A</v>
        <stp/>
        <stp>BQL|12440281291795483589</stp>
        <tr r="L604" s="5"/>
      </tp>
      <tp t="s">
        <v>#N/A N/A</v>
        <stp/>
        <stp>BQL|18008471437073414556</stp>
        <tr r="J544" s="5"/>
      </tp>
      <tp t="s">
        <v>#N/A N/A</v>
        <stp/>
        <stp>BQL|16678132012149655607</stp>
        <tr r="E551" s="5"/>
      </tp>
      <tp t="s">
        <v>#N/A N/A</v>
        <stp/>
        <stp>BQL|12924660382987553285</stp>
        <tr r="E196" s="5"/>
      </tp>
      <tp t="s">
        <v>#N/A N/A</v>
        <stp/>
        <stp>BQL|15729633095624274739</stp>
        <tr r="K318" s="5"/>
      </tp>
      <tp t="s">
        <v>#N/A N/A</v>
        <stp/>
        <stp>BQL|17270108272759005100</stp>
        <tr r="I84" s="5"/>
      </tp>
      <tp t="s">
        <v>#N/A N/A</v>
        <stp/>
        <stp>BQL|12198914602120779254</stp>
        <tr r="L60" s="5"/>
      </tp>
      <tp t="s">
        <v>#N/A N/A</v>
        <stp/>
        <stp>BQL|11875352782300819379</stp>
        <tr r="L104" s="5"/>
      </tp>
      <tp t="s">
        <v>#N/A N/A</v>
        <stp/>
        <stp>BQL|10499145745438348462</stp>
        <tr r="J215" s="5"/>
      </tp>
      <tp t="s">
        <v>#N/A N/A</v>
        <stp/>
        <stp>BQL|18021077592128068051</stp>
        <tr r="G508" s="5"/>
      </tp>
      <tp t="s">
        <v>#N/A N/A</v>
        <stp/>
        <stp>BQL|17259874738620864553</stp>
        <tr r="I489" s="5"/>
      </tp>
      <tp t="s">
        <v>#N/A N/A</v>
        <stp/>
        <stp>BQL|11652375082405327604</stp>
        <tr r="L158" s="5"/>
      </tp>
      <tp t="s">
        <v>#N/A N/A</v>
        <stp/>
        <stp>BQL|10424838905885100434</stp>
        <tr r="H109" s="5"/>
      </tp>
      <tp t="s">
        <v>#N/A N/A</v>
        <stp/>
        <stp>BQL|11107286693490331394</stp>
        <tr r="L79" s="5"/>
      </tp>
      <tp t="s">
        <v>#N/A N/A</v>
        <stp/>
        <stp>BQL|18039472613422257659</stp>
        <tr r="J243" s="5"/>
      </tp>
      <tp t="s">
        <v>#N/A N/A</v>
        <stp/>
        <stp>BQL|18189028965860520703</stp>
        <tr r="I581" s="5"/>
      </tp>
      <tp t="s">
        <v>#N/A N/A</v>
        <stp/>
        <stp>BQL|18334923022962709876</stp>
        <tr r="K600" s="5"/>
      </tp>
      <tp t="s">
        <v>#N/A N/A</v>
        <stp/>
        <stp>BQL|16039754680783569335</stp>
        <tr r="J580" s="5"/>
      </tp>
      <tp t="s">
        <v>#N/A N/A</v>
        <stp/>
        <stp>BQL|14559132563608095269</stp>
        <tr r="H359" s="5"/>
      </tp>
      <tp t="s">
        <v>#N/A N/A</v>
        <stp/>
        <stp>BQL|16276888802471338688</stp>
        <tr r="I446" s="5"/>
      </tp>
      <tp t="s">
        <v>#N/A N/A</v>
        <stp/>
        <stp>BQL|10056964256010625554</stp>
        <tr r="K333" s="5"/>
      </tp>
      <tp t="s">
        <v>#N/A N/A</v>
        <stp/>
        <stp>BQL|12752621666243977894</stp>
        <tr r="I419" s="5"/>
      </tp>
      <tp t="s">
        <v>#N/A N/A</v>
        <stp/>
        <stp>BQL|14569543993679540842</stp>
        <tr r="L407" s="5"/>
      </tp>
      <tp t="s">
        <v>#N/A N/A</v>
        <stp/>
        <stp>BQL|11462089374516373995</stp>
        <tr r="F47" s="5"/>
      </tp>
      <tp t="s">
        <v>#N/A N/A</v>
        <stp/>
        <stp>BQL|11917966610876445698</stp>
        <tr r="E351" s="5"/>
      </tp>
      <tp t="s">
        <v>#N/A N/A</v>
        <stp/>
        <stp>BQL|16597268081283002603</stp>
        <tr r="G566" s="5"/>
      </tp>
      <tp t="s">
        <v>#N/A N/A</v>
        <stp/>
        <stp>BQL|11402803086599572157</stp>
        <tr r="J221" s="5"/>
      </tp>
      <tp t="s">
        <v>#N/A N/A</v>
        <stp/>
        <stp>BQL|10094986836971494274</stp>
        <tr r="J519" s="5"/>
      </tp>
      <tp t="s">
        <v>#N/A N/A</v>
        <stp/>
        <stp>BQL|18429759667637954727</stp>
        <tr r="H261" s="5"/>
      </tp>
      <tp t="s">
        <v>#N/A N/A</v>
        <stp/>
        <stp>BQL|10058998407545619556</stp>
        <tr r="I191" s="5"/>
      </tp>
      <tp t="s">
        <v>#N/A N/A</v>
        <stp/>
        <stp>BQL|14127359333225970832</stp>
        <tr r="E11" s="5"/>
      </tp>
      <tp t="s">
        <v>#N/A N/A</v>
        <stp/>
        <stp>BQL|15886742096521022371</stp>
        <tr r="F48" s="5"/>
      </tp>
      <tp t="s">
        <v>#N/A N/A</v>
        <stp/>
        <stp>BQL|16836015396347526177</stp>
        <tr r="F351" s="5"/>
      </tp>
      <tp t="s">
        <v>#N/A N/A</v>
        <stp/>
        <stp>BQL|18003634865160375185</stp>
        <tr r="H567" s="5"/>
      </tp>
      <tp t="s">
        <v>#N/A N/A</v>
        <stp/>
        <stp>BQL|18133482627325336206</stp>
        <tr r="F489" s="5"/>
      </tp>
      <tp t="s">
        <v>#N/A N/A</v>
        <stp/>
        <stp>BQL|12627885874017237351</stp>
        <tr r="L565" s="5"/>
      </tp>
      <tp t="s">
        <v>#N/A N/A</v>
        <stp/>
        <stp>BQL|11225825561407412186</stp>
        <tr r="G453" s="5"/>
      </tp>
      <tp t="s">
        <v>#N/A N/A</v>
        <stp/>
        <stp>BQL|15317679888733408146</stp>
        <tr r="I140" s="5"/>
      </tp>
      <tp t="s">
        <v>#N/A N/A</v>
        <stp/>
        <stp>BQL|17345428084360822215</stp>
        <tr r="E336" s="5"/>
      </tp>
      <tp t="s">
        <v>#N/A N/A</v>
        <stp/>
        <stp>BQL|12962209814159794168</stp>
        <tr r="F218" s="5"/>
      </tp>
      <tp t="s">
        <v>#N/A N/A</v>
        <stp/>
        <stp>BQL|13394873273440980529</stp>
        <tr r="J499" s="5"/>
      </tp>
      <tp t="s">
        <v>#N/A N/A</v>
        <stp/>
        <stp>BQL|15848849663141032332</stp>
        <tr r="J147" s="5"/>
      </tp>
      <tp t="s">
        <v>#N/A N/A</v>
        <stp/>
        <stp>BQL|18263386857070298735</stp>
        <tr r="G95" s="5"/>
      </tp>
      <tp t="s">
        <v>#N/A N/A</v>
        <stp/>
        <stp>BQL|13424993895792558810</stp>
        <tr r="F513" s="5"/>
      </tp>
      <tp t="s">
        <v>#N/A N/A</v>
        <stp/>
        <stp>BQL|17995994960701598097</stp>
        <tr r="J534" s="5"/>
      </tp>
      <tp t="s">
        <v>#N/A N/A</v>
        <stp/>
        <stp>BQL|14065366339865556856</stp>
        <tr r="F397" s="5"/>
      </tp>
      <tp t="s">
        <v>#N/A N/A</v>
        <stp/>
        <stp>BQL|14962157506944352866</stp>
        <tr r="I416" s="5"/>
      </tp>
      <tp t="s">
        <v>#N/A N/A</v>
        <stp/>
        <stp>BQL|12999734790167530205</stp>
        <tr r="K277" s="5"/>
      </tp>
      <tp t="s">
        <v>#N/A N/A</v>
        <stp/>
        <stp>BQL|11180021954938180591</stp>
        <tr r="K222" s="5"/>
      </tp>
      <tp t="s">
        <v>#N/A N/A</v>
        <stp/>
        <stp>BQL|10744257218589624339</stp>
        <tr r="H30" s="5"/>
      </tp>
      <tp t="s">
        <v>#N/A N/A</v>
        <stp/>
        <stp>BQL|15979803962766080447</stp>
        <tr r="I569" s="5"/>
      </tp>
      <tp t="s">
        <v>#N/A N/A</v>
        <stp/>
        <stp>BQL|17945963322396245302</stp>
        <tr r="F269" s="5"/>
      </tp>
      <tp t="s">
        <v>#N/A N/A</v>
        <stp/>
        <stp>BQL|12948569391530440758</stp>
        <tr r="F358" s="5"/>
      </tp>
      <tp t="s">
        <v>#N/A N/A</v>
        <stp/>
        <stp>BQL|12620858879671274560</stp>
        <tr r="I105" s="5"/>
      </tp>
      <tp t="s">
        <v>#N/A N/A</v>
        <stp/>
        <stp>BQL|14312841980014184982</stp>
        <tr r="E328" s="5"/>
      </tp>
      <tp t="s">
        <v>#N/A N/A</v>
        <stp/>
        <stp>BQL|16019593700338495237</stp>
        <tr r="E457" s="5"/>
      </tp>
      <tp t="s">
        <v>#N/A N/A</v>
        <stp/>
        <stp>BQL|15949787483877580492</stp>
        <tr r="L438" s="5"/>
      </tp>
      <tp t="s">
        <v>#N/A N/A</v>
        <stp/>
        <stp>BQL|15819118672459039358</stp>
        <tr r="H199" s="5"/>
      </tp>
      <tp t="s">
        <v>#N/A N/A</v>
        <stp/>
        <stp>BQL|14905196281882009685</stp>
        <tr r="G609" s="5"/>
      </tp>
      <tp t="s">
        <v>#N/A N/A</v>
        <stp/>
        <stp>BQL|11625764662479329088</stp>
        <tr r="J95" s="5"/>
      </tp>
      <tp t="s">
        <v>#N/A N/A</v>
        <stp/>
        <stp>BQL|15752146907604986945</stp>
        <tr r="L152" s="5"/>
      </tp>
      <tp t="s">
        <v>#N/A N/A</v>
        <stp/>
        <stp>BQL|11361132958178938489</stp>
        <tr r="G420" s="5"/>
      </tp>
      <tp t="s">
        <v>#N/A N/A</v>
        <stp/>
        <stp>BQL|10309136999093784273</stp>
        <tr r="E2" s="5"/>
      </tp>
      <tp t="s">
        <v>#N/A N/A</v>
        <stp/>
        <stp>BQL|17671654489055773547</stp>
        <tr r="J344" s="5"/>
      </tp>
      <tp t="s">
        <v>#N/A N/A</v>
        <stp/>
        <stp>BQL|16439296217275219917</stp>
        <tr r="H599" s="5"/>
      </tp>
      <tp t="s">
        <v>#N/A N/A</v>
        <stp/>
        <stp>BQL|14725583762559130756</stp>
        <tr r="K418" s="5"/>
      </tp>
      <tp t="s">
        <v>#N/A N/A</v>
        <stp/>
        <stp>BQL|11537174535779653384</stp>
        <tr r="J311" s="5"/>
      </tp>
      <tp t="s">
        <v>#N/A N/A</v>
        <stp/>
        <stp>BQL|18040590291235431853</stp>
        <tr r="G348" s="5"/>
      </tp>
      <tp t="s">
        <v>#N/A N/A</v>
        <stp/>
        <stp>BQL|11889096585634999445</stp>
        <tr r="L153" s="5"/>
      </tp>
      <tp t="s">
        <v>#N/A N/A</v>
        <stp/>
        <stp>BQL|13593979774120799497</stp>
        <tr r="K356" s="5"/>
      </tp>
      <tp t="s">
        <v>#N/A N/A</v>
        <stp/>
        <stp>BQL|15982071656631225820</stp>
        <tr r="K363" s="5"/>
      </tp>
      <tp t="s">
        <v>#N/A N/A</v>
        <stp/>
        <stp>BQL|16552182886706407073</stp>
        <tr r="G31" s="5"/>
      </tp>
      <tp t="s">
        <v>#N/A N/A</v>
        <stp/>
        <stp>BQL|15477250378561475856</stp>
        <tr r="L401" s="5"/>
      </tp>
      <tp t="s">
        <v>#N/A N/A</v>
        <stp/>
        <stp>BQL|11027494253848797154</stp>
        <tr r="L193" s="5"/>
      </tp>
      <tp t="s">
        <v>#N/A N/A</v>
        <stp/>
        <stp>BQL|10071983904004465403</stp>
        <tr r="K111" s="5"/>
      </tp>
      <tp t="s">
        <v>#N/A N/A</v>
        <stp/>
        <stp>BQL|12902255311698315065</stp>
        <tr r="E531" s="5"/>
      </tp>
      <tp t="s">
        <v>#N/A N/A</v>
        <stp/>
        <stp>BQL|15848705090316219426</stp>
        <tr r="G291" s="5"/>
      </tp>
      <tp t="s">
        <v>#N/A N/A</v>
        <stp/>
        <stp>BQL|11958692162290812821</stp>
        <tr r="H222" s="5"/>
      </tp>
      <tp t="s">
        <v>#N/A N/A</v>
        <stp/>
        <stp>BQL|12011730200269182590</stp>
        <tr r="K525" s="5"/>
      </tp>
      <tp t="s">
        <v>#N/A N/A</v>
        <stp/>
        <stp>BQL|14455992761497289553</stp>
        <tr r="H565" s="5"/>
      </tp>
      <tp t="s">
        <v>#N/A N/A</v>
        <stp/>
        <stp>BQL|13008274186288215886</stp>
        <tr r="L350" s="5"/>
      </tp>
      <tp t="s">
        <v>#N/A N/A</v>
        <stp/>
        <stp>BQL|14444333088757730136</stp>
        <tr r="J537" s="5"/>
      </tp>
      <tp t="s">
        <v>#N/A N/A</v>
        <stp/>
        <stp>BQL|18340596129116900016</stp>
        <tr r="J37" s="5"/>
      </tp>
      <tp t="s">
        <v>#N/A N/A</v>
        <stp/>
        <stp>BQL|15895059865349540363</stp>
        <tr r="F498" s="5"/>
      </tp>
      <tp t="s">
        <v>#N/A N/A</v>
        <stp/>
        <stp>BQL|13392858306417260597</stp>
        <tr r="J487" s="5"/>
      </tp>
      <tp t="s">
        <v>#N/A N/A</v>
        <stp/>
        <stp>BQL|10152993082031597958</stp>
        <tr r="F212" s="5"/>
      </tp>
      <tp t="s">
        <v>#N/A N/A</v>
        <stp/>
        <stp>BQL|14544207288745114263</stp>
        <tr r="I526" s="5"/>
      </tp>
      <tp t="s">
        <v>#N/A N/A</v>
        <stp/>
        <stp>BQL|11705922959161329557</stp>
        <tr r="G534" s="5"/>
      </tp>
      <tp t="s">
        <v>#N/A N/A</v>
        <stp/>
        <stp>BQL|16711511064535387844</stp>
        <tr r="J81" s="5"/>
      </tp>
      <tp t="s">
        <v>#N/A N/A</v>
        <stp/>
        <stp>BQL|13549112313669697246</stp>
        <tr r="H111" s="5"/>
      </tp>
      <tp t="s">
        <v>#N/A N/A</v>
        <stp/>
        <stp>BQL|17012477992311280322</stp>
        <tr r="H373" s="5"/>
      </tp>
      <tp t="s">
        <v>#N/A N/A</v>
        <stp/>
        <stp>BQL|18125345902705086624</stp>
        <tr r="H375" s="5"/>
      </tp>
      <tp t="s">
        <v>#N/A N/A</v>
        <stp/>
        <stp>BQL|16160769964296427923</stp>
        <tr r="G477" s="5"/>
      </tp>
      <tp t="s">
        <v>#N/A N/A</v>
        <stp/>
        <stp>BQL|11068832416209075902</stp>
        <tr r="L226" s="5"/>
      </tp>
      <tp t="s">
        <v>#N/A N/A</v>
        <stp/>
        <stp>BQL|15771424987052506323</stp>
        <tr r="F185" s="5"/>
      </tp>
      <tp t="s">
        <v>#N/A N/A</v>
        <stp/>
        <stp>BQL|14836092176603757857</stp>
        <tr r="F329" s="5"/>
      </tp>
      <tp t="s">
        <v>#N/A N/A</v>
        <stp/>
        <stp>BQL|12476427597780047747</stp>
        <tr r="H144" s="5"/>
      </tp>
      <tp t="s">
        <v>#N/A N/A</v>
        <stp/>
        <stp>BQL|18253679142512730040</stp>
        <tr r="I542" s="5"/>
      </tp>
      <tp t="s">
        <v>#N/A N/A</v>
        <stp/>
        <stp>BQL|11917619344589868202</stp>
        <tr r="E391" s="5"/>
      </tp>
      <tp t="s">
        <v>#N/A N/A</v>
        <stp/>
        <stp>BQL|14780600463149188519</stp>
        <tr r="I199" s="5"/>
      </tp>
      <tp t="s">
        <v>#N/A N/A</v>
        <stp/>
        <stp>BQL|16190153987076124160</stp>
        <tr r="I28" s="5"/>
      </tp>
      <tp t="s">
        <v>#N/A N/A</v>
        <stp/>
        <stp>BQL|15906785384561283335</stp>
        <tr r="F613" s="5"/>
      </tp>
      <tp t="s">
        <v>#N/A N/A</v>
        <stp/>
        <stp>BQL|12522571598135899369</stp>
        <tr r="K486" s="5"/>
      </tp>
      <tp t="s">
        <v>#N/A N/A</v>
        <stp/>
        <stp>BQL|16199930866345485442</stp>
        <tr r="J508" s="5"/>
      </tp>
      <tp t="s">
        <v>#N/A N/A</v>
        <stp/>
        <stp>BQL|17533816178299918911</stp>
        <tr r="G12" s="5"/>
      </tp>
      <tp t="s">
        <v>#N/A N/A</v>
        <stp/>
        <stp>BQL|11460437163058219325</stp>
        <tr r="H429" s="5"/>
      </tp>
      <tp t="s">
        <v>#N/A N/A</v>
        <stp/>
        <stp>BQL|15676855981385341850</stp>
        <tr r="H245" s="5"/>
      </tp>
      <tp t="s">
        <v>#N/A N/A</v>
        <stp/>
        <stp>BQL|12361225891549676818</stp>
        <tr r="J66" s="5"/>
      </tp>
      <tp t="s">
        <v>#N/A N/A</v>
        <stp/>
        <stp>BQL|11549517960712242819</stp>
        <tr r="K554" s="5"/>
      </tp>
      <tp t="s">
        <v>#N/A N/A</v>
        <stp/>
        <stp>BQL|13487835427443355243</stp>
        <tr r="G155" s="5"/>
      </tp>
      <tp t="s">
        <v>#N/A N/A</v>
        <stp/>
        <stp>BQL|18062108915848497861</stp>
        <tr r="F605" s="5"/>
      </tp>
      <tp t="s">
        <v>#N/A N/A</v>
        <stp/>
        <stp>BQL|12742915286129761208</stp>
        <tr r="I223" s="5"/>
      </tp>
      <tp t="s">
        <v>#N/A N/A</v>
        <stp/>
        <stp>BQL|10059445783931845581</stp>
        <tr r="J224" s="5"/>
      </tp>
      <tp t="s">
        <v>#N/A N/A</v>
        <stp/>
        <stp>BQL|15621121562849086311</stp>
        <tr r="G564" s="5"/>
      </tp>
      <tp t="s">
        <v>#N/A N/A</v>
        <stp/>
        <stp>BQL|11107677646413702801</stp>
        <tr r="G591" s="5"/>
      </tp>
      <tp t="s">
        <v>#N/A N/A</v>
        <stp/>
        <stp>BQL|16556884924844706099</stp>
        <tr r="E540" s="5"/>
      </tp>
      <tp t="s">
        <v>#N/A N/A</v>
        <stp/>
        <stp>BQL|13374505699460999749</stp>
        <tr r="J82" s="5"/>
      </tp>
      <tp t="s">
        <v>#N/A N/A</v>
        <stp/>
        <stp>BQL|15838891750067667702</stp>
        <tr r="E192" s="5"/>
      </tp>
      <tp t="s">
        <v>#N/A N/A</v>
        <stp/>
        <stp>BQL|16893130239239277579</stp>
        <tr r="L541" s="5"/>
      </tp>
      <tp t="s">
        <v>#N/A N/A</v>
        <stp/>
        <stp>BQL|12343181224401813804</stp>
        <tr r="E608" s="5"/>
      </tp>
      <tp t="s">
        <v>#N/A N/A</v>
        <stp/>
        <stp>BQL|15147310447239356328</stp>
        <tr r="H303" s="5"/>
      </tp>
      <tp t="s">
        <v>#N/A N/A</v>
        <stp/>
        <stp>BQL|12759013921361442959</stp>
        <tr r="I135" s="5"/>
      </tp>
      <tp t="s">
        <v>#N/A N/A</v>
        <stp/>
        <stp>BQL|10631128799507927722</stp>
        <tr r="K421" s="5"/>
      </tp>
      <tp t="s">
        <v>#N/A N/A</v>
        <stp/>
        <stp>BQL|17021012095420443661</stp>
        <tr r="G249" s="5"/>
      </tp>
      <tp t="s">
        <v>#N/A N/A</v>
        <stp/>
        <stp>BQL|12036930344153977485</stp>
        <tr r="J399" s="5"/>
      </tp>
      <tp t="s">
        <v>#N/A N/A</v>
        <stp/>
        <stp>BQL|14475540660439221644</stp>
        <tr r="K102" s="5"/>
      </tp>
      <tp t="s">
        <v>#N/A N/A</v>
        <stp/>
        <stp>BQL|16689695213179813057</stp>
        <tr r="L603" s="5"/>
      </tp>
      <tp t="s">
        <v>#N/A N/A</v>
        <stp/>
        <stp>BQL|11722135236139572268</stp>
        <tr r="J413" s="5"/>
      </tp>
      <tp t="s">
        <v>#N/A N/A</v>
        <stp/>
        <stp>BQL|15691666592986340402</stp>
        <tr r="E370" s="5"/>
      </tp>
      <tp t="s">
        <v>#N/A N/A</v>
        <stp/>
        <stp>BQL|13508252192893071338</stp>
        <tr r="J70" s="5"/>
      </tp>
      <tp t="s">
        <v>#N/A N/A</v>
        <stp/>
        <stp>BQL|10331861804909455955</stp>
        <tr r="F300" s="5"/>
      </tp>
      <tp t="s">
        <v>#N/A N/A</v>
        <stp/>
        <stp>BQL|15596833842709776835</stp>
        <tr r="K337" s="5"/>
      </tp>
      <tp t="s">
        <v>#N/A N/A</v>
        <stp/>
        <stp>BQL|12005635233747996896</stp>
        <tr r="G200" s="5"/>
      </tp>
      <tp t="s">
        <v>#N/A N/A</v>
        <stp/>
        <stp>BQL|18287224620959646962</stp>
        <tr r="I438" s="5"/>
      </tp>
      <tp t="s">
        <v>#N/A N/A</v>
        <stp/>
        <stp>BQL|18128992093591376180</stp>
        <tr r="K457" s="5"/>
      </tp>
      <tp t="s">
        <v>#N/A N/A</v>
        <stp/>
        <stp>BQL|13975699198994990019</stp>
        <tr r="I32" s="5"/>
      </tp>
      <tp t="s">
        <v>#N/A N/A</v>
        <stp/>
        <stp>BQL|13649369302859323110</stp>
        <tr r="G565" s="5"/>
      </tp>
      <tp t="s">
        <v>#N/A N/A</v>
        <stp/>
        <stp>BQL|14463510376708005634</stp>
        <tr r="H467" s="5"/>
      </tp>
      <tp t="s">
        <v>#N/A N/A</v>
        <stp/>
        <stp>BQL|18093561621293234460</stp>
        <tr r="F52" s="5"/>
      </tp>
      <tp t="s">
        <v>#N/A N/A</v>
        <stp/>
        <stp>BQL|10276859590729016047</stp>
        <tr r="J3" s="5"/>
      </tp>
      <tp t="s">
        <v>#N/A N/A</v>
        <stp/>
        <stp>BQL|11634012740935257863</stp>
        <tr r="L394" s="5"/>
      </tp>
      <tp t="s">
        <v>#N/A N/A</v>
        <stp/>
        <stp>BQL|18146870866767486976</stp>
        <tr r="E221" s="5"/>
      </tp>
      <tp t="s">
        <v>#N/A N/A</v>
        <stp/>
        <stp>BQL|10213968077263940593</stp>
        <tr r="G562" s="5"/>
      </tp>
      <tp t="s">
        <v>#N/A N/A</v>
        <stp/>
        <stp>BQL|17347574575384058924</stp>
        <tr r="E380" s="5"/>
      </tp>
      <tp t="s">
        <v>#N/A N/A</v>
        <stp/>
        <stp>BQL|14164329080790012708</stp>
        <tr r="G29" s="5"/>
      </tp>
      <tp t="s">
        <v>#N/A N/A</v>
        <stp/>
        <stp>BQL|10631401067782555877</stp>
        <tr r="J319" s="5"/>
      </tp>
      <tp t="s">
        <v>#N/A N/A</v>
        <stp/>
        <stp>BQL|15962805242257034687</stp>
        <tr r="I544" s="5"/>
      </tp>
      <tp t="s">
        <v>#N/A N/A</v>
        <stp/>
        <stp>BQL|15343924521630615653</stp>
        <tr r="J365" s="5"/>
      </tp>
      <tp t="s">
        <v>#N/A N/A</v>
        <stp/>
        <stp>BQL|11218180469949064714</stp>
        <tr r="G82" s="5"/>
      </tp>
      <tp t="s">
        <v>#N/A N/A</v>
        <stp/>
        <stp>BQL|10256048904610115813</stp>
        <tr r="K220" s="5"/>
      </tp>
      <tp t="s">
        <v>#N/A N/A</v>
        <stp/>
        <stp>BQL|13334887203925839626</stp>
        <tr r="F257" s="5"/>
      </tp>
      <tp t="s">
        <v>#N/A N/A</v>
        <stp/>
        <stp>BQL|17860893083807807885</stp>
        <tr r="J305" s="5"/>
      </tp>
      <tp t="s">
        <v>#N/A N/A</v>
        <stp/>
        <stp>BQL|14131076760188633228</stp>
        <tr r="K254" s="5"/>
      </tp>
      <tp t="s">
        <v>#N/A N/A</v>
        <stp/>
        <stp>BQL|15812585312149580053</stp>
        <tr r="L505" s="5"/>
      </tp>
      <tp t="s">
        <v>#N/A N/A</v>
        <stp/>
        <stp>BQL|12663799028207154846</stp>
        <tr r="G318" s="5"/>
      </tp>
      <tp t="s">
        <v>#N/A N/A</v>
        <stp/>
        <stp>BQL|16153691884884689485</stp>
        <tr r="F151" s="5"/>
      </tp>
      <tp t="s">
        <v>#N/A N/A</v>
        <stp/>
        <stp>BQL|13759465322259907482</stp>
        <tr r="K544" s="5"/>
      </tp>
      <tp t="s">
        <v>#N/A N/A</v>
        <stp/>
        <stp>BQL|17792210265428855398</stp>
        <tr r="G162" s="5"/>
      </tp>
      <tp t="s">
        <v>#N/A N/A</v>
        <stp/>
        <stp>BQL|14902653495105958621</stp>
        <tr r="F275" s="5"/>
      </tp>
      <tp t="s">
        <v>#N/A N/A</v>
        <stp/>
        <stp>BQL|13293560799065921292</stp>
        <tr r="L300" s="5"/>
      </tp>
      <tp t="s">
        <v>#N/A N/A</v>
        <stp/>
        <stp>BQL|15640857220126854165</stp>
        <tr r="L130" s="5"/>
      </tp>
      <tp t="s">
        <v>#N/A N/A</v>
        <stp/>
        <stp>BQL|14130667142087112994</stp>
        <tr r="K362" s="5"/>
      </tp>
      <tp t="s">
        <v>#N/A N/A</v>
        <stp/>
        <stp>BQL|11326925603558935860</stp>
        <tr r="I531" s="5"/>
      </tp>
      <tp t="s">
        <v>#N/A N/A</v>
        <stp/>
        <stp>BQL|11057909857271389496</stp>
        <tr r="L201" s="5"/>
      </tp>
      <tp t="s">
        <v>#N/A N/A</v>
        <stp/>
        <stp>BQL|11928067783317089619</stp>
        <tr r="G243" s="5"/>
      </tp>
      <tp t="s">
        <v>#N/A N/A</v>
        <stp/>
        <stp>BQL|16851586482724620791</stp>
        <tr r="H520" s="5"/>
      </tp>
      <tp t="s">
        <v>#N/A N/A</v>
        <stp/>
        <stp>BQL|17372196268380603896</stp>
        <tr r="H390" s="5"/>
      </tp>
      <tp t="s">
        <v>#N/A N/A</v>
        <stp/>
        <stp>BQL|14892859670512175116</stp>
        <tr r="K124" s="5"/>
      </tp>
      <tp t="s">
        <v>#N/A N/A</v>
        <stp/>
        <stp>BQL|18398574428732682568</stp>
        <tr r="E430" s="5"/>
      </tp>
      <tp t="s">
        <v>#N/A N/A</v>
        <stp/>
        <stp>BQL|15511023257839888148</stp>
        <tr r="F551" s="5"/>
      </tp>
      <tp t="s">
        <v>#N/A N/A</v>
        <stp/>
        <stp>BQL|16845839462736259676</stp>
        <tr r="F7" s="5"/>
      </tp>
      <tp t="s">
        <v>#N/A N/A</v>
        <stp/>
        <stp>BQL|17338219218245629903</stp>
        <tr r="I521" s="5"/>
      </tp>
      <tp t="s">
        <v>#N/A N/A</v>
        <stp/>
        <stp>BQL|16393847121372214685</stp>
        <tr r="K79" s="5"/>
      </tp>
      <tp t="s">
        <v>#N/A N/A</v>
        <stp/>
        <stp>BQL|18429986833968054234</stp>
        <tr r="K499" s="5"/>
      </tp>
      <tp t="s">
        <v>#N/A N/A</v>
        <stp/>
        <stp>BQL|13783983812284080710</stp>
        <tr r="H431" s="5"/>
      </tp>
      <tp t="s">
        <v>#N/A N/A</v>
        <stp/>
        <stp>BQL|15972535832619226266</stp>
        <tr r="H355" s="5"/>
      </tp>
      <tp t="s">
        <v>#N/A N/A</v>
        <stp/>
        <stp>BQL|15684897373077639568</stp>
        <tr r="K47" s="5"/>
      </tp>
      <tp t="s">
        <v>#N/A N/A</v>
        <stp/>
        <stp>BQL|14088172851538919007</stp>
        <tr r="F110" s="5"/>
      </tp>
      <tp t="s">
        <v>#N/A N/A</v>
        <stp/>
        <stp>BQL|10575471784410126489</stp>
        <tr r="F41" s="5"/>
      </tp>
      <tp t="s">
        <v>#N/A N/A</v>
        <stp/>
        <stp>BQL|10457860331482546196</stp>
        <tr r="L341" s="5"/>
      </tp>
      <tp t="s">
        <v>#N/A N/A</v>
        <stp/>
        <stp>BQL|13729986023036215617</stp>
        <tr r="L480" s="5"/>
      </tp>
      <tp t="s">
        <v>#N/A N/A</v>
        <stp/>
        <stp>BQL|16035857867095841555</stp>
        <tr r="J229" s="5"/>
      </tp>
      <tp t="s">
        <v>#N/A N/A</v>
        <stp/>
        <stp>BQL|16339998680119660625</stp>
        <tr r="G546" s="5"/>
      </tp>
      <tp t="s">
        <v>#N/A N/A</v>
        <stp/>
        <stp>BQL|16702101448243728869</stp>
        <tr r="E388" s="5"/>
      </tp>
      <tp t="s">
        <v>#N/A N/A</v>
        <stp/>
        <stp>BQL|12917151392171144319</stp>
        <tr r="H234" s="5"/>
      </tp>
      <tp t="s">
        <v>#N/A N/A</v>
        <stp/>
        <stp>BQL|12060690322277636931</stp>
        <tr r="K379" s="5"/>
      </tp>
      <tp t="s">
        <v>#N/A N/A</v>
        <stp/>
        <stp>BQL|12902854835288346947</stp>
        <tr r="F559" s="5"/>
      </tp>
      <tp t="s">
        <v>#N/A N/A</v>
        <stp/>
        <stp>BQL|12134704293075517192</stp>
        <tr r="L468" s="5"/>
      </tp>
      <tp t="s">
        <v>#N/A N/A</v>
        <stp/>
        <stp>BQL|10114094390323057267</stp>
        <tr r="H141" s="5"/>
      </tp>
      <tp t="s">
        <v>#N/A N/A</v>
        <stp/>
        <stp>BQL|10916218312429443272</stp>
        <tr r="E290" s="5"/>
      </tp>
      <tp t="s">
        <v>#N/A N/A</v>
        <stp/>
        <stp>BQL|12925936943970904792</stp>
        <tr r="L32" s="5"/>
      </tp>
      <tp t="s">
        <v>#N/A N/A</v>
        <stp/>
        <stp>BQL|17953542395010010319</stp>
        <tr r="G199" s="5"/>
      </tp>
      <tp t="s">
        <v>#N/A N/A</v>
        <stp/>
        <stp>BQL|15323954753559542899</stp>
        <tr r="K193" s="5"/>
      </tp>
      <tp t="s">
        <v>#N/A N/A</v>
        <stp/>
        <stp>BQL|18040798003876119129</stp>
        <tr r="G396" s="5"/>
      </tp>
      <tp t="s">
        <v>#N/A N/A</v>
        <stp/>
        <stp>BQL|16500723682864989551</stp>
        <tr r="I367" s="5"/>
      </tp>
      <tp t="s">
        <v>#N/A N/A</v>
        <stp/>
        <stp>BQL|13430400082110836773</stp>
        <tr r="E465" s="5"/>
      </tp>
      <tp t="s">
        <v>#N/A N/A</v>
        <stp/>
        <stp>BQL|12570235430333776884</stp>
        <tr r="G519" s="5"/>
      </tp>
      <tp t="s">
        <v>#N/A N/A</v>
        <stp/>
        <stp>BQL|15417592095335834491</stp>
        <tr r="H612" s="5"/>
      </tp>
      <tp t="s">
        <v>#N/A N/A</v>
        <stp/>
        <stp>BQL|15074774312913585896</stp>
        <tr r="E580" s="5"/>
      </tp>
      <tp t="s">
        <v>#N/A N/A</v>
        <stp/>
        <stp>BQL|12327683981960316412</stp>
        <tr r="G538" s="5"/>
      </tp>
      <tp t="s">
        <v>#N/A N/A</v>
        <stp/>
        <stp>BQL|10695356835271957970</stp>
        <tr r="F599" s="5"/>
      </tp>
      <tp t="s">
        <v>#N/A N/A</v>
        <stp/>
        <stp>BQL|14769749108559514266</stp>
        <tr r="F595" s="5"/>
      </tp>
      <tp t="s">
        <v>#N/A N/A</v>
        <stp/>
        <stp>BQL|16921356493705567129</stp>
        <tr r="K586" s="5"/>
      </tp>
      <tp t="s">
        <v>#N/A N/A</v>
        <stp/>
        <stp>BQL|13345011409199154220</stp>
        <tr r="K361" s="5"/>
      </tp>
      <tp t="s">
        <v>#N/A N/A</v>
        <stp/>
        <stp>BQL|10249840850462643783</stp>
        <tr r="K533" s="5"/>
      </tp>
      <tp t="s">
        <v>#N/A N/A</v>
        <stp/>
        <stp>BQL|10682929614667096788</stp>
        <tr r="I477" s="5"/>
      </tp>
      <tp t="s">
        <v>#N/A N/A</v>
        <stp/>
        <stp>BQL|11929434568913220888</stp>
        <tr r="H156" s="5"/>
      </tp>
      <tp t="s">
        <v>#N/A N/A</v>
        <stp/>
        <stp>BQL|12000276631663498895</stp>
        <tr r="E396" s="5"/>
      </tp>
      <tp t="s">
        <v>#N/A N/A</v>
        <stp/>
        <stp>BQL|17272349088362081659</stp>
        <tr r="F439" s="5"/>
      </tp>
      <tp t="s">
        <v>#N/A N/A</v>
        <stp/>
        <stp>BQL|11220590268909165391</stp>
        <tr r="J607" s="5"/>
      </tp>
      <tp t="s">
        <v>#N/A N/A</v>
        <stp/>
        <stp>BQL|14727678767965473986</stp>
        <tr r="L93" s="5"/>
      </tp>
      <tp t="s">
        <v>#N/A N/A</v>
        <stp/>
        <stp>BQL|13385111618553386825</stp>
        <tr r="F444" s="5"/>
      </tp>
      <tp t="s">
        <v>#N/A N/A</v>
        <stp/>
        <stp>BQL|11371300398510254327</stp>
        <tr r="I589" s="5"/>
      </tp>
      <tp t="s">
        <v>#N/A N/A</v>
        <stp/>
        <stp>BQL|17932969346376079429</stp>
        <tr r="H418" s="5"/>
      </tp>
      <tp t="s">
        <v>#N/A N/A</v>
        <stp/>
        <stp>BQL|16274766228053029874</stp>
        <tr r="J613" s="5"/>
      </tp>
      <tp t="s">
        <v>#N/A N/A</v>
        <stp/>
        <stp>BQL|12053106795824832671</stp>
        <tr r="E80" s="5"/>
      </tp>
      <tp t="s">
        <v>#N/A N/A</v>
        <stp/>
        <stp>BQL|10170044336299166289</stp>
        <tr r="L443" s="5"/>
      </tp>
      <tp t="s">
        <v>#N/A N/A</v>
        <stp/>
        <stp>BQL|15315933213932127784</stp>
        <tr r="I60" s="5"/>
      </tp>
      <tp t="s">
        <v>#N/A N/A</v>
        <stp/>
        <stp>BQL|14291100305738968544</stp>
        <tr r="G352" s="5"/>
      </tp>
      <tp t="s">
        <v>#N/A N/A</v>
        <stp/>
        <stp>BQL|15452733424430960808</stp>
        <tr r="G561" s="5"/>
      </tp>
      <tp t="s">
        <v>#N/A N/A</v>
        <stp/>
        <stp>BQL|12340590546328694302</stp>
        <tr r="G302" s="5"/>
      </tp>
      <tp t="s">
        <v>#N/A N/A</v>
        <stp/>
        <stp>BQL|15767270799896098034</stp>
        <tr r="L508" s="5"/>
      </tp>
      <tp t="s">
        <v>#N/A N/A</v>
        <stp/>
        <stp>BQL|16579190792154447204</stp>
        <tr r="L412" s="5"/>
      </tp>
      <tp t="s">
        <v>#N/A N/A</v>
        <stp/>
        <stp>BQL|17669143540789105396</stp>
        <tr r="J312" s="5"/>
      </tp>
      <tp t="s">
        <v>#N/A N/A</v>
        <stp/>
        <stp>BQL|12001697830296560699</stp>
        <tr r="J72" s="5"/>
      </tp>
      <tp t="s">
        <v>#N/A N/A</v>
        <stp/>
        <stp>BQL|16221528437132270505</stp>
        <tr r="F375" s="5"/>
      </tp>
      <tp t="s">
        <v>#N/A N/A</v>
        <stp/>
        <stp>BQL|15283234500925092544</stp>
        <tr r="K602" s="5"/>
      </tp>
      <tp t="s">
        <v>#N/A N/A</v>
        <stp/>
        <stp>BQL|14218263918962835217</stp>
        <tr r="J440" s="5"/>
      </tp>
      <tp t="s">
        <v>#N/A N/A</v>
        <stp/>
        <stp>BQL|11691627450252811793</stp>
        <tr r="J318" s="5"/>
      </tp>
      <tp t="s">
        <v>#N/A N/A</v>
        <stp/>
        <stp>BQL|16092381118725192648</stp>
        <tr r="L359" s="5"/>
      </tp>
      <tp t="s">
        <v>#N/A N/A</v>
        <stp/>
        <stp>BQL|13425138172853378139</stp>
        <tr r="E569" s="5"/>
      </tp>
      <tp t="s">
        <v>#N/A N/A</v>
        <stp/>
        <stp>BQL|11763916465630718914</stp>
        <tr r="G284" s="5"/>
      </tp>
      <tp t="s">
        <v>#N/A N/A</v>
        <stp/>
        <stp>BQL|10341573465731466506</stp>
        <tr r="H197" s="5"/>
      </tp>
      <tp t="s">
        <v>#N/A N/A</v>
        <stp/>
        <stp>BQL|16610046289148778196</stp>
        <tr r="I283" s="5"/>
      </tp>
      <tp t="s">
        <v>#N/A N/A</v>
        <stp/>
        <stp>BQL|15997907040818886749</stp>
        <tr r="J17" s="5"/>
      </tp>
      <tp t="s">
        <v>#N/A N/A</v>
        <stp/>
        <stp>BQL|17455221253014521352</stp>
        <tr r="F104" s="5"/>
      </tp>
      <tp t="s">
        <v>#N/A N/A</v>
        <stp/>
        <stp>BQL|13545103937012343458</stp>
        <tr r="G392" s="5"/>
      </tp>
      <tp t="s">
        <v>#N/A N/A</v>
        <stp/>
        <stp>BQL|15408432280917767944</stp>
        <tr r="H542" s="5"/>
      </tp>
      <tp t="s">
        <v>#N/A N/A</v>
        <stp/>
        <stp>BQL|14543790079715494653</stp>
        <tr r="K528" s="5"/>
      </tp>
      <tp t="s">
        <v>#N/A N/A</v>
        <stp/>
        <stp>BQL|13344903179672816868</stp>
        <tr r="F120" s="5"/>
      </tp>
      <tp t="s">
        <v>#N/A N/A</v>
        <stp/>
        <stp>BQL|14807440920225876008</stp>
        <tr r="K15" s="5"/>
      </tp>
      <tp t="s">
        <v>#N/A N/A</v>
        <stp/>
        <stp>BQL|17451527072922553053</stp>
        <tr r="G103" s="5"/>
      </tp>
      <tp t="s">
        <v>#N/A N/A</v>
        <stp/>
        <stp>BQL|12895188184184731870</stp>
        <tr r="I393" s="5"/>
      </tp>
      <tp t="s">
        <v>#N/A N/A</v>
        <stp/>
        <stp>BQL|15546690121506025092</stp>
        <tr r="K389" s="5"/>
      </tp>
      <tp t="s">
        <v>#N/A N/A</v>
        <stp/>
        <stp>BQL|12154334373118459915</stp>
        <tr r="E167" s="5"/>
      </tp>
      <tp t="s">
        <v>#N/A N/A</v>
        <stp/>
        <stp>BQL|18442962790498766714</stp>
        <tr r="I155" s="5"/>
      </tp>
      <tp t="s">
        <v>#N/A N/A</v>
        <stp/>
        <stp>BQL|11223950154513312946</stp>
        <tr r="F473" s="5"/>
      </tp>
      <tp t="s">
        <v>#N/A N/A</v>
        <stp/>
        <stp>BQL|14113558326153768719</stp>
        <tr r="F97" s="5"/>
      </tp>
      <tp t="s">
        <v>#N/A N/A</v>
        <stp/>
        <stp>BQL|18133463221391553871</stp>
        <tr r="H70" s="5"/>
      </tp>
      <tp t="s">
        <v>#N/A N/A</v>
        <stp/>
        <stp>BQL|13839596684531412855</stp>
        <tr r="G454" s="5"/>
      </tp>
      <tp t="s">
        <v>#N/A N/A</v>
        <stp/>
        <stp>BQL|16604264526174098515</stp>
        <tr r="G586" s="5"/>
      </tp>
      <tp t="s">
        <v>#N/A N/A</v>
        <stp/>
        <stp>BQL|14736213321147594450</stp>
        <tr r="F200" s="5"/>
      </tp>
      <tp t="s">
        <v>#N/A N/A</v>
        <stp/>
        <stp>BQL|15844099867384462055</stp>
        <tr r="I517" s="5"/>
      </tp>
      <tp t="s">
        <v>#N/A N/A</v>
        <stp/>
        <stp>BQL|17712598758498975886</stp>
        <tr r="H40" s="5"/>
      </tp>
      <tp t="s">
        <v>#N/A N/A</v>
        <stp/>
        <stp>BQL|16596509062375916793</stp>
        <tr r="E4" s="5"/>
      </tp>
      <tp t="s">
        <v>#N/A N/A</v>
        <stp/>
        <stp>BQL|14737908644657655929</stp>
        <tr r="J36" s="5"/>
      </tp>
      <tp t="s">
        <v>#N/A N/A</v>
        <stp/>
        <stp>BQL|12224817717169515564</stp>
        <tr r="E570" s="5"/>
      </tp>
      <tp t="s">
        <v>#N/A N/A</v>
        <stp/>
        <stp>BQL|16022757635761428436</stp>
        <tr r="F506" s="5"/>
      </tp>
      <tp t="s">
        <v>#N/A N/A</v>
        <stp/>
        <stp>BQL|10323406956322105432</stp>
        <tr r="G435" s="5"/>
      </tp>
      <tp t="s">
        <v>#N/A N/A</v>
        <stp/>
        <stp>BQL|13630076771297077475</stp>
        <tr r="G514" s="5"/>
      </tp>
      <tp t="s">
        <v>#N/A N/A</v>
        <stp/>
        <stp>BQL|13373744125607200670</stp>
        <tr r="I428" s="5"/>
      </tp>
      <tp t="s">
        <v>#N/A N/A</v>
        <stp/>
        <stp>BQL|11979199746085184602</stp>
        <tr r="I478" s="5"/>
      </tp>
      <tp t="s">
        <v>#N/A N/A</v>
        <stp/>
        <stp>BQL|14495844422051342873</stp>
        <tr r="I249" s="5"/>
      </tp>
      <tp t="s">
        <v>#N/A N/A</v>
        <stp/>
        <stp>BQL|12050357524427767309</stp>
        <tr r="K435" s="5"/>
      </tp>
      <tp t="s">
        <v>#N/A N/A</v>
        <stp/>
        <stp>BQL|10303002223952709714</stp>
        <tr r="I345" s="5"/>
      </tp>
      <tp t="s">
        <v>#N/A N/A</v>
        <stp/>
        <stp>BQL|14044625024683583450</stp>
        <tr r="K82" s="5"/>
      </tp>
      <tp t="s">
        <v>#N/A N/A</v>
        <stp/>
        <stp>BQL|16609009352365043120</stp>
        <tr r="I337" s="5"/>
      </tp>
      <tp t="s">
        <v>#N/A N/A</v>
        <stp/>
        <stp>BQL|14127499891516907860</stp>
        <tr r="K108" s="5"/>
      </tp>
      <tp t="s">
        <v>#N/A N/A</v>
        <stp/>
        <stp>BQL|15298814291061575217</stp>
        <tr r="H161" s="5"/>
      </tp>
      <tp t="s">
        <v>#N/A N/A</v>
        <stp/>
        <stp>BQL|11162758201263690258</stp>
        <tr r="E475" s="5"/>
      </tp>
      <tp t="s">
        <v>#N/A N/A</v>
        <stp/>
        <stp>BQL|11751831796027609026</stp>
        <tr r="K17" s="5"/>
      </tp>
      <tp t="s">
        <v>#N/A N/A</v>
        <stp/>
        <stp>BQL|10959196975141158020</stp>
        <tr r="F125" s="5"/>
      </tp>
      <tp t="s">
        <v>#N/A N/A</v>
        <stp/>
        <stp>BQL|16153740770641658050</stp>
        <tr r="E6" s="5"/>
      </tp>
      <tp t="s">
        <v>#N/A N/A</v>
        <stp/>
        <stp>BQL|13103602238311995012</stp>
        <tr r="J463" s="5"/>
      </tp>
      <tp t="s">
        <v>#N/A N/A</v>
        <stp/>
        <stp>BQL|14548547907771089774</stp>
        <tr r="G388" s="5"/>
      </tp>
      <tp t="s">
        <v>#N/A N/A</v>
        <stp/>
        <stp>BQL|11035249775555728672</stp>
        <tr r="F490" s="5"/>
      </tp>
      <tp t="s">
        <v>#N/A N/A</v>
        <stp/>
        <stp>BQL|12463468214354673414</stp>
        <tr r="H85" s="5"/>
      </tp>
      <tp t="s">
        <v>#N/A N/A</v>
        <stp/>
        <stp>BQL|14990792215754753134</stp>
        <tr r="L306" s="5"/>
      </tp>
      <tp t="s">
        <v>#N/A N/A</v>
        <stp/>
        <stp>BQL|11420768283751001801</stp>
        <tr r="G580" s="5"/>
      </tp>
      <tp t="s">
        <v>#N/A N/A</v>
        <stp/>
        <stp>BQL|14375231938376824415</stp>
        <tr r="F43" s="5"/>
      </tp>
      <tp t="s">
        <v>#N/A N/A</v>
        <stp/>
        <stp>BQL|10272629123010683347</stp>
        <tr r="K62" s="5"/>
      </tp>
      <tp t="s">
        <v>#N/A N/A</v>
        <stp/>
        <stp>BQL|12455607464660826596</stp>
        <tr r="H207" s="5"/>
      </tp>
      <tp t="s">
        <v>#N/A N/A</v>
        <stp/>
        <stp>BQL|13100200776488510931</stp>
        <tr r="J259" s="5"/>
      </tp>
      <tp t="s">
        <v>#N/A N/A</v>
        <stp/>
        <stp>BQL|17838093965785607333</stp>
        <tr r="K293" s="5"/>
      </tp>
      <tp t="s">
        <v>#N/A N/A</v>
        <stp/>
        <stp>BQL|11629258275446368552</stp>
        <tr r="E469" s="5"/>
      </tp>
      <tp t="s">
        <v>#N/A N/A</v>
        <stp/>
        <stp>BQL|10103018230310846486</stp>
        <tr r="L301" s="5"/>
      </tp>
      <tp t="s">
        <v>#N/A N/A</v>
        <stp/>
        <stp>BQL|16174078813661658135</stp>
        <tr r="F530" s="5"/>
      </tp>
      <tp t="s">
        <v>#N/A N/A</v>
        <stp/>
        <stp>BQL|11192103217411178771</stp>
        <tr r="H354" s="5"/>
      </tp>
      <tp t="s">
        <v>#N/A N/A</v>
        <stp/>
        <stp>BQL|17466357458844969203</stp>
        <tr r="G532" s="5"/>
      </tp>
      <tp t="s">
        <v>#N/A N/A</v>
        <stp/>
        <stp>BQL|15381447732301583406</stp>
        <tr r="L5" s="5"/>
      </tp>
      <tp t="s">
        <v>#N/A N/A</v>
        <stp/>
        <stp>BQL|17742679521605591143</stp>
        <tr r="L414" s="5"/>
      </tp>
      <tp t="s">
        <v>#N/A N/A</v>
        <stp/>
        <stp>BQL|17409304598288556292</stp>
        <tr r="K526" s="5"/>
      </tp>
      <tp t="s">
        <v>#N/A N/A</v>
        <stp/>
        <stp>BQL|18128804573286517674</stp>
        <tr r="L344" s="5"/>
      </tp>
      <tp t="s">
        <v>#N/A N/A</v>
        <stp/>
        <stp>BQL|17493681634923119697</stp>
        <tr r="G549" s="5"/>
      </tp>
      <tp t="s">
        <v>#N/A N/A</v>
        <stp/>
        <stp>BQL|11693533025706238729</stp>
        <tr r="I317" s="5"/>
      </tp>
      <tp t="s">
        <v>#N/A N/A</v>
        <stp/>
        <stp>BQL|15175744167364411766</stp>
        <tr r="E294" s="5"/>
      </tp>
      <tp t="s">
        <v>#N/A N/A</v>
        <stp/>
        <stp>BQL|12546766417332465101</stp>
        <tr r="L518" s="5"/>
      </tp>
      <tp t="s">
        <v>#N/A N/A</v>
        <stp/>
        <stp>BQL|15209255963336052046</stp>
        <tr r="G210" s="5"/>
      </tp>
      <tp t="s">
        <v>#N/A N/A</v>
        <stp/>
        <stp>BQL|13003312854426369464</stp>
        <tr r="L253" s="5"/>
      </tp>
      <tp t="s">
        <v>#N/A N/A</v>
        <stp/>
        <stp>BQL|12517774653224050328</stp>
        <tr r="F261" s="5"/>
      </tp>
      <tp t="s">
        <v>#N/A N/A</v>
        <stp/>
        <stp>BQL|12994481012780755073</stp>
        <tr r="E350" s="5"/>
      </tp>
      <tp t="s">
        <v>#N/A N/A</v>
        <stp/>
        <stp>BQL|17225278934789636847</stp>
        <tr r="E411" s="5"/>
      </tp>
      <tp t="s">
        <v>#N/A N/A</v>
        <stp/>
        <stp>BQL|12175620025705467418</stp>
        <tr r="I111" s="5"/>
      </tp>
      <tp t="s">
        <v>#N/A N/A</v>
        <stp/>
        <stp>BQL|10111471234242057214</stp>
        <tr r="I510" s="5"/>
      </tp>
      <tp t="s">
        <v>#N/A N/A</v>
        <stp/>
        <stp>BQL|17967373341497860040</stp>
        <tr r="J105" s="5"/>
      </tp>
      <tp t="s">
        <v>#N/A N/A</v>
        <stp/>
        <stp>BQL|10569405119053891165</stp>
        <tr r="F516" s="5"/>
      </tp>
      <tp t="s">
        <v>#N/A N/A</v>
        <stp/>
        <stp>BQL|16436662330487880383</stp>
        <tr r="H591" s="5"/>
      </tp>
      <tp t="s">
        <v>#N/A N/A</v>
        <stp/>
        <stp>BQL|17856979286358878934</stp>
        <tr r="E61" s="5"/>
      </tp>
      <tp t="s">
        <v>#N/A N/A</v>
        <stp/>
        <stp>BQL|12673076242755973482</stp>
        <tr r="L383" s="5"/>
      </tp>
      <tp t="s">
        <v>#N/A N/A</v>
        <stp/>
        <stp>BQL|13673564023633901087</stp>
        <tr r="F12" s="5"/>
      </tp>
      <tp t="s">
        <v>#N/A N/A</v>
        <stp/>
        <stp>BQL|14278787479365651676</stp>
        <tr r="G241" s="5"/>
      </tp>
      <tp t="s">
        <v>#N/A N/A</v>
        <stp/>
        <stp>BQL|16805490146309234877</stp>
        <tr r="G167" s="5"/>
      </tp>
      <tp t="s">
        <v>#N/A N/A</v>
        <stp/>
        <stp>BQL|11696171893526852877</stp>
        <tr r="G466" s="5"/>
      </tp>
      <tp t="s">
        <v>#N/A N/A</v>
        <stp/>
        <stp>BQL|16776658375312247287</stp>
        <tr r="J581" s="5"/>
      </tp>
      <tp t="s">
        <v>#N/A N/A</v>
        <stp/>
        <stp>BQL|17848793149941722221</stp>
        <tr r="K281" s="5"/>
      </tp>
      <tp t="s">
        <v>#N/A N/A</v>
        <stp/>
        <stp>BQL|10622848649842249945</stp>
        <tr r="F126" s="5"/>
      </tp>
      <tp t="s">
        <v>#N/A N/A</v>
        <stp/>
        <stp>BQL|12077788045395989396</stp>
        <tr r="G251" s="5"/>
      </tp>
      <tp t="s">
        <v>#N/A N/A</v>
        <stp/>
        <stp>BQL|12340671648002238537</stp>
        <tr r="E238" s="5"/>
      </tp>
      <tp t="s">
        <v>#N/A N/A</v>
        <stp/>
        <stp>BQL|16272083187060698968</stp>
        <tr r="J350" s="5"/>
      </tp>
      <tp t="s">
        <v>#N/A N/A</v>
        <stp/>
        <stp>BQL|17384846970856834920</stp>
        <tr r="F339" s="5"/>
      </tp>
      <tp t="s">
        <v>#N/A N/A</v>
        <stp/>
        <stp>BQL|14938759066584649600</stp>
        <tr r="K597" s="5"/>
      </tp>
      <tp t="s">
        <v>#N/A N/A</v>
        <stp/>
        <stp>BQL|13830084546415205589</stp>
        <tr r="K370" s="5"/>
      </tp>
      <tp t="s">
        <v>#N/A N/A</v>
        <stp/>
        <stp>BQL|15553538091139278793</stp>
        <tr r="H304" s="5"/>
      </tp>
      <tp t="s">
        <v>#N/A N/A</v>
        <stp/>
        <stp>BQL|10956073195138345641</stp>
        <tr r="K334" s="5"/>
      </tp>
      <tp t="s">
        <v>#N/A N/A</v>
        <stp/>
        <stp>BQL|16841635304280488779</stp>
        <tr r="G391" s="5"/>
      </tp>
      <tp t="s">
        <v>#N/A N/A</v>
        <stp/>
        <stp>BQL|10882476736983761321</stp>
        <tr r="J126" s="5"/>
      </tp>
      <tp t="s">
        <v>#N/A N/A</v>
        <stp/>
        <stp>BQL|10904202401394148155</stp>
        <tr r="F214" s="5"/>
      </tp>
      <tp t="s">
        <v>#N/A N/A</v>
        <stp/>
        <stp>BQL|12362707059904285346</stp>
        <tr r="K105" s="5"/>
      </tp>
      <tp t="s">
        <v>#N/A N/A</v>
        <stp/>
        <stp>BQL|17861596359695282551</stp>
        <tr r="E236" s="5"/>
      </tp>
      <tp t="s">
        <v>#N/A N/A</v>
        <stp/>
        <stp>BQL|11227551377663810779</stp>
        <tr r="K400" s="5"/>
      </tp>
      <tp t="s">
        <v>#N/A N/A</v>
        <stp/>
        <stp>BQL|10566464433531816175</stp>
        <tr r="L177" s="5"/>
      </tp>
      <tp t="s">
        <v>#N/A N/A</v>
        <stp/>
        <stp>BQL|12733486272645403362</stp>
        <tr r="H160" s="5"/>
      </tp>
      <tp t="s">
        <v>#N/A N/A</v>
        <stp/>
        <stp>BQL|15724678040787700794</stp>
        <tr r="J294" s="5"/>
      </tp>
      <tp t="s">
        <v>#N/A N/A</v>
        <stp/>
        <stp>BQL|12772680205574295762</stp>
        <tr r="I314" s="5"/>
      </tp>
      <tp t="s">
        <v>#N/A N/A</v>
        <stp/>
        <stp>BQL|11472490664584157068</stp>
        <tr r="L70" s="5"/>
      </tp>
      <tp t="s">
        <v>#N/A N/A</v>
        <stp/>
        <stp>BQL|14026424249214333768</stp>
        <tr r="E156" s="5"/>
      </tp>
      <tp t="s">
        <v>#N/A N/A</v>
        <stp/>
        <stp>BQL|16573941178128528729</stp>
        <tr r="H177" s="5"/>
      </tp>
      <tp t="s">
        <v>#N/A N/A</v>
        <stp/>
        <stp>BQL|10416509380972273886</stp>
        <tr r="F231" s="5"/>
      </tp>
      <tp t="s">
        <v>#N/A N/A</v>
        <stp/>
        <stp>BQL|17534938528972366933</stp>
        <tr r="H425" s="5"/>
      </tp>
      <tp t="s">
        <v>#N/A N/A</v>
        <stp/>
        <stp>BQL|14251892190262377064</stp>
        <tr r="I567" s="5"/>
      </tp>
      <tp t="s">
        <v>#N/A N/A</v>
        <stp/>
        <stp>BQL|16941786504160228694</stp>
        <tr r="F538" s="5"/>
      </tp>
      <tp t="s">
        <v>#N/A N/A</v>
        <stp/>
        <stp>BQL|17073238522073960312</stp>
        <tr r="L175" s="5"/>
      </tp>
      <tp t="s">
        <v>#N/A N/A</v>
        <stp/>
        <stp>BQL|14092287901615846485</stp>
        <tr r="J13" s="5"/>
      </tp>
      <tp t="s">
        <v>#N/A N/A</v>
        <stp/>
        <stp>BQL|16374258347545968210</stp>
        <tr r="E346" s="5"/>
      </tp>
      <tp t="s">
        <v>#N/A N/A</v>
        <stp/>
        <stp>BQL|14350633518022841693</stp>
        <tr r="L54" s="5"/>
      </tp>
      <tp t="s">
        <v>#N/A N/A</v>
        <stp/>
        <stp>BQL|10057946008386121842</stp>
        <tr r="K20" s="5"/>
      </tp>
      <tp t="s">
        <v>#N/A N/A</v>
        <stp/>
        <stp>BQL|15330448402862479480</stp>
        <tr r="E568" s="5"/>
      </tp>
      <tp t="s">
        <v>#N/A N/A</v>
        <stp/>
        <stp>BQL|10329888891445277302</stp>
        <tr r="L127" s="5"/>
      </tp>
      <tp t="s">
        <v>#N/A N/A</v>
        <stp/>
        <stp>BQL|15552785925766964196</stp>
        <tr r="F548" s="5"/>
      </tp>
      <tp t="s">
        <v>#N/A N/A</v>
        <stp/>
        <stp>BQL|11069184757577170565</stp>
        <tr r="J193" s="5"/>
      </tp>
      <tp t="s">
        <v>#N/A N/A</v>
        <stp/>
        <stp>BQL|13516962946519892066</stp>
        <tr r="H269" s="5"/>
      </tp>
      <tp t="s">
        <v>#N/A N/A</v>
        <stp/>
        <stp>BQL|13912747927291488055</stp>
        <tr r="J332" s="5"/>
      </tp>
      <tp t="s">
        <v>#N/A N/A</v>
        <stp/>
        <stp>BQL|15380567434935287187</stp>
        <tr r="G308" s="5"/>
      </tp>
      <tp t="s">
        <v>#N/A N/A</v>
        <stp/>
        <stp>BQL|10160030089868269727</stp>
        <tr r="F589" s="5"/>
      </tp>
      <tp t="s">
        <v>#N/A N/A</v>
        <stp/>
        <stp>BQL|15888171036356115635</stp>
        <tr r="I499" s="5"/>
      </tp>
      <tp t="s">
        <v>#N/A N/A</v>
        <stp/>
        <stp>BQL|16735578293104848903</stp>
        <tr r="E452" s="5"/>
      </tp>
      <tp t="s">
        <v>#N/A N/A</v>
        <stp/>
        <stp>BQL|11825719569682948524</stp>
        <tr r="E374" s="5"/>
      </tp>
      <tp t="s">
        <v>#N/A N/A</v>
        <stp/>
        <stp>BQL|17234180127156168577</stp>
        <tr r="F386" s="5"/>
      </tp>
      <tp t="s">
        <v>#N/A N/A</v>
        <stp/>
        <stp>BQL|11362745318320174056</stp>
        <tr r="L53" s="5"/>
      </tp>
      <tp t="s">
        <v>#N/A N/A</v>
        <stp/>
        <stp>BQL|10093258317351008595</stp>
        <tr r="L560" s="5"/>
      </tp>
      <tp t="s">
        <v>#N/A N/A</v>
        <stp/>
        <stp>BQL|14794277203835080488</stp>
        <tr r="E81" s="5"/>
      </tp>
      <tp t="s">
        <v>#N/A N/A</v>
        <stp/>
        <stp>BQL|16491988287033516356</stp>
        <tr r="J251" s="5"/>
      </tp>
      <tp t="s">
        <v>#N/A N/A</v>
        <stp/>
        <stp>BQL|15976447464968703840</stp>
        <tr r="I606" s="5"/>
      </tp>
      <tp t="s">
        <v>#N/A N/A</v>
        <stp/>
        <stp>BQL|18241461190652995073</stp>
        <tr r="L174" s="5"/>
      </tp>
      <tp t="s">
        <v>#N/A N/A</v>
        <stp/>
        <stp>BQL|11595221280739553582</stp>
        <tr r="G607" s="5"/>
      </tp>
      <tp t="s">
        <v>#N/A N/A</v>
        <stp/>
        <stp>BQL|11878368858694527499</stp>
        <tr r="I371" s="5"/>
      </tp>
      <tp t="s">
        <v>#N/A N/A</v>
        <stp/>
        <stp>BQL|16348725111311082750</stp>
        <tr r="J351" s="5"/>
      </tp>
      <tp t="s">
        <v>#N/A N/A</v>
        <stp/>
        <stp>BQL|10830667068995522366</stp>
        <tr r="K192" s="5"/>
      </tp>
      <tp t="s">
        <v>#N/A N/A</v>
        <stp/>
        <stp>BQL|17811950193846935723</stp>
        <tr r="I421" s="5"/>
      </tp>
      <tp t="s">
        <v>#N/A N/A</v>
        <stp/>
        <stp>BQL|13397562662043573574</stp>
        <tr r="F388" s="5"/>
      </tp>
      <tp t="s">
        <v>#N/A N/A</v>
        <stp/>
        <stp>BQL|12062838186107025303</stp>
        <tr r="K23" s="5"/>
      </tp>
      <tp t="s">
        <v>#N/A N/A</v>
        <stp/>
        <stp>BQL|16370134113472250244</stp>
        <tr r="E358" s="5"/>
      </tp>
      <tp t="s">
        <v>#N/A N/A</v>
        <stp/>
        <stp>BQL|13125476019002393298</stp>
        <tr r="F360" s="5"/>
      </tp>
      <tp t="s">
        <v>#N/A N/A</v>
        <stp/>
        <stp>BQL|17235439171563417105</stp>
        <tr r="H174" s="5"/>
      </tp>
      <tp t="s">
        <v>#N/A N/A</v>
        <stp/>
        <stp>BQL|12662844599067811278</stp>
        <tr r="G50" s="5"/>
      </tp>
      <tp t="s">
        <v>#N/A N/A</v>
        <stp/>
        <stp>BQL|16945088343495120170</stp>
        <tr r="K267" s="5"/>
      </tp>
      <tp t="s">
        <v>#N/A N/A</v>
        <stp/>
        <stp>BQL|16432309108106082589</stp>
        <tr r="I462" s="5"/>
      </tp>
      <tp t="s">
        <v>#N/A N/A</v>
        <stp/>
        <stp>BQL|10826990348972908943</stp>
        <tr r="H444" s="5"/>
      </tp>
      <tp t="s">
        <v>#N/A N/A</v>
        <stp/>
        <stp>BQL|17232504375892206112</stp>
        <tr r="H545" s="5"/>
      </tp>
      <tp t="s">
        <v>#N/A N/A</v>
        <stp/>
        <stp>BQL|12456143141286361761</stp>
        <tr r="H438" s="5"/>
      </tp>
      <tp t="s">
        <v>#N/A N/A</v>
        <stp/>
        <stp>BQL|14674917888101232292</stp>
        <tr r="L416" s="5"/>
      </tp>
      <tp t="s">
        <v>#N/A N/A</v>
        <stp/>
        <stp>BQL|13465132014537501227</stp>
        <tr r="H14" s="5"/>
      </tp>
      <tp t="s">
        <v>#N/A N/A</v>
        <stp/>
        <stp>BQL|15739544691716070962</stp>
        <tr r="I83" s="5"/>
      </tp>
      <tp t="s">
        <v>#N/A N/A</v>
        <stp/>
        <stp>BQL|10539144838555552183</stp>
        <tr r="G297" s="5"/>
      </tp>
      <tp t="s">
        <v>#N/A N/A</v>
        <stp/>
        <stp>BQL|12170691179053022650</stp>
        <tr r="L323" s="5"/>
      </tp>
      <tp t="s">
        <v>#N/A N/A</v>
        <stp/>
        <stp>BQL|14603245169205662395</stp>
        <tr r="L408" s="5"/>
      </tp>
      <tp t="s">
        <v>#N/A N/A</v>
        <stp/>
        <stp>BQL|13729749630675426405</stp>
        <tr r="J549" s="5"/>
      </tp>
      <tp t="s">
        <v>#N/A N/A</v>
        <stp/>
        <stp>BQL|16662766463572082347</stp>
        <tr r="I331" s="5"/>
      </tp>
      <tp t="s">
        <v>#N/A N/A</v>
        <stp/>
        <stp>BQL|16097572116770568432</stp>
        <tr r="L475" s="5"/>
      </tp>
      <tp t="s">
        <v>#N/A N/A</v>
        <stp/>
        <stp>BQL|11315798908769149942</stp>
        <tr r="F435" s="5"/>
      </tp>
      <tp t="s">
        <v>#N/A N/A</v>
        <stp/>
        <stp>BQL|14821440690556916929</stp>
        <tr r="L168" s="5"/>
      </tp>
      <tp t="s">
        <v>#N/A N/A</v>
        <stp/>
        <stp>BQL|12203086848183537309</stp>
        <tr r="I82" s="5"/>
      </tp>
      <tp t="s">
        <v>#N/A N/A</v>
        <stp/>
        <stp>BQL|10189667570014145317</stp>
        <tr r="K354" s="5"/>
      </tp>
      <tp t="s">
        <v>#N/A N/A</v>
        <stp/>
        <stp>BQL|12696345561631192052</stp>
        <tr r="J120" s="5"/>
      </tp>
      <tp t="s">
        <v>#N/A N/A</v>
        <stp/>
        <stp>BQL|15655878495845568763</stp>
        <tr r="K582" s="5"/>
      </tp>
      <tp t="s">
        <v>#N/A N/A</v>
        <stp/>
        <stp>BQL|10427367056328778846</stp>
        <tr r="J436" s="5"/>
      </tp>
      <tp t="s">
        <v>#N/A N/A</v>
        <stp/>
        <stp>BQL|10103101910431535731</stp>
        <tr r="J422" s="5"/>
      </tp>
      <tp t="s">
        <v>#N/A N/A</v>
        <stp/>
        <stp>BQL|14863371214283861347</stp>
        <tr r="K139" s="5"/>
      </tp>
      <tp t="s">
        <v>#N/A N/A</v>
        <stp/>
        <stp>BQL|14109047790338694354</stp>
        <tr r="F547" s="5"/>
      </tp>
      <tp t="s">
        <v>#N/A N/A</v>
        <stp/>
        <stp>BQL|14561631007007170368</stp>
        <tr r="J471" s="5"/>
      </tp>
      <tp t="s">
        <v>#N/A N/A</v>
        <stp/>
        <stp>BQL|13793869210765481930</stp>
        <tr r="F27" s="5"/>
      </tp>
      <tp t="s">
        <v>#N/A N/A</v>
        <stp/>
        <stp>BQL|13181112664955151739</stp>
        <tr r="K494" s="5"/>
      </tp>
      <tp t="s">
        <v>#N/A N/A</v>
        <stp/>
        <stp>BQL|11200355141105283523</stp>
        <tr r="I599" s="5"/>
      </tp>
      <tp t="s">
        <v>#N/A N/A</v>
        <stp/>
        <stp>BQL|14798360006343907287</stp>
        <tr r="F172" s="5"/>
      </tp>
      <tp t="s">
        <v>#N/A N/A</v>
        <stp/>
        <stp>BQL|15667413857221536338</stp>
        <tr r="F610" s="5"/>
      </tp>
      <tp t="s">
        <v>#N/A N/A</v>
        <stp/>
        <stp>BQL|15771147984333632973</stp>
        <tr r="I252" s="5"/>
      </tp>
      <tp t="s">
        <v>#N/A N/A</v>
        <stp/>
        <stp>BQL|15219761222857085103</stp>
        <tr r="L229" s="5"/>
      </tp>
      <tp t="s">
        <v>#N/A N/A</v>
        <stp/>
        <stp>BQL|14062443621203005736</stp>
        <tr r="I40" s="5"/>
      </tp>
      <tp t="s">
        <v>#N/A N/A</v>
        <stp/>
        <stp>BQL|10462237615516165352</stp>
        <tr r="K508" s="5"/>
      </tp>
      <tp t="s">
        <v>#N/A N/A</v>
        <stp/>
        <stp>BQL|13978364752071317285</stp>
        <tr r="F69" s="5"/>
      </tp>
      <tp t="s">
        <v>#N/A N/A</v>
        <stp/>
        <stp>BQL|14272449347406799406</stp>
        <tr r="G288" s="5"/>
      </tp>
      <tp t="s">
        <v>#N/A N/A</v>
        <stp/>
        <stp>BQL|12172104801893861695</stp>
        <tr r="E497" s="5"/>
      </tp>
      <tp t="s">
        <v>#N/A N/A</v>
        <stp/>
        <stp>BQL|15012323927283275168</stp>
        <tr r="G293" s="5"/>
      </tp>
      <tp t="s">
        <v>#N/A N/A</v>
        <stp/>
        <stp>BQL|13742745351840177721</stp>
        <tr r="E582" s="5"/>
      </tp>
      <tp t="s">
        <v>#N/A N/A</v>
        <stp/>
        <stp>BQL|10959713389701363839</stp>
        <tr r="I543" s="5"/>
      </tp>
      <tp t="s">
        <v>#N/A N/A</v>
        <stp/>
        <stp>BQL|17108667779404949464</stp>
        <tr r="J90" s="5"/>
      </tp>
      <tp t="s">
        <v>#N/A N/A</v>
        <stp/>
        <stp>BQL|13963494719451132196</stp>
        <tr r="K391" s="5"/>
      </tp>
      <tp t="s">
        <v>#N/A N/A</v>
        <stp/>
        <stp>BQL|12716171164921237279</stp>
        <tr r="J462" s="5"/>
      </tp>
      <tp t="s">
        <v>#N/A N/A</v>
        <stp/>
        <stp>BQL|11103971420094007873</stp>
        <tr r="K595" s="5"/>
      </tp>
      <tp t="s">
        <v>#N/A N/A</v>
        <stp/>
        <stp>BQL|17139753210575235274</stp>
        <tr r="F268" s="5"/>
      </tp>
      <tp t="s">
        <v>#N/A N/A</v>
        <stp/>
        <stp>BQL|18411612445485816997</stp>
        <tr r="K175" s="5"/>
      </tp>
      <tp t="s">
        <v>#N/A N/A</v>
        <stp/>
        <stp>BQL|14621403035055656045</stp>
        <tr r="I166" s="5"/>
      </tp>
      <tp t="s">
        <v>#N/A N/A</v>
        <stp/>
        <stp>BQL|15382014394568660219</stp>
        <tr r="E507" s="5"/>
      </tp>
      <tp t="s">
        <v>#N/A N/A</v>
        <stp/>
        <stp>BQL|14226176750892775420</stp>
        <tr r="I240" s="5"/>
      </tp>
      <tp t="s">
        <v>#N/A N/A</v>
        <stp/>
        <stp>BQL|12677918062958597304</stp>
        <tr r="H406" s="5"/>
      </tp>
      <tp t="s">
        <v>#N/A N/A</v>
        <stp/>
        <stp>BQL|11556190667607297791</stp>
        <tr r="I99" s="5"/>
      </tp>
      <tp t="s">
        <v>#N/A N/A</v>
        <stp/>
        <stp>BQL|11071407341873159407</stp>
        <tr r="L302" s="5"/>
      </tp>
      <tp t="s">
        <v>#N/A N/A</v>
        <stp/>
        <stp>BQL|12261952286823678673</stp>
        <tr r="K38" s="5"/>
      </tp>
      <tp t="s">
        <v>#N/A N/A</v>
        <stp/>
        <stp>BQL|11938560523986924655</stp>
        <tr r="I7" s="5"/>
      </tp>
      <tp t="s">
        <v>#N/A N/A</v>
        <stp/>
        <stp>BQL|10764939995251148709</stp>
        <tr r="F422" s="5"/>
      </tp>
      <tp t="s">
        <v>#N/A N/A</v>
        <stp/>
        <stp>BQL|18046333443631426845</stp>
        <tr r="L172" s="5"/>
      </tp>
      <tp t="s">
        <v>#N/A N/A</v>
        <stp/>
        <stp>BQL|13844609778052769641</stp>
        <tr r="K189" s="5"/>
      </tp>
      <tp t="s">
        <v>#N/A N/A</v>
        <stp/>
        <stp>BQL|18019236811589332428</stp>
        <tr r="H410" s="5"/>
      </tp>
      <tp t="s">
        <v>#N/A N/A</v>
        <stp/>
        <stp>BQL|15269338515535171463</stp>
        <tr r="H437" s="5"/>
      </tp>
      <tp t="s">
        <v>#N/A N/A</v>
        <stp/>
        <stp>BQL|15676380470453507481</stp>
        <tr r="J172" s="5"/>
      </tp>
      <tp t="s">
        <v>#N/A N/A</v>
        <stp/>
        <stp>BQL|12768170746574315562</stp>
        <tr r="I482" s="5"/>
      </tp>
      <tp t="s">
        <v>#N/A N/A</v>
        <stp/>
        <stp>BQL|10539071005091013744</stp>
        <tr r="E137" s="5"/>
      </tp>
      <tp t="s">
        <v>#N/A N/A</v>
        <stp/>
        <stp>BQL|12942712318456177422</stp>
        <tr r="L512" s="5"/>
      </tp>
      <tp t="s">
        <v>#N/A N/A</v>
        <stp/>
        <stp>BQL|13075310822400868483</stp>
        <tr r="G47" s="5"/>
      </tp>
      <tp t="s">
        <v>#N/A N/A</v>
        <stp/>
        <stp>BQL|16791942628448084381</stp>
        <tr r="F138" s="5"/>
      </tp>
      <tp t="s">
        <v>#N/A N/A</v>
        <stp/>
        <stp>BQL|13694108653071619005</stp>
        <tr r="K534" s="5"/>
      </tp>
      <tp t="s">
        <v>#N/A N/A</v>
        <stp/>
        <stp>BQL|16735618425236458248</stp>
        <tr r="I224" s="5"/>
      </tp>
      <tp t="s">
        <v>#N/A N/A</v>
        <stp/>
        <stp>BQL|18086528856799386755</stp>
        <tr r="I239" s="5"/>
      </tp>
      <tp t="s">
        <v>#N/A N/A</v>
        <stp/>
        <stp>BQL|12086111862426023517</stp>
        <tr r="H259" s="5"/>
      </tp>
      <tp t="s">
        <v>#N/A N/A</v>
        <stp/>
        <stp>BQL|15934295813861941187</stp>
        <tr r="H403" s="5"/>
      </tp>
      <tp t="s">
        <v>#N/A N/A</v>
        <stp/>
        <stp>BQL|15192541486648202633</stp>
        <tr r="K157" s="5"/>
      </tp>
      <tp t="s">
        <v>#N/A N/A</v>
        <stp/>
        <stp>BQL|10243214361812237028</stp>
        <tr r="K317" s="5"/>
      </tp>
      <tp t="s">
        <v>#N/A N/A</v>
        <stp/>
        <stp>BQL|15478404517507902184</stp>
        <tr r="F105" s="5"/>
      </tp>
      <tp t="s">
        <v>#N/A N/A</v>
        <stp/>
        <stp>BQL|17937140449082678600</stp>
        <tr r="H573" s="5"/>
      </tp>
      <tp t="s">
        <v>#N/A N/A</v>
        <stp/>
        <stp>BQL|16437427100320756436</stp>
        <tr r="I94" s="5"/>
      </tp>
      <tp t="s">
        <v>#N/A N/A</v>
        <stp/>
        <stp>BQL|16941759903073059422</stp>
        <tr r="F594" s="5"/>
      </tp>
      <tp t="s">
        <v>#N/A N/A</v>
        <stp/>
        <stp>BQL|17273429676247861533</stp>
        <tr r="E322" s="5"/>
      </tp>
      <tp t="s">
        <v>#N/A N/A</v>
        <stp/>
        <stp>BQL|15579198378657149282</stp>
        <tr r="G182" s="5"/>
      </tp>
      <tp t="s">
        <v>#N/A N/A</v>
        <stp/>
        <stp>BQL|12774690461935160136</stp>
        <tr r="L103" s="5"/>
      </tp>
      <tp t="s">
        <v>#N/A N/A</v>
        <stp/>
        <stp>BQL|11576906059633508845</stp>
        <tr r="L143" s="5"/>
      </tp>
      <tp t="s">
        <v>#N/A N/A</v>
        <stp/>
        <stp>BQL|13983976825767407928</stp>
        <tr r="G101" s="5"/>
      </tp>
      <tp t="s">
        <v>#N/A N/A</v>
        <stp/>
        <stp>BQL|11591007329382683772</stp>
        <tr r="I547" s="5"/>
      </tp>
      <tp t="s">
        <v>#N/A N/A</v>
        <stp/>
        <stp>BQL|17878960730853173836</stp>
        <tr r="H507" s="5"/>
      </tp>
      <tp t="s">
        <v>#N/A N/A</v>
        <stp/>
        <stp>BQL|11049484942944315356</stp>
        <tr r="F108" s="5"/>
      </tp>
      <tp t="s">
        <v>#N/A N/A</v>
        <stp/>
        <stp>BQL|15926133705367383509</stp>
        <tr r="L166" s="5"/>
      </tp>
      <tp t="s">
        <v>#N/A N/A</v>
        <stp/>
        <stp>BQL|12576885872688347303</stp>
        <tr r="I5" s="5"/>
      </tp>
      <tp t="s">
        <v>#N/A N/A</v>
        <stp/>
        <stp>BQL|12432521092221812902</stp>
        <tr r="J419" s="5"/>
      </tp>
      <tp t="s">
        <v>#N/A N/A</v>
        <stp/>
        <stp>BQL|12756603949775027323</stp>
        <tr r="F364" s="5"/>
      </tp>
      <tp t="s">
        <v>#N/A N/A</v>
        <stp/>
        <stp>BQL|11094898143318520330</stp>
        <tr r="H69" s="5"/>
      </tp>
      <tp t="s">
        <v>#N/A N/A</v>
        <stp/>
        <stp>BQL|13888908871432410915</stp>
        <tr r="E101" s="5"/>
      </tp>
      <tp t="s">
        <v>#N/A N/A</v>
        <stp/>
        <stp>BQL|10596539238186684672</stp>
        <tr r="L171" s="5"/>
      </tp>
      <tp t="s">
        <v>#N/A N/A</v>
        <stp/>
        <stp>BQL|10567591032179697973</stp>
        <tr r="H556" s="5"/>
      </tp>
      <tp t="s">
        <v>#N/A N/A</v>
        <stp/>
        <stp>BQL|13811803195895392110</stp>
        <tr r="L388" s="5"/>
      </tp>
      <tp t="s">
        <v>#N/A N/A</v>
        <stp/>
        <stp>BQL|12027471958685033005</stp>
        <tr r="L18" s="5"/>
      </tp>
      <tp t="s">
        <v>#N/A N/A</v>
        <stp/>
        <stp>BQL|14174441436602801743</stp>
        <tr r="E175" s="5"/>
      </tp>
      <tp t="s">
        <v>#N/A N/A</v>
        <stp/>
        <stp>BQL|14760002240490066684</stp>
        <tr r="K146" s="5"/>
      </tp>
      <tp t="s">
        <v>#N/A N/A</v>
        <stp/>
        <stp>BQL|15736274887440172996</stp>
        <tr r="I91" s="5"/>
      </tp>
      <tp t="s">
        <v>#N/A N/A</v>
        <stp/>
        <stp>BQL|10478118349250297314</stp>
        <tr r="H187" s="5"/>
      </tp>
      <tp t="s">
        <v>#N/A N/A</v>
        <stp/>
        <stp>BQL|18325564648587468862</stp>
        <tr r="G255" s="5"/>
      </tp>
      <tp t="s">
        <v>#N/A N/A</v>
        <stp/>
        <stp>BQL|13926867796341056565</stp>
        <tr r="L364" s="5"/>
      </tp>
      <tp t="s">
        <v>#N/A N/A</v>
        <stp/>
        <stp>BQL|15443269945847151295</stp>
        <tr r="J385" s="5"/>
      </tp>
      <tp t="s">
        <v>#N/A N/A</v>
        <stp/>
        <stp>BQL|10222187464690092100</stp>
        <tr r="J280" s="5"/>
      </tp>
      <tp t="s">
        <v>#N/A N/A</v>
        <stp/>
        <stp>BQL|13253240709527621078</stp>
        <tr r="H77" s="5"/>
      </tp>
      <tp t="s">
        <v>#N/A N/A</v>
        <stp/>
        <stp>BQL|15036084099102678898</stp>
        <tr r="E199" s="5"/>
      </tp>
      <tp t="s">
        <v>#N/A N/A</v>
        <stp/>
        <stp>BQL|11905900757629195210</stp>
        <tr r="G431" s="5"/>
      </tp>
      <tp t="s">
        <v>#N/A N/A</v>
        <stp/>
        <stp>BQL|15489957073378822543</stp>
        <tr r="E399" s="5"/>
      </tp>
      <tp t="s">
        <v>#N/A N/A</v>
        <stp/>
        <stp>BQL|17497468265025970605</stp>
        <tr r="K440" s="5"/>
      </tp>
      <tp t="s">
        <v>#N/A N/A</v>
        <stp/>
        <stp>BQL|13154013519315044173</stp>
        <tr r="G108" s="5"/>
      </tp>
      <tp t="s">
        <v>#N/A N/A</v>
        <stp/>
        <stp>BQL|10430343525577354081</stp>
        <tr r="J322" s="5"/>
      </tp>
      <tp t="s">
        <v>#N/A N/A</v>
        <stp/>
        <stp>BQL|12478070818506575305</stp>
        <tr r="G183" s="5"/>
      </tp>
      <tp t="s">
        <v>#N/A N/A</v>
        <stp/>
        <stp>BQL|11733711103840842038</stp>
        <tr r="L81" s="5"/>
      </tp>
      <tp t="s">
        <v>#N/A N/A</v>
        <stp/>
        <stp>BQL|12238090072171553222</stp>
        <tr r="L551" s="5"/>
      </tp>
      <tp t="s">
        <v>#N/A N/A</v>
        <stp/>
        <stp>BQL|13531223934751400593</stp>
        <tr r="L238" s="5"/>
      </tp>
      <tp t="s">
        <v>#N/A N/A</v>
        <stp/>
        <stp>BQL|14689635523784830273</stp>
        <tr r="H86" s="5"/>
      </tp>
      <tp t="s">
        <v>#N/A N/A</v>
        <stp/>
        <stp>BQL|17982209236120290043</stp>
        <tr r="E554" s="5"/>
      </tp>
      <tp t="s">
        <v>#N/A N/A</v>
        <stp/>
        <stp>BQL|17265244318167580522</stp>
        <tr r="K158" s="5"/>
      </tp>
      <tp t="s">
        <v>#N/A N/A</v>
        <stp/>
        <stp>BQL|12500520478457025164</stp>
        <tr r="G330" s="5"/>
      </tp>
      <tp t="s">
        <v>#N/A N/A</v>
        <stp/>
        <stp>BQL|16052306233662969232</stp>
        <tr r="E390" s="5"/>
      </tp>
      <tp t="s">
        <v>#N/A N/A</v>
        <stp/>
        <stp>BQL|10828201739403840403</stp>
        <tr r="G91" s="5"/>
      </tp>
      <tp t="s">
        <v>#N/A N/A</v>
        <stp/>
        <stp>BQL|11919413296109248353</stp>
        <tr r="I71" s="5"/>
      </tp>
      <tp t="s">
        <v>#N/A N/A</v>
        <stp/>
        <stp>BQL|13724272119062927489</stp>
        <tr r="H325" s="5"/>
      </tp>
      <tp t="s">
        <v>#N/A N/A</v>
        <stp/>
        <stp>BQL|16617562156324818469</stp>
        <tr r="L26" s="5"/>
      </tp>
      <tp t="s">
        <v>#N/A N/A</v>
        <stp/>
        <stp>BQL|12900631824539022969</stp>
        <tr r="J257" s="5"/>
      </tp>
      <tp t="s">
        <v>#N/A N/A</v>
        <stp/>
        <stp>BQL|16553376706445898640</stp>
        <tr r="J261" s="5"/>
      </tp>
      <tp t="s">
        <v>#N/A N/A</v>
        <stp/>
        <stp>BQL|13536348660654894419</stp>
        <tr r="G178" s="5"/>
      </tp>
      <tp t="s">
        <v>#N/A N/A</v>
        <stp/>
        <stp>BQL|15503045779916469249</stp>
        <tr r="J542" s="5"/>
      </tp>
      <tp t="s">
        <v>#N/A N/A</v>
        <stp/>
        <stp>BQL|12945952024427679864</stp>
        <tr r="G339" s="5"/>
      </tp>
      <tp t="s">
        <v>#N/A N/A</v>
        <stp/>
        <stp>BQL|17969490458397730777</stp>
        <tr r="F61" s="5"/>
      </tp>
      <tp t="s">
        <v>#N/A N/A</v>
        <stp/>
        <stp>BQL|16349224063493226786</stp>
        <tr r="E232" s="5"/>
      </tp>
      <tp t="s">
        <v>#N/A N/A</v>
        <stp/>
        <stp>BQL|11902570201667658514</stp>
        <tr r="E51" s="5"/>
      </tp>
      <tp t="s">
        <v>#N/A N/A</v>
        <stp/>
        <stp>BQL|13487848069803279838</stp>
        <tr r="E382" s="5"/>
      </tp>
      <tp t="s">
        <v>#N/A N/A</v>
        <stp/>
        <stp>BQL|13448574757737907253</stp>
        <tr r="E218" s="5"/>
      </tp>
      <tp t="s">
        <v>#N/A N/A</v>
        <stp/>
        <stp>BQL|16747077409892327211</stp>
        <tr r="I455" s="5"/>
      </tp>
      <tp t="s">
        <v>#N/A N/A</v>
        <stp/>
        <stp>BQL|17071216536565934559</stp>
        <tr r="G7" s="5"/>
      </tp>
      <tp t="s">
        <v>#N/A N/A</v>
        <stp/>
        <stp>BQL|10610919408049663620</stp>
        <tr r="L322" s="5"/>
      </tp>
      <tp t="s">
        <v>#N/A N/A</v>
        <stp/>
        <stp>BQL|12684909875518000289</stp>
        <tr r="G374" s="5"/>
      </tp>
      <tp t="s">
        <v>#N/A N/A</v>
        <stp/>
        <stp>BQL|16584342141191945622</stp>
        <tr r="E291" s="5"/>
      </tp>
      <tp t="s">
        <v>#N/A N/A</v>
        <stp/>
        <stp>BQL|13418114427131184781</stp>
        <tr r="H506" s="5"/>
      </tp>
      <tp t="s">
        <v>#N/A N/A</v>
        <stp/>
        <stp>BQL|11502241242951900014</stp>
        <tr r="H611" s="5"/>
      </tp>
      <tp t="s">
        <v>#N/A N/A</v>
        <stp/>
        <stp>BQL|14426959206933863848</stp>
        <tr r="E249" s="5"/>
      </tp>
      <tp t="s">
        <v>#N/A N/A</v>
        <stp/>
        <stp>BQL|17508299941600376754</stp>
        <tr r="E130" s="5"/>
      </tp>
      <tp t="s">
        <v>#N/A N/A</v>
        <stp/>
        <stp>BQL|15262288865913232467</stp>
        <tr r="L176" s="5"/>
      </tp>
      <tp t="s">
        <v>#N/A N/A</v>
        <stp/>
        <stp>BQL|17969750027505253125</stp>
        <tr r="J22" s="5"/>
      </tp>
      <tp t="s">
        <v>#N/A N/A</v>
        <stp/>
        <stp>BQL|17177087507765772420</stp>
        <tr r="K148" s="5"/>
      </tp>
      <tp t="s">
        <v>#N/A N/A</v>
        <stp/>
        <stp>BQL|12426141254030836070</stp>
        <tr r="E572" s="5"/>
      </tp>
      <tp t="s">
        <v>#N/A N/A</v>
        <stp/>
        <stp>BQL|17554804509259455031</stp>
        <tr r="H538" s="5"/>
      </tp>
      <tp t="s">
        <v>#N/A N/A</v>
        <stp/>
        <stp>BQL|17807545236661844693</stp>
        <tr r="L244" s="5"/>
      </tp>
      <tp t="s">
        <v>#N/A N/A</v>
        <stp/>
        <stp>BQL|15197190050250757755</stp>
        <tr r="L307" s="5"/>
      </tp>
      <tp t="s">
        <v>#N/A N/A</v>
        <stp/>
        <stp>BQL|11954559172445518010</stp>
        <tr r="K455" s="5"/>
      </tp>
      <tp t="s">
        <v>#N/A N/A</v>
        <stp/>
        <stp>BQL|13703549613847910639</stp>
        <tr r="H223" s="5"/>
      </tp>
      <tp t="s">
        <v>#N/A N/A</v>
        <stp/>
        <stp>BQL|13937107861970625247</stp>
        <tr r="E42" s="5"/>
      </tp>
      <tp t="s">
        <v>#N/A N/A</v>
        <stp/>
        <stp>BQL|11669492127022580373</stp>
        <tr r="E47" s="5"/>
      </tp>
      <tp t="s">
        <v>#N/A N/A</v>
        <stp/>
        <stp>BQL|14882416723713620766</stp>
        <tr r="E539" s="5"/>
      </tp>
      <tp t="s">
        <v>#N/A N/A</v>
        <stp/>
        <stp>BQL|17372024729004648744</stp>
        <tr r="K481" s="5"/>
      </tp>
      <tp t="s">
        <v>#N/A N/A</v>
        <stp/>
        <stp>BQL|16386291164862776634</stp>
        <tr r="G412" s="5"/>
      </tp>
      <tp t="s">
        <v>#N/A N/A</v>
        <stp/>
        <stp>BQL|15806922630348432140</stp>
        <tr r="H489" s="5"/>
      </tp>
      <tp t="s">
        <v>#N/A N/A</v>
        <stp/>
        <stp>BQL|10406486269737626392</stp>
        <tr r="I159" s="5"/>
      </tp>
      <tp t="s">
        <v>#N/A N/A</v>
        <stp/>
        <stp>BQL|18229961553710832257</stp>
        <tr r="L250" s="5"/>
      </tp>
      <tp t="s">
        <v>#N/A N/A</v>
        <stp/>
        <stp>BQL|12036607304402668081</stp>
        <tr r="H338" s="5"/>
      </tp>
      <tp t="s">
        <v>#N/A N/A</v>
        <stp/>
        <stp>BQL|18276173011918017513</stp>
        <tr r="L536" s="5"/>
      </tp>
      <tp t="s">
        <v>#N/A N/A</v>
        <stp/>
        <stp>BQL|12171914877701489861</stp>
        <tr r="E270" s="5"/>
      </tp>
      <tp t="s">
        <v>#N/A N/A</v>
        <stp/>
        <stp>BQL|15042587747974350592</stp>
        <tr r="F198" s="5"/>
      </tp>
      <tp t="s">
        <v>#N/A N/A</v>
        <stp/>
        <stp>BQL|12535295370067834519</stp>
        <tr r="K219" s="5"/>
      </tp>
      <tp t="s">
        <v>#N/A N/A</v>
        <stp/>
        <stp>BQL|11578456763787160173</stp>
        <tr r="K308" s="5"/>
      </tp>
      <tp t="s">
        <v>#N/A N/A</v>
        <stp/>
        <stp>BQL|13048790735295030796</stp>
        <tr r="J281" s="5"/>
      </tp>
      <tp t="s">
        <v>#N/A N/A</v>
        <stp/>
        <stp>BQL|15254066416029263856</stp>
        <tr r="E262" s="5"/>
      </tp>
      <tp t="s">
        <v>#N/A N/A</v>
        <stp/>
        <stp>BQL|15773609201710693653</stp>
        <tr r="J530" s="5"/>
      </tp>
      <tp t="s">
        <v>#N/A N/A</v>
        <stp/>
        <stp>BQL|11166603670666637322</stp>
        <tr r="L192" s="5"/>
      </tp>
      <tp t="s">
        <v>#N/A N/A</v>
        <stp/>
        <stp>BQL|11623730960641413445</stp>
        <tr r="G188" s="5"/>
      </tp>
      <tp t="s">
        <v>#N/A N/A</v>
        <stp/>
        <stp>BQL|17307761342382335316</stp>
        <tr r="G505" s="5"/>
      </tp>
      <tp t="s">
        <v>#N/A N/A</v>
        <stp/>
        <stp>BQL|14706468474882528055</stp>
        <tr r="K208" s="5"/>
      </tp>
      <tp t="s">
        <v>#N/A N/A</v>
        <stp/>
        <stp>BQL|14214869394256599606</stp>
        <tr r="J78" s="5"/>
      </tp>
      <tp t="s">
        <v>#N/A N/A</v>
        <stp/>
        <stp>BQL|17955439754485875625</stp>
        <tr r="F385" s="5"/>
      </tp>
      <tp t="s">
        <v>#N/A N/A</v>
        <stp/>
        <stp>BQL|16703430620807874285</stp>
        <tr r="F480" s="5"/>
      </tp>
      <tp t="s">
        <v>#N/A N/A</v>
        <stp/>
        <stp>BQL|14129200222359385841</stp>
        <tr r="F453" s="5"/>
      </tp>
      <tp t="s">
        <v>#N/A N/A</v>
        <stp/>
        <stp>BQL|13494684658094878182</stp>
        <tr r="L10" s="5"/>
      </tp>
      <tp t="s">
        <v>#N/A N/A</v>
        <stp/>
        <stp>BQL|17380046406494221675</stp>
        <tr r="J362" s="5"/>
      </tp>
      <tp t="s">
        <v>#N/A N/A</v>
        <stp/>
        <stp>BQL|17903004765977955314</stp>
        <tr r="L136" s="5"/>
      </tp>
      <tp t="s">
        <v>#N/A N/A</v>
        <stp/>
        <stp>BQL|10300231549612915147</stp>
        <tr r="F368" s="5"/>
      </tp>
      <tp t="s">
        <v>#N/A N/A</v>
        <stp/>
        <stp>BQL|11438170074975144728</stp>
        <tr r="H430" s="5"/>
      </tp>
      <tp t="s">
        <v>#N/A N/A</v>
        <stp/>
        <stp>BQL|17794918629829261099</stp>
        <tr r="H382" s="5"/>
      </tp>
      <tp t="s">
        <v>#N/A N/A</v>
        <stp/>
        <stp>BQL|17968989876979740547</stp>
        <tr r="F391" s="5"/>
      </tp>
      <tp t="s">
        <v>#N/A N/A</v>
        <stp/>
        <stp>BQL|11543773221171449036</stp>
        <tr r="L122" s="5"/>
      </tp>
      <tp t="s">
        <v>#N/A N/A</v>
        <stp/>
        <stp>BQL|13179687501179686990</stp>
        <tr r="F259" s="5"/>
      </tp>
      <tp t="s">
        <v>#N/A N/A</v>
        <stp/>
        <stp>BQL|11146531686761239818</stp>
        <tr r="I370" s="5"/>
      </tp>
      <tp t="s">
        <v>#N/A N/A</v>
        <stp/>
        <stp>BQL|11521809767448540203</stp>
        <tr r="G230" s="5"/>
      </tp>
      <tp t="s">
        <v>#N/A N/A</v>
        <stp/>
        <stp>BQL|10338628427233636275</stp>
        <tr r="L326" s="5"/>
      </tp>
      <tp t="s">
        <v>#N/A N/A</v>
        <stp/>
        <stp>BQL|12513042141437488432</stp>
        <tr r="L504" s="5"/>
      </tp>
      <tp t="s">
        <v>#N/A N/A</v>
        <stp/>
        <stp>BQL|12149631671314781232</stp>
        <tr r="L476" s="5"/>
      </tp>
      <tp t="s">
        <v>#N/A N/A</v>
        <stp/>
        <stp>BQL|10630941855200241928</stp>
        <tr r="H357" s="5"/>
      </tp>
      <tp t="s">
        <v>#N/A N/A</v>
        <stp/>
        <stp>BQL|13026160844014502703</stp>
        <tr r="G355" s="5"/>
      </tp>
      <tp t="s">
        <v>#N/A N/A</v>
        <stp/>
        <stp>BQL|11087948891256746257</stp>
        <tr r="G333" s="5"/>
      </tp>
      <tp t="s">
        <v>#N/A N/A</v>
        <stp/>
        <stp>BQL|15434705150556674452</stp>
        <tr r="E254" s="5"/>
      </tp>
      <tp t="s">
        <v>#N/A N/A</v>
        <stp/>
        <stp>BQL|17670129260835378005</stp>
        <tr r="H608" s="5"/>
      </tp>
      <tp t="s">
        <v>#N/A N/A</v>
        <stp/>
        <stp>BQL|13998881345752135828</stp>
        <tr r="L142" s="5"/>
      </tp>
      <tp t="s">
        <v>#N/A N/A</v>
        <stp/>
        <stp>BQL|17812062763724972037</stp>
        <tr r="K368" s="5"/>
      </tp>
      <tp t="s">
        <v>#N/A N/A</v>
        <stp/>
        <stp>BQL|10067841612845073902</stp>
        <tr r="H582" s="5"/>
      </tp>
      <tp t="s">
        <v>#N/A N/A</v>
        <stp/>
        <stp>BQL|12829960012049893624</stp>
        <tr r="H82" s="5"/>
      </tp>
      <tp t="s">
        <v>#N/A N/A</v>
        <stp/>
        <stp>BQL|12400709357486153345</stp>
        <tr r="H267" s="5"/>
      </tp>
      <tp t="s">
        <v>#N/A N/A</v>
        <stp/>
        <stp>BQL|18332942421063381539</stp>
        <tr r="H2" s="5"/>
      </tp>
      <tp t="s">
        <v>#N/A N/A</v>
        <stp/>
        <stp>BQL|16080934333021476851</stp>
        <tr r="K604" s="5"/>
      </tp>
      <tp t="s">
        <v>#N/A N/A</v>
        <stp/>
        <stp>BQL|17864111234854843445</stp>
        <tr r="J449" s="5"/>
      </tp>
      <tp t="s">
        <v>#N/A N/A</v>
        <stp/>
        <stp>BQL|11442579035447783502</stp>
        <tr r="J406" s="5"/>
      </tp>
      <tp t="s">
        <v>#N/A N/A</v>
        <stp/>
        <stp>BQL|12386545717747302429</stp>
        <tr r="F234" s="5"/>
      </tp>
      <tp t="s">
        <v>#N/A N/A</v>
        <stp/>
        <stp>BQL|11077715228412865303</stp>
        <tr r="H459" s="5"/>
      </tp>
      <tp t="s">
        <v>#N/A N/A</v>
        <stp/>
        <stp>BQL|17424727744264700545</stp>
        <tr r="J79" s="5"/>
      </tp>
      <tp t="s">
        <v>#N/A N/A</v>
        <stp/>
        <stp>BQL|11700271042994277618</stp>
        <tr r="J431" s="5"/>
      </tp>
      <tp t="s">
        <v>#N/A N/A</v>
        <stp/>
        <stp>BQL|12614285276331105380</stp>
        <tr r="G340" s="5"/>
      </tp>
      <tp t="s">
        <v>#N/A N/A</v>
        <stp/>
        <stp>BQL|11710954296053614732</stp>
        <tr r="H148" s="5"/>
      </tp>
      <tp t="s">
        <v>#N/A N/A</v>
        <stp/>
        <stp>BQL|10063167235552078538</stp>
        <tr r="J106" s="5"/>
      </tp>
      <tp t="s">
        <v>#N/A N/A</v>
        <stp/>
        <stp>BQL|16506348427503654103</stp>
        <tr r="K274" s="5"/>
      </tp>
      <tp t="s">
        <v>#N/A N/A</v>
        <stp/>
        <stp>BQL|16717378741734451050</stp>
        <tr r="K161" s="5"/>
      </tp>
      <tp t="s">
        <v>#N/A N/A</v>
        <stp/>
        <stp>BQL|12390607612284879491</stp>
        <tr r="E349" s="5"/>
      </tp>
      <tp t="s">
        <v>#N/A N/A</v>
        <stp/>
        <stp>BQL|13021638190468254111</stp>
        <tr r="E558" s="5"/>
      </tp>
      <tp t="s">
        <v>#N/A N/A</v>
        <stp/>
        <stp>BQL|17104449358013499092</stp>
        <tr r="I46" s="5"/>
      </tp>
      <tp t="s">
        <v>#N/A N/A</v>
        <stp/>
        <stp>BQL|17849235546953923748</stp>
        <tr r="G209" s="5"/>
      </tp>
      <tp t="s">
        <v>#N/A N/A</v>
        <stp/>
        <stp>BQL|14271622821103618677</stp>
        <tr r="F274" s="5"/>
      </tp>
      <tp t="s">
        <v>#N/A N/A</v>
        <stp/>
        <stp>BQL|18102813623796557160</stp>
        <tr r="I292" s="5"/>
      </tp>
      <tp t="s">
        <v>#N/A N/A</v>
        <stp/>
        <stp>BQL|10211132717464570131</stp>
        <tr r="H195" s="5"/>
      </tp>
      <tp t="s">
        <v>#N/A N/A</v>
        <stp/>
        <stp>BQL|17341388532802840010</stp>
        <tr r="K140" s="5"/>
      </tp>
      <tp t="s">
        <v>#N/A N/A</v>
        <stp/>
        <stp>BQL|18388710827931784916</stp>
        <tr r="L41" s="5"/>
      </tp>
      <tp t="s">
        <v>#N/A N/A</v>
        <stp/>
        <stp>BQL|11164209805307535121</stp>
        <tr r="I117" s="5"/>
      </tp>
      <tp t="s">
        <v>#N/A N/A</v>
        <stp/>
        <stp>BQL|13933725557542892677</stp>
        <tr r="G246" s="5"/>
      </tp>
      <tp t="s">
        <v>#N/A N/A</v>
        <stp/>
        <stp>BQL|11197601517500465318</stp>
        <tr r="G154" s="5"/>
      </tp>
      <tp t="s">
        <v>#N/A N/A</v>
        <stp/>
        <stp>BQL|12925160029053681739</stp>
        <tr r="H281" s="5"/>
      </tp>
      <tp t="s">
        <v>#N/A N/A</v>
        <stp/>
        <stp>BQL|15493470721131793763</stp>
        <tr r="G345" s="5"/>
      </tp>
      <tp t="s">
        <v>#N/A N/A</v>
        <stp/>
        <stp>BQL|13443409932001499015</stp>
        <tr r="G10" s="5"/>
      </tp>
      <tp t="s">
        <v>#N/A N/A</v>
        <stp/>
        <stp>BQL|13942445411556943560</stp>
        <tr r="H99" s="5"/>
      </tp>
      <tp t="s">
        <v>#N/A N/A</v>
        <stp/>
        <stp>BQL|12981228066330901375</stp>
        <tr r="F580" s="5"/>
      </tp>
      <tp t="s">
        <v>#N/A N/A</v>
        <stp/>
        <stp>BQL|10084364176420260107</stp>
        <tr r="H173" s="5"/>
      </tp>
      <tp t="s">
        <v>#N/A N/A</v>
        <stp/>
        <stp>BQL|16269488258864292621</stp>
        <tr r="L236" s="5"/>
      </tp>
      <tp t="s">
        <v>#N/A N/A</v>
        <stp/>
        <stp>BQL|15461169462582078523</stp>
        <tr r="I323" s="5"/>
      </tp>
      <tp t="s">
        <v>#N/A N/A</v>
        <stp/>
        <stp>BQL|16373900627999295145</stp>
        <tr r="F279" s="5"/>
      </tp>
      <tp t="s">
        <v>#N/A N/A</v>
        <stp/>
        <stp>BQL|15741470360306145431</stp>
        <tr r="J368" s="5"/>
      </tp>
      <tp t="s">
        <v>#N/A N/A</v>
        <stp/>
        <stp>BQL|14718510411583179642</stp>
        <tr r="F342" s="5"/>
      </tp>
      <tp t="s">
        <v>#N/A N/A</v>
        <stp/>
        <stp>BQL|11738773062121726476</stp>
        <tr r="F271" s="5"/>
      </tp>
      <tp t="s">
        <v>#N/A N/A</v>
        <stp/>
        <stp>BQL|11122150041365624417</stp>
        <tr r="K300" s="5"/>
      </tp>
      <tp t="s">
        <v>#N/A N/A</v>
        <stp/>
        <stp>BQL|14514917914720800958</stp>
        <tr r="K301" s="5"/>
      </tp>
      <tp t="s">
        <v>#N/A N/A</v>
        <stp/>
        <stp>BQL|13152847083092330489</stp>
        <tr r="H393" s="5"/>
      </tp>
      <tp t="s">
        <v>#N/A N/A</v>
        <stp/>
        <stp>BQL|11354096593829774434</stp>
        <tr r="G248" s="5"/>
      </tp>
      <tp t="s">
        <v>#N/A N/A</v>
        <stp/>
        <stp>BQL|14679739575836585781</stp>
        <tr r="G472" s="5"/>
      </tp>
      <tp t="s">
        <v>#N/A N/A</v>
        <stp/>
        <stp>BQL|12784105256176825542</stp>
        <tr r="I74" s="5"/>
      </tp>
      <tp t="s">
        <v>#N/A N/A</v>
        <stp/>
        <stp>BQL|10727302801210959623</stp>
        <tr r="J554" s="5"/>
      </tp>
      <tp t="s">
        <v>#N/A N/A</v>
        <stp/>
        <stp>BQL|17949499342167914576</stp>
        <tr r="E135" s="5"/>
      </tp>
      <tp t="s">
        <v>#N/A N/A</v>
        <stp/>
        <stp>BQL|16070233716905179580</stp>
        <tr r="I201" s="5"/>
      </tp>
      <tp t="s">
        <v>#N/A N/A</v>
        <stp/>
        <stp>BQL|13600750406934879517</stp>
        <tr r="I545" s="5"/>
      </tp>
      <tp t="s">
        <v>#N/A N/A</v>
        <stp/>
        <stp>BQL|16104237074000971639</stp>
        <tr r="L442" s="5"/>
      </tp>
      <tp t="s">
        <v>#N/A N/A</v>
        <stp/>
        <stp>BQL|17553898870518349533</stp>
        <tr r="G78" s="5"/>
      </tp>
      <tp t="s">
        <v>#N/A N/A</v>
        <stp/>
        <stp>BQL|14717304448576606050</stp>
        <tr r="K348" s="5"/>
      </tp>
      <tp t="s">
        <v>#N/A N/A</v>
        <stp/>
        <stp>BQL|11905621102963387167</stp>
        <tr r="I61" s="5"/>
      </tp>
      <tp t="s">
        <v>#N/A N/A</v>
        <stp/>
        <stp>BQL|14330872133413925923</stp>
        <tr r="K331" s="5"/>
      </tp>
      <tp t="s">
        <v>#N/A N/A</v>
        <stp/>
        <stp>BQL|10588469379906566004</stp>
        <tr r="I380" s="5"/>
      </tp>
      <tp t="s">
        <v>#N/A N/A</v>
        <stp/>
        <stp>BQL|16793036930072375287</stp>
        <tr r="K613" s="5"/>
      </tp>
      <tp t="s">
        <v>#N/A N/A</v>
        <stp/>
        <stp>BQL|13625693670815861280</stp>
        <tr r="E19" s="5"/>
      </tp>
      <tp t="s">
        <v>#N/A N/A</v>
        <stp/>
        <stp>BQL|12092717613820915146</stp>
        <tr r="E114" s="5"/>
      </tp>
      <tp t="s">
        <v>#N/A N/A</v>
        <stp/>
        <stp>BQL|12576700219339165823</stp>
        <tr r="L111" s="5"/>
      </tp>
      <tp t="s">
        <v>#N/A N/A</v>
        <stp/>
        <stp>BQL|13997272045870524017</stp>
        <tr r="H468" s="5"/>
      </tp>
      <tp t="s">
        <v>#N/A N/A</v>
        <stp/>
        <stp>BQL|10046919780017933378</stp>
        <tr r="I81" s="5"/>
      </tp>
      <tp t="s">
        <v>#N/A N/A</v>
        <stp/>
        <stp>BQL|12158953674638911164</stp>
        <tr r="L432" s="5"/>
      </tp>
      <tp t="s">
        <v>#N/A N/A</v>
        <stp/>
        <stp>BQL|10847340651796570570</stp>
        <tr r="F357" s="5"/>
      </tp>
      <tp t="s">
        <v>#N/A N/A</v>
        <stp/>
        <stp>BQL|14833489668893712018</stp>
        <tr r="I505" s="5"/>
      </tp>
      <tp t="s">
        <v>#N/A N/A</v>
        <stp/>
        <stp>BQL|14633324421167984724</stp>
        <tr r="H463" s="5"/>
      </tp>
      <tp t="s">
        <v>#N/A N/A</v>
        <stp/>
        <stp>BQL|16145766946822834276</stp>
        <tr r="G189" s="5"/>
      </tp>
      <tp t="s">
        <v>#N/A N/A</v>
        <stp/>
        <stp>BQL|15147982191572649209</stp>
        <tr r="F592" s="5"/>
      </tp>
      <tp t="s">
        <v>#N/A N/A</v>
        <stp/>
        <stp>BQL|10732017768324302739</stp>
        <tr r="H457" s="5"/>
      </tp>
      <tp t="s">
        <v>#N/A N/A</v>
        <stp/>
        <stp>BQL|15747928046689903447</stp>
        <tr r="G418" s="5"/>
      </tp>
      <tp t="s">
        <v>#N/A N/A</v>
        <stp/>
        <stp>BQL|16896683687055930805</stp>
        <tr r="G192" s="5"/>
      </tp>
      <tp t="s">
        <v>#N/A N/A</v>
        <stp/>
        <stp>BQL|18106490382680334176</stp>
        <tr r="F412" s="5"/>
      </tp>
      <tp t="s">
        <v>#N/A N/A</v>
        <stp/>
        <stp>BQL|15261746178620643061</stp>
        <tr r="K488" s="5"/>
      </tp>
      <tp t="s">
        <v>#N/A N/A</v>
        <stp/>
        <stp>BQL|14991201203586444509</stp>
        <tr r="I592" s="5"/>
      </tp>
      <tp t="s">
        <v>#N/A N/A</v>
        <stp/>
        <stp>BQL|13211197051696040442</stp>
        <tr r="G328" s="5"/>
      </tp>
      <tp t="s">
        <v>#N/A N/A</v>
        <stp/>
        <stp>BQL|15706234270086854327</stp>
        <tr r="K558" s="5"/>
      </tp>
      <tp t="s">
        <v>#N/A N/A</v>
        <stp/>
        <stp>BQL|13263343912136229280</stp>
        <tr r="G160" s="5"/>
      </tp>
      <tp t="s">
        <v>#N/A N/A</v>
        <stp/>
        <stp>BQL|16956339836904398767</stp>
        <tr r="J594" s="5"/>
      </tp>
      <tp t="s">
        <v>#N/A N/A</v>
        <stp/>
        <stp>BQL|12488443940007848015</stp>
        <tr r="L95" s="5"/>
      </tp>
      <tp t="s">
        <v>#N/A N/A</v>
        <stp/>
        <stp>BQL|16452038264756869324</stp>
        <tr r="E87" s="5"/>
      </tp>
      <tp t="s">
        <v>#N/A N/A</v>
        <stp/>
        <stp>BQL|15339160489700289973</stp>
        <tr r="K84" s="5"/>
      </tp>
      <tp t="s">
        <v>#N/A N/A</v>
        <stp/>
        <stp>BQL|17381002773100044593</stp>
        <tr r="L581" s="5"/>
      </tp>
      <tp t="s">
        <v>#N/A N/A</v>
        <stp/>
        <stp>BQL|10830234696789253766</stp>
        <tr r="E597" s="5"/>
      </tp>
      <tp t="s">
        <v>#N/A N/A</v>
        <stp/>
        <stp>BQL|17770417892517805856</stp>
        <tr r="G130" s="5"/>
      </tp>
      <tp t="s">
        <v>#N/A N/A</v>
        <stp/>
        <stp>BQL|18349922353949256898</stp>
        <tr r="F430" s="5"/>
      </tp>
      <tp t="s">
        <v>#N/A N/A</v>
        <stp/>
        <stp>BQL|16307267340113540690</stp>
        <tr r="L289" s="5"/>
      </tp>
      <tp t="s">
        <v>#N/A N/A</v>
        <stp/>
        <stp>BQL|15641351622007800607</stp>
        <tr r="I52" s="5"/>
      </tp>
      <tp t="s">
        <v>#N/A N/A</v>
        <stp/>
        <stp>BQL|16463422468023524227</stp>
        <tr r="I409" s="5"/>
      </tp>
      <tp t="s">
        <v>#N/A N/A</v>
        <stp/>
        <stp>BQL|10464218964414895503</stp>
        <tr r="K127" s="5"/>
      </tp>
      <tp t="s">
        <v>#N/A N/A</v>
        <stp/>
        <stp>BQL|10847317121730364422</stp>
        <tr r="H92" s="5"/>
      </tp>
      <tp t="s">
        <v>#N/A N/A</v>
        <stp/>
        <stp>BQL|16772257324344632797</stp>
        <tr r="I449" s="5"/>
      </tp>
      <tp t="s">
        <v>#N/A N/A</v>
        <stp/>
        <stp>BQL|11728417825197379594</stp>
        <tr r="L57" s="5"/>
      </tp>
      <tp t="s">
        <v>#N/A N/A</v>
        <stp/>
        <stp>BQL|16069878595252282090</stp>
        <tr r="J423" s="5"/>
      </tp>
      <tp t="s">
        <v>#N/A N/A</v>
        <stp/>
        <stp>BQL|15068191963745531267</stp>
        <tr r="E58" s="5"/>
      </tp>
      <tp t="s">
        <v>#N/A N/A</v>
        <stp/>
        <stp>BQL|13597289046197188723</stp>
        <tr r="E331" s="5"/>
      </tp>
      <tp t="s">
        <v>#N/A N/A</v>
        <stp/>
        <stp>BQL|14091934587024515494</stp>
        <tr r="G92" s="5"/>
      </tp>
      <tp t="s">
        <v>#N/A N/A</v>
        <stp/>
        <stp>BQL|14506470969922078130</stp>
        <tr r="I77" s="5"/>
      </tp>
      <tp t="s">
        <v>#N/A N/A</v>
        <stp/>
        <stp>BQL|13810699036610978364</stp>
        <tr r="J425" s="5"/>
      </tp>
      <tp t="s">
        <v>#N/A N/A</v>
        <stp/>
        <stp>BQL|16029347440573843749</stp>
        <tr r="G408" s="5"/>
      </tp>
      <tp t="s">
        <v>#N/A N/A</v>
        <stp/>
        <stp>BQL|15823029690319769052</stp>
        <tr r="L543" s="5"/>
      </tp>
      <tp t="s">
        <v>#N/A N/A</v>
        <stp/>
        <stp>BQL|14937756661867288779</stp>
        <tr r="E409" s="5"/>
      </tp>
      <tp t="s">
        <v>#N/A N/A</v>
        <stp/>
        <stp>BQL|12050420840685365296</stp>
        <tr r="K33" s="5"/>
      </tp>
      <tp t="s">
        <v>#N/A N/A</v>
        <stp/>
        <stp>BQL|16222006409920669359</stp>
        <tr r="G320" s="5"/>
      </tp>
      <tp t="s">
        <v>#N/A N/A</v>
        <stp/>
        <stp>BQL|15168295744536376074</stp>
        <tr r="G585" s="5"/>
      </tp>
      <tp t="s">
        <v>#N/A N/A</v>
        <stp/>
        <stp>BQL|12869814585620147754</stp>
        <tr r="E281" s="5"/>
      </tp>
      <tp t="s">
        <v>#N/A N/A</v>
        <stp/>
        <stp>BQL|13697596093499518323</stp>
        <tr r="E205" s="5"/>
      </tp>
      <tp t="s">
        <v>#N/A N/A</v>
        <stp/>
        <stp>BQL|15926817357825768837</stp>
        <tr r="L498" s="5"/>
      </tp>
      <tp t="s">
        <v>#N/A N/A</v>
        <stp/>
        <stp>BQL|12755381762773094168</stp>
        <tr r="I594" s="5"/>
      </tp>
      <tp t="s">
        <v>#N/A N/A</v>
        <stp/>
        <stp>BQL|11735316168703365264</stp>
        <tr r="E220" s="5"/>
      </tp>
      <tp t="s">
        <v>#N/A N/A</v>
        <stp/>
        <stp>BQL|15984738861486817782</stp>
        <tr r="E124" s="5"/>
      </tp>
      <tp t="s">
        <v>#N/A N/A</v>
        <stp/>
        <stp>BQL|10869734916683654004</stp>
        <tr r="H465" s="5"/>
      </tp>
      <tp t="s">
        <v>#N/A N/A</v>
        <stp/>
        <stp>BQL|15280107305692588394</stp>
        <tr r="E115" s="5"/>
      </tp>
      <tp t="s">
        <v>#N/A N/A</v>
        <stp/>
        <stp>BQL|13839177890307386965</stp>
        <tr r="L268" s="5"/>
      </tp>
      <tp t="s">
        <v>#N/A N/A</v>
        <stp/>
        <stp>BQL|13013881503737873997</stp>
        <tr r="G409" s="5"/>
      </tp>
      <tp t="s">
        <v>#N/A N/A</v>
        <stp/>
        <stp>BQL|17224324920584873723</stp>
        <tr r="G221" s="5"/>
      </tp>
      <tp t="s">
        <v>#N/A N/A</v>
        <stp/>
        <stp>BQL|13670488934822737372</stp>
        <tr r="J298" s="5"/>
      </tp>
      <tp t="s">
        <v>#N/A N/A</v>
        <stp/>
        <stp>BQL|10061662506417383560</stp>
        <tr r="H445" s="5"/>
      </tp>
      <tp t="s">
        <v>#N/A N/A</v>
        <stp/>
        <stp>BQL|18042677168899910535</stp>
        <tr r="G440" s="5"/>
      </tp>
      <tp t="s">
        <v>#N/A N/A</v>
        <stp/>
        <stp>BQL|13613760610818232975</stp>
        <tr r="F410" s="5"/>
      </tp>
      <tp t="s">
        <v>#N/A N/A</v>
        <stp/>
        <stp>BQL|11536448300226450709</stp>
        <tr r="I181" s="5"/>
      </tp>
      <tp t="s">
        <v>#N/A N/A</v>
        <stp/>
        <stp>BQL|12614881433049957410</stp>
        <tr r="K422" s="5"/>
      </tp>
      <tp t="s">
        <v>#N/A N/A</v>
        <stp/>
        <stp>BQL|15689935794464182555</stp>
        <tr r="L80" s="5"/>
      </tp>
      <tp t="s">
        <v>#N/A N/A</v>
        <stp/>
        <stp>BQL|16491457052003427028</stp>
        <tr r="K292" s="5"/>
      </tp>
      <tp t="s">
        <v>#N/A N/A</v>
        <stp/>
        <stp>BQL|12471733700031795059</stp>
        <tr r="E413" s="5"/>
      </tp>
      <tp t="s">
        <v>#N/A N/A</v>
        <stp/>
        <stp>BQL|17703363628685490797</stp>
        <tr r="G397" s="5"/>
      </tp>
      <tp t="s">
        <v>#N/A N/A</v>
        <stp/>
        <stp>BQL|12920609630034446794</stp>
        <tr r="K497" s="5"/>
      </tp>
      <tp t="s">
        <v>#N/A N/A</v>
        <stp/>
        <stp>BQL|10197949338358893615</stp>
        <tr r="E356" s="5"/>
      </tp>
      <tp t="s">
        <v>#N/A N/A</v>
        <stp/>
        <stp>BQL|10136480611911866041</stp>
        <tr r="E366" s="5"/>
      </tp>
      <tp t="s">
        <v>#N/A N/A</v>
        <stp/>
        <stp>BQL|16797657217537035215</stp>
        <tr r="L64" s="5"/>
      </tp>
      <tp t="s">
        <v>#N/A N/A</v>
        <stp/>
        <stp>BQL|13806688001408735923</stp>
        <tr r="F483" s="5"/>
      </tp>
      <tp t="s">
        <v>#N/A N/A</v>
        <stp/>
        <stp>BQL|17621561163021243156</stp>
        <tr r="L134" s="5"/>
      </tp>
      <tp t="s">
        <v>#N/A N/A</v>
        <stp/>
        <stp>BQL|17342649902905613073</stp>
        <tr r="J473" s="5"/>
      </tp>
      <tp t="s">
        <v>#N/A N/A</v>
        <stp/>
        <stp>BQL|14336206071717349253</stp>
        <tr r="H263" s="5"/>
      </tp>
      <tp t="s">
        <v>#N/A N/A</v>
        <stp/>
        <stp>BQL|18433819275671113258</stp>
        <tr r="I15" s="5"/>
      </tp>
      <tp t="s">
        <v>#N/A N/A</v>
        <stp/>
        <stp>BQL|10941449178915284200</stp>
        <tr r="H442" s="5"/>
      </tp>
      <tp t="s">
        <v>#N/A N/A</v>
        <stp/>
        <stp>BQL|14609152724596737578</stp>
        <tr r="E354" s="5"/>
      </tp>
      <tp t="s">
        <v>#N/A N/A</v>
        <stp/>
        <stp>BQL|15068566151166762776</stp>
        <tr r="H88" s="5"/>
      </tp>
      <tp t="s">
        <v>#N/A N/A</v>
        <stp/>
        <stp>BQL|15712199473856220183</stp>
        <tr r="J80" s="5"/>
      </tp>
      <tp t="s">
        <v>#N/A N/A</v>
        <stp/>
        <stp>BQL|10000605735966719746</stp>
        <tr r="I375" s="5"/>
      </tp>
      <tp t="s">
        <v>#N/A N/A</v>
        <stp/>
        <stp>BQL|11721954897983716645</stp>
        <tr r="G503" s="5"/>
      </tp>
      <tp t="s">
        <v>#N/A N/A</v>
        <stp/>
        <stp>BQL|15213792441826992459</stp>
        <tr r="K117" s="5"/>
      </tp>
      <tp t="s">
        <v>#N/A N/A</v>
        <stp/>
        <stp>BQL|12735347177545399711</stp>
        <tr r="I195" s="5"/>
      </tp>
      <tp t="s">
        <v>#N/A N/A</v>
        <stp/>
        <stp>BQL|16664218499230039986</stp>
        <tr r="H420" s="5"/>
      </tp>
      <tp t="s">
        <v>#N/A N/A</v>
        <stp/>
        <stp>BQL|17267204111108695833</stp>
        <tr r="E52" s="5"/>
      </tp>
      <tp t="s">
        <v>#N/A N/A</v>
        <stp/>
        <stp>BQL|10773367261368638903</stp>
        <tr r="I282" s="5"/>
      </tp>
      <tp t="s">
        <v>#N/A N/A</v>
        <stp/>
        <stp>BQL|12345128677800255022</stp>
        <tr r="F583" s="5"/>
      </tp>
      <tp t="s">
        <v>#N/A N/A</v>
        <stp/>
        <stp>BQL|11443196857157882649</stp>
        <tr r="G43" s="5"/>
      </tp>
      <tp t="s">
        <v>#N/A N/A</v>
        <stp/>
        <stp>BQL|15980983582806200671</stp>
        <tr r="E601" s="5"/>
      </tp>
      <tp t="s">
        <v>#N/A N/A</v>
        <stp/>
        <stp>BQL|13529591409455319707</stp>
        <tr r="K471" s="5"/>
      </tp>
      <tp t="s">
        <v>#N/A N/A</v>
        <stp/>
        <stp>BQL|18285254996915360243</stp>
        <tr r="E134" s="5"/>
      </tp>
      <tp t="s">
        <v>#N/A N/A</v>
        <stp/>
        <stp>BQL|12472573194018031211</stp>
        <tr r="I29" s="5"/>
      </tp>
      <tp t="s">
        <v>#N/A N/A</v>
        <stp/>
        <stp>BQL|12232717311342247265</stp>
        <tr r="K583" s="5"/>
      </tp>
      <tp t="s">
        <v>#N/A N/A</v>
        <stp/>
        <stp>BQL|17878516539464774117</stp>
        <tr r="I525" s="5"/>
      </tp>
      <tp t="s">
        <v>#N/A N/A</v>
        <stp/>
        <stp>BQL|11267078317284178021</stp>
        <tr r="G217" s="5"/>
      </tp>
      <tp t="s">
        <v>#N/A N/A</v>
        <stp/>
        <stp>BQL|12492976502126074903</stp>
        <tr r="L415" s="5"/>
      </tp>
      <tp t="s">
        <v>#N/A N/A</v>
        <stp/>
        <stp>BQL|13395768751941627433</stp>
        <tr r="I400" s="5"/>
      </tp>
      <tp t="s">
        <v>#N/A N/A</v>
        <stp/>
        <stp>BQL|15169842643808074573</stp>
        <tr r="L470" s="5"/>
      </tp>
      <tp t="s">
        <v>#N/A N/A</v>
        <stp/>
        <stp>BQL|16744624507954141025</stp>
        <tr r="I54" s="5"/>
      </tp>
      <tp t="s">
        <v>#N/A N/A</v>
        <stp/>
        <stp>BQL|10313923110974318837</stp>
        <tr r="L254" s="5"/>
      </tp>
      <tp t="s">
        <v>#N/A N/A</v>
        <stp/>
        <stp>BQL|12880680266700112663</stp>
        <tr r="G515" s="5"/>
      </tp>
      <tp t="s">
        <v>#N/A N/A</v>
        <stp/>
        <stp>BQL|13295413553477717162</stp>
        <tr r="G473" s="5"/>
      </tp>
      <tp t="s">
        <v>#N/A N/A</v>
        <stp/>
        <stp>BQL|17163610635454383279</stp>
        <tr r="E337" s="5"/>
      </tp>
      <tp t="s">
        <v>#N/A N/A</v>
        <stp/>
        <stp>BQL|16022423495559636605</stp>
        <tr r="F93" s="5"/>
      </tp>
      <tp t="s">
        <v>#N/A N/A</v>
        <stp/>
        <stp>BQL|13647650111357468771</stp>
        <tr r="I528" s="5"/>
      </tp>
      <tp t="s">
        <v>#N/A N/A</v>
        <stp/>
        <stp>BQL|11876232163813843219</stp>
        <tr r="H58" s="5"/>
      </tp>
      <tp t="s">
        <v>#N/A N/A</v>
        <stp/>
        <stp>BQL|10157142102311735417</stp>
        <tr r="L368" s="5"/>
      </tp>
      <tp t="s">
        <v>#N/A N/A</v>
        <stp/>
        <stp>BQL|13419076426514607124</stp>
        <tr r="F332" s="5"/>
      </tp>
      <tp t="s">
        <v>#N/A N/A</v>
        <stp/>
        <stp>BQL|17140641431271709721</stp>
        <tr r="L312" s="5"/>
      </tp>
      <tp t="s">
        <v>#N/A N/A</v>
        <stp/>
        <stp>BQL|12236656727577246532</stp>
        <tr r="K41" s="5"/>
      </tp>
      <tp t="s">
        <v>#N/A N/A</v>
        <stp/>
        <stp>BQL|11815107248609161903</stp>
        <tr r="G286" s="5"/>
      </tp>
      <tp t="s">
        <v>#N/A N/A</v>
        <stp/>
        <stp>BQL|14237050615135751442</stp>
        <tr r="E69" s="5"/>
      </tp>
      <tp t="s">
        <v>#N/A N/A</v>
        <stp/>
        <stp>BQL|14362394738296441670</stp>
        <tr r="F475" s="5"/>
      </tp>
      <tp t="s">
        <v>#N/A N/A</v>
        <stp/>
        <stp>BQL|16568626600112653619</stp>
        <tr r="H288" s="5"/>
      </tp>
      <tp t="s">
        <v>#N/A N/A</v>
        <stp/>
        <stp>BQL|17927492069273874216</stp>
        <tr r="E253" s="5"/>
      </tp>
      <tp t="s">
        <v>#N/A N/A</v>
        <stp/>
        <stp>BQL|12973060532973986644</stp>
        <tr r="E321" s="5"/>
      </tp>
      <tp t="s">
        <v>#N/A N/A</v>
        <stp/>
        <stp>BQL|17181526343564621668</stp>
        <tr r="F442" s="5"/>
      </tp>
      <tp t="s">
        <v>#N/A N/A</v>
        <stp/>
        <stp>BQL|18377347837759164516</stp>
        <tr r="L208" s="5"/>
      </tp>
      <tp t="s">
        <v>#N/A N/A</v>
        <stp/>
        <stp>BQL|13716771512890508140</stp>
        <tr r="H157" s="5"/>
      </tp>
      <tp t="s">
        <v>#N/A N/A</v>
        <stp/>
        <stp>BQL|12565304154649398912</stp>
        <tr r="H597" s="5"/>
      </tp>
      <tp t="s">
        <v>#N/A N/A</v>
        <stp/>
        <stp>BQL|14242719524383545619</stp>
        <tr r="I220" s="5"/>
      </tp>
      <tp t="s">
        <v>#N/A N/A</v>
        <stp/>
        <stp>BQL|14561662944560451206</stp>
        <tr r="K605" s="5"/>
      </tp>
      <tp t="s">
        <v>#N/A N/A</v>
        <stp/>
        <stp>BQL|13458768984061427918</stp>
        <tr r="K130" s="5"/>
      </tp>
      <tp t="s">
        <v>#N/A N/A</v>
        <stp/>
        <stp>BQL|13695496670136512298</stp>
        <tr r="H547" s="5"/>
      </tp>
      <tp t="s">
        <v>#N/A N/A</v>
        <stp/>
        <stp>BQL|17926616646154857555</stp>
        <tr r="G250" s="5"/>
      </tp>
      <tp t="s">
        <v>#N/A N/A</v>
        <stp/>
        <stp>BQL|10375582224473548091</stp>
        <tr r="F471" s="5"/>
      </tp>
      <tp t="s">
        <v>#N/A N/A</v>
        <stp/>
        <stp>BQL|15596225303845178679</stp>
        <tr r="I436" s="5"/>
      </tp>
      <tp t="s">
        <v>#N/A N/A</v>
        <stp/>
        <stp>BQL|17942894186235335678</stp>
        <tr r="H265" s="5"/>
      </tp>
      <tp t="s">
        <v>#N/A N/A</v>
        <stp/>
        <stp>BQL|14493421453022277357</stp>
        <tr r="G491" s="5"/>
      </tp>
      <tp t="s">
        <v>#N/A N/A</v>
        <stp/>
        <stp>BQL|14074335721108196915</stp>
        <tr r="L3" s="5"/>
      </tp>
      <tp t="s">
        <v>#N/A N/A</v>
        <stp/>
        <stp>BQL|13959967189931513714</stp>
        <tr r="K182" s="5"/>
      </tp>
      <tp t="s">
        <v>#N/A N/A</v>
        <stp/>
        <stp>BQL|16454514197058364639</stp>
        <tr r="J249" s="5"/>
      </tp>
      <tp t="s">
        <v>#N/A N/A</v>
        <stp/>
        <stp>BQL|11757856431069198709</stp>
        <tr r="H224" s="5"/>
      </tp>
      <tp t="s">
        <v>#N/A N/A</v>
        <stp/>
        <stp>BQL|12139217063002134007</stp>
        <tr r="F312" s="5"/>
      </tp>
      <tp t="s">
        <v>#N/A N/A</v>
        <stp/>
        <stp>BQL|10336256434652547757</stp>
        <tr r="F256" s="5"/>
      </tp>
      <tp t="s">
        <v>#N/A N/A</v>
        <stp/>
        <stp>BQL|15154702853722701176</stp>
        <tr r="H122" s="5"/>
      </tp>
      <tp t="s">
        <v>#N/A N/A</v>
        <stp/>
        <stp>BQL|16267534023372066701</stp>
        <tr r="E21" s="5"/>
      </tp>
      <tp t="s">
        <v>#N/A N/A</v>
        <stp/>
        <stp>BQL|11647565466391647723</stp>
        <tr r="J214" s="5"/>
      </tp>
      <tp t="s">
        <v>#N/A N/A</v>
        <stp/>
        <stp>BQL|15917190976163653420</stp>
        <tr r="I296" s="5"/>
      </tp>
      <tp t="s">
        <v>#N/A N/A</v>
        <stp/>
        <stp>BQL|15569809092495675539</stp>
        <tr r="G239" s="5"/>
      </tp>
      <tp t="s">
        <v>#N/A N/A</v>
        <stp/>
        <stp>BQL|12306473911301426236</stp>
        <tr r="K51" s="5"/>
      </tp>
      <tp t="s">
        <v>#N/A N/A</v>
        <stp/>
        <stp>BQL|12398657958363810648</stp>
        <tr r="F514" s="5"/>
      </tp>
      <tp t="s">
        <v>#N/A N/A</v>
        <stp/>
        <stp>BQL|13549719463930285687</stp>
        <tr r="J41" s="5"/>
      </tp>
      <tp t="s">
        <v>#N/A N/A</v>
        <stp/>
        <stp>BQL|12963025456600596355</stp>
        <tr r="F180" s="5"/>
      </tp>
      <tp t="s">
        <v>#N/A N/A</v>
        <stp/>
        <stp>BQL|11044696720425316479</stp>
        <tr r="F328" s="5"/>
      </tp>
      <tp t="s">
        <v>#N/A N/A</v>
        <stp/>
        <stp>BQL|14301518255966295686</stp>
        <tr r="I527" s="5"/>
      </tp>
      <tp t="s">
        <v>#N/A N/A</v>
        <stp/>
        <stp>BQL|15207170910819139897</stp>
        <tr r="E600" s="5"/>
      </tp>
      <tp t="s">
        <v>#N/A N/A</v>
        <stp/>
        <stp>BQL|17538459775405094585</stp>
        <tr r="K276" s="5"/>
      </tp>
      <tp t="s">
        <v>#N/A N/A</v>
        <stp/>
        <stp>BQL|10063264007213817540</stp>
        <tr r="E203" s="5"/>
      </tp>
      <tp t="s">
        <v>#N/A N/A</v>
        <stp/>
        <stp>BQL|10113385032181376552</stp>
        <tr r="L434" s="5"/>
      </tp>
      <tp t="s">
        <v>#N/A N/A</v>
        <stp/>
        <stp>BQL|10559774315724241682</stp>
        <tr r="I108" s="5"/>
      </tp>
      <tp t="s">
        <v>#N/A N/A</v>
        <stp/>
        <stp>BQL|13248290672420665220</stp>
        <tr r="K54" s="5"/>
      </tp>
      <tp t="s">
        <v>#N/A N/A</v>
        <stp/>
        <stp>BQL|16628163970921593598</stp>
        <tr r="G589" s="5"/>
      </tp>
      <tp t="s">
        <v>#N/A N/A</v>
        <stp/>
        <stp>BQL|10812620529532739288</stp>
        <tr r="L137" s="5"/>
      </tp>
      <tp t="s">
        <v>#N/A N/A</v>
        <stp/>
        <stp>BQL|12597512758317112116</stp>
        <tr r="L35" s="5"/>
      </tp>
      <tp t="s">
        <v>#N/A N/A</v>
        <stp/>
        <stp>BQL|17772057350706608085</stp>
        <tr r="J382" s="5"/>
      </tp>
      <tp t="s">
        <v>#N/A N/A</v>
        <stp/>
        <stp>BQL|17160648959568909899</stp>
        <tr r="H257" s="5"/>
      </tp>
      <tp t="s">
        <v>#N/A N/A</v>
        <stp/>
        <stp>BQL|12421467574791275485</stp>
        <tr r="L563" s="5"/>
      </tp>
      <tp t="s">
        <v>#N/A N/A</v>
        <stp/>
        <stp>BQL|13949820617566242823</stp>
        <tr r="J566" s="5"/>
      </tp>
      <tp t="s">
        <v>#N/A N/A</v>
        <stp/>
        <stp>BQL|10154362723503007684</stp>
        <tr r="I177" s="5"/>
      </tp>
      <tp t="s">
        <v>#N/A N/A</v>
        <stp/>
        <stp>BQL|15806220022017662623</stp>
        <tr r="G445" s="5"/>
      </tp>
      <tp t="s">
        <v>#N/A N/A</v>
        <stp/>
        <stp>BQL|10085485455764426161</stp>
        <tr r="F5" s="5"/>
      </tp>
      <tp t="s">
        <v>#N/A N/A</v>
        <stp/>
        <stp>BQL|14949968327683436834</stp>
        <tr r="K285" s="5"/>
      </tp>
      <tp t="s">
        <v>#N/A N/A</v>
        <stp/>
        <stp>BQL|12546116673837062781</stp>
        <tr r="F348" s="5"/>
      </tp>
      <tp t="s">
        <v>#N/A N/A</v>
        <stp/>
        <stp>BQL|14404073449547653331</stp>
        <tr r="K185" s="5"/>
      </tp>
      <tp t="s">
        <v>#N/A N/A</v>
        <stp/>
        <stp>BQL|13292687710664389461</stp>
        <tr r="H183" s="5"/>
      </tp>
      <tp t="s">
        <v>#N/A N/A</v>
        <stp/>
        <stp>BQL|17836301850347576220</stp>
        <tr r="L569" s="5"/>
      </tp>
      <tp t="s">
        <v>#N/A N/A</v>
        <stp/>
        <stp>BQL|17058726149871195154</stp>
        <tr r="I168" s="5"/>
      </tp>
      <tp t="s">
        <v>#N/A N/A</v>
        <stp/>
        <stp>BQL|12646545235590194087</stp>
        <tr r="L240" s="5"/>
      </tp>
      <tp t="s">
        <v>#N/A N/A</v>
        <stp/>
        <stp>BQL|15268029965957982024</stp>
        <tr r="J35" s="5"/>
      </tp>
      <tp t="s">
        <v>#N/A N/A</v>
        <stp/>
        <stp>BQL|16703763338930631610</stp>
        <tr r="J359" s="5"/>
      </tp>
      <tp t="s">
        <v>#N/A N/A</v>
        <stp/>
        <stp>BQL|10750247424777834318</stp>
        <tr r="I304" s="5"/>
      </tp>
      <tp t="s">
        <v>#N/A N/A</v>
        <stp/>
        <stp>BQL|13971936093680234758</stp>
        <tr r="K475" s="5"/>
      </tp>
      <tp t="s">
        <v>#N/A N/A</v>
        <stp/>
        <stp>BQL|17295561093818130781</stp>
        <tr r="J334" s="5"/>
      </tp>
      <tp t="s">
        <v>#N/A N/A</v>
        <stp/>
        <stp>BQL|12362204020385869356</stp>
        <tr r="K239" s="5"/>
      </tp>
      <tp t="s">
        <v>#N/A N/A</v>
        <stp/>
        <stp>BQL|13244605852014617085</stp>
        <tr r="F432" s="5"/>
      </tp>
      <tp t="s">
        <v>#N/A N/A</v>
        <stp/>
        <stp>BQL|12893449424309082912</stp>
        <tr r="I501" s="5"/>
      </tp>
      <tp t="s">
        <v>#N/A N/A</v>
        <stp/>
        <stp>BQL|13253746634916858530</stp>
        <tr r="K500" s="5"/>
      </tp>
      <tp t="s">
        <v>#N/A N/A</v>
        <stp/>
        <stp>BQL|14893158842937064260</stp>
        <tr r="J329" s="5"/>
      </tp>
      <tp t="s">
        <v>#N/A N/A</v>
        <stp/>
        <stp>BQL|16073689259769803807</stp>
        <tr r="H105" s="5"/>
      </tp>
      <tp t="s">
        <v>#N/A N/A</v>
        <stp/>
        <stp>BQL|14578982862916267947</stp>
        <tr r="I540" s="5"/>
      </tp>
      <tp t="s">
        <v>#N/A N/A</v>
        <stp/>
        <stp>BQL|17468543734376819354</stp>
        <tr r="I327" s="5"/>
      </tp>
      <tp t="s">
        <v>#N/A N/A</v>
        <stp/>
        <stp>BQL|14212914778087678943</stp>
        <tr r="G53" s="5"/>
      </tp>
      <tp t="s">
        <v>#N/A N/A</v>
        <stp/>
        <stp>BQL|18409540996804647499</stp>
        <tr r="I481" s="5"/>
      </tp>
      <tp t="s">
        <v>#N/A N/A</v>
        <stp/>
        <stp>BQL|14330640550373835078</stp>
        <tr r="H552" s="5"/>
      </tp>
      <tp t="s">
        <v>#N/A N/A</v>
        <stp/>
        <stp>BQL|17016801297985973763</stp>
        <tr r="L210" s="5"/>
      </tp>
      <tp t="s">
        <v>#N/A N/A</v>
        <stp/>
        <stp>BQL|12354225079396388537</stp>
        <tr r="I484" s="5"/>
      </tp>
      <tp t="s">
        <v>#N/A N/A</v>
        <stp/>
        <stp>BQL|17072967366399801500</stp>
        <tr r="F251" s="5"/>
      </tp>
      <tp t="s">
        <v>#N/A N/A</v>
        <stp/>
        <stp>BQL|13206834898376306026</stp>
        <tr r="G79" s="5"/>
      </tp>
      <tp t="s">
        <v>#N/A N/A</v>
        <stp/>
        <stp>BQL|12750524047526345190</stp>
        <tr r="H522" s="5"/>
      </tp>
      <tp t="s">
        <v>#N/A N/A</v>
        <stp/>
        <stp>BQL|14884883798434435549</stp>
        <tr r="L529" s="5"/>
      </tp>
      <tp t="s">
        <v>#N/A N/A</v>
        <stp/>
        <stp>BQL|10721627454904276380</stp>
        <tr r="G531" s="5"/>
      </tp>
      <tp t="s">
        <v>#N/A N/A</v>
        <stp/>
        <stp>BQL|14989936866207363842</stp>
        <tr r="F96" s="5"/>
      </tp>
      <tp t="s">
        <v>#N/A N/A</v>
        <stp/>
        <stp>BQL|18051054669883128964</stp>
        <tr r="F49" s="5"/>
      </tp>
      <tp t="s">
        <v>#N/A N/A</v>
        <stp/>
        <stp>BQL|16447682540545799504</stp>
        <tr r="H407" s="5"/>
      </tp>
      <tp t="s">
        <v>#N/A N/A</v>
        <stp/>
        <stp>BQL|17587752775295627687</stp>
        <tr r="G117" s="5"/>
      </tp>
      <tp t="s">
        <v>#N/A N/A</v>
        <stp/>
        <stp>BQL|12543919736728860410</stp>
        <tr r="I38" s="5"/>
      </tp>
      <tp t="s">
        <v>#N/A N/A</v>
        <stp/>
        <stp>BQL|10251108886254798985</stp>
        <tr r="K351" s="5"/>
      </tp>
      <tp t="s">
        <v>#N/A N/A</v>
        <stp/>
        <stp>BQL|18208717879199247530</stp>
        <tr r="E474" s="5"/>
      </tp>
      <tp t="s">
        <v>#N/A N/A</v>
        <stp/>
        <stp>BQL|10772697501154474604</stp>
        <tr r="H32" s="5"/>
      </tp>
      <tp t="s">
        <v>#N/A N/A</v>
        <stp/>
        <stp>BQL|14416677149203038116</stp>
        <tr r="E48" s="5"/>
      </tp>
      <tp t="s">
        <v>#N/A N/A</v>
        <stp/>
        <stp>BQL|11418188055915243404</stp>
        <tr r="F141" s="5"/>
      </tp>
      <tp t="s">
        <v>#N/A N/A</v>
        <stp/>
        <stp>BQL|14243726008501224612</stp>
        <tr r="J489" s="5"/>
      </tp>
      <tp t="s">
        <v>#N/A N/A</v>
        <stp/>
        <stp>BQL|10746133108417052273</stp>
        <tr r="G601" s="5"/>
      </tp>
      <tp t="s">
        <v>#N/A N/A</v>
        <stp/>
        <stp>BQL|12632703176621997731</stp>
        <tr r="F109" s="5"/>
      </tp>
      <tp t="s">
        <v>#N/A N/A</v>
        <stp/>
        <stp>BQL|14526486953643419202</stp>
        <tr r="F139" s="5"/>
      </tp>
      <tp t="s">
        <v>#N/A N/A</v>
        <stp/>
        <stp>BQL|11574370859312978679</stp>
        <tr r="H87" s="5"/>
      </tp>
      <tp t="s">
        <v>#N/A N/A</v>
        <stp/>
        <stp>BQL|11709074837031791054</stp>
        <tr r="F365" s="5"/>
      </tp>
      <tp t="s">
        <v>#N/A N/A</v>
        <stp/>
        <stp>BQL|11991379288481797842</stp>
        <tr r="F347" s="5"/>
      </tp>
      <tp t="s">
        <v>#N/A N/A</v>
        <stp/>
        <stp>BQL|14065678272751549752</stp>
        <tr r="L430" s="5"/>
      </tp>
      <tp t="s">
        <v>#N/A N/A</v>
        <stp/>
        <stp>BQL|14000079358451381398</stp>
        <tr r="I173" s="5"/>
      </tp>
      <tp t="s">
        <v>#N/A N/A</v>
        <stp/>
        <stp>BQL|16334683809835472633</stp>
        <tr r="H296" s="5"/>
      </tp>
      <tp t="s">
        <v>#N/A N/A</v>
        <stp/>
        <stp>BQL|12095593060835523791</stp>
        <tr r="H279" s="5"/>
      </tp>
      <tp t="s">
        <v>#N/A N/A</v>
        <stp/>
        <stp>BQL|14788584347594984241</stp>
        <tr r="K53" s="5"/>
      </tp>
      <tp t="s">
        <v>#N/A N/A</v>
        <stp/>
        <stp>BQL|15693361406430691552</stp>
        <tr r="G150" s="5"/>
      </tp>
      <tp t="s">
        <v>#N/A N/A</v>
        <stp/>
        <stp>BQL|10616311513478943986</stp>
        <tr r="I298" s="5"/>
      </tp>
      <tp t="s">
        <v>#N/A N/A</v>
        <stp/>
        <stp>BQL|11882700689298060549</stp>
        <tr r="I211" s="5"/>
      </tp>
      <tp t="s">
        <v>#N/A N/A</v>
        <stp/>
        <stp>BQL|17710536062711744641</stp>
        <tr r="L76" s="5"/>
      </tp>
      <tp t="s">
        <v>#N/A N/A</v>
        <stp/>
        <stp>BQL|11402517951696456451</stp>
        <tr r="G213" s="5"/>
      </tp>
      <tp t="s">
        <v>#N/A N/A</v>
        <stp/>
        <stp>BQL|12012675073389908982</stp>
        <tr r="H26" s="5"/>
      </tp>
      <tp t="s">
        <v>#N/A N/A</v>
        <stp/>
        <stp>BQL|15674555845624583374</stp>
        <tr r="K390" s="5"/>
      </tp>
      <tp t="s">
        <v>#N/A N/A</v>
        <stp/>
        <stp>BQL|11612830484547049558</stp>
        <tr r="G190" s="5"/>
      </tp>
      <tp t="s">
        <v>#N/A N/A</v>
        <stp/>
        <stp>BQL|18396780467369030381</stp>
        <tr r="F531" s="5"/>
      </tp>
      <tp t="s">
        <v>#N/A N/A</v>
        <stp/>
        <stp>BQL|10634775022814573221</stp>
        <tr r="L258" s="5"/>
      </tp>
      <tp t="s">
        <v>#N/A N/A</v>
        <stp/>
        <stp>BQL|14834134376832955309</stp>
        <tr r="G138" s="5"/>
      </tp>
      <tp t="s">
        <v>#N/A N/A</v>
        <stp/>
        <stp>BQL|15130826860299343140</stp>
        <tr r="H163" s="5"/>
      </tp>
      <tp t="s">
        <v>#N/A N/A</v>
        <stp/>
        <stp>BQL|16327333151160702322</stp>
        <tr r="H387" s="5"/>
      </tp>
      <tp t="s">
        <v>#N/A N/A</v>
        <stp/>
        <stp>BQL|11437449892459127679</stp>
        <tr r="I560" s="5"/>
      </tp>
      <tp t="s">
        <v>#N/A N/A</v>
        <stp/>
        <stp>BQL|15722905486004637330</stp>
        <tr r="G543" s="5"/>
      </tp>
      <tp t="s">
        <v>#N/A N/A</v>
        <stp/>
        <stp>BQL|16874396386527687958</stp>
        <tr r="L455" s="5"/>
      </tp>
      <tp t="s">
        <v>#N/A N/A</v>
        <stp/>
        <stp>BQL|18298354285943585306</stp>
        <tr r="J195" s="5"/>
      </tp>
      <tp t="s">
        <v>#N/A N/A</v>
        <stp/>
        <stp>BQL|15573886302358184692</stp>
        <tr r="E560" s="5"/>
      </tp>
      <tp t="s">
        <v>#N/A N/A</v>
        <stp/>
        <stp>BQL|15452921843602089924</stp>
        <tr r="E596" s="5"/>
      </tp>
      <tp t="s">
        <v>#N/A N/A</v>
        <stp/>
        <stp>BQL|18073228016401252913</stp>
        <tr r="E515" s="5"/>
      </tp>
      <tp t="s">
        <v>#N/A N/A</v>
        <stp/>
        <stp>BQL|16238611932065196577</stp>
        <tr r="F327" s="5"/>
      </tp>
      <tp t="s">
        <v>#N/A N/A</v>
        <stp/>
        <stp>BQL|17246553853137402374</stp>
        <tr r="G56" s="5"/>
      </tp>
      <tp t="s">
        <v>#N/A N/A</v>
        <stp/>
        <stp>BQL|15531872447282544875</stp>
        <tr r="G463" s="5"/>
      </tp>
      <tp t="s">
        <v>#N/A N/A</v>
        <stp/>
        <stp>BQL|11529900576318314476</stp>
        <tr r="E277" s="5"/>
      </tp>
      <tp t="s">
        <v>#N/A N/A</v>
        <stp/>
        <stp>BQL|16702610869201953411</stp>
        <tr r="I290" s="5"/>
      </tp>
      <tp t="s">
        <v>#N/A N/A</v>
        <stp/>
        <stp>BQL|17110227328320874458</stp>
        <tr r="J592" s="5"/>
      </tp>
      <tp t="s">
        <v>#N/A N/A</v>
        <stp/>
        <stp>BQL|15991172970336805605</stp>
        <tr r="I37" s="5"/>
      </tp>
      <tp t="s">
        <v>#N/A N/A</v>
        <stp/>
        <stp>BQL|14028055326751557409</stp>
        <tr r="J236" s="5"/>
      </tp>
      <tp t="s">
        <v>#N/A N/A</v>
        <stp/>
        <stp>BQL|15077320377921565364</stp>
        <tr r="K545" s="5"/>
      </tp>
      <tp t="s">
        <v>#N/A N/A</v>
        <stp/>
        <stp>BQL|17840905901358749584</stp>
        <tr r="I425" s="5"/>
      </tp>
      <tp t="s">
        <v>#N/A N/A</v>
        <stp/>
        <stp>BQL|14947976161249151187</stp>
        <tr r="E22" s="5"/>
      </tp>
      <tp t="s">
        <v>#N/A N/A</v>
        <stp/>
        <stp>BQL|12013741504566755011</stp>
        <tr r="G104" s="5"/>
      </tp>
      <tp t="s">
        <v>#N/A N/A</v>
        <stp/>
        <stp>BQL|17473042486438633463</stp>
        <tr r="K166" s="5"/>
      </tp>
      <tp t="s">
        <v>#N/A N/A</v>
        <stp/>
        <stp>BQL|13921222419527132456</stp>
        <tr r="K35" s="5"/>
      </tp>
      <tp t="s">
        <v>#N/A N/A</v>
        <stp/>
        <stp>BQL|10054534043771558334</stp>
        <tr r="J254" s="5"/>
      </tp>
      <tp t="s">
        <v>#N/A N/A</v>
        <stp/>
        <stp>BQL|15475766710203247362</stp>
        <tr r="F446" s="5"/>
      </tp>
      <tp t="s">
        <v>#N/A N/A</v>
        <stp/>
        <stp>BQL|15109811480250009667</stp>
        <tr r="I324" s="5"/>
      </tp>
      <tp t="s">
        <v>#N/A N/A</v>
        <stp/>
        <stp>BQL|17894762555037976137</stp>
        <tr r="G238" s="5"/>
      </tp>
      <tp t="s">
        <v>#N/A N/A</v>
        <stp/>
        <stp>BQL|10502521647487873598</stp>
        <tr r="F569" s="5"/>
      </tp>
      <tp t="s">
        <v>#N/A N/A</v>
        <stp/>
        <stp>BQL|13223018573292340526</stp>
        <tr r="F424" s="5"/>
      </tp>
      <tp t="s">
        <v>#N/A N/A</v>
        <stp/>
        <stp>BQL|17424272610961776653</stp>
        <tr r="G590" s="5"/>
      </tp>
      <tp t="s">
        <v>#N/A N/A</v>
        <stp/>
        <stp>BQL|13304902740339455467</stp>
        <tr r="L148" s="5"/>
      </tp>
      <tp t="s">
        <v>#N/A N/A</v>
        <stp/>
        <stp>BQL|16813171380865621989</stp>
        <tr r="E446" s="5"/>
      </tp>
      <tp t="s">
        <v>#N/A N/A</v>
        <stp/>
        <stp>BQL|14979254518282035650</stp>
        <tr r="I613" s="5"/>
      </tp>
      <tp t="s">
        <v>#N/A N/A</v>
        <stp/>
        <stp>BQL|18130096996133916163</stp>
        <tr r="L333" s="5"/>
      </tp>
      <tp t="s">
        <v>#N/A N/A</v>
        <stp/>
        <stp>BQL|15731920304239306629</stp>
        <tr r="E102" s="5"/>
      </tp>
      <tp t="s">
        <v>#N/A N/A</v>
        <stp/>
        <stp>BQL|16225719148763855536</stp>
        <tr r="J391" s="5"/>
      </tp>
      <tp t="s">
        <v>#N/A N/A</v>
        <stp/>
        <stp>BQL|15135764874854377205</stp>
        <tr r="F284" s="5"/>
      </tp>
      <tp t="s">
        <v>#N/A N/A</v>
        <stp/>
        <stp>BQL|15022521277685706128</stp>
        <tr r="G310" s="5"/>
      </tp>
      <tp t="s">
        <v>#N/A N/A</v>
        <stp/>
        <stp>BQL|13753739877222793245</stp>
        <tr r="G161" s="5"/>
      </tp>
      <tp t="s">
        <v>#N/A N/A</v>
        <stp/>
        <stp>BQL|18041831032143047311</stp>
        <tr r="E395" s="5"/>
      </tp>
      <tp t="s">
        <v>#N/A N/A</v>
        <stp/>
        <stp>BQL|17053505991349617175</stp>
        <tr r="L119" s="5"/>
      </tp>
      <tp t="s">
        <v>#N/A N/A</v>
        <stp/>
        <stp>BQL|17804390664045272473</stp>
        <tr r="J262" s="5"/>
      </tp>
      <tp t="s">
        <v>#N/A N/A</v>
        <stp/>
        <stp>BQL|18020157285644398602</stp>
        <tr r="F106" s="5"/>
      </tp>
      <tp t="s">
        <v>#N/A N/A</v>
        <stp/>
        <stp>BQL|12256040247892482769</stp>
        <tr r="L572" s="5"/>
      </tp>
      <tp t="s">
        <v>#N/A N/A</v>
        <stp/>
        <stp>BQL|15939160167095936423</stp>
        <tr r="E339" s="5"/>
      </tp>
      <tp t="s">
        <v>#N/A N/A</v>
        <stp/>
        <stp>BQL|15988375094689129588</stp>
        <tr r="H124" s="5"/>
      </tp>
      <tp t="s">
        <v>#N/A N/A</v>
        <stp/>
        <stp>BQL|12649240975901633528</stp>
        <tr r="E312" s="5"/>
      </tp>
      <tp t="s">
        <v>#N/A N/A</v>
        <stp/>
        <stp>BQL|10945173155286871107</stp>
        <tr r="H43" s="5"/>
      </tp>
      <tp t="s">
        <v>#N/A N/A</v>
        <stp/>
        <stp>BQL|13294082330161068299</stp>
        <tr r="K257" s="5"/>
      </tp>
      <tp t="s">
        <v>#N/A N/A</v>
        <stp/>
        <stp>BQL|16437925780035369165</stp>
        <tr r="H502" s="5"/>
      </tp>
      <tp t="s">
        <v>#N/A N/A</v>
        <stp/>
        <stp>BQL|14323247347367163625</stp>
        <tr r="L601" s="5"/>
      </tp>
      <tp t="s">
        <v>#N/A N/A</v>
        <stp/>
        <stp>BQL|14956194366830453006</stp>
        <tr r="J330" s="5"/>
      </tp>
      <tp t="s">
        <v>#N/A N/A</v>
        <stp/>
        <stp>BQL|10712627192965141941</stp>
        <tr r="L369" s="5"/>
      </tp>
      <tp t="s">
        <v>#N/A N/A</v>
        <stp/>
        <stp>BQL|12475446408986332396</stp>
        <tr r="L170" s="5"/>
      </tp>
      <tp t="s">
        <v>#N/A N/A</v>
        <stp/>
        <stp>BQL|16096543649532654697</stp>
        <tr r="F309" s="5"/>
      </tp>
      <tp t="s">
        <v>#N/A N/A</v>
        <stp/>
        <stp>BQL|16302675679943884778</stp>
        <tr r="E237" s="5"/>
      </tp>
      <tp t="s">
        <v>#N/A N/A</v>
        <stp/>
        <stp>BQL|13671657171527143612</stp>
        <tr r="L291" s="5"/>
      </tp>
      <tp t="s">
        <v>#N/A N/A</v>
        <stp/>
        <stp>BQL|10708090536423819325</stp>
        <tr r="J610" s="5"/>
      </tp>
      <tp t="s">
        <v>#N/A N/A</v>
        <stp/>
        <stp>BQL|12607630141076430523</stp>
        <tr r="G152" s="5"/>
      </tp>
      <tp t="s">
        <v>#N/A N/A</v>
        <stp/>
        <stp>BQL|11787821697442355138</stp>
        <tr r="J443" s="5"/>
      </tp>
      <tp t="s">
        <v>#N/A N/A</v>
        <stp/>
        <stp>BQL|14965044888076259957</stp>
        <tr r="K424" s="5"/>
      </tp>
      <tp t="s">
        <v>#N/A N/A</v>
        <stp/>
        <stp>BQL|18329193631761167887</stp>
        <tr r="H332" s="5"/>
      </tp>
      <tp t="s">
        <v>#N/A N/A</v>
        <stp/>
        <stp>BQL|11877259147404186095</stp>
        <tr r="H432" s="5"/>
      </tp>
      <tp t="s">
        <v>#N/A N/A</v>
        <stp/>
        <stp>BQL|14189284996035156933</stp>
        <tr r="L488" s="5"/>
      </tp>
      <tp t="s">
        <v>#N/A N/A</v>
        <stp/>
        <stp>BQL|11143264455890742582</stp>
        <tr r="K88" s="5"/>
      </tp>
      <tp t="s">
        <v>#N/A N/A</v>
        <stp/>
        <stp>BQL|11159706415031092597</stp>
        <tr r="I398" s="5"/>
      </tp>
      <tp t="s">
        <v>#N/A N/A</v>
        <stp/>
        <stp>BQL|10703636338413475557</stp>
        <tr r="J24" s="5"/>
      </tp>
      <tp t="s">
        <v>#N/A N/A</v>
        <stp/>
        <stp>BQL|16253041214486610291</stp>
        <tr r="E397" s="5"/>
      </tp>
      <tp t="s">
        <v>#N/A N/A</v>
        <stp/>
        <stp>BQL|16730997993510718576</stp>
        <tr r="L371" s="5"/>
      </tp>
      <tp t="s">
        <v>#N/A N/A</v>
        <stp/>
        <stp>BQL|15030096843203244157</stp>
        <tr r="J235" s="5"/>
      </tp>
      <tp t="s">
        <v>#N/A N/A</v>
        <stp/>
        <stp>BQL|11241047138659088824</stp>
        <tr r="J85" s="5"/>
      </tp>
      <tp t="s">
        <v>#N/A N/A</v>
        <stp/>
        <stp>BQL|17364531267426820138</stp>
        <tr r="E557" s="5"/>
      </tp>
      <tp t="s">
        <v>#N/A N/A</v>
        <stp/>
        <stp>BQL|11632138225643525297</stp>
        <tr r="E92" s="5"/>
      </tp>
      <tp t="s">
        <v>#N/A N/A</v>
        <stp/>
        <stp>BQL|11557328178654328206</stp>
        <tr r="F310" s="5"/>
      </tp>
      <tp t="s">
        <v>#N/A N/A</v>
        <stp/>
        <stp>BQL|14693692491038752053</stp>
        <tr r="H419" s="5"/>
      </tp>
      <tp t="s">
        <v>#N/A N/A</v>
        <stp/>
        <stp>BQL|11824021262796607228</stp>
        <tr r="E7" s="5"/>
      </tp>
      <tp t="s">
        <v>#N/A N/A</v>
        <stp/>
        <stp>BQL|16445467592168481086</stp>
        <tr r="G376" s="5"/>
      </tp>
      <tp t="s">
        <v>#N/A N/A</v>
        <stp/>
        <stp>BQL|17425264671946957769</stp>
        <tr r="G367" s="5"/>
      </tp>
      <tp t="s">
        <v>#N/A N/A</v>
        <stp/>
        <stp>BQL|10603699408597839239</stp>
        <tr r="J279" s="5"/>
      </tp>
      <tp t="s">
        <v>#N/A N/A</v>
        <stp/>
        <stp>BQL|18358645566139801254</stp>
        <tr r="L12" s="5"/>
      </tp>
      <tp t="s">
        <v>#N/A N/A</v>
        <stp/>
        <stp>BQL|10032886096030791259</stp>
        <tr r="F349" s="5"/>
      </tp>
      <tp t="s">
        <v>#N/A N/A</v>
        <stp/>
        <stp>BQL|16940654124519072846</stp>
        <tr r="H91" s="5"/>
      </tp>
      <tp t="s">
        <v>#N/A N/A</v>
        <stp/>
        <stp>BQL|16695285064647368664</stp>
        <tr r="G363" s="5"/>
      </tp>
      <tp t="s">
        <v>#N/A N/A</v>
        <stp/>
        <stp>BQL|11729092363754192031</stp>
        <tr r="G411" s="5"/>
      </tp>
      <tp t="s">
        <v>#N/A N/A</v>
        <stp/>
        <stp>BQL|17857173894188518419</stp>
        <tr r="I573" s="5"/>
      </tp>
      <tp t="s">
        <v>#N/A N/A</v>
        <stp/>
        <stp>BQL|11106574866368698991</stp>
        <tr r="E325" s="5"/>
      </tp>
      <tp t="s">
        <v>#N/A N/A</v>
        <stp/>
        <stp>BQL|15588281100700444469</stp>
        <tr r="F395" s="5"/>
      </tp>
      <tp t="s">
        <v>#N/A N/A</v>
        <stp/>
        <stp>BQL|16316836198025259151</stp>
        <tr r="I85" s="5"/>
      </tp>
      <tp t="s">
        <v>#N/A N/A</v>
        <stp/>
        <stp>BQL|11305051098222985989</stp>
        <tr r="H508" s="5"/>
      </tp>
      <tp t="s">
        <v>#N/A N/A</v>
        <stp/>
        <stp>BQL|13004690003843264579</stp>
        <tr r="J404" s="5"/>
      </tp>
      <tp t="s">
        <v>#N/A N/A</v>
        <stp/>
        <stp>BQL|10032599117372349528</stp>
        <tr r="G257" s="5"/>
      </tp>
      <tp t="s">
        <v>#N/A N/A</v>
        <stp/>
        <stp>BQL|12971537302456088267</stp>
        <tr r="H503" s="5"/>
      </tp>
      <tp t="s">
        <v>#N/A N/A</v>
        <stp/>
        <stp>BQL|11729528806557545081</stp>
        <tr r="H115" s="5"/>
      </tp>
      <tp t="s">
        <v>#N/A N/A</v>
        <stp/>
        <stp>BQL|14752999774431201860</stp>
        <tr r="E225" s="5"/>
      </tp>
      <tp t="s">
        <v>#N/A N/A</v>
        <stp/>
        <stp>BQL|16167308666580023096</stp>
        <tr r="I579" s="5"/>
      </tp>
      <tp t="s">
        <v>#N/A N/A</v>
        <stp/>
        <stp>BQL|11382187457212000422</stp>
        <tr r="I101" s="5"/>
      </tp>
      <tp t="s">
        <v>#N/A N/A</v>
        <stp/>
        <stp>BQL|10998854793961482350</stp>
        <tr r="H510" s="5"/>
      </tp>
      <tp t="s">
        <v>#N/A N/A</v>
        <stp/>
        <stp>BQL|15381247032427300088</stp>
        <tr r="L108" s="5"/>
      </tp>
      <tp t="s">
        <v>#N/A N/A</v>
        <stp/>
        <stp>BQL|15806352034384033272</stp>
        <tr r="G558" s="5"/>
      </tp>
      <tp t="s">
        <v>#N/A N/A</v>
        <stp/>
        <stp>BQL|15550737690629699194</stp>
        <tr r="L69" s="5"/>
      </tp>
      <tp t="s">
        <v>#N/A N/A</v>
        <stp/>
        <stp>BQL|13220739871291993109</stp>
        <tr r="J47" s="5"/>
      </tp>
      <tp t="s">
        <v>#N/A N/A</v>
        <stp/>
        <stp>BQL|15145313293989378596</stp>
        <tr r="G242" s="5"/>
      </tp>
      <tp t="s">
        <v>#N/A N/A</v>
        <stp/>
        <stp>BQL|15301499771463751657</stp>
        <tr r="F537" s="5"/>
      </tp>
      <tp t="s">
        <v>#N/A N/A</v>
        <stp/>
        <stp>BQL|16888243146730607352</stp>
        <tr r="F563" s="5"/>
      </tp>
      <tp t="s">
        <v>#N/A N/A</v>
        <stp/>
        <stp>BQL|15181041630723845644</stp>
        <tr r="H208" s="5"/>
      </tp>
      <tp t="s">
        <v>#N/A N/A</v>
        <stp/>
        <stp>BQL|11929018457217145071</stp>
        <tr r="I64" s="5"/>
      </tp>
      <tp t="s">
        <v>#N/A N/A</v>
        <stp/>
        <stp>BQL|10522709351666495799</stp>
        <tr r="G83" s="5"/>
      </tp>
      <tp t="s">
        <v>#N/A N/A</v>
        <stp/>
        <stp>BQL|10527080262961154472</stp>
        <tr r="L13" s="5"/>
      </tp>
      <tp t="s">
        <v>#N/A N/A</v>
        <stp/>
        <stp>BQL|18002722919235565876</stp>
        <tr r="L214" s="5"/>
      </tp>
      <tp t="s">
        <v>#N/A N/A</v>
        <stp/>
        <stp>BQL|10763214029474012767</stp>
        <tr r="H540" s="5"/>
      </tp>
      <tp t="s">
        <v>#N/A N/A</v>
        <stp/>
        <stp>BQL|16639042445640907170</stp>
        <tr r="J46" s="5"/>
      </tp>
      <tp t="s">
        <v>#N/A N/A</v>
        <stp/>
        <stp>BQL|13513354177303605780</stp>
        <tr r="L587" s="5"/>
      </tp>
      <tp t="s">
        <v>#N/A N/A</v>
        <stp/>
        <stp>BQL|15919293147437610782</stp>
        <tr r="H52" s="5"/>
      </tp>
      <tp t="s">
        <v>#N/A N/A</v>
        <stp/>
        <stp>BQL|11044621023354841207</stp>
        <tr r="E56" s="5"/>
      </tp>
      <tp t="s">
        <v>#N/A N/A</v>
        <stp/>
        <stp>BQL|16452511482168850064</stp>
        <tr r="L537" s="5"/>
      </tp>
      <tp t="s">
        <v>#N/A N/A</v>
        <stp/>
        <stp>BQL|16289477937833967138</stp>
        <tr r="H536" s="5"/>
      </tp>
      <tp t="s">
        <v>#N/A N/A</v>
        <stp/>
        <stp>BQL|13152198860317976096</stp>
        <tr r="I596" s="5"/>
      </tp>
      <tp t="s">
        <v>#N/A N/A</v>
        <stp/>
        <stp>BQL|15876420622805196519</stp>
        <tr r="G173" s="5"/>
      </tp>
      <tp t="s">
        <v>#N/A N/A</v>
        <stp/>
        <stp>BQL|11815959055957568954</stp>
        <tr r="J556" s="5"/>
      </tp>
      <tp t="s">
        <v>#N/A N/A</v>
        <stp/>
        <stp>BQL|14708183631476171372</stp>
        <tr r="G274" s="5"/>
      </tp>
      <tp t="s">
        <v>#N/A N/A</v>
        <stp/>
        <stp>BQL|14602052048612566164</stp>
        <tr r="H512" s="5"/>
      </tp>
      <tp t="s">
        <v>#N/A N/A</v>
        <stp/>
        <stp>BQL|11224662440356421685</stp>
        <tr r="J515" s="5"/>
      </tp>
      <tp t="s">
        <v>#N/A N/A</v>
        <stp/>
        <stp>BQL|15999741441413566620</stp>
        <tr r="F428" s="5"/>
      </tp>
      <tp t="s">
        <v>#N/A N/A</v>
        <stp/>
        <stp>BQL|13069692117903426417</stp>
        <tr r="L88" s="5"/>
      </tp>
      <tp t="s">
        <v>#N/A N/A</v>
        <stp/>
        <stp>BQL|14557139233695764092</stp>
        <tr r="E586" s="5"/>
      </tp>
      <tp t="s">
        <v>#N/A N/A</v>
        <stp/>
        <stp>BQL|16815318904542463427</stp>
        <tr r="K505" s="5"/>
      </tp>
      <tp t="s">
        <v>#N/A N/A</v>
        <stp/>
        <stp>BQL|10883447112675424316</stp>
        <tr r="G59" s="5"/>
      </tp>
      <tp t="s">
        <v>#N/A N/A</v>
        <stp/>
        <stp>BQL|10954241425145232615</stp>
        <tr r="E491" s="5"/>
      </tp>
      <tp t="s">
        <v>#N/A N/A</v>
        <stp/>
        <stp>BQL|18139375344078948402</stp>
        <tr r="I102" s="5"/>
      </tp>
      <tp t="s">
        <v>#N/A N/A</v>
        <stp/>
        <stp>BQL|15122247509684249053</stp>
        <tr r="K434" s="5"/>
      </tp>
      <tp t="s">
        <v>#N/A N/A</v>
        <stp/>
        <stp>BQL|17789533918414537437</stp>
        <tr r="F555" s="5"/>
      </tp>
      <tp t="s">
        <v>#N/A N/A</v>
        <stp/>
        <stp>BQL|15833450250374383342</stp>
        <tr r="J150" s="5"/>
      </tp>
      <tp t="s">
        <v>#N/A N/A</v>
        <stp/>
        <stp>BQL|16786252068005524450</stp>
        <tr r="G287" s="5"/>
      </tp>
      <tp t="s">
        <v>#N/A N/A</v>
        <stp/>
        <stp>BQL|12455480578414879668</stp>
        <tr r="E191" s="5"/>
      </tp>
      <tp t="s">
        <v>#N/A N/A</v>
        <stp/>
        <stp>BQL|16323646655914816201</stp>
        <tr r="H188" s="5"/>
      </tp>
      <tp t="s">
        <v>#N/A N/A</v>
        <stp/>
        <stp>BQL|13998613683447655977</stp>
        <tr r="H402" s="5"/>
      </tp>
      <tp t="s">
        <v>#N/A N/A</v>
        <stp/>
        <stp>BQL|12326787360848183806</stp>
        <tr r="I272" s="5"/>
      </tp>
      <tp t="s">
        <v>#N/A N/A</v>
        <stp/>
        <stp>BQL|12987878017610756846</stp>
        <tr r="I433" s="5"/>
      </tp>
      <tp t="s">
        <v>#N/A N/A</v>
        <stp/>
        <stp>BQL|16176351060784902475</stp>
        <tr r="E181" s="5"/>
      </tp>
      <tp t="s">
        <v>#N/A N/A</v>
        <stp/>
        <stp>BQL|12297573701253377624</stp>
        <tr r="F324" s="5"/>
      </tp>
      <tp t="s">
        <v>#N/A N/A</v>
        <stp/>
        <stp>BQL|15157459544482714520</stp>
        <tr r="I115" s="5"/>
      </tp>
      <tp t="s">
        <v>#N/A N/A</v>
        <stp/>
        <stp>BQL|18203896519881448235</stp>
        <tr r="H107" s="5"/>
      </tp>
      <tp t="s">
        <v>#N/A N/A</v>
        <stp/>
        <stp>BQL|17174171150907411670</stp>
        <tr r="G446" s="5"/>
      </tp>
      <tp t="s">
        <v>#N/A N/A</v>
        <stp/>
        <stp>BQL|12389921970527215963</stp>
        <tr r="K581" s="5"/>
      </tp>
      <tp t="s">
        <v>#N/A N/A</v>
        <stp/>
        <stp>BQL|16517170285424793951</stp>
        <tr r="G312" s="5"/>
      </tp>
      <tp t="s">
        <v>#N/A N/A</v>
        <stp/>
        <stp>BQL|16597554351781191550</stp>
        <tr r="G527" s="5"/>
      </tp>
      <tp t="s">
        <v>#N/A N/A</v>
        <stp/>
        <stp>BQL|13095600950840599209</stp>
        <tr r="H408" s="5"/>
      </tp>
      <tp t="s">
        <v>#N/A N/A</v>
        <stp/>
        <stp>BQL|13447020136581766327</stp>
        <tr r="J373" s="5"/>
      </tp>
      <tp t="s">
        <v>#N/A N/A</v>
        <stp/>
        <stp>BQL|17955551849075211125</stp>
        <tr r="L600" s="5"/>
      </tp>
      <tp t="s">
        <v>#N/A N/A</v>
        <stp/>
        <stp>BQL|17584242736510397416</stp>
        <tr r="H94" s="5"/>
      </tp>
      <tp t="s">
        <v>#N/A N/A</v>
        <stp/>
        <stp>BQL|10435487318463234434</stp>
        <tr r="H230" s="5"/>
      </tp>
      <tp t="s">
        <v>#N/A N/A</v>
        <stp/>
        <stp>BQL|16575324930742361616</stp>
        <tr r="F144" s="5"/>
      </tp>
      <tp t="s">
        <v>#N/A N/A</v>
        <stp/>
        <stp>BQL|17658068475527557559</stp>
        <tr r="L218" s="5"/>
      </tp>
      <tp t="s">
        <v>#N/A N/A</v>
        <stp/>
        <stp>BQL|14235669068904086280</stp>
        <tr r="F286" s="5"/>
      </tp>
      <tp t="s">
        <v>#N/A N/A</v>
        <stp/>
        <stp>BQL|16695739046935397243</stp>
        <tr r="F425" s="5"/>
      </tp>
      <tp t="s">
        <v>#N/A N/A</v>
        <stp/>
        <stp>BQL|18362214854045037823</stp>
        <tr r="I600" s="5"/>
      </tp>
      <tp t="s">
        <v>#N/A N/A</v>
        <stp/>
        <stp>BQL|11337709126197188102</stp>
        <tr r="L242" s="5"/>
      </tp>
      <tp t="s">
        <v>#N/A N/A</v>
        <stp/>
        <stp>BQL|10665343061964334348</stp>
        <tr r="L303" s="5"/>
      </tp>
      <tp t="s">
        <v>#N/A N/A</v>
        <stp/>
        <stp>BQL|12121738015684498272</stp>
        <tr r="E94" s="5"/>
      </tp>
      <tp t="s">
        <v>#N/A N/A</v>
        <stp/>
        <stp>BQL|16715469306305635563</stp>
        <tr r="K325" s="5"/>
      </tp>
      <tp t="s">
        <v>#N/A N/A</v>
        <stp/>
        <stp>BQL|15398140104396212061</stp>
        <tr r="G380" s="5"/>
      </tp>
      <tp t="s">
        <v>#N/A N/A</v>
        <stp/>
        <stp>BQL|10647646322210287651</stp>
        <tr r="J602" s="5"/>
      </tp>
      <tp t="s">
        <v>#N/A N/A</v>
        <stp/>
        <stp>BQL|11205773516920567512</stp>
        <tr r="F404" s="5"/>
      </tp>
      <tp t="s">
        <v>#N/A N/A</v>
        <stp/>
        <stp>BQL|13942731048521765328</stp>
        <tr r="F447" s="5"/>
      </tp>
      <tp t="s">
        <v>#N/A N/A</v>
        <stp/>
        <stp>BQL|13821738470711832040</stp>
        <tr r="I276" s="5"/>
      </tp>
      <tp t="s">
        <v>#N/A N/A</v>
        <stp/>
        <stp>BQL|13795393254172403597</stp>
        <tr r="G168" s="5"/>
      </tp>
      <tp t="s">
        <v>#N/A N/A</v>
        <stp/>
        <stp>BQL|16302623701670667210</stp>
        <tr r="K579" s="5"/>
      </tp>
      <tp t="s">
        <v>#N/A N/A</v>
        <stp/>
        <stp>BQL|10786525898107364998</stp>
        <tr r="G11" s="5"/>
      </tp>
      <tp t="s">
        <v>#N/A N/A</v>
        <stp/>
        <stp>BQL|13403166024264725664</stp>
        <tr r="H305" s="5"/>
      </tp>
      <tp t="s">
        <v>#N/A N/A</v>
        <stp/>
        <stp>BQL|14294029832635360061</stp>
        <tr r="F181" s="5"/>
      </tp>
      <tp t="s">
        <v>#N/A N/A</v>
        <stp/>
        <stp>BQL|17964666300146198599</stp>
        <tr r="F525" s="5"/>
      </tp>
      <tp t="s">
        <v>#N/A N/A</v>
        <stp/>
        <stp>BQL|17693732950102238508</stp>
        <tr r="L181" s="5"/>
      </tp>
      <tp t="s">
        <v>#N/A N/A</v>
        <stp/>
        <stp>BQL|15229425025267366613</stp>
        <tr r="I532" s="5"/>
      </tp>
      <tp t="s">
        <v>#N/A N/A</v>
        <stp/>
        <stp>BQL|11126772682704336804</stp>
        <tr r="G105" s="5"/>
      </tp>
      <tp t="s">
        <v>#N/A N/A</v>
        <stp/>
        <stp>BQL|15316072306067738027</stp>
        <tr r="F374" s="5"/>
      </tp>
      <tp t="s">
        <v>#N/A N/A</v>
        <stp/>
        <stp>BQL|17209400976876560068</stp>
        <tr r="E44" s="5"/>
      </tp>
      <tp t="s">
        <v>#N/A N/A</v>
        <stp/>
        <stp>BQL|15767286103302819737</stp>
        <tr r="K244" s="5"/>
      </tp>
      <tp t="s">
        <v>#N/A N/A</v>
        <stp/>
        <stp>BQL|13454270760970504518</stp>
        <tr r="L494" s="5"/>
      </tp>
      <tp t="s">
        <v>#N/A N/A</v>
        <stp/>
        <stp>BQL|12431284942634086286</stp>
        <tr r="G147" s="5"/>
      </tp>
      <tp t="s">
        <v>#N/A N/A</v>
        <stp/>
        <stp>BQL|16276178948480237195</stp>
        <tr r="E3" s="5"/>
      </tp>
      <tp t="s">
        <v>#N/A N/A</v>
        <stp/>
        <stp>BQL|10499977774769773562</stp>
        <tr r="K204" s="5"/>
      </tp>
      <tp t="s">
        <v>#N/A N/A</v>
        <stp/>
        <stp>BQL|14772740941152566713</stp>
        <tr r="K279" s="5"/>
      </tp>
      <tp t="s">
        <v>#N/A N/A</v>
        <stp/>
        <stp>BQL|15112776254507363277</stp>
        <tr r="E348" s="5"/>
      </tp>
      <tp t="s">
        <v>#N/A N/A</v>
        <stp/>
        <stp>BQL|13981283600337535429</stp>
        <tr r="G222" s="5"/>
      </tp>
      <tp t="s">
        <v>#N/A N/A</v>
        <stp/>
        <stp>BQL|11901741041582869223</stp>
        <tr r="H210" s="5"/>
      </tp>
      <tp t="s">
        <v>#N/A N/A</v>
        <stp/>
        <stp>BQL|14431103171587175725</stp>
        <tr r="E576" s="5"/>
      </tp>
      <tp t="s">
        <v>#N/A N/A</v>
        <stp/>
        <stp>BQL|15265982981500558682</stp>
        <tr r="J421" s="5"/>
      </tp>
      <tp t="s">
        <v>#N/A N/A</v>
        <stp/>
        <stp>BQL|10670441161545626537</stp>
        <tr r="H50" s="5"/>
      </tp>
      <tp t="s">
        <v>#N/A N/A</v>
        <stp/>
        <stp>BQL|11965394565606374006</stp>
        <tr r="G65" s="5"/>
      </tp>
      <tp t="s">
        <v>#N/A N/A</v>
        <stp/>
        <stp>BQL|18282583356008963238</stp>
        <tr r="H474" s="5"/>
      </tp>
      <tp t="s">
        <v>#N/A N/A</v>
        <stp/>
        <stp>BQL|17247770000060744244</stp>
        <tr r="E131" s="5"/>
      </tp>
      <tp t="s">
        <v>#N/A N/A</v>
        <stp/>
        <stp>BQL|15820625815311960178</stp>
        <tr r="L595" s="5"/>
      </tp>
      <tp t="s">
        <v>#N/A N/A</v>
        <stp/>
        <stp>BQL|16423544504062679338</stp>
        <tr r="F76" s="5"/>
      </tp>
      <tp t="s">
        <v>#N/A N/A</v>
        <stp/>
        <stp>BQL|14890784581899444049</stp>
        <tr r="J409" s="5"/>
      </tp>
      <tp t="s">
        <v>#N/A N/A</v>
        <stp/>
        <stp>BQL|11096542974165655470</stp>
        <tr r="G525" s="5"/>
      </tp>
      <tp t="s">
        <v>#N/A N/A</v>
        <stp/>
        <stp>BQL|15298576574784301136</stp>
        <tr r="H138" s="5"/>
      </tp>
      <tp t="s">
        <v>#N/A N/A</v>
        <stp/>
        <stp>BQL|13113703334933432606</stp>
        <tr r="G231" s="5"/>
      </tp>
      <tp t="s">
        <v>#N/A N/A</v>
        <stp/>
        <stp>BQL|14017763968892653592</stp>
        <tr r="I601" s="5"/>
      </tp>
      <tp t="s">
        <v>#N/A N/A</v>
        <stp/>
        <stp>BQL|15684810221025531827</stp>
        <tr r="F174" s="5"/>
      </tp>
      <tp t="s">
        <v>#N/A N/A</v>
        <stp/>
        <stp>BQL|11093504002027247115</stp>
        <tr r="E13" s="5"/>
      </tp>
      <tp t="s">
        <v>#N/A N/A</v>
        <stp/>
        <stp>BQL|15901685353356031239</stp>
        <tr r="L308" s="5"/>
      </tp>
      <tp t="s">
        <v>#N/A N/A</v>
        <stp/>
        <stp>BQL|12461518136225493366</stp>
        <tr r="H123" s="5"/>
      </tp>
      <tp t="s">
        <v>#N/A N/A</v>
        <stp/>
        <stp>BQL|12249761837412700652</stp>
        <tr r="E292" s="5"/>
      </tp>
      <tp t="s">
        <v>#N/A N/A</v>
        <stp/>
        <stp>BQL|12407364743071524657</stp>
        <tr r="H286" s="5"/>
      </tp>
      <tp t="s">
        <v>#N/A N/A</v>
        <stp/>
        <stp>BQL|16377348876981255122</stp>
        <tr r="I154" s="5"/>
      </tp>
      <tp t="s">
        <v>#N/A N/A</v>
        <stp/>
        <stp>BQL|14407129957037164519</stp>
        <tr r="E340" s="5"/>
      </tp>
      <tp t="s">
        <v>#N/A N/A</v>
        <stp/>
        <stp>BQL|13207414812681702574</stp>
        <tr r="H320" s="5"/>
      </tp>
      <tp t="s">
        <v>#N/A N/A</v>
        <stp/>
        <stp>BQL|10298720260421484251</stp>
        <tr r="K230" s="5"/>
      </tp>
      <tp t="s">
        <v>#N/A N/A</v>
        <stp/>
        <stp>BQL|10682701664752036139</stp>
        <tr r="H56" s="5"/>
      </tp>
      <tp t="s">
        <v>#N/A N/A</v>
        <stp/>
        <stp>BQL|17376337998829942616</stp>
        <tr r="I90" s="5"/>
      </tp>
      <tp t="s">
        <v>#N/A N/A</v>
        <stp/>
        <stp>BQL|10233354735424307619</stp>
        <tr r="K154" s="5"/>
      </tp>
      <tp t="s">
        <v>#N/A N/A</v>
        <stp/>
        <stp>BQL|14753523546876450173</stp>
        <tr r="L190" s="5"/>
      </tp>
      <tp t="s">
        <v>#N/A N/A</v>
        <stp/>
        <stp>BQL|16736561703945467463</stp>
        <tr r="E559" s="5"/>
      </tp>
      <tp t="s">
        <v>#N/A N/A</v>
        <stp/>
        <stp>BQL|18087121687584477716</stp>
        <tr r="F416" s="5"/>
      </tp>
      <tp t="s">
        <v>#N/A N/A</v>
        <stp/>
        <stp>BQL|10629513046091187204</stp>
        <tr r="K519" s="5"/>
      </tp>
      <tp t="s">
        <v>#N/A N/A</v>
        <stp/>
        <stp>BQL|12975595159111880117</stp>
        <tr r="K392" s="5"/>
      </tp>
      <tp t="s">
        <v>#N/A N/A</v>
        <stp/>
        <stp>BQL|13158170918565975474</stp>
        <tr r="K172" s="5"/>
      </tp>
      <tp t="s">
        <v>#N/A N/A</v>
        <stp/>
        <stp>BQL|12848751258636566404</stp>
        <tr r="F208" s="5"/>
      </tp>
      <tp t="s">
        <v>#N/A N/A</v>
        <stp/>
        <stp>BQL|15124766447431485549</stp>
        <tr r="I33" s="5"/>
      </tp>
      <tp t="s">
        <v>#N/A N/A</v>
        <stp/>
        <stp>BQL|14672353321702422560</stp>
        <tr r="G277" s="5"/>
      </tp>
      <tp t="s">
        <v>#N/A N/A</v>
        <stp/>
        <stp>BQL|17715356842700802284</stp>
        <tr r="F403" s="5"/>
      </tp>
      <tp t="s">
        <v>#N/A N/A</v>
        <stp/>
        <stp>BQL|16070560380081320851</stp>
        <tr r="F325" s="5"/>
      </tp>
      <tp t="s">
        <v>#N/A N/A</v>
        <stp/>
        <stp>BQL|18199352498714639494</stp>
        <tr r="H590" s="5"/>
      </tp>
      <tp t="s">
        <v>#N/A N/A</v>
        <stp/>
        <stp>BQL|17069289431580240484</stp>
        <tr r="K443" s="5"/>
      </tp>
      <tp t="s">
        <v>#N/A N/A</v>
        <stp/>
        <stp>BQL|18013493684984918277</stp>
        <tr r="F600" s="5"/>
      </tp>
      <tp t="s">
        <v>#N/A N/A</v>
        <stp/>
        <stp>BQL|13023079483478177165</stp>
        <tr r="I58" s="5"/>
      </tp>
      <tp t="s">
        <v>#N/A N/A</v>
        <stp/>
        <stp>BQL|12540489177557181480</stp>
        <tr r="F421" s="5"/>
      </tp>
      <tp t="s">
        <v>#N/A N/A</v>
        <stp/>
        <stp>BQL|15013378277392639159</stp>
        <tr r="K415" s="5"/>
      </tp>
      <tp t="s">
        <v>#N/A N/A</v>
        <stp/>
        <stp>BQL|15236155251217575403</stp>
        <tr r="I126" s="5"/>
      </tp>
      <tp t="s">
        <v>#N/A N/A</v>
        <stp/>
        <stp>BQL|16142408078880842726</stp>
        <tr r="H572" s="5"/>
      </tp>
      <tp t="s">
        <v>#N/A N/A</v>
        <stp/>
        <stp>BQL|12733914641084628921</stp>
        <tr r="H67" s="5"/>
      </tp>
      <tp t="s">
        <v>#N/A N/A</v>
        <stp/>
        <stp>BQL|14397352672696137475</stp>
        <tr r="L490" s="5"/>
      </tp>
      <tp t="s">
        <v>#N/A N/A</v>
        <stp/>
        <stp>BQL|11466606256350417049</stp>
        <tr r="L46" s="5"/>
      </tp>
      <tp t="s">
        <v>#N/A N/A</v>
        <stp/>
        <stp>BQL|11145100236013696236</stp>
        <tr r="L331" s="5"/>
      </tp>
      <tp t="s">
        <v>#N/A N/A</v>
        <stp/>
        <stp>BQL|18384596386775935272</stp>
        <tr r="E141" s="5"/>
      </tp>
      <tp t="s">
        <v>#N/A N/A</v>
        <stp/>
        <stp>BQL|16494411271652227544</stp>
        <tr r="E106" s="5"/>
      </tp>
      <tp t="s">
        <v>#N/A N/A</v>
        <stp/>
        <stp>BQL|12406050429990378296</stp>
        <tr r="I66" s="5"/>
      </tp>
      <tp t="s">
        <v>#N/A N/A</v>
        <stp/>
        <stp>BQL|15269205819550918409</stp>
        <tr r="G468" s="5"/>
      </tp>
      <tp t="s">
        <v>#N/A N/A</v>
        <stp/>
        <stp>BQL|17625313054566149502</stp>
        <tr r="H533" s="5"/>
      </tp>
      <tp t="s">
        <v>#N/A N/A</v>
        <stp/>
        <stp>BQL|18299871364174298011</stp>
        <tr r="E545" s="5"/>
      </tp>
      <tp t="s">
        <v>#N/A N/A</v>
        <stp/>
        <stp>BQL|10463171701072570151</stp>
        <tr r="F199" s="5"/>
      </tp>
      <tp t="s">
        <v>#N/A N/A</v>
        <stp/>
        <stp>BQL|14724225714402401772</stp>
        <tr r="H301" s="5"/>
      </tp>
      <tp t="s">
        <v>#N/A N/A</v>
        <stp/>
        <stp>BQL|15341485229623303236</stp>
        <tr r="G4" s="5"/>
      </tp>
      <tp t="s">
        <v>#N/A N/A</v>
        <stp/>
        <stp>BQL|17602647045403111445</stp>
        <tr r="F503" s="5"/>
      </tp>
      <tp t="s">
        <v>#N/A N/A</v>
        <stp/>
        <stp>BQL|14372210104767177351</stp>
        <tr r="F497" s="5"/>
      </tp>
      <tp t="s">
        <v>#N/A N/A</v>
        <stp/>
        <stp>BQL|16922919254349983174</stp>
        <tr r="J356" s="5"/>
      </tp>
      <tp t="s">
        <v>#N/A N/A</v>
        <stp/>
        <stp>BQL|17056995179948420394</stp>
        <tr r="K401" s="5"/>
      </tp>
      <tp t="s">
        <v>#N/A N/A</v>
        <stp/>
        <stp>BQL|14289390255719501961</stp>
        <tr r="J49" s="5"/>
      </tp>
      <tp t="s">
        <v>#N/A N/A</v>
        <stp/>
        <stp>BQL|17567095513422627648</stp>
        <tr r="L566" s="5"/>
      </tp>
      <tp t="s">
        <v>#N/A N/A</v>
        <stp/>
        <stp>BQL|15201585315872023123</stp>
        <tr r="E78" s="5"/>
      </tp>
      <tp t="s">
        <v>#N/A N/A</v>
        <stp/>
        <stp>BQL|11093862799106537478</stp>
        <tr r="L515" s="5"/>
      </tp>
      <tp t="s">
        <v>#N/A N/A</v>
        <stp/>
        <stp>BQL|10904308165713621479</stp>
        <tr r="L316" s="5"/>
      </tp>
      <tp t="s">
        <v>#N/A N/A</v>
        <stp/>
        <stp>BQL|15341645131835900733</stp>
        <tr r="L611" s="5"/>
      </tp>
      <tp t="s">
        <v>#N/A N/A</v>
        <stp/>
        <stp>BQL|16916783679217599311</stp>
        <tr r="E99" s="5"/>
      </tp>
      <tp t="s">
        <v>#N/A N/A</v>
        <stp/>
        <stp>BQL|10304902611359695386</stp>
        <tr r="E506" s="5"/>
      </tp>
      <tp t="s">
        <v>#N/A N/A</v>
        <stp/>
        <stp>BQL|17756542248944326040</stp>
        <tr r="I338" s="5"/>
      </tp>
      <tp t="s">
        <v>#N/A N/A</v>
        <stp/>
        <stp>BQL|15390598677143352624</stp>
        <tr r="F535" s="5"/>
      </tp>
      <tp t="s">
        <v>#N/A N/A</v>
        <stp/>
        <stp>BQL|13446941789921481113</stp>
        <tr r="E129" s="5"/>
      </tp>
      <tp t="s">
        <v>#N/A N/A</v>
        <stp/>
        <stp>BQL|14385281005481479551</stp>
        <tr r="K249" s="5"/>
      </tp>
      <tp t="s">
        <v>#N/A N/A</v>
        <stp/>
        <stp>BQL|18174871817975709694</stp>
        <tr r="E85" s="5"/>
      </tp>
      <tp t="s">
        <v>#N/A N/A</v>
        <stp/>
        <stp>BQL|17965559879533820422</stp>
        <tr r="E9" s="5"/>
      </tp>
      <tp t="s">
        <v>#N/A N/A</v>
        <stp/>
        <stp>BQL|14493666344225832117</stp>
        <tr r="F32" s="5"/>
      </tp>
      <tp t="s">
        <v>#N/A N/A</v>
        <stp/>
        <stp>BQL|13587187751946511369</stp>
        <tr r="I53" s="5"/>
      </tp>
      <tp t="s">
        <v>#N/A N/A</v>
        <stp/>
        <stp>BQL|12013401969393075164</stp>
        <tr r="H493" s="5"/>
      </tp>
      <tp t="s">
        <v>#N/A N/A</v>
        <stp/>
        <stp>BQL|10447565859293152152</stp>
        <tr r="F217" s="5"/>
      </tp>
      <tp t="s">
        <v>#N/A N/A</v>
        <stp/>
        <stp>BQL|15317192505390649677</stp>
        <tr r="I434" s="5"/>
      </tp>
      <tp t="s">
        <v>#N/A N/A</v>
        <stp/>
        <stp>BQL|14962243965687336552</stp>
        <tr r="G571" s="5"/>
      </tp>
      <tp t="s">
        <v>#N/A N/A</v>
        <stp/>
        <stp>BQL|15706246509443707633</stp>
        <tr r="L252" s="5"/>
      </tp>
      <tp t="s">
        <v>#N/A N/A</v>
        <stp/>
        <stp>BQL|14571794882460230924</stp>
        <tr r="L116" s="5"/>
      </tp>
      <tp t="s">
        <v>#N/A N/A</v>
        <stp/>
        <stp>BQL|15852390480918889472</stp>
        <tr r="H366" s="5"/>
      </tp>
      <tp t="s">
        <v>#N/A N/A</v>
        <stp/>
        <stp>BQL|17983725555540969798</stp>
        <tr r="J568" s="5"/>
      </tp>
      <tp t="s">
        <v>#N/A N/A</v>
        <stp/>
        <stp>BQL|17953045858725961524</stp>
        <tr r="E342" s="5"/>
      </tp>
      <tp t="s">
        <v>#N/A N/A</v>
        <stp/>
        <stp>BQL|17761829885635658089</stp>
        <tr r="J171" s="5"/>
      </tp>
      <tp t="s">
        <v>#N/A N/A</v>
        <stp/>
        <stp>BQL|11641197825078174850</stp>
        <tr r="E376" s="5"/>
      </tp>
      <tp t="s">
        <v>#N/A N/A</v>
        <stp/>
        <stp>BQL|12969733996079235702</stp>
        <tr r="E344" s="5"/>
      </tp>
      <tp t="s">
        <v>#N/A N/A</v>
        <stp/>
        <stp>BQL|14713770669251202657</stp>
        <tr r="L461" s="5"/>
      </tp>
      <tp t="s">
        <v>#N/A N/A</v>
        <stp/>
        <stp>BQL|11890429605791691604</stp>
        <tr r="J604" s="5"/>
      </tp>
      <tp t="s">
        <v>#N/A N/A</v>
        <stp/>
        <stp>BQL|12099629993446020989</stp>
        <tr r="G393" s="5"/>
      </tp>
      <tp t="s">
        <v>#N/A N/A</v>
        <stp/>
        <stp>BQL|17811839837148405615</stp>
        <tr r="E83" s="5"/>
      </tp>
      <tp t="s">
        <v>#N/A N/A</v>
        <stp/>
        <stp>BQL|10432324415761800123</stp>
        <tr r="G51" s="5"/>
      </tp>
      <tp t="s">
        <v>#N/A N/A</v>
        <stp/>
        <stp>BQL|16404412216451363091</stp>
        <tr r="I469" s="5"/>
      </tp>
      <tp t="s">
        <v>#N/A N/A</v>
        <stp/>
        <stp>BQL|13561511958345420410</stp>
        <tr r="L324" s="5"/>
      </tp>
      <tp t="s">
        <v>#N/A N/A</v>
        <stp/>
        <stp>BQL|16797003005633304797</stp>
        <tr r="J574" s="5"/>
      </tp>
      <tp t="s">
        <v>#N/A N/A</v>
        <stp/>
        <stp>BQL|12920746511814203265</stp>
        <tr r="J141" s="5"/>
      </tp>
      <tp t="s">
        <v>#N/A N/A</v>
        <stp/>
        <stp>BQL|12449125692949483188</stp>
        <tr r="J60" s="5"/>
      </tp>
      <tp t="s">
        <v>#N/A N/A</v>
        <stp/>
        <stp>BQL|13572245232817967724</stp>
        <tr r="H482" s="5"/>
      </tp>
      <tp t="s">
        <v>#N/A N/A</v>
        <stp/>
        <stp>BQL|14524025591926900976</stp>
        <tr r="H462" s="5"/>
      </tp>
      <tp t="s">
        <v>#N/A N/A</v>
        <stp/>
        <stp>BQL|10945342707972423360</stp>
        <tr r="E529" s="5"/>
      </tp>
      <tp t="s">
        <v>#N/A N/A</v>
        <stp/>
        <stp>BQL|17131653339085657536</stp>
        <tr r="J465" s="5"/>
      </tp>
      <tp t="s">
        <v>#N/A N/A</v>
        <stp/>
        <stp>BQL|15264586136687170653</stp>
        <tr r="E258" s="5"/>
      </tp>
      <tp t="s">
        <v>#N/A N/A</v>
        <stp/>
        <stp>BQL|13610292777690359432</stp>
        <tr r="G443" s="5"/>
      </tp>
      <tp t="s">
        <v>#N/A N/A</v>
        <stp/>
        <stp>BQL|15714074700514026385</stp>
        <tr r="J486" s="5"/>
      </tp>
      <tp t="s">
        <v>#N/A N/A</v>
        <stp/>
        <stp>BQL|17981110951920305125</stp>
        <tr r="F225" s="5"/>
      </tp>
      <tp t="s">
        <v>#N/A N/A</v>
        <stp/>
        <stp>BQL|10425580476638198804</stp>
        <tr r="K405" s="5"/>
      </tp>
      <tp t="s">
        <v>#N/A N/A</v>
        <stp/>
        <stp>BQL|16334575707485096484</stp>
        <tr r="L232" s="5"/>
      </tp>
      <tp t="s">
        <v>#N/A N/A</v>
        <stp/>
        <stp>BQL|13207370293378482394</stp>
        <tr r="F89" s="5"/>
      </tp>
      <tp t="s">
        <v>#N/A N/A</v>
        <stp/>
        <stp>BQL|15142291991115700951</stp>
        <tr r="L6" s="5"/>
      </tp>
      <tp t="s">
        <v>#N/A N/A</v>
        <stp/>
        <stp>BQL|10959607849610208090</stp>
        <tr r="F25" s="5"/>
      </tp>
      <tp t="s">
        <v>#N/A N/A</v>
        <stp/>
        <stp>BQL|17412733308654120652</stp>
        <tr r="G211" s="5"/>
      </tp>
      <tp t="s">
        <v>#N/A N/A</v>
        <stp/>
        <stp>BQL|12019348929051098070</stp>
        <tr r="J559" s="5"/>
      </tp>
      <tp t="s">
        <v>#N/A N/A</v>
        <stp/>
        <stp>BQL|15763150798046425944</stp>
        <tr r="G467" s="5"/>
      </tp>
      <tp t="s">
        <v>#N/A N/A</v>
        <stp/>
        <stp>BQL|15305624320660922320</stp>
        <tr r="L393" s="5"/>
      </tp>
      <tp t="s">
        <v>#N/A N/A</v>
        <stp/>
        <stp>BQL|15219626325647931465</stp>
        <tr r="L500" s="5"/>
      </tp>
      <tp t="s">
        <v>#N/A N/A</v>
        <stp/>
        <stp>BQL|14566414139693467234</stp>
        <tr r="H610" s="5"/>
      </tp>
      <tp t="s">
        <v>#N/A N/A</v>
        <stp/>
        <stp>BQL|13649592640823222379</stp>
        <tr r="L527" s="5"/>
      </tp>
      <tp t="s">
        <v>#N/A N/A</v>
        <stp/>
        <stp>BQL|12820768813517081172</stp>
        <tr r="F292" s="5"/>
      </tp>
      <tp t="s">
        <v>#N/A N/A</v>
        <stp/>
        <stp>BQL|17996272038231856548</stp>
        <tr r="I347" s="5"/>
      </tp>
      <tp t="s">
        <v>#N/A N/A</v>
        <stp/>
        <stp>BQL|16785996782404972204</stp>
        <tr r="I133" s="5"/>
      </tp>
      <tp t="s">
        <v>#N/A N/A</v>
        <stp/>
        <stp>BQL|17469304931177483143</stp>
        <tr r="E501" s="5"/>
      </tp>
      <tp t="s">
        <v>#N/A N/A</v>
        <stp/>
        <stp>BQL|13477183614367998543</stp>
        <tr r="K520" s="5"/>
      </tp>
      <tp t="s">
        <v>#N/A N/A</v>
        <stp/>
        <stp>BQL|14194887778662707835</stp>
        <tr r="J117" s="5"/>
      </tp>
      <tp t="s">
        <v>#N/A N/A</v>
        <stp/>
        <stp>BQL|12995142754250832746</stp>
        <tr r="J121" s="5"/>
      </tp>
      <tp t="s">
        <v>#N/A N/A</v>
        <stp/>
        <stp>BQL|12160670870503476171</stp>
        <tr r="L100" s="5"/>
      </tp>
      <tp t="s">
        <v>#N/A N/A</v>
        <stp/>
        <stp>BQL|13663656038613615483</stp>
        <tr r="L132" s="5"/>
      </tp>
      <tp t="s">
        <v>#N/A N/A</v>
        <stp/>
        <stp>BQL|15583509434886604433</stp>
        <tr r="E412" s="5"/>
      </tp>
      <tp t="s">
        <v>#N/A N/A</v>
        <stp/>
        <stp>BQL|13378506669895949475</stp>
        <tr r="G387" s="5"/>
      </tp>
      <tp t="s">
        <v>#N/A N/A</v>
        <stp/>
        <stp>BQL|10642566994099297423</stp>
        <tr r="I55" s="5"/>
      </tp>
      <tp t="s">
        <v>#N/A N/A</v>
        <stp/>
        <stp>BQL|17291453644115620316</stp>
        <tr r="J328" s="5"/>
      </tp>
      <tp t="s">
        <v>#N/A N/A</v>
        <stp/>
        <stp>BQL|16615347411685176069</stp>
        <tr r="H73" s="5"/>
      </tp>
      <tp t="s">
        <v>#N/A N/A</v>
        <stp/>
        <stp>BQL|14848294821987673220</stp>
        <tr r="F248" s="5"/>
      </tp>
      <tp t="s">
        <v>#N/A N/A</v>
        <stp/>
        <stp>BQL|12229395496669851019</stp>
        <tr r="H335" s="5"/>
      </tp>
      <tp t="s">
        <v>#N/A N/A</v>
        <stp/>
        <stp>BQL|17837183355841301325</stp>
        <tr r="G15" s="5"/>
      </tp>
      <tp t="s">
        <v>#N/A N/A</v>
        <stp/>
        <stp>BQL|16509241327263166436</stp>
        <tr r="K282" s="5"/>
      </tp>
      <tp t="s">
        <v>#N/A N/A</v>
        <stp/>
        <stp>BQL|10481745977306399706</stp>
        <tr r="L380" s="5"/>
      </tp>
      <tp t="s">
        <v>#N/A N/A</v>
        <stp/>
        <stp>BQL|15888764126576481781</stp>
        <tr r="L402" s="5"/>
      </tp>
      <tp t="s">
        <v>#N/A N/A</v>
        <stp/>
        <stp>BQL|13925555333934902029</stp>
        <tr r="L564" s="5"/>
      </tp>
      <tp t="s">
        <v>#N/A N/A</v>
        <stp/>
        <stp>BQL|13184679387795038952</stp>
        <tr r="K227" s="5"/>
      </tp>
      <tp t="s">
        <v>#N/A N/A</v>
        <stp/>
        <stp>BQL|13404949085531034219</stp>
        <tr r="J159" s="5"/>
      </tp>
      <tp t="s">
        <v>#N/A N/A</v>
        <stp/>
        <stp>BQL|14899025960071691280</stp>
        <tr r="E206" s="5"/>
      </tp>
      <tp t="s">
        <v>#N/A N/A</v>
        <stp/>
        <stp>BQL|14303521151236462300</stp>
        <tr r="H102" s="5"/>
      </tp>
      <tp t="s">
        <v>#N/A N/A</v>
        <stp/>
        <stp>BQL|12179421090987726909</stp>
        <tr r="E555" s="5"/>
      </tp>
      <tp t="s">
        <v>#N/A N/A</v>
        <stp/>
        <stp>BQL|14045439959433937740</stp>
        <tr r="J255" s="5"/>
      </tp>
      <tp t="s">
        <v>#N/A N/A</v>
        <stp/>
        <stp>BQL|12027672910510233429</stp>
        <tr r="I513" s="5"/>
      </tp>
      <tp t="s">
        <v>#N/A N/A</v>
        <stp/>
        <stp>BQL|11273751361802424350</stp>
        <tr r="I402" s="5"/>
      </tp>
      <tp t="s">
        <v>#N/A N/A</v>
        <stp/>
        <stp>BQL|16798509817235614611</stp>
        <tr r="H428" s="5"/>
      </tp>
      <tp t="s">
        <v>#N/A N/A</v>
        <stp/>
        <stp>BQL|13544142565064617155</stp>
        <tr r="E468" s="5"/>
      </tp>
      <tp t="s">
        <v>#N/A N/A</v>
        <stp/>
        <stp>BQL|13956052850650859735</stp>
        <tr r="J181" s="5"/>
      </tp>
      <tp t="s">
        <v>#N/A N/A</v>
        <stp/>
        <stp>BQL|15917564173990382684</stp>
        <tr r="G351" s="5"/>
      </tp>
      <tp t="s">
        <v>#N/A N/A</v>
        <stp/>
        <stp>BQL|17935614346633039795</stp>
        <tr r="E54" s="5"/>
      </tp>
      <tp t="s">
        <v>#N/A N/A</v>
        <stp/>
        <stp>BQL|13025628814757990281</stp>
        <tr r="K151" s="5"/>
      </tp>
      <tp t="s">
        <v>#N/A N/A</v>
        <stp/>
        <stp>BQL|12059364020055487741</stp>
        <tr r="K515" s="5"/>
      </tp>
      <tp t="s">
        <v>#N/A N/A</v>
        <stp/>
        <stp>BQL|10375341975971687428</stp>
        <tr r="F228" s="5"/>
      </tp>
      <tp t="s">
        <v>#N/A N/A</v>
        <stp/>
        <stp>BQL|17045695081900842863</stp>
        <tr r="I328" s="5"/>
      </tp>
      <tp t="s">
        <v>#N/A N/A</v>
        <stp/>
        <stp>BQL|16379331977237326425</stp>
        <tr r="E165" s="5"/>
      </tp>
      <tp t="s">
        <v>#N/A N/A</v>
        <stp/>
        <stp>BQL|10207616300786022151</stp>
        <tr r="I344" s="5"/>
      </tp>
      <tp t="s">
        <v>#N/A N/A</v>
        <stp/>
        <stp>BQL|16240511223618118870</stp>
        <tr r="K252" s="5"/>
      </tp>
      <tp t="s">
        <v>#N/A N/A</v>
        <stp/>
        <stp>BQL|10355386259173121451</stp>
        <tr r="I593" s="5"/>
      </tp>
      <tp t="s">
        <v>#N/A N/A</v>
        <stp/>
        <stp>BQL|14101564497148235140</stp>
        <tr r="G73" s="5"/>
      </tp>
      <tp t="s">
        <v>#N/A N/A</v>
        <stp/>
        <stp>BQL|14623029052462331238</stp>
        <tr r="F384" s="5"/>
      </tp>
      <tp t="s">
        <v>#N/A N/A</v>
        <stp/>
        <stp>BQL|10045426362977839493</stp>
        <tr r="K68" s="5"/>
      </tp>
      <tp t="s">
        <v>#N/A N/A</v>
        <stp/>
        <stp>BQL|12648402894657681953</stp>
        <tr r="H217" s="5"/>
      </tp>
      <tp t="s">
        <v>#N/A N/A</v>
        <stp/>
        <stp>BQL|17703948553708771262</stp>
        <tr r="E50" s="5"/>
      </tp>
      <tp t="s">
        <v>#N/A N/A</v>
        <stp/>
        <stp>BQL|16523231702962768725</stp>
        <tr r="J217" s="5"/>
      </tp>
      <tp t="s">
        <v>#N/A N/A</v>
        <stp/>
        <stp>BQL|15119594012065884535</stp>
        <tr r="L449" s="5"/>
      </tp>
      <tp t="s">
        <v>#N/A N/A</v>
        <stp/>
        <stp>BQL|17988188557812379042</stp>
        <tr r="L444" s="5"/>
      </tp>
      <tp t="s">
        <v>#N/A N/A</v>
        <stp/>
        <stp>BQL|17094533149244396382</stp>
        <tr r="E201" s="5"/>
      </tp>
      <tp t="s">
        <v>#N/A N/A</v>
        <stp/>
        <stp>BQL|10271744436842603779</stp>
        <tr r="E8" s="5"/>
      </tp>
      <tp t="s">
        <v>#N/A N/A</v>
        <stp/>
        <stp>BQL|13935484662438108832</stp>
        <tr r="L373" s="5"/>
      </tp>
      <tp t="s">
        <v>#N/A N/A</v>
        <stp/>
        <stp>BQL|13031275370252338557</stp>
        <tr r="H396" s="5"/>
      </tp>
      <tp t="s">
        <v>#N/A N/A</v>
        <stp/>
        <stp>BQL|13525152727670136170</stp>
        <tr r="K4" s="5"/>
      </tp>
      <tp t="s">
        <v>#N/A N/A</v>
        <stp/>
        <stp>BQL|15656530173404193273</stp>
        <tr r="L511" s="5"/>
      </tp>
      <tp t="s">
        <v>#N/A N/A</v>
        <stp/>
        <stp>BQL|12096296953380220485</stp>
        <tr r="F486" s="5"/>
      </tp>
      <tp t="s">
        <v>#N/A N/A</v>
        <stp/>
        <stp>BQL|17976609161164851201</stp>
        <tr r="L56" s="5"/>
      </tp>
      <tp t="s">
        <v>#N/A N/A</v>
        <stp/>
        <stp>BQL|14759323257124668742</stp>
        <tr r="J292" s="5"/>
      </tp>
      <tp t="s">
        <v>#N/A N/A</v>
        <stp/>
        <stp>BQL|17162327446163489219</stp>
        <tr r="H551" s="5"/>
      </tp>
      <tp t="s">
        <v>#N/A N/A</v>
        <stp/>
        <stp>BQL|13359832264879699526</stp>
        <tr r="E43" s="5"/>
      </tp>
      <tp t="s">
        <v>#N/A N/A</v>
        <stp/>
        <stp>BQL|10561094403757967663</stp>
        <tr r="I348" s="5"/>
      </tp>
      <tp t="s">
        <v>#N/A N/A</v>
        <stp/>
        <stp>BQL|17146892558202463942</stp>
        <tr r="H235" s="5"/>
      </tp>
      <tp t="s">
        <v>#N/A N/A</v>
        <stp/>
        <stp>BQL|13693280419850677113</stp>
        <tr r="L196" s="5"/>
      </tp>
      <tp t="s">
        <v>#N/A N/A</v>
        <stp/>
        <stp>BQL|10848989052795113800</stp>
        <tr r="I512" s="5"/>
      </tp>
      <tp t="s">
        <v>#N/A N/A</v>
        <stp/>
        <stp>BQL|10091095832785031782</stp>
        <tr r="F392" s="5"/>
      </tp>
      <tp t="s">
        <v>#N/A N/A</v>
        <stp/>
        <stp>BQL|17762127074372393212</stp>
        <tr r="I69" s="5"/>
      </tp>
      <tp t="s">
        <v>#N/A N/A</v>
        <stp/>
        <stp>BQL|16238400271464080007</stp>
        <tr r="J572" s="5"/>
      </tp>
      <tp t="s">
        <v>#N/A N/A</v>
        <stp/>
        <stp>BQL|17961925828115297825</stp>
        <tr r="L146" s="5"/>
      </tp>
      <tp t="s">
        <v>#N/A N/A</v>
        <stp/>
        <stp>BQL|13753249050026563357</stp>
        <tr r="K144" s="5"/>
      </tp>
      <tp t="s">
        <v>#N/A N/A</v>
        <stp/>
        <stp>BQL|12371316237466335555</stp>
        <tr r="H282" s="5"/>
      </tp>
      <tp t="s">
        <v>#N/A N/A</v>
        <stp/>
        <stp>BQL|16300034573277829783</stp>
        <tr r="J500" s="5"/>
      </tp>
      <tp t="s">
        <v>#N/A N/A</v>
        <stp/>
        <stp>BQL|13803305659247796358</stp>
        <tr r="G316" s="5"/>
      </tp>
      <tp t="s">
        <v>#N/A N/A</v>
        <stp/>
        <stp>BQL|11804536359308490847</stp>
        <tr r="L372" s="5"/>
      </tp>
      <tp t="s">
        <v>#N/A N/A</v>
        <stp/>
        <stp>BQL|16269612887831553830</stp>
        <tr r="H299" s="5"/>
      </tp>
      <tp t="s">
        <v>#N/A N/A</v>
        <stp/>
        <stp>BQL|16952745629585114779</stp>
        <tr r="H239" s="5"/>
      </tp>
      <tp t="s">
        <v>#N/A N/A</v>
        <stp/>
        <stp>BQL|14532861587215603002</stp>
        <tr r="F235" s="5"/>
      </tp>
      <tp t="s">
        <v>#N/A N/A</v>
        <stp/>
        <stp>BQL|16007020302606578170</stp>
        <tr r="I588" s="5"/>
      </tp>
      <tp t="s">
        <v>#N/A N/A</v>
        <stp/>
        <stp>BQL|12153294609782036334</stp>
        <tr r="H490" s="5"/>
      </tp>
      <tp t="s">
        <v>#N/A N/A</v>
        <stp/>
        <stp>BQL|12156286458177611352</stp>
        <tr r="K48" s="5"/>
      </tp>
      <tp t="s">
        <v>#N/A N/A</v>
        <stp/>
        <stp>BQL|13954521683966228989</stp>
        <tr r="L608" s="5"/>
      </tp>
      <tp t="s">
        <v>#N/A N/A</v>
        <stp/>
        <stp>BQL|17138972479518943044</stp>
        <tr r="I48" s="5"/>
      </tp>
      <tp t="s">
        <v>#N/A N/A</v>
        <stp/>
        <stp>BQL|14835352043186498470</stp>
        <tr r="F136" s="5"/>
      </tp>
      <tp t="s">
        <v>#N/A N/A</v>
        <stp/>
        <stp>BQL|13615426057463697083</stp>
        <tr r="F461" s="5"/>
      </tp>
      <tp t="s">
        <v>#N/A N/A</v>
        <stp/>
        <stp>BQL|17646922597950925673</stp>
        <tr r="E426" s="5"/>
      </tp>
      <tp t="s">
        <v>#N/A N/A</v>
        <stp/>
        <stp>BQL|15285736339492719227</stp>
        <tr r="F59" s="5"/>
      </tp>
      <tp t="s">
        <v>#N/A N/A</v>
        <stp/>
        <stp>BQL|10801665510113615559</stp>
        <tr r="L31" s="5"/>
      </tp>
      <tp t="s">
        <v>#N/A N/A</v>
        <stp/>
        <stp>BQL|14153340133627235292</stp>
        <tr r="J523" s="5"/>
      </tp>
      <tp t="s">
        <v>#N/A N/A</v>
        <stp/>
        <stp>BQL|17641403568986686257</stp>
        <tr r="I174" s="5"/>
      </tp>
      <tp t="s">
        <v>#N/A N/A</v>
        <stp/>
        <stp>BQL|15828099143324860479</stp>
        <tr r="J505" s="5"/>
      </tp>
      <tp t="s">
        <v>#N/A N/A</v>
        <stp/>
        <stp>BQL|10609482395438740414</stp>
        <tr r="L485" s="5"/>
      </tp>
      <tp t="s">
        <v>#N/A N/A</v>
        <stp/>
        <stp>BQL|16168366609835232101</stp>
        <tr r="L424" s="5"/>
      </tp>
      <tp t="s">
        <v>#N/A N/A</v>
        <stp/>
        <stp>BQL|17177588190723270978</stp>
        <tr r="F408" s="5"/>
      </tp>
      <tp t="s">
        <v>#N/A N/A</v>
        <stp/>
        <stp>BQL|10477300163407845333</stp>
        <tr r="G593" s="5"/>
      </tp>
      <tp t="s">
        <v>#N/A N/A</v>
        <stp/>
        <stp>BQL|10610576276740126399</stp>
        <tr r="K501" s="5"/>
      </tp>
      <tp t="s">
        <v>#N/A N/A</v>
        <stp/>
        <stp>BQL|17585834369128124015</stp>
        <tr r="J372" s="5"/>
      </tp>
      <tp t="s">
        <v>#N/A N/A</v>
        <stp/>
        <stp>BQL|11140328330766537692</stp>
        <tr r="G90" s="5"/>
      </tp>
      <tp t="s">
        <v>#N/A N/A</v>
        <stp/>
        <stp>BQL|10178649228133551673</stp>
        <tr r="E598" s="5"/>
      </tp>
      <tp t="s">
        <v>#N/A N/A</v>
        <stp/>
        <stp>BQL|10565276939887617721</stp>
        <tr r="H191" s="5"/>
      </tp>
      <tp t="s">
        <v>#N/A N/A</v>
        <stp/>
        <stp>BQL|11177691896148639779</stp>
        <tr r="F539" s="5"/>
      </tp>
      <tp t="s">
        <v>#N/A N/A</v>
        <stp/>
        <stp>BQL|16510260558703523317</stp>
        <tr r="H327" s="5"/>
      </tp>
      <tp t="s">
        <v>#N/A N/A</v>
        <stp/>
        <stp>BQL|14967299219937352155</stp>
        <tr r="K342" s="5"/>
      </tp>
      <tp t="s">
        <v>#N/A N/A</v>
        <stp/>
        <stp>BQL|13502059449846570032</stp>
        <tr r="E440" s="5"/>
      </tp>
      <tp t="s">
        <v>#N/A N/A</v>
        <stp/>
        <stp>BQL|11462031437944614784</stp>
        <tr r="H485" s="5"/>
      </tp>
      <tp t="s">
        <v>#N/A N/A</v>
        <stp/>
        <stp>BQL|14434984663672097811</stp>
        <tr r="H162" s="5"/>
      </tp>
      <tp t="s">
        <v>#N/A N/A</v>
        <stp/>
        <stp>BQL|12664744536800342792</stp>
        <tr r="I496" s="5"/>
      </tp>
      <tp t="s">
        <v>#N/A N/A</v>
        <stp/>
        <stp>BQL|14433282554020488228</stp>
        <tr r="K514" s="5"/>
      </tp>
      <tp t="s">
        <v>#N/A N/A</v>
        <stp/>
        <stp>BQL|15825034972315646611</stp>
        <tr r="I583" s="5"/>
      </tp>
      <tp t="s">
        <v>#N/A N/A</v>
        <stp/>
        <stp>BQL|17696671018497488632</stp>
        <tr r="E12" s="5"/>
      </tp>
      <tp t="s">
        <v>#N/A N/A</v>
        <stp/>
        <stp>BQL|10805191843283807745</stp>
        <tr r="F317" s="5"/>
      </tp>
      <tp t="s">
        <v>#N/A N/A</v>
        <stp/>
        <stp>BQL|13178180145080155737</stp>
        <tr r="I440" s="5"/>
      </tp>
      <tp t="s">
        <v>#N/A N/A</v>
        <stp/>
        <stp>BQL|13819579413652744421</stp>
        <tr r="E603" s="5"/>
      </tp>
      <tp t="s">
        <v>#N/A N/A</v>
        <stp/>
        <stp>BQL|11960694594559848658</stp>
        <tr r="H530" s="5"/>
      </tp>
      <tp t="s">
        <v>#N/A N/A</v>
        <stp/>
        <stp>BQL|15895455655444699178</stp>
        <tr r="F21" s="5"/>
      </tp>
      <tp t="s">
        <v>#N/A N/A</v>
        <stp/>
        <stp>BQL|11399458929855037362</stp>
        <tr r="F20" s="5"/>
      </tp>
      <tp t="s">
        <v>#N/A N/A</v>
        <stp/>
        <stp>BQL|11781816488376533621</stp>
        <tr r="F336" s="5"/>
      </tp>
      <tp t="s">
        <v>#N/A N/A</v>
        <stp/>
        <stp>BQL|14706321366154351498</stp>
        <tr r="L491" s="5"/>
      </tp>
      <tp t="s">
        <v>#N/A N/A</v>
        <stp/>
        <stp>BQL|11468693833761525422</stp>
        <tr r="E35" s="5"/>
      </tp>
      <tp t="s">
        <v>#N/A N/A</v>
        <stp/>
        <stp>BQL|16939565842054555212</stp>
        <tr r="H255" s="5"/>
      </tp>
      <tp t="s">
        <v>#N/A N/A</v>
        <stp/>
        <stp>BQL|16246252449623380249</stp>
        <tr r="J444" s="5"/>
      </tp>
      <tp t="s">
        <v>#N/A N/A</v>
        <stp/>
        <stp>BQL|10164338608541737348</stp>
        <tr r="K91" s="5"/>
      </tp>
      <tp t="s">
        <v>#N/A N/A</v>
        <stp/>
        <stp>BQL|11830445221346417004</stp>
        <tr r="G608" s="5"/>
      </tp>
      <tp t="s">
        <v>#N/A N/A</v>
        <stp/>
        <stp>BQL|14307505731081247296</stp>
        <tr r="E16" s="5"/>
      </tp>
      <tp t="s">
        <v>#N/A N/A</v>
        <stp/>
        <stp>BQL|10460630674342979236</stp>
        <tr r="I150" s="5"/>
      </tp>
      <tp t="s">
        <v>#N/A N/A</v>
        <stp/>
        <stp>BQL|17454402965894025097</stp>
        <tr r="F83" s="5"/>
      </tp>
      <tp t="s">
        <v>#N/A N/A</v>
        <stp/>
        <stp>BQL|13305647768850040273</stp>
        <tr r="E197" s="5"/>
      </tp>
      <tp t="s">
        <v>#N/A N/A</v>
        <stp/>
        <stp>BQL|11616780687199775668</stp>
        <tr r="K459" s="5"/>
      </tp>
      <tp t="s">
        <v>#N/A N/A</v>
        <stp/>
        <stp>BQL|10939709733645710053</stp>
        <tr r="J136" s="5"/>
      </tp>
      <tp t="s">
        <v>#N/A N/A</v>
        <stp/>
        <stp>BQL|10814116280500360829</stp>
        <tr r="F609" s="5"/>
      </tp>
      <tp t="s">
        <v>#N/A N/A</v>
        <stp/>
        <stp>BQL|18048283561219906489</stp>
        <tr r="J122" s="5"/>
      </tp>
      <tp t="s">
        <v>#N/A N/A</v>
        <stp/>
        <stp>BQL|11033811620673888924</stp>
        <tr r="J137" s="5"/>
      </tp>
      <tp t="s">
        <v>#N/A N/A</v>
        <stp/>
        <stp>BQL|13648695584908151412</stp>
        <tr r="E510" s="5"/>
      </tp>
      <tp t="s">
        <v>#N/A N/A</v>
        <stp/>
        <stp>BQL|13537243207357459799</stp>
        <tr r="F450" s="5"/>
      </tp>
      <tp t="s">
        <v>#N/A N/A</v>
        <stp/>
        <stp>BQL|11413531535036185087</stp>
        <tr r="J166" s="5"/>
      </tp>
      <tp t="s">
        <v>#N/A N/A</v>
        <stp/>
        <stp>BQL|18386234282704974703</stp>
        <tr r="L217" s="5"/>
      </tp>
      <tp t="s">
        <v>#N/A N/A</v>
        <stp/>
        <stp>BQL|10330239136488430891</stp>
        <tr r="I360" s="5"/>
      </tp>
      <tp t="s">
        <v>#N/A N/A</v>
        <stp/>
        <stp>BQL|12483549705001859767</stp>
        <tr r="J314" s="5"/>
      </tp>
      <tp t="s">
        <v>#N/A N/A</v>
        <stp/>
        <stp>BQL|17679025532956438399</stp>
        <tr r="L533" s="5"/>
      </tp>
      <tp t="s">
        <v>#N/A N/A</v>
        <stp/>
        <stp>BQL|11105185395268651017</stp>
        <tr r="I9" s="5"/>
      </tp>
      <tp t="s">
        <v>#N/A N/A</v>
        <stp/>
        <stp>BQL|12234604445123411283</stp>
        <tr r="K5" s="5"/>
      </tp>
      <tp t="s">
        <v>#N/A N/A</v>
        <stp/>
        <stp>BQL|15705597393129189164</stp>
        <tr r="E187" s="5"/>
      </tp>
      <tp t="s">
        <v>#N/A N/A</v>
        <stp/>
        <stp>BQL|10290185024320334276</stp>
        <tr r="J140" s="5"/>
      </tp>
      <tp t="s">
        <v>#N/A N/A</v>
        <stp/>
        <stp>BQL|11355739312963890506</stp>
        <tr r="G123" s="5"/>
      </tp>
      <tp t="s">
        <v>#N/A N/A</v>
        <stp/>
        <stp>BQL|13491689807145185107</stp>
        <tr r="H389" s="5"/>
      </tp>
      <tp t="s">
        <v>#N/A N/A</v>
        <stp/>
        <stp>BQL|16730504366086920229</stp>
        <tr r="I432" s="5"/>
      </tp>
      <tp t="s">
        <v>#N/A N/A</v>
        <stp/>
        <stp>BQL|11942986155324761895</stp>
        <tr r="G479" s="5"/>
      </tp>
      <tp t="s">
        <v>#N/A N/A</v>
        <stp/>
        <stp>BQL|18302551115029826412</stp>
        <tr r="I50" s="5"/>
      </tp>
      <tp t="s">
        <v>#N/A N/A</v>
        <stp/>
        <stp>BQL|14029699972827366323</stp>
        <tr r="L23" s="5"/>
      </tp>
      <tp t="s">
        <v>#N/A N/A</v>
        <stp/>
        <stp>BQL|18136958500364658488</stp>
        <tr r="G444" s="5"/>
      </tp>
      <tp t="s">
        <v>#N/A N/A</v>
        <stp/>
        <stp>BQL|11276798869554060477</stp>
        <tr r="I286" s="5"/>
      </tp>
      <tp t="s">
        <v>#N/A N/A</v>
        <stp/>
        <stp>BQL|14958349645567526481</stp>
        <tr r="H202" s="5"/>
      </tp>
      <tp t="s">
        <v>#N/A N/A</v>
        <stp/>
        <stp>BQL|15882455857774795089</stp>
        <tr r="K16" s="5"/>
      </tp>
      <tp t="s">
        <v>#N/A N/A</v>
        <stp/>
        <stp>BQL|10748858114281471873</stp>
        <tr r="F99" s="5"/>
      </tp>
      <tp t="s">
        <v>#N/A N/A</v>
        <stp/>
        <stp>BQL|15182258239672878609</stp>
        <tr r="L297" s="5"/>
      </tp>
      <tp t="s">
        <v>#N/A N/A</v>
        <stp/>
        <stp>BQL|15062202732540190467</stp>
        <tr r="G487" s="5"/>
      </tp>
      <tp t="s">
        <v>#N/A N/A</v>
        <stp/>
        <stp>BQL|11881640767439707893</stp>
        <tr r="G547" s="5"/>
      </tp>
      <tp t="s">
        <v>#N/A N/A</v>
        <stp/>
        <stp>BQL|14171329541223628010</stp>
        <tr r="L319" s="5"/>
      </tp>
      <tp t="s">
        <v>#N/A N/A</v>
        <stp/>
        <stp>BQL|17833339335842377588</stp>
        <tr r="H53" s="5"/>
      </tp>
      <tp t="s">
        <v>#N/A N/A</v>
        <stp/>
        <stp>BQL|10523728997158588600</stp>
        <tr r="E378" s="5"/>
      </tp>
      <tp t="s">
        <v>#N/A N/A</v>
        <stp/>
        <stp>BQL|11467301612235604656</stp>
        <tr r="I522" s="5"/>
      </tp>
      <tp t="s">
        <v>#N/A N/A</v>
        <stp/>
        <stp>BQL|18103365374169271541</stp>
        <tr r="K162" s="5"/>
      </tp>
      <tp t="s">
        <v>#N/A N/A</v>
        <stp/>
        <stp>BQL|15518060413686680239</stp>
        <tr r="L460" s="5"/>
      </tp>
      <tp t="s">
        <v>#N/A N/A</v>
        <stp/>
        <stp>BQL|12171207605312531246</stp>
        <tr r="G337" s="5"/>
      </tp>
      <tp t="s">
        <v>#N/A N/A</v>
        <stp/>
        <stp>BQL|17249529639301419089</stp>
        <tr r="F394" s="5"/>
      </tp>
      <tp t="s">
        <v>#N/A N/A</v>
        <stp/>
        <stp>BQL|16972266586455506990</stp>
        <tr r="L422" s="5"/>
      </tp>
      <tp t="s">
        <v>#N/A N/A</v>
        <stp/>
        <stp>BQL|15370542057271051456</stp>
        <tr r="L87" s="5"/>
      </tp>
      <tp t="s">
        <v>#N/A N/A</v>
        <stp/>
        <stp>BQL|12157349280911349829</stp>
        <tr r="L279" s="5"/>
      </tp>
      <tp t="s">
        <v>#N/A N/A</v>
        <stp/>
        <stp>BQL|17052029598449753795</stp>
        <tr r="L280" s="5"/>
      </tp>
      <tp t="s">
        <v>#N/A N/A</v>
        <stp/>
        <stp>BQL|12596887785690572290</stp>
        <tr r="G433" s="5"/>
      </tp>
      <tp t="s">
        <v>#N/A N/A</v>
        <stp/>
        <stp>BQL|10173104574201087715</stp>
        <tr r="F346" s="5"/>
      </tp>
      <tp t="s">
        <v>#N/A N/A</v>
        <stp/>
        <stp>BQL|13101115559095556283</stp>
        <tr r="I68" s="5"/>
      </tp>
      <tp t="s">
        <v>#N/A N/A</v>
        <stp/>
        <stp>BQL|14079261163219807991</stp>
        <tr r="F550" s="5"/>
      </tp>
      <tp t="s">
        <v>#N/A N/A</v>
        <stp/>
        <stp>BQL|13715600864595476637</stp>
        <tr r="J40" s="5"/>
      </tp>
      <tp t="s">
        <v>#N/A N/A</v>
        <stp/>
        <stp>BQL|12662602265971116355</stp>
        <tr r="F58" s="5"/>
      </tp>
      <tp t="s">
        <v>#N/A N/A</v>
        <stp/>
        <stp>BQL|16487033061066403652</stp>
        <tr r="E341" s="5"/>
      </tp>
      <tp t="s">
        <v>#N/A N/A</v>
        <stp/>
        <stp>BQL|12088430134697739275</stp>
        <tr r="H326" s="5"/>
      </tp>
      <tp t="s">
        <v>#N/A N/A</v>
        <stp/>
        <stp>BQL|16153478137620407123</stp>
        <tr r="L287" s="5"/>
      </tp>
      <tp t="s">
        <v>#N/A N/A</v>
        <stp/>
        <stp>BQL|14091755535037737707</stp>
        <tr r="L328" s="5"/>
      </tp>
      <tp t="s">
        <v>#N/A N/A</v>
        <stp/>
        <stp>BQL|13118670416394184066</stp>
        <tr r="F377" s="5"/>
      </tp>
      <tp t="s">
        <v>#N/A N/A</v>
        <stp/>
        <stp>BQL|16059066631435975097</stp>
        <tr r="L124" s="5"/>
      </tp>
      <tp t="s">
        <v>#N/A N/A</v>
        <stp/>
        <stp>BQL|16037179156893344151</stp>
        <tr r="I269" s="5"/>
      </tp>
      <tp t="s">
        <v>#N/A N/A</v>
        <stp/>
        <stp>BQL|15440063435284813282</stp>
        <tr r="L549" s="5"/>
      </tp>
      <tp t="s">
        <v>#N/A N/A</v>
        <stp/>
        <stp>BQL|17335766066846570001</stp>
        <tr r="E498" s="5"/>
      </tp>
      <tp t="s">
        <v>#N/A N/A</v>
        <stp/>
        <stp>BQL|16500186927266553398</stp>
        <tr r="L259" s="5"/>
      </tp>
      <tp t="s">
        <v>#N/A N/A</v>
        <stp/>
        <stp>BQL|17183144305006006065</stp>
        <tr r="K432" s="5"/>
      </tp>
      <tp t="s">
        <v>#N/A N/A</v>
        <stp/>
        <stp>BQL|16596571121834486510</stp>
        <tr r="J282" s="5"/>
      </tp>
      <tp t="s">
        <v>#N/A N/A</v>
        <stp/>
        <stp>BQL|10635449050356272761</stp>
        <tr r="J467" s="5"/>
      </tp>
      <tp t="s">
        <v>#N/A N/A</v>
        <stp/>
        <stp>BQL|10162595536176827003</stp>
        <tr r="K168" s="5"/>
      </tp>
      <tp t="s">
        <v>#N/A N/A</v>
        <stp/>
        <stp>BQL|16136663731381794278</stp>
        <tr r="E355" s="5"/>
      </tp>
      <tp t="s">
        <v>#N/A N/A</v>
        <stp/>
        <stp>BQL|15138806275202716856</stp>
        <tr r="E139" s="5"/>
      </tp>
      <tp t="s">
        <v>#N/A N/A</v>
        <stp/>
        <stp>BQL|14290687497089803238</stp>
        <tr r="H246" s="5"/>
      </tp>
      <tp t="s">
        <v>#N/A N/A</v>
        <stp/>
        <stp>BQL|18232169190365548578</stp>
        <tr r="J548" s="5"/>
      </tp>
      <tp t="s">
        <v>#N/A N/A</v>
        <stp/>
        <stp>BQL|15849414800734941567</stp>
        <tr r="I234" s="5"/>
      </tp>
      <tp t="s">
        <v>#N/A N/A</v>
        <stp/>
        <stp>BQL|14614608485953159939</stp>
        <tr r="E404" s="5"/>
      </tp>
      <tp t="s">
        <v>#N/A N/A</v>
        <stp/>
        <stp>BQL|17654539222697079761</stp>
        <tr r="J219" s="5"/>
      </tp>
      <tp t="s">
        <v>#N/A N/A</v>
        <stp/>
        <stp>BQL|18180662808938776696</stp>
        <tr r="F91" s="5"/>
      </tp>
      <tp t="s">
        <v>#N/A N/A</v>
        <stp/>
        <stp>BQL|17026439222859392838</stp>
        <tr r="G194" s="5"/>
      </tp>
      <tp t="s">
        <v>#N/A N/A</v>
        <stp/>
        <stp>BQL|15178952597183344611</stp>
        <tr r="F33" s="5"/>
      </tp>
      <tp t="s">
        <v>#N/A N/A</v>
        <stp/>
        <stp>BQL|14890098919173932603</stp>
        <tr r="I373" s="5"/>
      </tp>
      <tp t="s">
        <v>#N/A N/A</v>
        <stp/>
        <stp>BQL|13820734808051227500</stp>
        <tr r="K299" s="5"/>
      </tp>
      <tp t="s">
        <v>#N/A N/A</v>
        <stp/>
        <stp>BQL|10756545279067833537</stp>
        <tr r="G336" s="5"/>
      </tp>
      <tp t="s">
        <v>#N/A N/A</v>
        <stp/>
        <stp>BQL|12304566676501511168</stp>
        <tr r="E359" s="5"/>
      </tp>
      <tp t="s">
        <v>#N/A N/A</v>
        <stp/>
        <stp>BQL|17105797076436986173</stp>
        <tr r="K215" s="5"/>
      </tp>
      <tp t="s">
        <v>#N/A N/A</v>
        <stp/>
        <stp>BQL|13771708362582113045</stp>
        <tr r="L27" s="5"/>
      </tp>
      <tp t="s">
        <v>#N/A N/A</v>
        <stp/>
        <stp>BQL|15765479141013282639</stp>
        <tr r="E207" s="5"/>
      </tp>
      <tp t="s">
        <v>#N/A N/A</v>
        <stp/>
        <stp>BQL|10363937245149756429</stp>
        <tr r="K306" s="5"/>
      </tp>
      <tp t="s">
        <v>#N/A N/A</v>
        <stp/>
        <stp>BQL|10752972615530172844</stp>
        <tr r="E57" s="5"/>
      </tp>
      <tp t="s">
        <v>#N/A N/A</v>
        <stp/>
        <stp>BQL|10786715647871525240</stp>
        <tr r="G159" s="5"/>
      </tp>
      <tp t="s">
        <v>#N/A N/A</v>
        <stp/>
        <stp>BQL|16105628747802064643</stp>
        <tr r="G172" s="5"/>
      </tp>
      <tp t="s">
        <v>#N/A N/A</v>
        <stp/>
        <stp>BQL|12715205379035694288</stp>
        <tr r="K576" s="5"/>
      </tp>
      <tp t="s">
        <v>#N/A N/A</v>
        <stp/>
        <stp>BQL|16716425181908210268</stp>
        <tr r="E485" s="5"/>
      </tp>
      <tp t="s">
        <v>#N/A N/A</v>
        <stp/>
        <stp>BQL|10088566180804679905</stp>
        <tr r="I96" s="5"/>
      </tp>
      <tp t="s">
        <v>#N/A N/A</v>
        <stp/>
        <stp>BQL|13317428702336229123</stp>
        <tr r="L339" s="5"/>
      </tp>
      <tp t="s">
        <v>#N/A N/A</v>
        <stp/>
        <stp>BQL|17201760015254796552</stp>
        <tr r="F157" s="5"/>
      </tp>
      <tp t="s">
        <v>#N/A N/A</v>
        <stp/>
        <stp>BQL|14263777924678699940</stp>
        <tr r="I302" s="5"/>
      </tp>
      <tp t="s">
        <v>#N/A N/A</v>
        <stp/>
        <stp>BQL|12269131054021027768</stp>
        <tr r="K574" s="5"/>
      </tp>
      <tp t="s">
        <v>#N/A N/A</v>
        <stp/>
        <stp>BQL|11474442836124626235</stp>
        <tr r="K556" s="5"/>
      </tp>
      <tp t="s">
        <v>#N/A N/A</v>
        <stp/>
        <stp>BQL|16812248739867244046</stp>
        <tr r="J611" s="5"/>
      </tp>
      <tp t="s">
        <v>#N/A N/A</v>
        <stp/>
        <stp>BQL|17203054263287755604</stp>
        <tr r="I575" s="5"/>
      </tp>
      <tp t="s">
        <v>#N/A N/A</v>
        <stp/>
        <stp>BQL|15313651511441555314</stp>
        <tr r="E427" s="5"/>
      </tp>
      <tp t="s">
        <v>#N/A N/A</v>
        <stp/>
        <stp>BQL|11329093799508558055</stp>
        <tr r="E150" s="5"/>
      </tp>
      <tp t="s">
        <v>#N/A N/A</v>
        <stp/>
        <stp>BQL|10514693394446242996</stp>
        <tr r="L507" s="5"/>
      </tp>
      <tp t="s">
        <v>#N/A N/A</v>
        <stp/>
        <stp>BQL|11458489814515251185</stp>
        <tr r="I137" s="5"/>
      </tp>
      <tp t="s">
        <v>#N/A N/A</v>
        <stp/>
        <stp>BQL|12034570332994074075</stp>
        <tr r="G74" s="5"/>
      </tp>
      <tp t="s">
        <v>#N/A N/A</v>
        <stp/>
        <stp>BQL|12093042458134815365</stp>
        <tr r="F158" s="5"/>
      </tp>
      <tp t="s">
        <v>#N/A N/A</v>
        <stp/>
        <stp>BQL|15670004125565038218</stp>
        <tr r="K245" s="5"/>
      </tp>
      <tp t="s">
        <v>#N/A N/A</v>
        <stp/>
        <stp>BQL|10300863430059469236</stp>
        <tr r="K83" s="5"/>
      </tp>
      <tp t="s">
        <v>#N/A N/A</v>
        <stp/>
        <stp>BQL|17450644202097547657</stp>
        <tr r="K141" s="5"/>
      </tp>
      <tp t="s">
        <v>#N/A N/A</v>
        <stp/>
        <stp>BQL|13392869836929290132</stp>
        <tr r="J369" s="5"/>
      </tp>
      <tp t="s">
        <v>#N/A N/A</v>
        <stp/>
        <stp>BQL|14629755662272363702</stp>
        <tr r="G523" s="5"/>
      </tp>
      <tp t="s">
        <v>#N/A N/A</v>
        <stp/>
        <stp>BQL|10914631149940885290</stp>
        <tr r="F128" s="5"/>
      </tp>
      <tp t="s">
        <v>#N/A N/A</v>
        <stp/>
        <stp>BQL|17264867290221520736</stp>
        <tr r="J108" s="5"/>
      </tp>
      <tp t="s">
        <v>#N/A N/A</v>
        <stp/>
        <stp>BQL|17642713551270078544</stp>
        <tr r="K410" s="5"/>
      </tp>
      <tp t="s">
        <v>#N/A N/A</v>
        <stp/>
        <stp>BQL|15090264000951301670</stp>
        <tr r="L265" s="5"/>
      </tp>
      <tp t="s">
        <v>#N/A N/A</v>
        <stp/>
        <stp>BQL|14353131761725577660</stp>
        <tr r="E585" s="5"/>
      </tp>
      <tp t="s">
        <v>#N/A N/A</v>
        <stp/>
        <stp>BQL|13909732505932653647</stp>
        <tr r="E278" s="5"/>
      </tp>
      <tp t="s">
        <v>#N/A N/A</v>
        <stp/>
        <stp>BQL|11260564364632805058</stp>
        <tr r="I326" s="5"/>
      </tp>
      <tp t="s">
        <v>#N/A N/A</v>
        <stp/>
        <stp>BQL|16165034202521524789</stp>
        <tr r="J110" s="5"/>
      </tp>
      <tp t="s">
        <v>#N/A N/A</v>
        <stp/>
        <stp>BQL|13908501874201364034</stp>
        <tr r="F313" s="5"/>
      </tp>
      <tp t="s">
        <v>#N/A N/A</v>
        <stp/>
        <stp>BQL|16824732930522748016</stp>
        <tr r="G356" s="5"/>
      </tp>
      <tp t="s">
        <v>#N/A N/A</v>
        <stp/>
        <stp>BQL|15957176282448391429</stp>
        <tr r="K553" s="5"/>
      </tp>
      <tp t="s">
        <v>#N/A N/A</v>
        <stp/>
        <stp>BQL|14818155250244483448</stp>
        <tr r="F107" s="5"/>
      </tp>
      <tp t="s">
        <v>#N/A N/A</v>
        <stp/>
        <stp>BQL|17460892280186422143</stp>
        <tr r="E299" s="5"/>
      </tp>
      <tp t="s">
        <v>#N/A N/A</v>
        <stp/>
        <stp>BQL|13929292428456769526</stp>
        <tr r="K110" s="5"/>
      </tp>
      <tp t="s">
        <v>#N/A N/A</v>
        <stp/>
        <stp>BQL|16360762909496289723</stp>
        <tr r="G30" s="5"/>
      </tp>
      <tp t="s">
        <v>#N/A N/A</v>
        <stp/>
        <stp>BQL|16854734144970070533</stp>
        <tr r="J432" s="5"/>
      </tp>
      <tp t="s">
        <v>#N/A N/A</v>
        <stp/>
        <stp>BQL|12023147628681550054</stp>
        <tr r="J379" s="5"/>
      </tp>
      <tp t="s">
        <v>#N/A N/A</v>
        <stp/>
        <stp>BQL|13261115007343035181</stp>
        <tr r="L45" s="5"/>
      </tp>
      <tp t="s">
        <v>#N/A N/A</v>
        <stp/>
        <stp>BQL|12337357802415943415</stp>
        <tr r="J104" s="5"/>
      </tp>
      <tp t="s">
        <v>#N/A N/A</v>
        <stp/>
        <stp>BQL|16953998094155092381</stp>
        <tr r="I70" s="5"/>
      </tp>
      <tp t="s">
        <v>#N/A N/A</v>
        <stp/>
        <stp>BQL|18106680195755082233</stp>
        <tr r="E589" s="5"/>
      </tp>
      <tp t="s">
        <v>#N/A N/A</v>
        <stp/>
        <stp>BQL|13815861100549034217</stp>
        <tr r="E479" s="5"/>
      </tp>
      <tp t="s">
        <v>#N/A N/A</v>
        <stp/>
        <stp>BQL|17064527327592846227</stp>
        <tr r="J597" s="5"/>
      </tp>
      <tp t="s">
        <v>#N/A N/A</v>
        <stp/>
        <stp>BQL|14687092725763144553</stp>
        <tr r="G6" s="5"/>
      </tp>
      <tp t="s">
        <v>#N/A N/A</v>
        <stp/>
        <stp>BQL|14317886996640399501</stp>
        <tr r="L503" s="5"/>
      </tp>
      <tp t="s">
        <v>#N/A N/A</v>
        <stp/>
        <stp>BQL|14137210710416609189</stp>
        <tr r="K474" s="5"/>
      </tp>
      <tp t="s">
        <v>#N/A N/A</v>
        <stp/>
        <stp>BQL|14323398039692595688</stp>
        <tr r="F22" s="5"/>
      </tp>
      <tp t="s">
        <v>#N/A N/A</v>
        <stp/>
        <stp>BQL|10806205836698061906</stp>
        <tr r="K472" s="5"/>
      </tp>
      <tp t="s">
        <v>#N/A N/A</v>
        <stp/>
        <stp>BQL|14888694953280952759</stp>
        <tr r="I167" s="5"/>
      </tp>
      <tp t="s">
        <v>#N/A N/A</v>
        <stp/>
        <stp>BQL|16984208084598323406</stp>
        <tr r="I164" s="5"/>
      </tp>
      <tp t="s">
        <v>#N/A N/A</v>
        <stp/>
        <stp>BQL|16002260350096061787</stp>
        <tr r="L304" s="5"/>
      </tp>
      <tp t="s">
        <v>#N/A N/A</v>
        <stp/>
        <stp>BQL|16337123761448761994</stp>
        <tr r="H427" s="5"/>
      </tp>
      <tp t="s">
        <v>#N/A N/A</v>
        <stp/>
        <stp>BQL|15075435101116513797</stp>
        <tr r="G98" s="5"/>
      </tp>
      <tp t="s">
        <v>#N/A N/A</v>
        <stp/>
        <stp>BQL|12621834293042840106</stp>
        <tr r="L230" s="5"/>
      </tp>
      <tp t="s">
        <v>#N/A N/A</v>
        <stp/>
        <stp>BQL|13979146684679184316</stp>
        <tr r="G54" s="5"/>
      </tp>
      <tp t="s">
        <v>#N/A N/A</v>
        <stp/>
        <stp>BQL|12412888484957466551</stp>
        <tr r="H262" s="5"/>
      </tp>
      <tp t="s">
        <v>#N/A N/A</v>
        <stp/>
        <stp>BQL|10230989534899535327</stp>
        <tr r="E261" s="5"/>
      </tp>
      <tp t="s">
        <v>#N/A N/A</v>
        <stp/>
        <stp>BQL|12994472480489257741</stp>
        <tr r="K201" s="5"/>
      </tp>
      <tp t="s">
        <v>#N/A N/A</v>
        <stp/>
        <stp>BQL|12851903212883172931</stp>
        <tr r="I121" s="5"/>
      </tp>
      <tp t="s">
        <v>#N/A N/A</v>
        <stp/>
        <stp>BQL|12980002342243368502</stp>
        <tr r="J271" s="5"/>
      </tp>
      <tp t="s">
        <v>#N/A N/A</v>
        <stp/>
        <stp>BQL|17138719414605603492</stp>
        <tr r="I79" s="5"/>
      </tp>
      <tp t="s">
        <v>#N/A N/A</v>
        <stp/>
        <stp>BQL|14130674159037388072</stp>
        <tr r="H96" s="5"/>
      </tp>
      <tp t="s">
        <v>#N/A N/A</v>
        <stp/>
        <stp>BQL|18198366302483864861</stp>
        <tr r="J410" s="5"/>
      </tp>
      <tp t="s">
        <v>#N/A N/A</v>
        <stp/>
        <stp>BQL|11524233028131467015</stp>
        <tr r="K324" s="5"/>
      </tp>
      <tp t="s">
        <v>#N/A N/A</v>
        <stp/>
        <stp>BQL|15120563009250368067</stp>
        <tr r="E309" s="5"/>
      </tp>
      <tp t="s">
        <v>#N/A N/A</v>
        <stp/>
        <stp>BQL|13044162111074938757</stp>
        <tr r="L189" s="5"/>
      </tp>
      <tp t="s">
        <v>#N/A N/A</v>
        <stp/>
        <stp>BQL|10778098176834615357</stp>
        <tr r="E454" s="5"/>
      </tp>
      <tp t="s">
        <v>#N/A N/A</v>
        <stp/>
        <stp>BQL|17103044918502723412</stp>
        <tr r="F316" s="5"/>
      </tp>
      <tp t="s">
        <v>#N/A N/A</v>
        <stp/>
        <stp>BQL|10105289937074788520</stp>
        <tr r="H523" s="5"/>
      </tp>
      <tp t="s">
        <v>#N/A N/A</v>
        <stp/>
        <stp>BQL|17504355303800960403</stp>
        <tr r="I184" s="5"/>
      </tp>
      <tp t="s">
        <v>#N/A N/A</v>
        <stp/>
        <stp>BQL|16883392832951883714</stp>
        <tr r="I215" s="5"/>
      </tp>
      <tp t="s">
        <v>#N/A N/A</v>
        <stp/>
        <stp>BQL|11982460594849655579</stp>
        <tr r="K353" s="5"/>
      </tp>
      <tp t="s">
        <v>#N/A N/A</v>
        <stp/>
        <stp>BQL|10191056209978734809</stp>
        <tr r="K449" s="5"/>
      </tp>
      <tp t="s">
        <v>#N/A N/A</v>
        <stp/>
        <stp>BQL|18430238992183991064</stp>
        <tr r="E319" s="5"/>
      </tp>
      <tp t="s">
        <v>#N/A N/A</v>
        <stp/>
        <stp>BQL|11438803695048951820</stp>
        <tr r="J174" s="5"/>
      </tp>
    </main>
    <main first="bofaddin.rtdserver">
      <tp t="s">
        <v>#N/A N/A</v>
        <stp/>
        <stp>BQL|9798297344437774</stp>
        <tr r="L199" s="5"/>
      </tp>
      <tp t="s">
        <v>#N/A N/A</v>
        <stp/>
        <stp>BQL|4752542155193060</stp>
        <tr r="E264" s="5"/>
      </tp>
      <tp t="s">
        <v>#N/A N/A</v>
        <stp/>
        <stp>BQL|7608132426963524</stp>
        <tr r="I461" s="5"/>
      </tp>
      <tp t="s">
        <v>#N/A N/A</v>
        <stp/>
        <stp>BQL|7194542198671505679</stp>
        <tr r="G338" s="5"/>
      </tp>
      <tp t="s">
        <v>#N/A N/A</v>
        <stp/>
        <stp>BQL|8821390909786158167</stp>
        <tr r="K261" s="5"/>
      </tp>
      <tp t="s">
        <v>#N/A N/A</v>
        <stp/>
        <stp>BQL|5961915001927454729</stp>
        <tr r="E473" s="5"/>
      </tp>
      <tp t="s">
        <v>#N/A N/A</v>
        <stp/>
        <stp>BQL|8686870408994339853</stp>
        <tr r="L115" s="5"/>
      </tp>
      <tp t="s">
        <v>#N/A N/A</v>
        <stp/>
        <stp>BQL|2577495371138268505</stp>
        <tr r="J64" s="5"/>
      </tp>
      <tp t="s">
        <v>#N/A N/A</v>
        <stp/>
        <stp>BQL|4324883809085991547</stp>
        <tr r="H278" s="5"/>
      </tp>
      <tp t="s">
        <v>#N/A N/A</v>
        <stp/>
        <stp>BQL|8191208073813805256</stp>
        <tr r="J290" s="5"/>
      </tp>
      <tp t="s">
        <v>#N/A N/A</v>
        <stp/>
        <stp>BQL|7000796086232894686</stp>
        <tr r="F137" s="5"/>
      </tp>
      <tp t="s">
        <v>#N/A N/A</v>
        <stp/>
        <stp>BQL|2082283894436311305</stp>
        <tr r="H27" s="5"/>
      </tp>
      <tp t="s">
        <v>#N/A N/A</v>
        <stp/>
        <stp>BQL|6215160595706908463</stp>
        <tr r="F602" s="5"/>
      </tp>
      <tp t="s">
        <v>#N/A N/A</v>
        <stp/>
        <stp>BQL|6879174617779069366</stp>
        <tr r="L464" s="5"/>
      </tp>
      <tp t="s">
        <v>#N/A N/A</v>
        <stp/>
        <stp>BQL|4452750863019945055</stp>
        <tr r="E28" s="5"/>
      </tp>
      <tp t="s">
        <v>#N/A N/A</v>
        <stp/>
        <stp>BQL|2302296524936481840</stp>
        <tr r="F363" s="5"/>
      </tp>
      <tp t="s">
        <v>#N/A N/A</v>
        <stp/>
        <stp>BQL|8956322250625154745</stp>
        <tr r="F380" s="5"/>
      </tp>
      <tp t="s">
        <v>#N/A N/A</v>
        <stp/>
        <stp>BQL|7287867150685910339</stp>
        <tr r="I388" s="5"/>
      </tp>
      <tp t="s">
        <v>#N/A N/A</v>
        <stp/>
        <stp>BQL|9327379483859071794</stp>
        <tr r="H322" s="5"/>
      </tp>
      <tp t="s">
        <v>#N/A N/A</v>
        <stp/>
        <stp>BQL|9316085707555500072</stp>
        <tr r="I112" s="5"/>
      </tp>
      <tp t="s">
        <v>#N/A N/A</v>
        <stp/>
        <stp>BQL|3113864608972253537</stp>
        <tr r="G382" s="5"/>
      </tp>
      <tp t="s">
        <v>#N/A N/A</v>
        <stp/>
        <stp>BQL|9009083321137381043</stp>
        <tr r="F252" s="5"/>
      </tp>
      <tp t="s">
        <v>#N/A N/A</v>
        <stp/>
        <stp>BQL|5693910131832275193</stp>
        <tr r="L478" s="5"/>
      </tp>
      <tp t="s">
        <v>#N/A N/A</v>
        <stp/>
        <stp>BQL|5234815433466870451</stp>
        <tr r="H13" s="5"/>
      </tp>
      <tp t="s">
        <v>#N/A N/A</v>
        <stp/>
        <stp>BQL|2158820350204989778</stp>
        <tr r="J417" s="5"/>
      </tp>
      <tp t="s">
        <v>#N/A N/A</v>
        <stp/>
        <stp>BQL|8119891495574865184</stp>
        <tr r="I152" s="5"/>
      </tp>
      <tp t="s">
        <v>#N/A N/A</v>
        <stp/>
        <stp>BQL|1438224190511350780</stp>
        <tr r="L299" s="5"/>
      </tp>
      <tp t="s">
        <v>#N/A N/A</v>
        <stp/>
        <stp>BQL|7302380892542217365</stp>
        <tr r="E132" s="5"/>
      </tp>
      <tp t="s">
        <v>#N/A N/A</v>
        <stp/>
        <stp>BQL|2681987719274204280</stp>
        <tr r="L607" s="5"/>
      </tp>
      <tp t="s">
        <v>#N/A N/A</v>
        <stp/>
        <stp>BQL|3565383096011292440</stp>
        <tr r="E233" s="5"/>
      </tp>
      <tp t="s">
        <v>#N/A N/A</v>
        <stp/>
        <stp>BQL|5891079672857457943</stp>
        <tr r="K295" s="5"/>
      </tp>
      <tp t="s">
        <v>#N/A N/A</v>
        <stp/>
        <stp>BQL|1159903118060255569</stp>
        <tr r="J349" s="5"/>
      </tp>
      <tp t="s">
        <v>#N/A N/A</v>
        <stp/>
        <stp>BQL|7192079689735399608</stp>
        <tr r="F511" s="5"/>
      </tp>
      <tp t="s">
        <v>#N/A N/A</v>
        <stp/>
        <stp>BQL|2341627093098934970</stp>
        <tr r="E155" s="5"/>
      </tp>
      <tp t="s">
        <v>#N/A N/A</v>
        <stp/>
        <stp>BQL|1125986856309051830</stp>
        <tr r="E280" s="5"/>
      </tp>
      <tp t="s">
        <v>#N/A N/A</v>
        <stp/>
        <stp>BQL|4601571958228107041</stp>
        <tr r="G610" s="5"/>
      </tp>
      <tp t="s">
        <v>#N/A N/A</v>
        <stp/>
        <stp>BQL|3090803973241922168</stp>
        <tr r="E246" s="5"/>
      </tp>
      <tp t="s">
        <v>#N/A N/A</v>
        <stp/>
        <stp>BQL|9724510079124162328</stp>
        <tr r="I18" s="5"/>
      </tp>
      <tp t="s">
        <v>#N/A N/A</v>
        <stp/>
        <stp>BQL|4900289657377206886</stp>
        <tr r="E138" s="5"/>
      </tp>
      <tp t="s">
        <v>#N/A N/A</v>
        <stp/>
        <stp>BQL|2869223707404251838</stp>
        <tr r="E343" s="5"/>
      </tp>
      <tp t="s">
        <v>#N/A N/A</v>
        <stp/>
        <stp>BQL|3963010897124302208</stp>
        <tr r="K307" s="5"/>
      </tp>
      <tp t="s">
        <v>#N/A N/A</v>
        <stp/>
        <stp>BQL|3679868819372565403</stp>
        <tr r="G377" s="5"/>
      </tp>
      <tp t="s">
        <v>#N/A N/A</v>
        <stp/>
        <stp>BQL|4008281214868882388</stp>
        <tr r="I577" s="5"/>
      </tp>
      <tp t="s">
        <v>#N/A N/A</v>
        <stp/>
        <stp>BQL|8794229682017892931</stp>
        <tr r="K112" s="5"/>
      </tp>
      <tp t="s">
        <v>#N/A N/A</v>
        <stp/>
        <stp>BQL|3853791040435801927</stp>
        <tr r="I229" s="5"/>
      </tp>
      <tp t="s">
        <v>#N/A N/A</v>
        <stp/>
        <stp>BQL|4879932024405568610</stp>
        <tr r="F167" s="5"/>
      </tp>
      <tp t="s">
        <v>#N/A N/A</v>
        <stp/>
        <stp>BQL|7128077609208389379</stp>
        <tr r="I12" s="5"/>
      </tp>
      <tp t="s">
        <v>#N/A N/A</v>
        <stp/>
        <stp>BQL|8160820663763377986</stp>
        <tr r="L194" s="5"/>
      </tp>
      <tp t="s">
        <v>#N/A N/A</v>
        <stp/>
        <stp>BQL|9740522900477644786</stp>
        <tr r="H175" s="5"/>
      </tp>
      <tp t="s">
        <v>#N/A N/A</v>
        <stp/>
        <stp>BQL|9430674897898970265</stp>
        <tr r="K452" s="5"/>
      </tp>
      <tp t="s">
        <v>#N/A N/A</v>
        <stp/>
        <stp>BQL|2482811967162917204</stp>
        <tr r="H310" s="5"/>
      </tp>
      <tp t="s">
        <v>#N/A N/A</v>
        <stp/>
        <stp>BQL|2751951368298740972</stp>
        <tr r="L596" s="5"/>
      </tp>
      <tp t="s">
        <v>#N/A N/A</v>
        <stp/>
        <stp>BQL|9820083511180324480</stp>
        <tr r="E527" s="5"/>
      </tp>
      <tp t="s">
        <v>#N/A N/A</v>
        <stp/>
        <stp>BQL|1591093080593568630</stp>
        <tr r="H543" s="5"/>
      </tp>
      <tp t="s">
        <v>#N/A N/A</v>
        <stp/>
        <stp>BQL|8357529839505552774</stp>
        <tr r="F124" s="5"/>
      </tp>
      <tp t="s">
        <v>#N/A N/A</v>
        <stp/>
        <stp>BQL|5468010369056343958</stp>
        <tr r="E64" s="5"/>
      </tp>
      <tp t="s">
        <v>#N/A N/A</v>
        <stp/>
        <stp>BQL|2280194820864228902</stp>
        <tr r="F372" s="5"/>
      </tp>
      <tp t="s">
        <v>#N/A N/A</v>
        <stp/>
        <stp>BQL|4407458684396564299</stp>
        <tr r="J29" s="5"/>
      </tp>
      <tp t="s">
        <v>#N/A N/A</v>
        <stp/>
        <stp>BQL|3852931029101926521</stp>
        <tr r="I266" s="5"/>
      </tp>
      <tp t="s">
        <v>#N/A N/A</v>
        <stp/>
        <stp>BQL|4644925816140377085</stp>
        <tr r="L94" s="5"/>
      </tp>
      <tp t="s">
        <v>#N/A N/A</v>
        <stp/>
        <stp>BQL|1945762395691616253</stp>
        <tr r="K364" s="5"/>
      </tp>
      <tp t="s">
        <v>#N/A N/A</v>
        <stp/>
        <stp>BQL|4631558621629332681</stp>
        <tr r="L555" s="5"/>
      </tp>
      <tp t="s">
        <v>#N/A N/A</v>
        <stp/>
        <stp>BQL|2581992674713618376</stp>
        <tr r="L72" s="5"/>
      </tp>
      <tp t="s">
        <v>#N/A N/A</v>
        <stp/>
        <stp>BQL|1330413781453368287</stp>
        <tr r="E219" s="5"/>
      </tp>
      <tp t="s">
        <v>#N/A N/A</v>
        <stp/>
        <stp>BQL|6612814046342001492</stp>
        <tr r="J482" s="5"/>
      </tp>
      <tp t="s">
        <v>#N/A N/A</v>
        <stp/>
        <stp>BQL|8857125793168647471</stp>
        <tr r="L283" s="5"/>
      </tp>
      <tp t="s">
        <v>#N/A N/A</v>
        <stp/>
        <stp>BQL|9058365398846182971</stp>
        <tr r="H266" s="5"/>
      </tp>
      <tp t="s">
        <v>#N/A N/A</v>
        <stp/>
        <stp>BQL|1335525225768962258</stp>
        <tr r="E445" s="5"/>
      </tp>
      <tp t="s">
        <v>#N/A N/A</v>
        <stp/>
        <stp>BQL|2746518340146601984</stp>
        <tr r="F45" s="5"/>
      </tp>
      <tp t="s">
        <v>#N/A N/A</v>
        <stp/>
        <stp>BQL|8327761463052362721</stp>
        <tr r="G298" s="5"/>
      </tp>
      <tp t="s">
        <v>#N/A N/A</v>
        <stp/>
        <stp>BQL|3716631582079222835</stp>
        <tr r="K371" s="5"/>
      </tp>
      <tp t="s">
        <v>#N/A N/A</v>
        <stp/>
        <stp>BQL|7547865505290059311</stp>
        <tr r="F170" s="5"/>
      </tp>
      <tp t="s">
        <v>#N/A N/A</v>
        <stp/>
        <stp>BQL|9957445907768878956</stp>
        <tr r="F273" s="5"/>
      </tp>
      <tp t="s">
        <v>#N/A N/A</v>
        <stp/>
        <stp>BQL|5480568484826510248</stp>
        <tr r="K612" s="5"/>
      </tp>
      <tp t="s">
        <v>#N/A N/A</v>
        <stp/>
        <stp>BQL|2450454611683324844</stp>
        <tr r="H337" s="5"/>
      </tp>
      <tp t="s">
        <v>#N/A N/A</v>
        <stp/>
        <stp>BQL|2330503181045612632</stp>
        <tr r="F611" s="5"/>
      </tp>
      <tp t="s">
        <v>#N/A N/A</v>
        <stp/>
        <stp>BQL|4380469198602282781</stp>
        <tr r="I26" s="5"/>
      </tp>
      <tp t="s">
        <v>#N/A N/A</v>
        <stp/>
        <stp>BQL|4954637184601838719</stp>
        <tr r="K445" s="5"/>
      </tp>
      <tp t="s">
        <v>#N/A N/A</v>
        <stp/>
        <stp>BQL|1310375205397672917</stp>
        <tr r="G331" s="5"/>
      </tp>
      <tp t="s">
        <v>#N/A N/A</v>
        <stp/>
        <stp>BQL|3696588403349267392</stp>
        <tr r="J109" s="5"/>
      </tp>
      <tp t="s">
        <v>#N/A N/A</v>
        <stp/>
        <stp>BQL|2197334974402596856</stp>
        <tr r="K39" s="5"/>
      </tp>
      <tp t="s">
        <v>#N/A N/A</v>
        <stp/>
        <stp>BQL|7733303799798834902</stp>
        <tr r="K437" s="5"/>
      </tp>
      <tp t="s">
        <v>#N/A N/A</v>
        <stp/>
        <stp>BQL|5944864318797745765</stp>
        <tr r="I258" s="5"/>
      </tp>
      <tp t="s">
        <v>#N/A N/A</v>
        <stp/>
        <stp>BQL|6281686251388993146</stp>
        <tr r="I486" s="5"/>
      </tp>
      <tp t="s">
        <v>#N/A N/A</v>
        <stp/>
        <stp>BQL|1418519083322522255</stp>
        <tr r="G436" s="5"/>
      </tp>
      <tp t="s">
        <v>#N/A N/A</v>
        <stp/>
        <stp>BQL|8247529014632503270</stp>
        <tr r="F197" s="5"/>
      </tp>
      <tp t="s">
        <v>#N/A N/A</v>
        <stp/>
        <stp>BQL|3963182187006029031</stp>
        <tr r="G379" s="5"/>
      </tp>
      <tp t="s">
        <v>#N/A N/A</v>
        <stp/>
        <stp>BQL|8085028456603803290</stp>
        <tr r="F195" s="5"/>
      </tp>
      <tp t="s">
        <v>#N/A N/A</v>
        <stp/>
        <stp>BQL|8748807169462223896</stp>
        <tr r="E257" s="5"/>
      </tp>
      <tp t="s">
        <v>#N/A N/A</v>
        <stp/>
        <stp>BQL|4686860024513532143</stp>
        <tr r="L101" s="5"/>
      </tp>
      <tp t="s">
        <v>#N/A N/A</v>
        <stp/>
        <stp>BQL|1200814985625380807</stp>
        <tr r="K521" s="5"/>
      </tp>
      <tp t="s">
        <v>#N/A N/A</v>
        <stp/>
        <stp>BQL|3159900998047989852</stp>
        <tr r="L427" s="5"/>
      </tp>
      <tp t="s">
        <v>#N/A N/A</v>
        <stp/>
        <stp>BQL|3523476056597814985</stp>
        <tr r="F140" s="5"/>
      </tp>
      <tp t="s">
        <v>#N/A N/A</v>
        <stp/>
        <stp>BQL|3420849867377791645</stp>
        <tr r="K74" s="5"/>
      </tp>
      <tp t="s">
        <v>#N/A N/A</v>
        <stp/>
        <stp>BQL|4262449443978091019</stp>
        <tr r="G134" s="5"/>
      </tp>
      <tp t="s">
        <v>#N/A N/A</v>
        <stp/>
        <stp>BQL|5009120082245361572</stp>
        <tr r="J377" s="5"/>
      </tp>
      <tp t="s">
        <v>#N/A N/A</v>
        <stp/>
        <stp>BQL|4801297046018538662</stp>
        <tr r="G76" s="5"/>
      </tp>
      <tp t="s">
        <v>#N/A N/A</v>
        <stp/>
        <stp>BQL|4068947119866835619</stp>
        <tr r="J148" s="5"/>
      </tp>
      <tp t="s">
        <v>#N/A N/A</v>
        <stp/>
        <stp>BQL|8179720367642343738</stp>
        <tr r="L474" s="5"/>
      </tp>
      <tp t="s">
        <v>#N/A N/A</v>
        <stp/>
        <stp>BQL|6621950237743253328</stp>
        <tr r="G309" s="5"/>
      </tp>
      <tp t="s">
        <v>#N/A N/A</v>
        <stp/>
        <stp>BQL|8940654019226799563</stp>
        <tr r="K179" s="5"/>
      </tp>
      <tp t="s">
        <v>#N/A N/A</v>
        <stp/>
        <stp>BQL|4896466469263672950</stp>
        <tr r="J325" s="5"/>
      </tp>
      <tp t="s">
        <v>#N/A N/A</v>
        <stp/>
        <stp>BQL|9893660272185119193</stp>
        <tr r="G151" s="5"/>
      </tp>
      <tp t="s">
        <v>#N/A N/A</v>
        <stp/>
        <stp>BQL|8013836196154565136</stp>
        <tr r="G252" s="5"/>
      </tp>
      <tp t="s">
        <v>#N/A N/A</v>
        <stp/>
        <stp>BQL|5043172325738621272</stp>
        <tr r="E164" s="5"/>
      </tp>
      <tp t="s">
        <v>#N/A N/A</v>
        <stp/>
        <stp>BQL|6142300770657633941</stp>
        <tr r="I584" s="5"/>
      </tp>
      <tp t="s">
        <v>#N/A N/A</v>
        <stp/>
        <stp>BQL|1969768705589973305</stp>
        <tr r="G41" s="5"/>
      </tp>
      <tp t="s">
        <v>#N/A N/A</v>
        <stp/>
        <stp>BQL|4656859122170248200</stp>
        <tr r="H553" s="5"/>
      </tp>
      <tp t="s">
        <v>#N/A N/A</v>
        <stp/>
        <stp>BQL|3380885809896060118</stp>
        <tr r="I41" s="5"/>
      </tp>
      <tp t="s">
        <v>#N/A N/A</v>
        <stp/>
        <stp>BQL|5804997758313869628</stp>
        <tr r="F281" s="5"/>
      </tp>
      <tp t="s">
        <v>#N/A N/A</v>
        <stp/>
        <stp>BQL|6593014492444065749</stp>
        <tr r="G223" s="5"/>
      </tp>
      <tp t="s">
        <v>#N/A N/A</v>
        <stp/>
        <stp>BQL|7161656285282565764</stp>
        <tr r="I193" s="5"/>
      </tp>
      <tp t="s">
        <v>#N/A N/A</v>
        <stp/>
        <stp>BQL|8215506168186032186</stp>
        <tr r="K591" s="5"/>
      </tp>
      <tp t="s">
        <v>#N/A N/A</v>
        <stp/>
        <stp>BQL|6562411002789195751</stp>
        <tr r="H240" s="5"/>
      </tp>
      <tp t="s">
        <v>#N/A N/A</v>
        <stp/>
        <stp>BQL|1212348694760971792</stp>
        <tr r="E574" s="5"/>
      </tp>
      <tp t="s">
        <v>#N/A N/A</v>
        <stp/>
        <stp>BQL|5334770452622703900</stp>
        <tr r="L320" s="5"/>
      </tp>
      <tp t="s">
        <v>#N/A N/A</v>
        <stp/>
        <stp>BQL|4775708237625798965</stp>
        <tr r="H104" s="5"/>
      </tp>
      <tp t="s">
        <v>#N/A N/A</v>
        <stp/>
        <stp>BQL|8770256172769858895</stp>
        <tr r="G544" s="5"/>
      </tp>
      <tp t="s">
        <v>#N/A N/A</v>
        <stp/>
        <stp>BQL|5658614614047149936</stp>
        <tr r="E345" s="5"/>
      </tp>
      <tp t="s">
        <v>#N/A N/A</v>
        <stp/>
        <stp>BQL|8527519902108017978</stp>
        <tr r="J433" s="5"/>
      </tp>
      <tp t="s">
        <v>#N/A N/A</v>
        <stp/>
        <stp>BQL|1992607958038228621</stp>
        <tr r="J228" s="5"/>
      </tp>
      <tp t="s">
        <v>#N/A N/A</v>
        <stp/>
        <stp>BQL|7686626054419271131</stp>
        <tr r="J220" s="5"/>
      </tp>
      <tp t="s">
        <v>#N/A N/A</v>
        <stp/>
        <stp>BQL|5696835362486220144</stp>
        <tr r="H559" s="5"/>
      </tp>
      <tp t="s">
        <v>#N/A N/A</v>
        <stp/>
        <stp>BQL|8982983960383266825</stp>
        <tr r="J605" s="5"/>
      </tp>
      <tp t="s">
        <v>#N/A N/A</v>
        <stp/>
        <stp>BQL|7029034720130784955</stp>
        <tr r="J589" s="5"/>
      </tp>
      <tp t="s">
        <v>#N/A N/A</v>
        <stp/>
        <stp>BQL|4591783498025443319</stp>
        <tr r="G572" s="5"/>
      </tp>
      <tp t="s">
        <v>#N/A N/A</v>
        <stp/>
        <stp>BQL|8791651533129367829</stp>
        <tr r="G300" s="5"/>
      </tp>
      <tp t="s">
        <v>#N/A N/A</v>
        <stp/>
        <stp>BQL|4013014922163571965</stp>
        <tr r="K590" s="5"/>
      </tp>
      <tp t="s">
        <v>#N/A N/A</v>
        <stp/>
        <stp>BQL|8956485177831282641</stp>
        <tr r="L327" s="5"/>
      </tp>
      <tp t="s">
        <v>#N/A N/A</v>
        <stp/>
        <stp>BQL|4787262294613546005</stp>
        <tr r="G551" s="5"/>
      </tp>
      <tp t="s">
        <v>#N/A N/A</v>
        <stp/>
        <stp>BQL|6161890154816957157</stp>
        <tr r="L397" s="5"/>
      </tp>
      <tp t="s">
        <v>#N/A N/A</v>
        <stp/>
        <stp>BQL|8096342314242101417</stp>
        <tr r="K22" s="5"/>
      </tp>
      <tp t="s">
        <v>#N/A N/A</v>
        <stp/>
        <stp>BQL|5738122303279351158</stp>
        <tr r="I103" s="5"/>
      </tp>
      <tp t="s">
        <v>#N/A N/A</v>
        <stp/>
        <stp>BQL|4517602921845515911</stp>
        <tr r="I550" s="5"/>
      </tp>
      <tp t="s">
        <v>#N/A N/A</v>
        <stp/>
        <stp>BQL|80402153587085312</stp>
        <tr r="L16" s="5"/>
      </tp>
      <tp t="s">
        <v>#N/A N/A</v>
        <stp/>
        <stp>BQL|74308311140942795</stp>
        <tr r="H586" s="5"/>
      </tp>
      <tp t="s">
        <v>#N/A N/A</v>
        <stp/>
        <stp>BQL|5071663538324873994</stp>
        <tr r="E252" s="5"/>
      </tp>
      <tp t="s">
        <v>#N/A N/A</v>
        <stp/>
        <stp>BQL|1485573995326095696</stp>
        <tr r="J293" s="5"/>
      </tp>
      <tp t="s">
        <v>#N/A N/A</v>
        <stp/>
        <stp>BQL|4208957979447147001</stp>
        <tr r="K547" s="5"/>
      </tp>
      <tp t="s">
        <v>#N/A N/A</v>
        <stp/>
        <stp>BQL|4663776890496741196</stp>
        <tr r="H237" s="5"/>
      </tp>
      <tp t="s">
        <v>#N/A N/A</v>
        <stp/>
        <stp>BQL|7367045002292923835</stp>
        <tr r="K482" s="5"/>
      </tp>
      <tp t="s">
        <v>#N/A N/A</v>
        <stp/>
        <stp>BQL|6871501769751888969</stp>
        <tr r="H219" s="5"/>
      </tp>
      <tp t="s">
        <v>#N/A N/A</v>
        <stp/>
        <stp>BQL|1242975292189829501</stp>
        <tr r="F219" s="5"/>
      </tp>
      <tp t="s">
        <v>#N/A N/A</v>
        <stp/>
        <stp>BQL|1044468177167638882</stp>
        <tr r="J395" s="5"/>
      </tp>
      <tp t="s">
        <v>#N/A N/A</v>
        <stp/>
        <stp>BQL|5469936735832808052</stp>
        <tr r="J253" s="5"/>
      </tp>
      <tp t="s">
        <v>#N/A N/A</v>
        <stp/>
        <stp>BQL|5205991167405351214</stp>
        <tr r="E535" s="5"/>
      </tp>
      <tp t="s">
        <v>#N/A N/A</v>
        <stp/>
        <stp>BQL|5653344710453442986</stp>
        <tr r="G567" s="5"/>
      </tp>
      <tp t="s">
        <v>#N/A N/A</v>
        <stp/>
        <stp>BQL|8704700827176795699</stp>
        <tr r="I151" s="5"/>
      </tp>
      <tp t="s">
        <v>#N/A N/A</v>
        <stp/>
        <stp>BQL|1003977156407984768</stp>
        <tr r="L290" s="5"/>
      </tp>
      <tp t="s">
        <v>#N/A N/A</v>
        <stp/>
        <stp>BQL|6175395341298079474</stp>
        <tr r="J222" s="5"/>
      </tp>
      <tp t="s">
        <v>#N/A N/A</v>
        <stp/>
        <stp>BQL|4894246225480641917</stp>
        <tr r="F68" s="5"/>
      </tp>
      <tp t="s">
        <v>#N/A N/A</v>
        <stp/>
        <stp>BQL|2908855366668387971</stp>
        <tr r="I508" s="5"/>
      </tp>
      <tp t="s">
        <v>#N/A N/A</v>
        <stp/>
        <stp>BQL|9473500741570164594</stp>
        <tr r="J130" s="5"/>
      </tp>
      <tp t="s">
        <v>#N/A N/A</v>
        <stp/>
        <stp>BQL|4801917862204053263</stp>
        <tr r="E189" s="5"/>
      </tp>
      <tp t="s">
        <v>#N/A N/A</v>
        <stp/>
        <stp>BQL|9632683125780430026</stp>
        <tr r="I343" s="5"/>
      </tp>
      <tp t="s">
        <v>#N/A N/A</v>
        <stp/>
        <stp>BQL|3811933836474883086</stp>
        <tr r="K609" s="5"/>
      </tp>
      <tp t="s">
        <v>#N/A N/A</v>
        <stp/>
        <stp>BQL|6735918338593314204</stp>
        <tr r="H112" s="5"/>
      </tp>
      <tp t="s">
        <v>#N/A N/A</v>
        <stp/>
        <stp>BQL|8176098153140138076</stp>
        <tr r="J56" s="5"/>
      </tp>
      <tp t="s">
        <v>#N/A N/A</v>
        <stp/>
        <stp>BQL|1649873316221836437</stp>
        <tr r="K569" s="5"/>
      </tp>
      <tp t="s">
        <v>#N/A N/A</v>
        <stp/>
        <stp>BQL|6334491320418471522</stp>
        <tr r="J302" s="5"/>
      </tp>
      <tp t="s">
        <v>#N/A N/A</v>
        <stp/>
        <stp>BQL|8316269958411112301</stp>
        <tr r="G582" s="5"/>
      </tp>
      <tp t="s">
        <v>#N/A N/A</v>
        <stp/>
        <stp>BQL|2858840100307582051</stp>
        <tr r="H16" s="5"/>
      </tp>
      <tp t="s">
        <v>#N/A N/A</v>
        <stp/>
        <stp>BQL|7713605396597416299</stp>
        <tr r="I465" s="5"/>
      </tp>
      <tp t="s">
        <v>#N/A N/A</v>
        <stp/>
        <stp>BQL|5121209996113228093</stp>
        <tr r="F578" s="5"/>
      </tp>
      <tp t="s">
        <v>#N/A N/A</v>
        <stp/>
        <stp>BQL|3969910212353277548</stp>
        <tr r="F526" s="5"/>
      </tp>
      <tp t="s">
        <v>#N/A N/A</v>
        <stp/>
        <stp>BQL|9683695535130999182</stp>
        <tr r="G578" s="5"/>
      </tp>
      <tp t="s">
        <v>#N/A N/A</v>
        <stp/>
        <stp>BQL|7721960648587075020</stp>
        <tr r="L162" s="5"/>
      </tp>
      <tp t="s">
        <v>#N/A N/A</v>
        <stp/>
        <stp>BQL|5107002988977683741</stp>
        <tr r="J469" s="5"/>
      </tp>
      <tp t="s">
        <v>#N/A N/A</v>
        <stp/>
        <stp>BQL|3887820052436024533</stp>
        <tr r="L269" s="5"/>
      </tp>
      <tp t="s">
        <v>#N/A N/A</v>
        <stp/>
        <stp>BQL|2542611105111880821</stp>
        <tr r="K241" s="5"/>
      </tp>
      <tp t="s">
        <v>#N/A N/A</v>
        <stp/>
        <stp>BQL|6679944459460635769</stp>
        <tr r="I556" s="5"/>
      </tp>
      <tp t="s">
        <v>#N/A N/A</v>
        <stp/>
        <stp>BQL|4510196039179889262</stp>
        <tr r="J488" s="5"/>
      </tp>
      <tp t="s">
        <v>#N/A N/A</v>
        <stp/>
        <stp>BQL|6748454668331284837</stp>
        <tr r="H277" s="5"/>
      </tp>
      <tp t="s">
        <v>#N/A N/A</v>
        <stp/>
        <stp>BQL|8106299433565746176</stp>
        <tr r="E599" s="5"/>
      </tp>
      <tp t="s">
        <v>#N/A N/A</v>
        <stp/>
        <stp>BQL|2736010010048599684</stp>
        <tr r="I49" s="5"/>
      </tp>
      <tp t="s">
        <v>#N/A N/A</v>
        <stp/>
        <stp>BQL|6168596875069173060</stp>
        <tr r="E301" s="5"/>
      </tp>
      <tp t="s">
        <v>#N/A N/A</v>
        <stp/>
        <stp>BQL|7848071188422900040</stp>
        <tr r="G305" s="5"/>
      </tp>
      <tp t="s">
        <v>#N/A N/A</v>
        <stp/>
        <stp>BQL|3981983732017809314</stp>
        <tr r="J557" s="5"/>
      </tp>
      <tp t="s">
        <v>#N/A N/A</v>
        <stp/>
        <stp>BQL|4481400898606690208</stp>
        <tr r="L330" s="5"/>
      </tp>
      <tp t="s">
        <v>#N/A N/A</v>
        <stp/>
        <stp>BQL|8984911695643351644</stp>
        <tr r="F571" s="5"/>
      </tp>
      <tp t="s">
        <v>#N/A N/A</v>
        <stp/>
        <stp>BQL|2313597894247386472</stp>
        <tr r="G226" s="5"/>
      </tp>
      <tp t="s">
        <v>#N/A N/A</v>
        <stp/>
        <stp>BQL|2810966814443133424</stp>
        <tr r="E548" s="5"/>
      </tp>
      <tp t="s">
        <v>#N/A N/A</v>
        <stp/>
        <stp>BQL|1316491883282507251</stp>
        <tr r="F161" s="5"/>
      </tp>
      <tp t="s">
        <v>#N/A N/A</v>
        <stp/>
        <stp>BQL|1507513939423451901</stp>
        <tr r="J89" s="5"/>
      </tp>
      <tp t="s">
        <v>#N/A N/A</v>
        <stp/>
        <stp>BQL|2675898941142566125</stp>
        <tr r="L354" s="5"/>
      </tp>
      <tp t="s">
        <v>#N/A N/A</v>
        <stp/>
        <stp>BQL|1689334648159636222</stp>
        <tr r="E188" s="5"/>
      </tp>
      <tp t="s">
        <v>#N/A N/A</v>
        <stp/>
        <stp>BQL|6090691994016149253</stp>
        <tr r="I442" s="5"/>
      </tp>
      <tp t="s">
        <v>#N/A N/A</v>
        <stp/>
        <stp>BQL|1237895903066703269</stp>
        <tr r="F280" s="5"/>
      </tp>
      <tp t="s">
        <v>#N/A N/A</v>
        <stp/>
        <stp>BQL|7855021277864204962</stp>
        <tr r="I87" s="5"/>
      </tp>
      <tp t="s">
        <v>#N/A N/A</v>
        <stp/>
        <stp>BQL|3394501839769104127</stp>
        <tr r="L21" s="5"/>
      </tp>
      <tp t="s">
        <v>#N/A N/A</v>
        <stp/>
        <stp>BQL|8493324358226445530</stp>
        <tr r="E27" s="5"/>
      </tp>
      <tp t="s">
        <v>#N/A N/A</v>
        <stp/>
        <stp>BQL|4427989814085261437</stp>
        <tr r="K436" s="5"/>
      </tp>
      <tp t="s">
        <v>#N/A N/A</v>
        <stp/>
        <stp>BQL|8032083226410240745</stp>
        <tr r="L492" s="5"/>
      </tp>
      <tp t="s">
        <v>#N/A N/A</v>
        <stp/>
        <stp>BQL|1324498393875045412</stp>
        <tr r="F173" s="5"/>
      </tp>
      <tp t="s">
        <v>#N/A N/A</v>
        <stp/>
        <stp>BQL|9605866379643315825</stp>
        <tr r="F163" s="5"/>
      </tp>
      <tp t="s">
        <v>#N/A N/A</v>
        <stp/>
        <stp>BQL|6164510040873809909</stp>
        <tr r="K188" s="5"/>
      </tp>
      <tp t="s">
        <v>#N/A N/A</v>
        <stp/>
        <stp>BQL|4367793285822675416</stp>
        <tr r="G87" s="5"/>
      </tp>
      <tp t="s">
        <v>#N/A N/A</v>
        <stp/>
        <stp>BQL|7932912654746580017</stp>
        <tr r="F608" s="5"/>
      </tp>
      <tp t="s">
        <v>#N/A N/A</v>
        <stp/>
        <stp>BQL|3561822155487773422</stp>
        <tr r="G414" s="5"/>
      </tp>
      <tp t="s">
        <v>#N/A N/A</v>
        <stp/>
        <stp>BQL|7333701720347408805</stp>
        <tr r="J445" s="5"/>
      </tp>
      <tp t="s">
        <v>#N/A N/A</v>
        <stp/>
        <stp>BQL|2633835317221478715</stp>
        <tr r="J447" s="5"/>
      </tp>
      <tp t="s">
        <v>#N/A N/A</v>
        <stp/>
        <stp>BQL|6271744953410047922</stp>
        <tr r="J383" s="5"/>
      </tp>
      <tp t="s">
        <v>#N/A N/A</v>
        <stp/>
        <stp>BQL|7931373490212995207</stp>
        <tr r="L42" s="5"/>
      </tp>
      <tp t="s">
        <v>#N/A N/A</v>
        <stp/>
        <stp>BQL|6156537413907672802</stp>
        <tr r="G260" s="5"/>
      </tp>
      <tp t="s">
        <v>#N/A N/A</v>
        <stp/>
        <stp>BQL|7214969068344354186</stp>
        <tr r="G323" s="5"/>
      </tp>
      <tp t="s">
        <v>#N/A N/A</v>
        <stp/>
        <stp>BQL|6468987739400389116</stp>
        <tr r="I277" s="5"/>
      </tp>
      <tp t="s">
        <v>#N/A N/A</v>
        <stp/>
        <stp>BQL|6176765810725325823</stp>
        <tr r="I506" s="5"/>
      </tp>
      <tp t="s">
        <v>#N/A N/A</v>
        <stp/>
        <stp>BQL|8893222466826936737</stp>
        <tr r="L483" s="5"/>
      </tp>
      <tp t="s">
        <v>#N/A N/A</v>
        <stp/>
        <stp>BQL|4026465994457333377</stp>
        <tr r="J198" s="5"/>
      </tp>
      <tp t="s">
        <v>#N/A N/A</v>
        <stp/>
        <stp>BQL|6656640057130015836</stp>
        <tr r="H308" s="5"/>
      </tp>
      <tp t="s">
        <v>#N/A N/A</v>
        <stp/>
        <stp>BQL|9913186876931490355</stp>
        <tr r="J576" s="5"/>
      </tp>
      <tp t="s">
        <v>#N/A N/A</v>
        <stp/>
        <stp>BQL|5208872917956251767</stp>
        <tr r="J420" s="5"/>
      </tp>
      <tp t="s">
        <v>#N/A N/A</v>
        <stp/>
        <stp>BQL|1362829427445644366</stp>
        <tr r="J533" s="5"/>
      </tp>
      <tp t="s">
        <v>#N/A N/A</v>
        <stp/>
        <stp>BQL|5882278477589578486</stp>
        <tr r="F34" s="5"/>
      </tp>
      <tp t="s">
        <v>#N/A N/A</v>
        <stp/>
        <stp>BQL|4611624795784013244</stp>
        <tr r="H524" s="5"/>
      </tp>
      <tp t="s">
        <v>#N/A N/A</v>
        <stp/>
        <stp>BQL|3869928700413853479</stp>
        <tr r="J396" s="5"/>
      </tp>
      <tp t="s">
        <v>#N/A N/A</v>
        <stp/>
        <stp>BQL|9715617525195002564</stp>
        <tr r="I116" s="5"/>
      </tp>
      <tp t="s">
        <v>#N/A N/A</v>
        <stp/>
        <stp>BQL|4297093126993975816</stp>
        <tr r="H71" s="5"/>
      </tp>
      <tp t="s">
        <v>#N/A N/A</v>
        <stp/>
        <stp>BQL|9404779832169449901</stp>
        <tr r="L585" s="5"/>
      </tp>
      <tp t="s">
        <v>#N/A N/A</v>
        <stp/>
        <stp>BQL|4975198190187151647</stp>
        <tr r="H227" s="5"/>
      </tp>
      <tp t="s">
        <v>#N/A N/A</v>
        <stp/>
        <stp>BQL|7760933302900046336</stp>
        <tr r="K462" s="5"/>
      </tp>
      <tp t="s">
        <v>#N/A N/A</v>
        <stp/>
        <stp>BQL|4383097643069835444</stp>
        <tr r="J340" s="5"/>
      </tp>
      <tp t="s">
        <v>#N/A N/A</v>
        <stp/>
        <stp>BQL|5477976339056691490</stp>
        <tr r="I450" s="5"/>
      </tp>
      <tp t="s">
        <v>#N/A N/A</v>
        <stp/>
        <stp>BQL|9085194726515892228</stp>
        <tr r="E212" s="5"/>
      </tp>
      <tp t="s">
        <v>#N/A N/A</v>
        <stp/>
        <stp>BQL|9081596667600822731</stp>
        <tr r="G358" s="5"/>
      </tp>
      <tp t="s">
        <v>#N/A N/A</v>
        <stp/>
        <stp>BQL|6232990808095720705</stp>
        <tr r="K369" s="5"/>
      </tp>
      <tp t="s">
        <v>#N/A N/A</v>
        <stp/>
        <stp>BQL|1367209763681752938</stp>
        <tr r="H583" s="5"/>
      </tp>
      <tp t="s">
        <v>#N/A N/A</v>
        <stp/>
        <stp>BQL|1938825865597818525</stp>
        <tr r="F361" s="5"/>
      </tp>
      <tp t="s">
        <v>#N/A N/A</v>
        <stp/>
        <stp>BQL|1208462136773328851</stp>
        <tr r="E149" s="5"/>
      </tp>
      <tp t="s">
        <v>#N/A N/A</v>
        <stp/>
        <stp>BQL|9348533500260515115</stp>
        <tr r="H324" s="5"/>
      </tp>
      <tp t="s">
        <v>#N/A N/A</v>
        <stp/>
        <stp>BQL|6435085016769953377</stp>
        <tr r="L528" s="5"/>
      </tp>
      <tp t="s">
        <v>#N/A N/A</v>
        <stp/>
        <stp>BQL|1291152454188224055</stp>
        <tr r="J151" s="5"/>
      </tp>
      <tp t="s">
        <v>#N/A N/A</v>
        <stp/>
        <stp>BQL|3799972309973480496</stp>
        <tr r="I502" s="5"/>
      </tp>
      <tp t="s">
        <v>#N/A N/A</v>
        <stp/>
        <stp>BQL|6051139683875320778</stp>
        <tr r="G156" s="5"/>
      </tp>
      <tp t="s">
        <v>#N/A N/A</v>
        <stp/>
        <stp>BQL|1627843448855704590</stp>
        <tr r="L337" s="5"/>
      </tp>
      <tp t="s">
        <v>#N/A N/A</v>
        <stp/>
        <stp>BQL|2321357387815019154</stp>
        <tr r="E100" s="5"/>
      </tp>
      <tp t="s">
        <v>#N/A N/A</v>
        <stp/>
        <stp>BQL|4901839828756069562</stp>
        <tr r="K169" s="5"/>
      </tp>
      <tp t="s">
        <v>#N/A N/A</v>
        <stp/>
        <stp>BQL|2287058174819358147</stp>
        <tr r="E523" s="5"/>
      </tp>
      <tp t="s">
        <v>#N/A N/A</v>
        <stp/>
        <stp>BQL|8475527674401634670</stp>
        <tr r="E320" s="5"/>
      </tp>
      <tp t="s">
        <v>#N/A N/A</v>
        <stp/>
        <stp>BQL|2283412887110358348</stp>
        <tr r="H182" s="5"/>
      </tp>
      <tp t="s">
        <v>#N/A N/A</v>
        <stp/>
        <stp>BQL|6356544301738476611</stp>
        <tr r="F42" s="5"/>
      </tp>
      <tp t="s">
        <v>#N/A N/A</v>
        <stp/>
        <stp>BQL|9456191034910832627</stp>
        <tr r="L274" s="5"/>
      </tp>
      <tp t="s">
        <v>#N/A N/A</v>
        <stp/>
        <stp>BQL|5026131532842519873</stp>
        <tr r="G398" s="5"/>
      </tp>
      <tp t="s">
        <v>#N/A N/A</v>
        <stp/>
        <stp>BQL|3800115539015768948</stp>
        <tr r="K510" s="5"/>
      </tp>
      <tp t="s">
        <v>#N/A N/A</v>
        <stp/>
        <stp>BQL|1125273601138132646</stp>
        <tr r="L352" s="5"/>
      </tp>
      <tp t="s">
        <v>#N/A N/A</v>
        <stp/>
        <stp>BQL|5879717407036517994</stp>
        <tr r="I597" s="5"/>
      </tp>
      <tp t="s">
        <v>#N/A N/A</v>
        <stp/>
        <stp>BQL|9784862898957257291</stp>
        <tr r="G506" s="5"/>
      </tp>
      <tp t="s">
        <v>#N/A N/A</v>
        <stp/>
        <stp>BQL|9328559975555411359</stp>
        <tr r="K55" s="5"/>
      </tp>
      <tp t="s">
        <v>#N/A N/A</v>
        <stp/>
        <stp>BQL|5792560886672749728</stp>
        <tr r="G471" s="5"/>
      </tp>
      <tp t="s">
        <v>#N/A N/A</v>
        <stp/>
        <stp>BQL|4800481981767400275</stp>
        <tr r="J567" s="5"/>
      </tp>
      <tp t="s">
        <v>#N/A N/A</v>
        <stp/>
        <stp>BQL|3688007183473614519</stp>
        <tr r="L535" s="5"/>
      </tp>
      <tp t="s">
        <v>#N/A N/A</v>
        <stp/>
        <stp>BQL|2534323815195945898</stp>
        <tr r="I546" s="5"/>
      </tp>
      <tp t="s">
        <v>#N/A N/A</v>
        <stp/>
        <stp>BQL|8850621739607469758</stp>
        <tr r="H35" s="5"/>
      </tp>
      <tp t="s">
        <v>#N/A N/A</v>
        <stp/>
        <stp>BQL|2277820307881059655</stp>
        <tr r="L466" s="5"/>
      </tp>
      <tp t="s">
        <v>#N/A N/A</v>
        <stp/>
        <stp>BQL|9845906789902513765</stp>
        <tr r="K523" s="5"/>
      </tp>
      <tp t="s">
        <v>#N/A N/A</v>
        <stp/>
        <stp>BQL|9655923861913492838</stp>
        <tr r="I311" s="5"/>
      </tp>
      <tp t="s">
        <v>#N/A N/A</v>
        <stp/>
        <stp>BQL|9242721754487692106</stp>
        <tr r="I464" s="5"/>
      </tp>
      <tp t="s">
        <v>#N/A N/A</v>
        <stp/>
        <stp>BQL|5319498854288819143</stp>
        <tr r="I474" s="5"/>
      </tp>
      <tp t="s">
        <v>#N/A N/A</v>
        <stp/>
        <stp>BQL|1331872344828798859</stp>
        <tr r="H65" s="5"/>
      </tp>
      <tp t="s">
        <v>#N/A N/A</v>
        <stp/>
        <stp>BQL|9454752551297298104</stp>
        <tr r="K549" s="5"/>
      </tp>
      <tp t="s">
        <v>#N/A N/A</v>
        <stp/>
        <stp>BQL|3281494153177326894</stp>
        <tr r="L113" s="5"/>
      </tp>
      <tp t="s">
        <v>#N/A N/A</v>
        <stp/>
        <stp>BQL|1510173985067438226</stp>
        <tr r="I8" s="5"/>
      </tp>
      <tp t="s">
        <v>#N/A N/A</v>
        <stp/>
        <stp>BQL|4517676019758917637</stp>
        <tr r="L534" s="5"/>
      </tp>
      <tp t="s">
        <v>#N/A N/A</v>
        <stp/>
        <stp>BQL|7990095391713972090</stp>
        <tr r="I165" s="5"/>
      </tp>
      <tp t="s">
        <v>#N/A N/A</v>
        <stp/>
        <stp>BQL|9668411990519097064</stp>
        <tr r="E432" s="5"/>
      </tp>
      <tp t="s">
        <v>#N/A N/A</v>
        <stp/>
        <stp>BQL|5616555598934327094</stp>
        <tr r="E185" s="5"/>
      </tp>
      <tp t="s">
        <v>#N/A N/A</v>
        <stp/>
        <stp>BQL|9500130646486267738</stp>
        <tr r="G299" s="5"/>
      </tp>
      <tp t="s">
        <v>#N/A N/A</v>
        <stp/>
        <stp>BQL|1587561871208435672</stp>
        <tr r="J461" s="5"/>
      </tp>
      <tp t="s">
        <v>#N/A N/A</v>
        <stp/>
        <stp>BQL|3499858196547415830</stp>
        <tr r="L318" s="5"/>
      </tp>
      <tp t="s">
        <v>#N/A N/A</v>
        <stp/>
        <stp>BQL|4703651528738976535</stp>
        <tr r="F60" s="5"/>
      </tp>
      <tp t="s">
        <v>#N/A N/A</v>
        <stp/>
        <stp>BQL|2716950473558521946</stp>
        <tr r="K599" s="5"/>
      </tp>
      <tp t="s">
        <v>#N/A N/A</v>
        <stp/>
        <stp>BQL|9147431986879745139</stp>
        <tr r="I354" s="5"/>
      </tp>
      <tp t="s">
        <v>#N/A N/A</v>
        <stp/>
        <stp>BQL|5766064232859218218</stp>
        <tr r="K296" s="5"/>
      </tp>
      <tp t="s">
        <v>#N/A N/A</v>
        <stp/>
        <stp>BQL|2671921945620409252</stp>
        <tr r="H548" s="5"/>
      </tp>
      <tp t="s">
        <v>#N/A N/A</v>
        <stp/>
        <stp>BQL|8769105237126581158</stp>
        <tr r="F436" s="5"/>
      </tp>
      <tp t="s">
        <v>#N/A N/A</v>
        <stp/>
        <stp>BQL|4710652758989355392</stp>
        <tr r="I351" s="5"/>
      </tp>
      <tp t="s">
        <v>#N/A N/A</v>
        <stp/>
        <stp>BQL|9185792358694293229</stp>
        <tr r="J563" s="5"/>
      </tp>
      <tp t="s">
        <v>#N/A N/A</v>
        <stp/>
        <stp>BQL|9780721183479770212</stp>
        <tr r="H519" s="5"/>
      </tp>
      <tp t="s">
        <v>#N/A N/A</v>
        <stp/>
        <stp>BQL|9767687242783986546</stp>
        <tr r="F522" s="5"/>
      </tp>
      <tp t="s">
        <v>#N/A N/A</v>
        <stp/>
        <stp>BQL|8027541870234222368</stp>
        <tr r="L206" s="5"/>
      </tp>
      <tp t="s">
        <v>#N/A N/A</v>
        <stp/>
        <stp>BQL|61039532066029157</stp>
        <tr r="L117" s="5"/>
      </tp>
      <tp t="s">
        <v>#N/A N/A</v>
        <stp/>
        <stp>BQL|79447530366920553</stp>
        <tr r="J507" s="5"/>
      </tp>
      <tp t="s">
        <v>#N/A N/A</v>
        <stp/>
        <stp>BQL|3743685260458211520</stp>
        <tr r="K504" s="5"/>
      </tp>
      <tp t="s">
        <v>#N/A N/A</v>
        <stp/>
        <stp>BQL|3799999005735742132</stp>
        <tr r="F505" s="5"/>
      </tp>
      <tp t="s">
        <v>#N/A N/A</v>
        <stp/>
        <stp>BQL|7957752974881780807</stp>
        <tr r="H294" s="5"/>
      </tp>
      <tp t="s">
        <v>#N/A N/A</v>
        <stp/>
        <stp>BQL|3946902764647262506</stp>
        <tr r="K237" s="5"/>
      </tp>
      <tp t="s">
        <v>#N/A N/A</v>
        <stp/>
        <stp>BQL|3431553712289510093</stp>
        <tr r="I524" s="5"/>
      </tp>
      <tp t="s">
        <v>#N/A N/A</v>
        <stp/>
        <stp>BQL|6492435562918308299</stp>
        <tr r="K433" s="5"/>
      </tp>
      <tp t="s">
        <v>#N/A N/A</v>
        <stp/>
        <stp>BQL|6640668081091967776</stp>
        <tr r="L248" s="5"/>
      </tp>
      <tp t="s">
        <v>#N/A N/A</v>
        <stp/>
        <stp>BQL|3839816050916255641</stp>
        <tr r="F456" s="5"/>
      </tp>
      <tp t="s">
        <v>#N/A N/A</v>
        <stp/>
        <stp>BQL|7456325691050808308</stp>
        <tr r="I216" s="5"/>
      </tp>
      <tp t="s">
        <v>#N/A N/A</v>
        <stp/>
        <stp>BQL|4095244728838396207</stp>
        <tr r="E417" s="5"/>
      </tp>
      <tp t="s">
        <v>#N/A N/A</v>
        <stp/>
        <stp>BQL|6965605643602383866</stp>
        <tr r="I10" s="5"/>
      </tp>
      <tp t="s">
        <v>#N/A N/A</v>
        <stp/>
        <stp>BQL|5045345099266141722</stp>
        <tr r="F190" s="5"/>
      </tp>
      <tp t="s">
        <v>#N/A N/A</v>
        <stp/>
        <stp>BQL|1909711212378755130</stp>
        <tr r="I435" s="5"/>
      </tp>
      <tp t="s">
        <v>#N/A N/A</v>
        <stp/>
        <stp>BQL|1932607908181958860</stp>
        <tr r="I378" s="5"/>
      </tp>
      <tp t="s">
        <v>#N/A N/A</v>
        <stp/>
        <stp>BQL|3944965099854106997</stp>
        <tr r="H329" s="5"/>
      </tp>
      <tp t="s">
        <v>#N/A N/A</v>
        <stp/>
        <stp>BQL|8717575517956035497</stp>
        <tr r="J248" s="5"/>
      </tp>
      <tp t="s">
        <v>#N/A N/A</v>
        <stp/>
        <stp>BQL|7783550078313669824</stp>
        <tr r="J376" s="5"/>
      </tp>
      <tp t="s">
        <v>#N/A N/A</v>
        <stp/>
        <stp>BQL|6201659599247145017</stp>
        <tr r="G485" s="5"/>
      </tp>
      <tp t="s">
        <v>#N/A N/A</v>
        <stp/>
        <stp>BQL|4582890732924485542</stp>
        <tr r="L410" s="5"/>
      </tp>
      <tp t="s">
        <v>#N/A N/A</v>
        <stp/>
        <stp>BQL|6739958146602952732</stp>
        <tr r="H342" s="5"/>
      </tp>
      <tp t="s">
        <v>#N/A N/A</v>
        <stp/>
        <stp>BQL|6891464793425695065</stp>
        <tr r="K101" s="5"/>
      </tp>
      <tp t="s">
        <v>#N/A N/A</v>
        <stp/>
        <stp>BQL|5360813098549249356</stp>
        <tr r="G14" s="5"/>
      </tp>
      <tp t="s">
        <v>#N/A N/A</v>
        <stp/>
        <stp>BQL|7620439784454459188</stp>
        <tr r="H595" s="5"/>
      </tp>
      <tp t="s">
        <v>#N/A N/A</v>
        <stp/>
        <stp>BQL|6940117411030283862</stp>
        <tr r="L450" s="5"/>
      </tp>
      <tp t="s">
        <v>#N/A N/A</v>
        <stp/>
        <stp>BQL|9789667374991192796</stp>
        <tr r="I218" s="5"/>
      </tp>
      <tp t="s">
        <v>#N/A N/A</v>
        <stp/>
        <stp>BQL|5404169991793937075</stp>
        <tr r="I487" s="5"/>
      </tp>
      <tp t="s">
        <v>#N/A N/A</v>
        <stp/>
        <stp>BQL|1188871294549878771</stp>
        <tr r="L215" s="5"/>
      </tp>
      <tp t="s">
        <v>#N/A N/A</v>
        <stp/>
        <stp>BQL|5805944809685903707</stp>
        <tr r="E525" s="5"/>
      </tp>
      <tp t="s">
        <v>#N/A N/A</v>
        <stp/>
        <stp>BQL|5842419600236695932</stp>
        <tr r="E500" s="5"/>
      </tp>
      <tp t="s">
        <v>#N/A N/A</v>
        <stp/>
        <stp>BQL|8860118297619765759</stp>
        <tr r="I202" s="5"/>
      </tp>
      <tp t="s">
        <v>#N/A N/A</v>
        <stp/>
        <stp>BQL|6215653271831306899</stp>
        <tr r="I339" s="5"/>
      </tp>
      <tp t="s">
        <v>#N/A N/A</v>
        <stp/>
        <stp>BQL|4390975089398942388</stp>
        <tr r="K328" s="5"/>
      </tp>
      <tp t="s">
        <v>#N/A N/A</v>
        <stp/>
        <stp>BQL|1360781129272661881</stp>
        <tr r="E533" s="5"/>
      </tp>
      <tp t="s">
        <v>#N/A N/A</v>
        <stp/>
        <stp>BQL|6781803457753885649</stp>
        <tr r="G112" s="5"/>
      </tp>
      <tp t="s">
        <v>#N/A N/A</v>
        <stp/>
        <stp>BQL|2046804245781097191</stp>
        <tr r="G427" s="5"/>
      </tp>
      <tp t="s">
        <v>#N/A N/A</v>
        <stp/>
        <stp>BQL|3779778297717846436</stp>
        <tr r="L486" s="5"/>
      </tp>
      <tp t="s">
        <v>#N/A N/A</v>
        <stp/>
        <stp>BQL|6692628284097849130</stp>
        <tr r="J582" s="5"/>
      </tp>
      <tp t="s">
        <v>#N/A N/A</v>
        <stp/>
        <stp>BQL|8948168263773069271</stp>
        <tr r="G40" s="5"/>
      </tp>
      <tp t="s">
        <v>#N/A N/A</v>
        <stp/>
        <stp>BQL|9378658870002446493</stp>
        <tr r="F429" s="5"/>
      </tp>
      <tp t="s">
        <v>#N/A N/A</v>
        <stp/>
        <stp>BQL|6905634943213573979</stp>
        <tr r="F95" s="5"/>
      </tp>
      <tp t="s">
        <v>#N/A N/A</v>
        <stp/>
        <stp>BQL|3701819438116551006</stp>
        <tr r="H492" s="5"/>
      </tp>
      <tp t="s">
        <v>#N/A N/A</v>
        <stp/>
        <stp>BQL|6107764890905518389</stp>
        <tr r="J612" s="5"/>
      </tp>
      <tp t="s">
        <v>#N/A N/A</v>
        <stp/>
        <stp>BQL|7086140948085765918</stp>
        <tr r="K592" s="5"/>
      </tp>
      <tp t="s">
        <v>#N/A N/A</v>
        <stp/>
        <stp>BQL|3882803952678335830</stp>
        <tr r="K210" s="5"/>
      </tp>
      <tp t="s">
        <v>#N/A N/A</v>
        <stp/>
        <stp>BQL|2259478205240272880</stp>
        <tr r="G232" s="5"/>
      </tp>
      <tp t="s">
        <v>#N/A N/A</v>
        <stp/>
        <stp>BQL|4438852709965990785</stp>
        <tr r="J606" s="5"/>
      </tp>
      <tp t="s">
        <v>#N/A N/A</v>
        <stp/>
        <stp>BQL|9468337001565949167</stp>
        <tr r="I25" s="5"/>
      </tp>
      <tp t="s">
        <v>#N/A N/A</v>
        <stp/>
        <stp>BQL|2031623898753418070</stp>
        <tr r="E119" s="5"/>
      </tp>
      <tp t="s">
        <v>#N/A N/A</v>
        <stp/>
        <stp>BQL|4752389169217887870</stp>
        <tr r="H521" s="5"/>
      </tp>
      <tp t="s">
        <v>#N/A N/A</v>
        <stp/>
        <stp>BQL|1439601094540858010</stp>
        <tr r="G521" s="5"/>
      </tp>
      <tp t="s">
        <v>#N/A N/A</v>
        <stp/>
        <stp>BQL|4432687920548359669</stp>
        <tr r="E45" s="5"/>
      </tp>
      <tp t="s">
        <v>#N/A N/A</v>
        <stp/>
        <stp>BQL|4523025923390931849</stp>
        <tr r="L225" s="5"/>
      </tp>
      <tp t="s">
        <v>#N/A N/A</v>
        <stp/>
        <stp>BQL|6946065205690287811</stp>
        <tr r="J244" s="5"/>
      </tp>
      <tp t="s">
        <v>#N/A N/A</v>
        <stp/>
        <stp>BQL|1374733524179946348</stp>
        <tr r="I357" s="5"/>
      </tp>
      <tp t="s">
        <v>#N/A N/A</v>
        <stp/>
        <stp>BQL|9039480420495489456</stp>
        <tr r="H247" s="5"/>
      </tp>
      <tp t="s">
        <v>#N/A N/A</v>
        <stp/>
        <stp>BQL|1952088336024753890</stp>
        <tr r="H436" s="5"/>
      </tp>
      <tp t="s">
        <v>#N/A N/A</v>
        <stp/>
        <stp>BQL|4710846933157052699</stp>
        <tr r="G191" s="5"/>
      </tp>
      <tp t="s">
        <v>#N/A N/A</v>
        <stp/>
        <stp>BQL|2863642987193118121</stp>
        <tr r="I118" s="5"/>
      </tp>
      <tp t="s">
        <v>#N/A N/A</v>
        <stp/>
        <stp>BQL|5443279583545896406</stp>
        <tr r="K142" s="5"/>
      </tp>
      <tp t="s">
        <v>#N/A N/A</v>
        <stp/>
        <stp>BQL|3685544554105782894</stp>
        <tr r="J48" s="5"/>
      </tp>
      <tp t="s">
        <v>#N/A N/A</v>
        <stp/>
        <stp>BQL|1016193151682740971</stp>
        <tr r="E365" s="5"/>
      </tp>
      <tp t="s">
        <v>#N/A N/A</v>
        <stp/>
        <stp>BQL|8889599292372828830</stp>
        <tr r="I457" s="5"/>
      </tp>
      <tp t="s">
        <v>#N/A N/A</v>
        <stp/>
        <stp>BQL|8824054174616936780</stp>
        <tr r="E556" s="5"/>
      </tp>
      <tp t="s">
        <v>#N/A N/A</v>
        <stp/>
        <stp>BQL|3881838902074482155</stp>
        <tr r="L173" s="5"/>
      </tp>
      <tp t="s">
        <v>#N/A N/A</v>
        <stp/>
        <stp>BQL|3826424571708102629</stp>
        <tr r="H488" s="5"/>
      </tp>
      <tp t="s">
        <v>#N/A N/A</v>
        <stp/>
        <stp>BQL|8156530024844765590</stp>
        <tr r="I294" s="5"/>
      </tp>
      <tp t="s">
        <v>#N/A N/A</v>
        <stp/>
        <stp>BQL|9071491145203263469</stp>
        <tr r="J480" s="5"/>
      </tp>
      <tp t="s">
        <v>#N/A N/A</v>
        <stp/>
        <stp>BQL|5536576771950246992</stp>
        <tr r="E190" s="5"/>
      </tp>
      <tp t="s">
        <v>#N/A N/A</v>
        <stp/>
        <stp>BQL|4003967132764314404</stp>
        <tr r="H447" s="5"/>
      </tp>
      <tp t="s">
        <v>#N/A N/A</v>
        <stp/>
        <stp>BQL|4839476652149245284</stp>
        <tr r="G415" s="5"/>
      </tp>
      <tp t="s">
        <v>#N/A N/A</v>
        <stp/>
        <stp>BQL|2082650641796398807</stp>
        <tr r="H250" s="5"/>
      </tp>
      <tp t="s">
        <v>#N/A N/A</v>
        <stp/>
        <stp>BQL|9651160677105443440</stp>
        <tr r="E32" s="5"/>
      </tp>
      <tp t="s">
        <v>#N/A N/A</v>
        <stp/>
        <stp>BQL|3851050777559913341</stp>
        <tr r="J526" s="5"/>
      </tp>
      <tp t="s">
        <v>#N/A N/A</v>
        <stp/>
        <stp>BQL|9424413904472562133</stp>
        <tr r="J129" s="5"/>
      </tp>
      <tp t="s">
        <v>#N/A N/A</v>
        <stp/>
        <stp>BQL|7449119072747302837</stp>
        <tr r="K566" s="5"/>
      </tp>
      <tp t="s">
        <v>#N/A N/A</v>
        <stp/>
        <stp>BQL|4572710170822177824</stp>
        <tr r="K428" s="5"/>
      </tp>
      <tp t="s">
        <v>#N/A N/A</v>
        <stp/>
        <stp>BQL|1238814555971607371</stp>
        <tr r="E443" s="5"/>
      </tp>
      <tp t="s">
        <v>#N/A N/A</v>
        <stp/>
        <stp>BQL|7698614292004454267</stp>
        <tr r="I366" s="5"/>
      </tp>
      <tp t="s">
        <v>#N/A N/A</v>
        <stp/>
        <stp>BQL|1330499625411923815</stp>
        <tr r="F193" s="5"/>
      </tp>
      <tp t="s">
        <v>#N/A N/A</v>
        <stp/>
        <stp>BQL|2665473463869141740</stp>
        <tr r="G273" s="5"/>
      </tp>
      <tp t="s">
        <v>#N/A N/A</v>
        <stp/>
        <stp>BQL|5775449285023010414</stp>
        <tr r="I241" s="5"/>
      </tp>
      <tp t="s">
        <v>#N/A N/A</v>
        <stp/>
        <stp>BQL|2463642445549725759</stp>
        <tr r="K374" s="5"/>
      </tp>
      <tp t="s">
        <v>#N/A N/A</v>
        <stp/>
        <stp>BQL|3178504763817197957</stp>
        <tr r="J184" s="5"/>
      </tp>
      <tp t="s">
        <v>#N/A N/A</v>
        <stp/>
        <stp>BQL|7608617710926502849</stp>
        <tr r="K398" s="5"/>
      </tp>
      <tp t="s">
        <v>#N/A N/A</v>
        <stp/>
        <stp>BQL|7350670367128254170</stp>
        <tr r="I555" s="5"/>
      </tp>
      <tp t="s">
        <v>#N/A N/A</v>
        <stp/>
        <stp>BQL|7223875847843595617</stp>
        <tr r="I57" s="5"/>
      </tp>
      <tp t="s">
        <v>#N/A N/A</v>
        <stp/>
        <stp>BQL|4246963837801795127</stp>
        <tr r="E373" s="5"/>
      </tp>
      <tp t="s">
        <v>#N/A N/A</v>
        <stp/>
        <stp>BQL|6578636728394002882</stp>
        <tr r="K156" s="5"/>
      </tp>
      <tp t="s">
        <v>#N/A N/A</v>
        <stp/>
        <stp>BQL|5102133194025975697</stp>
        <tr r="L358" s="5"/>
      </tp>
      <tp t="s">
        <v>#N/A N/A</v>
        <stp/>
        <stp>BQL|7167431004008600565</stp>
        <tr r="F382" s="5"/>
      </tp>
      <tp t="s">
        <v>#N/A N/A</v>
        <stp/>
        <stp>BQL|9874393744939591966</stp>
        <tr r="K485" s="5"/>
      </tp>
      <tp t="s">
        <v>#N/A N/A</v>
        <stp/>
        <stp>BQL|8231124476446882686</stp>
        <tr r="G457" s="5"/>
      </tp>
      <tp t="s">
        <v>#N/A N/A</v>
        <stp/>
        <stp>BQL|6196102486958699977</stp>
        <tr r="I418" s="5"/>
      </tp>
      <tp t="s">
        <v>#N/A N/A</v>
        <stp/>
        <stp>BQL|8236549374135178153</stp>
        <tr r="H95" s="5"/>
      </tp>
      <tp t="s">
        <v>#N/A N/A</v>
        <stp/>
        <stp>BQL|5131583498936617111</stp>
        <tr r="K24" s="5"/>
      </tp>
      <tp t="s">
        <v>#N/A N/A</v>
        <stp/>
        <stp>BQL|5692824041724487379</stp>
        <tr r="I396" s="5"/>
      </tp>
      <tp t="s">
        <v>#N/A N/A</v>
        <stp/>
        <stp>BQL|4809820323994730481</stp>
        <tr r="G559" s="5"/>
      </tp>
      <tp t="s">
        <v>#N/A N/A</v>
        <stp/>
        <stp>BQL|1771157981555164348</stp>
        <tr r="J460" s="5"/>
      </tp>
      <tp t="s">
        <v>#N/A N/A</v>
        <stp/>
        <stp>BQL|5058164082062532046</stp>
        <tr r="I571" s="5"/>
      </tp>
      <tp t="s">
        <v>#N/A N/A</v>
        <stp/>
        <stp>BQL|6323777796631649710</stp>
        <tr r="H31" s="5"/>
      </tp>
      <tp t="s">
        <v>#N/A N/A</v>
        <stp/>
        <stp>BQL|5354362880637895789</stp>
        <tr r="G143" s="5"/>
      </tp>
      <tp t="s">
        <v>#N/A N/A</v>
        <stp/>
        <stp>BQL|4894710631079541782</stp>
        <tr r="E488" s="5"/>
      </tp>
      <tp t="s">
        <v>#N/A N/A</v>
        <stp/>
        <stp>BQL|6766256657927132814</stp>
        <tr r="I31" s="5"/>
      </tp>
      <tp t="s">
        <v>#N/A N/A</v>
        <stp/>
        <stp>BQL|2333309398296641084</stp>
        <tr r="J367" s="5"/>
      </tp>
      <tp t="s">
        <v>#N/A N/A</v>
        <stp/>
        <stp>BQL|7221101173318672734</stp>
        <tr r="G63" s="5"/>
      </tp>
      <tp t="s">
        <v>#N/A N/A</v>
        <stp/>
        <stp>BQL|4426216685173109359</stp>
        <tr r="G259" s="5"/>
      </tp>
      <tp t="s">
        <v>#N/A N/A</v>
        <stp/>
        <stp>BQL|9701873687047081032</stp>
        <tr r="J316" s="5"/>
      </tp>
      <tp t="s">
        <v>#N/A N/A</v>
        <stp/>
        <stp>BQL|5863811527233298287</stp>
        <tr r="G94" s="5"/>
      </tp>
      <tp t="s">
        <v>#N/A N/A</v>
        <stp/>
        <stp>BQL|4189839496062176963</stp>
        <tr r="J278" s="5"/>
      </tp>
      <tp t="s">
        <v>#N/A N/A</v>
        <stp/>
        <stp>BQL|5460064292692112022</stp>
        <tr r="L83" s="5"/>
      </tp>
      <tp t="s">
        <v>#N/A N/A</v>
        <stp/>
        <stp>BQL|4618105989287862447</stp>
        <tr r="L154" s="5"/>
      </tp>
      <tp t="s">
        <v>#N/A N/A</v>
        <stp/>
        <stp>BQL|1701435925238236104</stp>
        <tr r="L61" s="5"/>
      </tp>
      <tp t="s">
        <v>#N/A N/A</v>
        <stp/>
        <stp>BQL|6621146620512057917</stp>
        <tr r="H280" s="5"/>
      </tp>
      <tp t="s">
        <v>#N/A N/A</v>
        <stp/>
        <stp>BQL|6839162842235895876</stp>
        <tr r="F352" s="5"/>
      </tp>
      <tp t="s">
        <v>#N/A N/A</v>
        <stp/>
        <stp>BQL|9336213920724489350</stp>
        <tr r="I122" s="5"/>
      </tp>
      <tp t="s">
        <v>#N/A N/A</v>
        <stp/>
        <stp>BQL|5560145562695988995</stp>
        <tr r="F191" s="5"/>
      </tp>
      <tp t="s">
        <v>#N/A N/A</v>
        <stp/>
        <stp>BQL|4526950759751391794</stp>
        <tr r="E364" s="5"/>
      </tp>
      <tp t="s">
        <v>#N/A N/A</v>
        <stp/>
        <stp>BQL|9050554819982968164</stp>
        <tr r="L559" s="5"/>
      </tp>
      <tp t="s">
        <v>#N/A N/A</v>
        <stp/>
        <stp>BQL|4639548811937938986</stp>
        <tr r="I561" s="5"/>
      </tp>
      <tp t="s">
        <v>#N/A N/A</v>
        <stp/>
        <stp>BQL|8364513223718569967</stp>
        <tr r="J42" s="5"/>
      </tp>
      <tp t="s">
        <v>#N/A N/A</v>
        <stp/>
        <stp>BQL|9952229908233255635</stp>
        <tr r="K250" s="5"/>
      </tp>
      <tp t="s">
        <v>#N/A N/A</v>
        <stp/>
        <stp>BQL|5056144765934087839</stp>
        <tr r="K425" s="5"/>
      </tp>
      <tp t="s">
        <v>#N/A N/A</v>
        <stp/>
        <stp>BQL|8213877496115421260</stp>
        <tr r="E82" s="5"/>
      </tp>
      <tp t="s">
        <v>#N/A N/A</v>
        <stp/>
        <stp>BQL|1306331426006733807</stp>
        <tr r="H483" s="5"/>
      </tp>
      <tp t="s">
        <v>#N/A N/A</v>
        <stp/>
        <stp>BQL|1358845819876685094</stp>
        <tr r="L426" s="5"/>
      </tp>
      <tp t="s">
        <v>#N/A N/A</v>
        <stp/>
        <stp>BQL|4945012686723818176</stp>
        <tr r="F389" s="5"/>
      </tp>
      <tp t="s">
        <v>#N/A N/A</v>
        <stp/>
        <stp>BQL|5682400786196299133</stp>
        <tr r="K542" s="5"/>
      </tp>
      <tp t="s">
        <v>#N/A N/A</v>
        <stp/>
        <stp>BQL|5604540985083619503</stp>
        <tr r="J348" s="5"/>
      </tp>
      <tp t="s">
        <v>#N/A N/A</v>
        <stp/>
        <stp>BQL|4003960316261274338</stp>
        <tr r="J564" s="5"/>
      </tp>
      <tp t="s">
        <v>#N/A N/A</v>
        <stp/>
        <stp>BQL|8086231436384705336</stp>
        <tr r="L391" s="5"/>
      </tp>
      <tp t="s">
        <v>#N/A N/A</v>
        <stp/>
        <stp>BQL|9663903343128139258</stp>
        <tr r="E490" s="5"/>
      </tp>
      <tp t="s">
        <v>#N/A N/A</v>
        <stp/>
        <stp>BQL|3427827508476707395</stp>
        <tr r="G349" s="5"/>
      </tp>
      <tp t="s">
        <v>#N/A N/A</v>
        <stp/>
        <stp>BQL|9926823432095904905</stp>
        <tr r="G447" s="5"/>
      </tp>
      <tp t="s">
        <v>#N/A N/A</v>
        <stp/>
        <stp>BQL|4603244032402455944</stp>
        <tr r="I372" s="5"/>
      </tp>
      <tp t="s">
        <v>#N/A N/A</v>
        <stp/>
        <stp>BQL|8821887453693620850</stp>
        <tr r="J57" s="5"/>
      </tp>
      <tp t="s">
        <v>#N/A N/A</v>
        <stp/>
        <stp>BQL|8704777805349415815</stp>
        <tr r="I316" s="5"/>
      </tp>
      <tp t="s">
        <v>#N/A N/A</v>
        <stp/>
        <stp>BQL|3261546693399178847</stp>
        <tr r="K173" s="5"/>
      </tp>
      <tp t="s">
        <v>#N/A N/A</v>
        <stp/>
        <stp>BQL|9306218892118338438</stp>
        <tr r="K562" s="5"/>
      </tp>
      <tp t="s">
        <v>#N/A N/A</v>
        <stp/>
        <stp>BQL|5075459502398454735</stp>
        <tr r="J427" s="5"/>
      </tp>
      <tp t="s">
        <v>#N/A N/A</v>
        <stp/>
        <stp>BQL|2426554619661889907</stp>
        <tr r="F604" s="5"/>
      </tp>
      <tp t="s">
        <v>#N/A N/A</v>
        <stp/>
        <stp>BQL|7420670962550344929</stp>
        <tr r="H193" s="5"/>
      </tp>
      <tp t="s">
        <v>#N/A N/A</v>
        <stp/>
        <stp>BQL|59950948203036948</stp>
        <tr r="J11" s="5"/>
      </tp>
      <tp t="s">
        <v>#N/A N/A</v>
        <stp/>
        <stp>BQL|9057239290708549598</stp>
        <tr r="E450" s="5"/>
      </tp>
      <tp t="s">
        <v>#N/A N/A</v>
        <stp/>
        <stp>BQL|4853225332009078371</stp>
        <tr r="I228" s="5"/>
      </tp>
      <tp t="s">
        <v>#N/A N/A</v>
        <stp/>
        <stp>BQL|3412877076450317392</stp>
        <tr r="J111" s="5"/>
      </tp>
      <tp t="s">
        <v>#N/A N/A</v>
        <stp/>
        <stp>BQL|1177874370322031393</stp>
        <tr r="H409" s="5"/>
      </tp>
      <tp t="s">
        <v>#N/A N/A</v>
        <stp/>
        <stp>BQL|8668095437154210053</stp>
        <tr r="E352" s="5"/>
      </tp>
      <tp t="s">
        <v>#N/A N/A</v>
        <stp/>
        <stp>BQL|7154790397060895685</stp>
        <tr r="I349" s="5"/>
      </tp>
      <tp t="s">
        <v>#N/A N/A</v>
        <stp/>
        <stp>BQL|1776473185927877522</stp>
        <tr r="K270" s="5"/>
      </tp>
      <tp t="s">
        <v>#N/A N/A</v>
        <stp/>
        <stp>BQL|2476248588514700302</stp>
        <tr r="L530" s="5"/>
      </tp>
      <tp t="s">
        <v>#N/A N/A</v>
        <stp/>
        <stp>BQL|8309797435332046108</stp>
        <tr r="K199" s="5"/>
      </tp>
      <tp t="s">
        <v>#N/A N/A</v>
        <stp/>
        <stp>BQL|5228546050888040292</stp>
        <tr r="E272" s="5"/>
      </tp>
      <tp t="s">
        <v>#N/A N/A</v>
        <stp/>
        <stp>BQL|7330900939227212565</stp>
        <tr r="J209" s="5"/>
      </tp>
      <tp t="s">
        <v>#N/A N/A</v>
        <stp/>
        <stp>BQL|7218992119322847243</stp>
        <tr r="F211" s="5"/>
      </tp>
      <tp t="s">
        <v>#N/A N/A</v>
        <stp/>
        <stp>BQL|7320170263596133985</stp>
        <tr r="L462" s="5"/>
      </tp>
      <tp t="s">
        <v>#N/A N/A</v>
        <stp/>
        <stp>BQL|8726026809434625343</stp>
        <tr r="E463" s="5"/>
      </tp>
      <tp t="s">
        <v>#N/A N/A</v>
        <stp/>
        <stp>BQL|1300522080851904267</stp>
        <tr r="J101" s="5"/>
      </tp>
      <tp t="s">
        <v>#N/A N/A</v>
        <stp/>
        <stp>BQL|8959386118096497336</stp>
        <tr r="I75" s="5"/>
      </tp>
      <tp t="s">
        <v>#N/A N/A</v>
        <stp/>
        <stp>BQL|9217481360633497701</stp>
        <tr r="E208" s="5"/>
      </tp>
      <tp t="s">
        <v>#N/A N/A</v>
        <stp/>
        <stp>BQL|2284454721819896204</stp>
        <tr r="J216" s="5"/>
      </tp>
      <tp t="s">
        <v>#N/A N/A</v>
        <stp/>
        <stp>BQL|9045482973917172240</stp>
        <tr r="G386" s="5"/>
      </tp>
      <tp t="s">
        <v>#N/A N/A</v>
        <stp/>
        <stp>BQL|5714643296072980720</stp>
        <tr r="L378" s="5"/>
      </tp>
      <tp t="s">
        <v>#N/A N/A</v>
        <stp/>
        <stp>BQL|7898823642237417323</stp>
        <tr r="L82" s="5"/>
      </tp>
      <tp t="s">
        <v>#N/A N/A</v>
        <stp/>
        <stp>BQL|9514750383210615987</stp>
        <tr r="I476" s="5"/>
      </tp>
      <tp t="s">
        <v>#N/A N/A</v>
        <stp/>
        <stp>BQL|4661210385658751982</stp>
        <tr r="J504" s="5"/>
      </tp>
      <tp t="s">
        <v>#N/A N/A</v>
        <stp/>
        <stp>BQL|9108152222447254294</stp>
        <tr r="G563" s="5"/>
      </tp>
      <tp t="s">
        <v>#N/A N/A</v>
        <stp/>
        <stp>BQL|1748687463978587643</stp>
        <tr r="I230" s="5"/>
      </tp>
      <tp t="s">
        <v>#N/A N/A</v>
        <stp/>
        <stp>BQL|9454259933484756381</stp>
        <tr r="I208" s="5"/>
      </tp>
      <tp t="s">
        <v>#N/A N/A</v>
        <stp/>
        <stp>BQL|6638106501399982137</stp>
        <tr r="K464" s="5"/>
      </tp>
      <tp t="s">
        <v>#N/A N/A</v>
        <stp/>
        <stp>BQL|9144599742704162365</stp>
        <tr r="F573" s="5"/>
      </tp>
      <tp t="s">
        <v>#N/A N/A</v>
        <stp/>
        <stp>BQL|2369390293651395670</stp>
        <tr r="F240" s="5"/>
      </tp>
      <tp t="s">
        <v>#N/A N/A</v>
        <stp/>
        <stp>BQL|7329499187810578443</stp>
        <tr r="I492" s="5"/>
      </tp>
      <tp t="s">
        <v>#N/A N/A</v>
        <stp/>
        <stp>BQL|8295519139043403226</stp>
        <tr r="H341" s="5"/>
      </tp>
      <tp t="s">
        <v>#N/A N/A</v>
        <stp/>
        <stp>BQL|7145346879559252524</stp>
        <tr r="E296" s="5"/>
      </tp>
      <tp t="s">
        <v>#N/A N/A</v>
        <stp/>
        <stp>BQL|1157830719794019373</stp>
        <tr r="F233" s="5"/>
      </tp>
      <tp t="s">
        <v>#N/A N/A</v>
        <stp/>
        <stp>BQL|3312842487464454881</stp>
        <tr r="J277" s="5"/>
      </tp>
      <tp t="s">
        <v>#N/A N/A</v>
        <stp/>
        <stp>BQL|7379418592517901258</stp>
        <tr r="E481" s="5"/>
      </tp>
      <tp t="s">
        <v>#N/A N/A</v>
        <stp/>
        <stp>BQL|3655391791457183134</stp>
        <tr r="F575" s="5"/>
      </tp>
      <tp t="s">
        <v>#N/A N/A</v>
        <stp/>
        <stp>BQL|9910206684809134500</stp>
        <tr r="L441" s="5"/>
      </tp>
      <tp t="s">
        <v>#N/A N/A</v>
        <stp/>
        <stp>BQL|5812070862708891491</stp>
        <tr r="J180" s="5"/>
      </tp>
      <tp t="s">
        <v>#N/A N/A</v>
        <stp/>
        <stp>BQL|8804403444765887286</stp>
        <tr r="G458" s="5"/>
      </tp>
      <tp t="s">
        <v>#N/A N/A</v>
        <stp/>
        <stp>BQL|2139991776926189546</stp>
        <tr r="G52" s="5"/>
      </tp>
      <tp t="s">
        <v>#N/A N/A</v>
        <stp/>
        <stp>BQL|6561443652009987118</stp>
        <tr r="K64" s="5"/>
      </tp>
      <tp t="s">
        <v>#N/A N/A</v>
        <stp/>
        <stp>BQL|4928680468453367814</stp>
        <tr r="J308" s="5"/>
      </tp>
      <tp t="s">
        <v>#N/A N/A</v>
        <stp/>
        <stp>BQL|8586816667998018180</stp>
        <tr r="L526" s="5"/>
      </tp>
      <tp t="s">
        <v>#N/A N/A</v>
        <stp/>
        <stp>BQL|9547106750192752095</stp>
        <tr r="E26" s="5"/>
      </tp>
      <tp t="s">
        <v>#N/A N/A</v>
        <stp/>
        <stp>BQL|1955917660575512468</stp>
        <tr r="K49" s="5"/>
      </tp>
      <tp t="s">
        <v>#N/A N/A</v>
        <stp/>
        <stp>BQL|5919028929188056094</stp>
        <tr r="H456" s="5"/>
      </tp>
      <tp t="s">
        <v>#N/A N/A</v>
        <stp/>
        <stp>BQL|3558997346471135010</stp>
        <tr r="J361" s="5"/>
      </tp>
      <tp t="s">
        <v>#N/A N/A</v>
        <stp/>
        <stp>BQL|8904547053834790337</stp>
        <tr r="L282" s="5"/>
      </tp>
      <tp t="s">
        <v>#N/A N/A</v>
        <stp/>
        <stp>BQL|7395360674429262599</stp>
        <tr r="F588" s="5"/>
      </tp>
      <tp t="s">
        <v>#N/A N/A</v>
        <stp/>
        <stp>BQL|9582022723610865467</stp>
        <tr r="G595" s="5"/>
      </tp>
      <tp t="s">
        <v>#N/A N/A</v>
        <stp/>
        <stp>BQL|3776801408865773125</stp>
        <tr r="K45" s="5"/>
      </tp>
      <tp t="s">
        <v>#N/A N/A</v>
        <stp/>
        <stp>BQL|3893491651674378995</stp>
        <tr r="I415" s="5"/>
      </tp>
      <tp t="s">
        <v>#N/A N/A</v>
        <stp/>
        <stp>BQL|8986414283322605976</stp>
        <tr r="J213" s="5"/>
      </tp>
      <tp t="s">
        <v>#N/A N/A</v>
        <stp/>
        <stp>BQL|2237853882059995463</stp>
        <tr r="K417" s="5"/>
      </tp>
      <tp t="s">
        <v>#N/A N/A</v>
        <stp/>
        <stp>BQL|9621444114761854270</stp>
        <tr r="L513" s="5"/>
      </tp>
      <tp t="s">
        <v>#N/A N/A</v>
        <stp/>
        <stp>BQL|7449093533219103265</stp>
        <tr r="I379" s="5"/>
      </tp>
      <tp t="s">
        <v>#N/A N/A</v>
        <stp/>
        <stp>BQL|7411474126688425688</stp>
        <tr r="J204" s="5"/>
      </tp>
      <tp t="s">
        <v>#N/A N/A</v>
        <stp/>
        <stp>BQL|1589282197107003232</stp>
        <tr r="L547" s="5"/>
      </tp>
      <tp t="s">
        <v>#N/A N/A</v>
        <stp/>
        <stp>BQL|1711768409209670069</stp>
        <tr r="F343" s="5"/>
      </tp>
      <tp t="s">
        <v>#N/A N/A</v>
        <stp/>
        <stp>BQL|5007580674411485909</stp>
        <tr r="H127" s="5"/>
      </tp>
      <tp t="s">
        <v>#N/A N/A</v>
        <stp/>
        <stp>BQL|7934127808150222990</stp>
        <tr r="H170" s="5"/>
      </tp>
      <tp t="s">
        <v>#N/A N/A</v>
        <stp/>
        <stp>BQL|8714577139990487150</stp>
        <tr r="G301" s="5"/>
      </tp>
      <tp t="s">
        <v>#N/A N/A</v>
        <stp/>
        <stp>BQL|3613988057651179109</stp>
        <tr r="E72" s="5"/>
      </tp>
      <tp t="s">
        <v>#N/A N/A</v>
        <stp/>
        <stp>BQL|3102415515090884950</stp>
        <tr r="H426" s="5"/>
      </tp>
      <tp t="s">
        <v>#N/A N/A</v>
        <stp/>
        <stp>BQL|2065543693818619991</stp>
        <tr r="G193" s="5"/>
      </tp>
      <tp t="s">
        <v>#N/A N/A</v>
        <stp/>
        <stp>BQL|9218415406997906541</stp>
        <tr r="I186" s="5"/>
      </tp>
      <tp t="s">
        <v>#N/A N/A</v>
        <stp/>
        <stp>BQL|1517864234743887671</stp>
        <tr r="K495" s="5"/>
      </tp>
      <tp t="s">
        <v>#N/A N/A</v>
        <stp/>
        <stp>BQL|8429286121114879320</stp>
        <tr r="H166" s="5"/>
      </tp>
      <tp t="s">
        <v>#N/A N/A</v>
        <stp/>
        <stp>BQL|2480867496259253515</stp>
        <tr r="F64" s="5"/>
      </tp>
      <tp t="s">
        <v>#N/A N/A</v>
        <stp/>
        <stp>BQL|7452982497990599899</stp>
        <tr r="J266" s="5"/>
      </tp>
      <tp t="s">
        <v>#N/A N/A</v>
        <stp/>
        <stp>BQL|3364727403328640338</stp>
        <tr r="H54" s="5"/>
      </tp>
      <tp t="s">
        <v>#N/A N/A</v>
        <stp/>
        <stp>BQL|2112383759919668216</stp>
        <tr r="J545" s="5"/>
      </tp>
      <tp t="s">
        <v>#N/A N/A</v>
        <stp/>
        <stp>BQL|3044678821970036803</stp>
        <tr r="H499" s="5"/>
      </tp>
      <tp t="s">
        <v>#N/A N/A</v>
        <stp/>
        <stp>BQL|6962061799018612861</stp>
        <tr r="F291" s="5"/>
      </tp>
      <tp t="s">
        <v>#N/A N/A</v>
        <stp/>
        <stp>BQL|3991402481930677083</stp>
        <tr r="F322" s="5"/>
      </tp>
      <tp t="s">
        <v>#N/A N/A</v>
        <stp/>
        <stp>BQL|8102349700387799343</stp>
        <tr r="L43" s="5"/>
      </tp>
      <tp t="s">
        <v>#N/A N/A</v>
        <stp/>
        <stp>BQL|3610329373030498852</stp>
        <tr r="G455" s="5"/>
      </tp>
      <tp t="s">
        <v>#N/A N/A</v>
        <stp/>
        <stp>BQL|8569237301562845793</stp>
        <tr r="J44" s="5"/>
      </tp>
      <tp t="s">
        <v>#N/A N/A</v>
        <stp/>
        <stp>BQL|8410418857151759731</stp>
        <tr r="I63" s="5"/>
      </tp>
      <tp t="s">
        <v>#N/A N/A</v>
        <stp/>
        <stp>BQL|7324873160711529778</stp>
        <tr r="H62" s="5"/>
      </tp>
      <tp t="s">
        <v>#N/A N/A</v>
        <stp/>
        <stp>BQL|3733996844037976659</stp>
        <tr r="I255" s="5"/>
      </tp>
      <tp t="s">
        <v>#N/A N/A</v>
        <stp/>
        <stp>BQL|8743781696131883849</stp>
        <tr r="E97" s="5"/>
      </tp>
      <tp t="s">
        <v>#N/A N/A</v>
        <stp/>
        <stp>BQL|6223854734664201645</stp>
        <tr r="H203" s="5"/>
      </tp>
      <tp t="s">
        <v>#N/A N/A</v>
        <stp/>
        <stp>BQL|2753318293313026408</stp>
        <tr r="G268" s="5"/>
      </tp>
      <tp t="s">
        <v>#N/A N/A</v>
        <stp/>
        <stp>BQL|1071414324681557954</stp>
        <tr r="I299" s="5"/>
      </tp>
      <tp t="s">
        <v>#N/A N/A</v>
        <stp/>
        <stp>BQL|6125549935017436815</stp>
        <tr r="G122" s="5"/>
      </tp>
      <tp t="s">
        <v>#N/A N/A</v>
        <stp/>
        <stp>BQL|3632555881129008878</stp>
        <tr r="F55" s="5"/>
      </tp>
      <tp t="s">
        <v>#N/A N/A</v>
        <stp/>
        <stp>BQL|2784936613146694349</stp>
        <tr r="F116" s="5"/>
      </tp>
      <tp t="s">
        <v>#N/A N/A</v>
        <stp/>
        <stp>BQL|2182973813847489242</stp>
        <tr r="F177" s="5"/>
      </tp>
      <tp t="s">
        <v>#N/A N/A</v>
        <stp/>
        <stp>BQL|5584050609269556396</stp>
        <tr r="J269" s="5"/>
      </tp>
      <tp t="s">
        <v>#N/A N/A</v>
        <stp/>
        <stp>BQL|4283403845669533274</stp>
        <tr r="K572" s="5"/>
      </tp>
      <tp t="s">
        <v>#N/A N/A</v>
        <stp/>
        <stp>BQL|8431233840864283515</stp>
        <tr r="F407" s="5"/>
      </tp>
      <tp t="s">
        <v>#N/A N/A</v>
        <stp/>
        <stp>BQL|1314969572624414478</stp>
        <tr r="E410" s="5"/>
      </tp>
      <tp t="s">
        <v>#N/A N/A</v>
        <stp/>
        <stp>BQL|2934563296000907141</stp>
        <tr r="G233" s="5"/>
      </tp>
      <tp t="s">
        <v>#N/A N/A</v>
        <stp/>
        <stp>BQL|7613027261276616876</stp>
        <tr r="F502" s="5"/>
      </tp>
      <tp t="s">
        <v>#N/A N/A</v>
        <stp/>
        <stp>BQL|1826693257665306815</stp>
        <tr r="J408" s="5"/>
      </tp>
      <tp t="s">
        <v>#N/A N/A</v>
        <stp/>
        <stp>BQL|3617417693038230927</stp>
        <tr r="I291" s="5"/>
      </tp>
      <tp t="s">
        <v>#N/A N/A</v>
        <stp/>
        <stp>BQL|4371126991360421302</stp>
        <tr r="E437" s="5"/>
      </tp>
      <tp t="s">
        <v>#N/A N/A</v>
        <stp/>
        <stp>BQL|3298458763796992891</stp>
        <tr r="L429" s="5"/>
      </tp>
      <tp t="s">
        <v>#N/A N/A</v>
        <stp/>
        <stp>BQL|9579528080183731844</stp>
        <tr r="H473" s="5"/>
      </tp>
      <tp t="s">
        <v>#N/A N/A</v>
        <stp/>
        <stp>BQL|1186107731458374474</stp>
        <tr r="E230" s="5"/>
      </tp>
      <tp t="s">
        <v>#N/A N/A</v>
        <stp/>
        <stp>BQL|8242219178436713480</stp>
        <tr r="F224" s="5"/>
      </tp>
      <tp t="s">
        <v>#N/A N/A</v>
        <stp/>
        <stp>BQL|2180235487470849797</stp>
        <tr r="J39" s="5"/>
      </tp>
      <tp t="s">
        <v>#N/A N/A</v>
        <stp/>
        <stp>BQL|1428496673764907946</stp>
        <tr r="L433" s="5"/>
      </tp>
      <tp t="s">
        <v>#N/A N/A</v>
        <stp/>
        <stp>BQL|5950210913488174190</stp>
        <tr r="F518" s="5"/>
      </tp>
      <tp t="s">
        <v>#N/A N/A</v>
        <stp/>
        <stp>BQL|9199996669598646148</stp>
        <tr r="I591" s="5"/>
      </tp>
      <tp t="s">
        <v>#N/A N/A</v>
        <stp/>
        <stp>BQL|9021036144026215464</stp>
        <tr r="L260" s="5"/>
      </tp>
      <tp t="s">
        <v>#N/A N/A</v>
        <stp/>
        <stp>BQL|9042845627075237922</stp>
        <tr r="L120" s="5"/>
      </tp>
      <tp t="s">
        <v>#N/A N/A</v>
        <stp/>
        <stp>BQL|5841866549123659525</stp>
        <tr r="F566" s="5"/>
      </tp>
      <tp t="s">
        <v>#N/A N/A</v>
        <stp/>
        <stp>BQL|3596396138074380845</stp>
        <tr r="G597" s="5"/>
      </tp>
      <tp t="s">
        <v>#N/A N/A</v>
        <stp/>
        <stp>BQL|9396155814126521043</stp>
        <tr r="F86" s="5"/>
      </tp>
      <tp t="s">
        <v>#N/A N/A</v>
        <stp/>
        <stp>BQL|6023874438962468087</stp>
        <tr r="H201" s="5"/>
      </tp>
      <tp t="s">
        <v>#N/A N/A</v>
        <stp/>
        <stp>BQL|8547284339312033479</stp>
        <tr r="L405" s="5"/>
      </tp>
      <tp t="s">
        <v>#N/A N/A</v>
        <stp/>
        <stp>BQL|9441244043810560055</stp>
        <tr r="F554" s="5"/>
      </tp>
      <tp t="s">
        <v>#N/A N/A</v>
        <stp/>
        <stp>BQL|6167348557297440853</stp>
        <tr r="E62" s="5"/>
      </tp>
      <tp t="s">
        <v>#N/A N/A</v>
        <stp/>
        <stp>BQL|8751491928232698335</stp>
        <tr r="I427" s="5"/>
      </tp>
      <tp t="s">
        <v>#N/A N/A</v>
        <stp/>
        <stp>BQL|7282138811969312102</stp>
        <tr r="G55" s="5"/>
      </tp>
      <tp t="s">
        <v>#N/A N/A</v>
        <stp/>
        <stp>BQL|9964217153855986405</stp>
        <tr r="L261" s="5"/>
      </tp>
      <tp t="s">
        <v>#N/A N/A</v>
        <stp/>
        <stp>BQL|2309678913343776928</stp>
        <tr r="K536" s="5"/>
      </tp>
      <tp t="s">
        <v>#N/A N/A</v>
        <stp/>
        <stp>BQL|9328013252171520271</stp>
        <tr r="L19" s="5"/>
      </tp>
      <tp t="s">
        <v>#N/A N/A</v>
        <stp/>
        <stp>BQL|5763813092518427320</stp>
        <tr r="L90" s="5"/>
      </tp>
      <tp t="s">
        <v>#N/A N/A</v>
        <stp/>
        <stp>BQL|6136246998833922162</stp>
        <tr r="K373" s="5"/>
      </tp>
      <tp t="s">
        <v>#N/A N/A</v>
        <stp/>
        <stp>BQL|2551482582996409791</stp>
        <tr r="F111" s="5"/>
      </tp>
      <tp t="s">
        <v>#N/A N/A</v>
        <stp/>
        <stp>BQL|1441998427261949415</stp>
        <tr r="G64" s="5"/>
      </tp>
      <tp t="s">
        <v>#N/A N/A</v>
        <stp/>
        <stp>BQL|5864937244577937072</stp>
        <tr r="I22" s="5"/>
      </tp>
      <tp t="s">
        <v>#N/A N/A</v>
        <stp/>
        <stp>BQL|4557020753607783928</stp>
        <tr r="E389" s="5"/>
      </tp>
      <tp t="s">
        <v>#N/A N/A</v>
        <stp/>
        <stp>BQL|5424970016642725039</stp>
        <tr r="K251" s="5"/>
      </tp>
      <tp t="s">
        <v>#N/A N/A</v>
        <stp/>
        <stp>BQL|7832074860378697683</stp>
        <tr r="G44" s="5"/>
      </tp>
      <tp t="s">
        <v>#N/A N/A</v>
        <stp/>
        <stp>BQL|3540420582035109541</stp>
        <tr r="I23" s="5"/>
      </tp>
      <tp t="s">
        <v>#N/A N/A</v>
        <stp/>
        <stp>BQL|1946231424858735693</stp>
        <tr r="L591" s="5"/>
      </tp>
      <tp t="s">
        <v>#N/A N/A</v>
        <stp/>
        <stp>BQL|8465159326284102063</stp>
        <tr r="I4" s="5"/>
      </tp>
      <tp t="s">
        <v>#N/A N/A</v>
        <stp/>
        <stp>BQL|37122594908116644</stp>
        <tr r="E324" s="5"/>
      </tp>
      <tp t="s">
        <v>#N/A N/A</v>
        <stp/>
        <stp>BQL|46403939204368523</stp>
        <tr r="I549" s="5"/>
      </tp>
      <tp t="s">
        <v>#N/A N/A</v>
        <stp/>
        <stp>BQL|9545347141767725181</stp>
        <tr r="J28" s="5"/>
      </tp>
      <tp t="s">
        <v>#N/A N/A</v>
        <stp/>
        <stp>BQL|4007342812997996905</stp>
        <tr r="J455" s="5"/>
      </tp>
      <tp t="s">
        <v>#N/A N/A</v>
        <stp/>
        <stp>BQL|7253584262529673513</stp>
        <tr r="L463" s="5"/>
      </tp>
      <tp t="s">
        <v>#N/A N/A</v>
        <stp/>
        <stp>BQL|6730551820251543887</stp>
        <tr r="G97" s="5"/>
      </tp>
      <tp t="s">
        <v>#N/A N/A</v>
        <stp/>
        <stp>BQL|8663042477901275687</stp>
        <tr r="K446" s="5"/>
      </tp>
      <tp t="s">
        <v>#N/A N/A</v>
        <stp/>
        <stp>BQL|9165663766999842864</stp>
        <tr r="L99" s="5"/>
      </tp>
      <tp t="s">
        <v>#N/A N/A</v>
        <stp/>
        <stp>BQL|1021163186422731289</stp>
        <tr r="J31" s="5"/>
      </tp>
      <tp t="s">
        <v>#N/A N/A</v>
        <stp/>
        <stp>BQL|9239264174221695593</stp>
        <tr r="I480" s="5"/>
      </tp>
      <tp t="s">
        <v>#N/A N/A</v>
        <stp/>
        <stp>BQL|8402881436779108248</stp>
        <tr r="H348" s="5"/>
      </tp>
      <tp t="s">
        <v>#N/A N/A</v>
        <stp/>
        <stp>BQL|8641351778204196056</stp>
        <tr r="J123" s="5"/>
      </tp>
      <tp t="s">
        <v>#N/A N/A</v>
        <stp/>
        <stp>BQL|1265710168768591010</stp>
        <tr r="H439" s="5"/>
      </tp>
      <tp t="s">
        <v>#N/A N/A</v>
        <stp/>
        <stp>BQL|4485699841857421970</stp>
        <tr r="H130" s="5"/>
      </tp>
      <tp t="s">
        <v>#N/A N/A</v>
        <stp/>
        <stp>BQL|9483501538411382613</stp>
        <tr r="J161" s="5"/>
      </tp>
      <tp t="s">
        <v>#N/A N/A</v>
        <stp/>
        <stp>BQL|8463976324302844916</stp>
        <tr r="F66" s="5"/>
      </tp>
      <tp t="s">
        <v>#N/A N/A</v>
        <stp/>
        <stp>BQL|4139035749091114946</stp>
        <tr r="K423" s="5"/>
      </tp>
      <tp t="s">
        <v>#N/A N/A</v>
        <stp/>
        <stp>BQL|3196075098222470049</stp>
        <tr r="F175" s="5"/>
      </tp>
      <tp t="s">
        <v>#N/A N/A</v>
        <stp/>
        <stp>BQL|3145342941178379490</stp>
        <tr r="K195" s="5"/>
      </tp>
      <tp t="s">
        <v>#N/A N/A</v>
        <stp/>
        <stp>BQL|6048314481572862763</stp>
        <tr r="H501" s="5"/>
      </tp>
      <tp t="s">
        <v>#N/A N/A</v>
        <stp/>
        <stp>BQL|5287919644979825916</stp>
        <tr r="K273" s="5"/>
      </tp>
      <tp t="s">
        <v>#N/A N/A</v>
        <stp/>
        <stp>BQL|1634496975172601828</stp>
        <tr r="G311" s="5"/>
      </tp>
      <tp t="s">
        <v>#N/A N/A</v>
        <stp/>
        <stp>BQL|6644899514576182175</stp>
        <tr r="K94" s="5"/>
      </tp>
      <tp t="s">
        <v>#N/A N/A</v>
        <stp/>
        <stp>BQL|6499935450822905031</stp>
        <tr r="H416" s="5"/>
      </tp>
      <tp t="s">
        <v>#N/A N/A</v>
        <stp/>
        <stp>BQL|8913935801628076169</stp>
        <tr r="J492" s="5"/>
      </tp>
      <tp t="s">
        <v>#N/A N/A</v>
        <stp/>
        <stp>BQL|2714576995445158399</stp>
        <tr r="H225" s="5"/>
      </tp>
      <tp t="s">
        <v>#N/A N/A</v>
        <stp/>
        <stp>BQL|1682677016807928923</stp>
        <tr r="H20" s="5"/>
      </tp>
      <tp t="s">
        <v>#N/A N/A</v>
        <stp/>
        <stp>BQL|2631214684254703485</stp>
        <tr r="E492" s="5"/>
      </tp>
      <tp t="s">
        <v>#N/A N/A</v>
        <stp/>
        <stp>BQL|2520210275009552684</stp>
        <tr r="F152" s="5"/>
      </tp>
      <tp t="s">
        <v>#N/A N/A</v>
        <stp/>
        <stp>BQL|7774917848521466316</stp>
        <tr r="H300" s="5"/>
      </tp>
      <tp t="s">
        <v>#N/A N/A</v>
        <stp/>
        <stp>BQL|1729873050311342581</stp>
        <tr r="J144" s="5"/>
      </tp>
      <tp t="s">
        <v>#N/A N/A</v>
        <stp/>
        <stp>BQL|9532888531823418934</stp>
        <tr r="H172" s="5"/>
      </tp>
      <tp t="s">
        <v>#N/A N/A</v>
        <stp/>
        <stp>BQL|5903144996572755772</stp>
        <tr r="H417" s="5"/>
      </tp>
      <tp t="s">
        <v>#N/A N/A</v>
        <stp/>
        <stp>BQL|5166221899576115003</stp>
        <tr r="I306" s="5"/>
      </tp>
      <tp t="s">
        <v>#N/A N/A</v>
        <stp/>
        <stp>BQL|6216863346211090394</stp>
        <tr r="H103" s="5"/>
      </tp>
      <tp t="s">
        <v>#N/A N/A</v>
        <stp/>
        <stp>BQL|7787232052780552884</stp>
        <tr r="E76" s="5"/>
      </tp>
      <tp t="s">
        <v>#N/A N/A</v>
        <stp/>
        <stp>BQL|6167285887895423116</stp>
        <tr r="I320" s="5"/>
      </tp>
      <tp t="s">
        <v>#N/A N/A</v>
        <stp/>
        <stp>BQL|2995562342533677802</stp>
        <tr r="K86" s="5"/>
      </tp>
      <tp t="s">
        <v>#N/A N/A</v>
        <stp/>
        <stp>BQL|9452560438531674666</stp>
        <tr r="H146" s="5"/>
      </tp>
      <tp t="s">
        <v>#N/A N/A</v>
        <stp/>
        <stp>BQL|9175091020290156330</stp>
        <tr r="L151" s="5"/>
      </tp>
      <tp t="s">
        <v>#N/A N/A</v>
        <stp/>
        <stp>BQL|5797444895848970853</stp>
        <tr r="I392" s="5"/>
      </tp>
      <tp t="s">
        <v>#N/A N/A</v>
        <stp/>
        <stp>BQL|6082477468844692831</stp>
        <tr r="L223" s="5"/>
      </tp>
      <tp t="s">
        <v>#N/A N/A</v>
        <stp/>
        <stp>BQL|7705259680692976711</stp>
        <tr r="H311" s="5"/>
      </tp>
      <tp t="s">
        <v>#N/A N/A</v>
        <stp/>
        <stp>BQL|5774071514855812965</stp>
        <tr r="F586" s="5"/>
      </tp>
      <tp t="s">
        <v>#N/A N/A</v>
        <stp/>
        <stp>BQL|2845533332134115813</stp>
        <tr r="J67" s="5"/>
      </tp>
      <tp t="s">
        <v>#N/A N/A</v>
        <stp/>
        <stp>BQL|4552825594645941836</stp>
        <tr r="I397" s="5"/>
      </tp>
      <tp t="s">
        <v>#N/A N/A</v>
        <stp/>
        <stp>BQL|5323908143373874319</stp>
        <tr r="L398" s="5"/>
      </tp>
      <tp t="s">
        <v>#N/A N/A</v>
        <stp/>
        <stp>BQL|8241312375521912564</stp>
        <tr r="H270" s="5"/>
      </tp>
      <tp t="s">
        <v>#N/A N/A</v>
        <stp/>
        <stp>BQL|7489909858456474513</stp>
        <tr r="K516" s="5"/>
      </tp>
      <tp t="s">
        <v>#N/A N/A</v>
        <stp/>
        <stp>BQL|9826390051807193083</stp>
        <tr r="H405" s="5"/>
      </tp>
      <tp t="s">
        <v>#N/A N/A</v>
        <stp/>
        <stp>BQL|7143831072201965103</stp>
        <tr r="F24" s="5"/>
      </tp>
      <tp t="s">
        <v>#N/A N/A</v>
        <stp/>
        <stp>BQL|8999997158255781968</stp>
        <tr r="G289" s="5"/>
      </tp>
      <tp t="s">
        <v>#N/A N/A</v>
        <stp/>
        <stp>BQL|4379897551941600046</stp>
        <tr r="H484" s="5"/>
      </tp>
      <tp t="s">
        <v>#N/A N/A</v>
        <stp/>
        <stp>BQL|7028914539322591742</stp>
        <tr r="H131" s="5"/>
      </tp>
      <tp t="s">
        <v>#N/A N/A</v>
        <stp/>
        <stp>BQL|7036887319402198492</stp>
        <tr r="G504" s="5"/>
      </tp>
      <tp t="s">
        <v>#N/A N/A</v>
        <stp/>
        <stp>BQL|9540006142980682597</stp>
        <tr r="G85" s="5"/>
      </tp>
      <tp t="s">
        <v>#N/A N/A</v>
        <stp/>
        <stp>BQL|2309964704717851410</stp>
        <tr r="E406" s="5"/>
      </tp>
      <tp t="s">
        <v>#N/A N/A</v>
        <stp/>
        <stp>BQL|7415754263056313897</stp>
        <tr r="I605" s="5"/>
      </tp>
      <tp t="s">
        <v>#N/A N/A</v>
        <stp/>
        <stp>BQL|5630389124629536573</stp>
        <tr r="I259" s="5"/>
      </tp>
      <tp t="s">
        <v>#N/A N/A</v>
        <stp/>
        <stp>BQL|5121762391715895661</stp>
        <tr r="G579" s="5"/>
      </tp>
      <tp t="s">
        <v>#N/A N/A</v>
        <stp/>
        <stp>BQL|7148925748184366609</stp>
        <tr r="G18" s="5"/>
      </tp>
      <tp t="s">
        <v>#N/A N/A</v>
        <stp/>
        <stp>BQL|2275115295805840765</stp>
        <tr r="L209" s="5"/>
      </tp>
      <tp t="s">
        <v>#N/A N/A</v>
        <stp/>
        <stp>BQL|1296171829669159351</stp>
        <tr r="K137" s="5"/>
      </tp>
      <tp t="s">
        <v>#N/A N/A</v>
        <stp/>
        <stp>BQL|3009817409052668197</stp>
        <tr r="K382" s="5"/>
      </tp>
      <tp t="s">
        <v>#N/A N/A</v>
        <stp/>
        <stp>BQL|6478842216602536546</stp>
        <tr r="E71" s="5"/>
      </tp>
      <tp t="s">
        <v>#N/A N/A</v>
        <stp/>
        <stp>BQL|8223980994108186889</stp>
        <tr r="J586" s="5"/>
      </tp>
      <tp t="s">
        <v>#N/A N/A</v>
        <stp/>
        <stp>BQL|2476112381137394401</stp>
        <tr r="F237" s="5"/>
      </tp>
      <tp t="s">
        <v>#N/A N/A</v>
        <stp/>
        <stp>BQL|6824528796603964120</stp>
        <tr r="K484" s="5"/>
      </tp>
      <tp t="s">
        <v>#N/A N/A</v>
        <stp/>
        <stp>BQL|9538110736892561118</stp>
        <tr r="E329" s="5"/>
      </tp>
      <tp t="s">
        <v>#N/A N/A</v>
        <stp/>
        <stp>BQL|1053775864420448815</stp>
        <tr r="F213" s="5"/>
      </tp>
      <tp t="s">
        <v>#N/A N/A</v>
        <stp/>
        <stp>BQL|2062293039792505933</stp>
        <tr r="G500" s="5"/>
      </tp>
      <tp t="s">
        <v>#N/A N/A</v>
        <stp/>
        <stp>BQL|8919268620066856611</stp>
        <tr r="L34" s="5"/>
      </tp>
      <tp t="s">
        <v>#N/A N/A</v>
        <stp/>
        <stp>BQL|3424993882852109885</stp>
        <tr r="L178" s="5"/>
      </tp>
      <tp t="s">
        <v>#N/A N/A</v>
        <stp/>
        <stp>BQL|1488251107623425842</stp>
        <tr r="G69" s="5"/>
      </tp>
      <tp t="s">
        <v>#N/A N/A</v>
        <stp/>
        <stp>BQL|5197650372879433548</stp>
        <tr r="G270" s="5"/>
      </tp>
      <tp t="s">
        <v>#N/A N/A</v>
        <stp/>
        <stp>BQL|9454332722239015901</stp>
        <tr r="F282" s="5"/>
      </tp>
      <tp t="s">
        <v>#N/A N/A</v>
        <stp/>
        <stp>BQL|1446271681085238652</stp>
        <tr r="J237" s="5"/>
      </tp>
      <tp t="s">
        <v>#N/A N/A</v>
        <stp/>
        <stp>BQL|9758562588674838843</stp>
        <tr r="I284" s="5"/>
      </tp>
      <tp t="s">
        <v>#N/A N/A</v>
        <stp/>
        <stp>BQL|9064289561112883747</stp>
        <tr r="G265" s="5"/>
      </tp>
      <tp t="s">
        <v>#N/A N/A</v>
        <stp/>
        <stp>BQL|3469768297431402441</stp>
        <tr r="I72" s="5"/>
      </tp>
      <tp t="s">
        <v>#N/A N/A</v>
        <stp/>
        <stp>BQL|9372864096683591337</stp>
        <tr r="K336" s="5"/>
      </tp>
      <tp t="s">
        <v>#N/A N/A</v>
        <stp/>
        <stp>BQL|2019579320619233407</stp>
        <tr r="G266" s="5"/>
      </tp>
      <tp t="s">
        <v>#N/A N/A</v>
        <stp/>
        <stp>BQL|8624263060161010544</stp>
        <tr r="G365" s="5"/>
      </tp>
      <tp t="s">
        <v>#N/A N/A</v>
        <stp/>
        <stp>BQL|5011943342797108730</stp>
        <tr r="J296" s="5"/>
      </tp>
      <tp t="s">
        <v>#N/A N/A</v>
        <stp/>
        <stp>BQL|7553438630558366019</stp>
        <tr r="L487" s="5"/>
      </tp>
      <tp t="s">
        <v>#N/A N/A</v>
        <stp/>
        <stp>BQL|8421779675377695742</stp>
        <tr r="H167" s="5"/>
      </tp>
      <tp t="s">
        <v>#N/A N/A</v>
        <stp/>
        <stp>BQL|2011748293254211019</stp>
        <tr r="G9" s="5"/>
      </tp>
      <tp t="s">
        <v>#N/A N/A</v>
        <stp/>
        <stp>BQL|7940901504303068593</stp>
        <tr r="H398" s="5"/>
      </tp>
      <tp t="s">
        <v>#N/A N/A</v>
        <stp/>
        <stp>BQL|9217465666127412426</stp>
        <tr r="H421" s="5"/>
      </tp>
      <tp t="s">
        <v>#N/A N/A</v>
        <stp/>
        <stp>BQL|5225126086235675143</stp>
        <tr r="L121" s="5"/>
      </tp>
      <tp t="s">
        <v>#N/A N/A</v>
        <stp/>
        <stp>BQL|6172197485511997600</stp>
        <tr r="F249" s="5"/>
      </tp>
      <tp t="s">
        <v>#N/A N/A</v>
        <stp/>
        <stp>BQL|9093607135171805593</stp>
        <tr r="G256" s="5"/>
      </tp>
      <tp t="s">
        <v>#N/A N/A</v>
        <stp/>
        <stp>BQL|4338920456645686554</stp>
        <tr r="E448" s="5"/>
      </tp>
      <tp t="s">
        <v>#N/A N/A</v>
        <stp/>
        <stp>BQL|4432211404449066758</stp>
        <tr r="G187" s="5"/>
      </tp>
      <tp t="s">
        <v>#N/A N/A</v>
        <stp/>
        <stp>BQL|3680832424251471017</stp>
        <tr r="K61" s="5"/>
      </tp>
      <tp t="s">
        <v>#N/A N/A</v>
        <stp/>
        <stp>BQL|4278688845668592695</stp>
        <tr r="E216" s="5"/>
      </tp>
      <tp t="s">
        <v>#N/A N/A</v>
        <stp/>
        <stp>BQL|4387469720892498825</stp>
        <tr r="G361" s="5"/>
      </tp>
      <tp t="s">
        <v>#N/A N/A</v>
        <stp/>
        <stp>BQL|9042042465055073225</stp>
        <tr r="F44" s="5"/>
      </tp>
      <tp t="s">
        <v>#N/A N/A</v>
        <stp/>
        <stp>BQL|1490553246179659129</stp>
        <tr r="I503" s="5"/>
      </tp>
      <tp t="s">
        <v>#N/A N/A</v>
        <stp/>
        <stp>BQL|9518394030123927266</stp>
        <tr r="I274" s="5"/>
      </tp>
      <tp t="s">
        <v>#N/A N/A</v>
        <stp/>
        <stp>BQL|1815764934998899516</stp>
        <tr r="J256" s="5"/>
      </tp>
      <tp t="s">
        <v>#N/A N/A</v>
        <stp/>
        <stp>BQL|6131702831602419874</stp>
        <tr r="E117" s="5"/>
      </tp>
      <tp t="s">
        <v>#N/A N/A</v>
        <stp/>
        <stp>BQL|3583935461363225760</stp>
        <tr r="G116" s="5"/>
      </tp>
      <tp t="s">
        <v>#N/A N/A</v>
        <stp/>
        <stp>BQL|5875963688828084458</stp>
        <tr r="E93" s="5"/>
      </tp>
      <tp t="s">
        <v>#N/A N/A</v>
        <stp/>
        <stp>BQL|2643473594925108272</stp>
        <tr r="K66" s="5"/>
      </tp>
      <tp t="s">
        <v>#N/A N/A</v>
        <stp/>
        <stp>BQL|3984041531560759885</stp>
        <tr r="F36" s="5"/>
      </tp>
      <tp t="s">
        <v>#N/A N/A</v>
        <stp/>
        <stp>BQL|3893094181907585463</stp>
        <tr r="H568" s="5"/>
      </tp>
      <tp t="s">
        <v>#N/A N/A</v>
        <stp/>
        <stp>BQL|5086317115718613711</stp>
        <tr r="G245" s="5"/>
      </tp>
      <tp t="s">
        <v>#N/A N/A</v>
        <stp/>
        <stp>BQL|7171083398375298305</stp>
        <tr r="G307" s="5"/>
      </tp>
      <tp t="s">
        <v>#N/A N/A</v>
        <stp/>
        <stp>BQL|8502236365123833793</stp>
        <tr r="L353" s="5"/>
      </tp>
      <tp t="s">
        <v>#N/A N/A</v>
        <stp/>
        <stp>BQL|9021906144184577834</stp>
        <tr r="H384" s="5"/>
      </tp>
      <tp t="s">
        <v>#N/A N/A</v>
        <stp/>
        <stp>BQL|5129465190786254675</stp>
        <tr r="G461" s="5"/>
      </tp>
      <tp t="s">
        <v>#N/A N/A</v>
        <stp/>
        <stp>BQL|9802393022501205135</stp>
        <tr r="E269" s="5"/>
      </tp>
      <tp t="s">
        <v>#N/A N/A</v>
        <stp/>
        <stp>BQL|9685726421465617118</stp>
        <tr r="H258" s="5"/>
      </tp>
      <tp t="s">
        <v>#N/A N/A</v>
        <stp/>
        <stp>BQL|4704264906608564607</stp>
        <tr r="G261" s="5"/>
      </tp>
      <tp t="s">
        <v>#N/A N/A</v>
        <stp/>
        <stp>BQL|5079565587383235310</stp>
        <tr r="F488" s="5"/>
      </tp>
      <tp t="s">
        <v>#N/A N/A</v>
        <stp/>
        <stp>BQL|7250313966268338248</stp>
        <tr r="H433" s="5"/>
      </tp>
      <tp t="s">
        <v>#N/A N/A</v>
        <stp/>
        <stp>BQL|2721578784377213047</stp>
        <tr r="F143" s="5"/>
      </tp>
      <tp t="s">
        <v>#N/A N/A</v>
        <stp/>
        <stp>BQL|3611444298723997512</stp>
        <tr r="J197" s="5"/>
      </tp>
      <tp t="s">
        <v>#N/A N/A</v>
        <stp/>
        <stp>BQL|1636916846801672553</stp>
        <tr r="E398" s="5"/>
      </tp>
      <tp t="s">
        <v>#N/A N/A</v>
        <stp/>
        <stp>BQL|9535463462931213210</stp>
        <tr r="K402" s="5"/>
      </tp>
      <tp t="s">
        <v>#N/A N/A</v>
        <stp/>
        <stp>BQL|6869928805253544482</stp>
        <tr r="F597" s="5"/>
      </tp>
      <tp t="s">
        <v>#N/A N/A</v>
        <stp/>
        <stp>BQL|4979982133086424072</stp>
        <tr r="F184" s="5"/>
      </tp>
      <tp t="s">
        <v>#N/A N/A</v>
        <stp/>
        <stp>BQL|8564497292459714481</stp>
        <tr r="E581" s="5"/>
      </tp>
      <tp t="s">
        <v>#N/A N/A</v>
        <stp/>
        <stp>BQL|3167938591803255802</stp>
        <tr r="E245" s="5"/>
      </tp>
      <tp t="s">
        <v>#N/A N/A</v>
        <stp/>
        <stp>BQL|4334071885442833685</stp>
        <tr r="I417" s="5"/>
      </tp>
      <tp t="s">
        <v>#N/A N/A</v>
        <stp/>
        <stp>BQL|9509650001503186410</stp>
        <tr r="L315" s="5"/>
      </tp>
      <tp t="s">
        <v>#N/A N/A</v>
        <stp/>
        <stp>BQL|3371138290435716665</stp>
        <tr r="E140" s="5"/>
      </tp>
      <tp t="s">
        <v>#N/A N/A</v>
        <stp/>
        <stp>BQL|8499856340404277823</stp>
        <tr r="J509" s="5"/>
      </tp>
      <tp t="s">
        <v>#N/A N/A</v>
        <stp/>
        <stp>BQL|1400337415338239319</stp>
        <tr r="H349" s="5"/>
      </tp>
      <tp t="s">
        <v>#N/A N/A</v>
        <stp/>
        <stp>BQL|3478533598624620389</stp>
        <tr r="I564" s="5"/>
      </tp>
      <tp t="s">
        <v>#N/A N/A</v>
        <stp/>
        <stp>BQL|3004675692690628429</stp>
        <tr r="H377" s="5"/>
      </tp>
      <tp t="s">
        <v>#N/A N/A</v>
        <stp/>
        <stp>BQL|8581485158320654120</stp>
        <tr r="L286" s="5"/>
      </tp>
      <tp t="s">
        <v>#N/A N/A</v>
        <stp/>
        <stp>BQL|7136414466409137475</stp>
        <tr r="J337" s="5"/>
      </tp>
      <tp t="s">
        <v>#N/A N/A</v>
        <stp/>
        <stp>BQL|9337655246242365136</stp>
        <tr r="J353" s="5"/>
      </tp>
      <tp t="s">
        <v>#N/A N/A</v>
        <stp/>
        <stp>BQL|4632938219352540698</stp>
        <tr r="L73" s="5"/>
      </tp>
      <tp t="s">
        <v>#N/A N/A</v>
        <stp/>
        <stp>BQL|7067524882433690169</stp>
        <tr r="L469" s="5"/>
      </tp>
      <tp t="s">
        <v>#N/A N/A</v>
        <stp/>
        <stp>BQL|5503853551553935386</stp>
        <tr r="K575" s="5"/>
      </tp>
      <tp t="s">
        <v>#N/A N/A</v>
        <stp/>
        <stp>BQL|9699374037248334953</stp>
        <tr r="L382" s="5"/>
      </tp>
      <tp t="s">
        <v>#N/A N/A</v>
        <stp/>
        <stp>BQL|65273855526585038</stp>
        <tr r="H344" s="5"/>
      </tp>
      <tp t="s">
        <v>#N/A N/A</v>
        <stp/>
        <stp>BQL|98105170440470778</stp>
        <tr r="K302" s="5"/>
      </tp>
      <tp t="s">
        <v>#N/A N/A</v>
        <stp/>
        <stp>BQL|82234613551371395</stp>
        <tr r="L110" s="5"/>
      </tp>
      <tp t="s">
        <v>#N/A N/A</v>
        <stp/>
        <stp>BQL|4577265611589948740</stp>
        <tr r="J182" s="5"/>
      </tp>
      <tp t="s">
        <v>#N/A N/A</v>
        <stp/>
        <stp>BQL|4717171251180821961</stp>
        <tr r="F445" s="5"/>
      </tp>
      <tp t="s">
        <v>#N/A N/A</v>
        <stp/>
        <stp>BQL|6613798170617816882</stp>
        <tr r="F387" s="5"/>
      </tp>
      <tp t="s">
        <v>#N/A N/A</v>
        <stp/>
        <stp>BQL|8933338427313141330</stp>
        <tr r="K311" s="5"/>
      </tp>
      <tp t="s">
        <v>#N/A N/A</v>
        <stp/>
        <stp>BQL|1422686583085687360</stp>
        <tr r="H514" s="5"/>
      </tp>
      <tp t="s">
        <v>#N/A N/A</v>
        <stp/>
        <stp>BQL|2898160335141250863</stp>
        <tr r="J62" s="5"/>
      </tp>
      <tp t="s">
        <v>#N/A N/A</v>
        <stp/>
        <stp>BQL|6641451378885170953</stp>
        <tr r="K426" s="5"/>
      </tp>
      <tp t="s">
        <v>#N/A N/A</v>
        <stp/>
        <stp>BQL|7030145388385397204</stp>
        <tr r="L556" s="5"/>
      </tp>
      <tp t="s">
        <v>#N/A N/A</v>
        <stp/>
        <stp>BQL|8482537530381054683</stp>
        <tr r="F296" s="5"/>
      </tp>
      <tp t="s">
        <v>#N/A N/A</v>
        <stp/>
        <stp>BQL|9440491757507675622</stp>
        <tr r="I329" s="5"/>
      </tp>
      <tp t="s">
        <v>#N/A N/A</v>
        <stp/>
        <stp>BQL|8296199906361633155</stp>
        <tr r="K543" s="5"/>
      </tp>
      <tp t="s">
        <v>#N/A N/A</v>
        <stp/>
        <stp>BQL|9995552414053625708</stp>
        <tr r="L155" s="5"/>
      </tp>
      <tp t="s">
        <v>#N/A N/A</v>
        <stp/>
        <stp>BQL|6214617486884970529</stp>
        <tr r="G332" s="5"/>
      </tp>
      <tp t="s">
        <v>#N/A N/A</v>
        <stp/>
        <stp>BQL|3289129968314613901</stp>
        <tr r="E526" s="5"/>
      </tp>
      <tp t="s">
        <v>#N/A N/A</v>
        <stp/>
        <stp>BQL|7246655639408489343</stp>
        <tr r="J273" s="5"/>
      </tp>
      <tp t="s">
        <v>#N/A N/A</v>
        <stp/>
        <stp>BQL|5446385900948539772</stp>
        <tr r="L582" s="5"/>
      </tp>
      <tp t="s">
        <v>#N/A N/A</v>
        <stp/>
        <stp>BQL|9283521374893888121</stp>
        <tr r="H260" s="5"/>
      </tp>
      <tp t="s">
        <v>#N/A N/A</v>
        <stp/>
        <stp>BQL|8666180523396766448</stp>
        <tr r="K18" s="5"/>
      </tp>
      <tp t="s">
        <v>#N/A N/A</v>
        <stp/>
        <stp>BQL|3093699502708358469</stp>
        <tr r="H401" s="5"/>
      </tp>
      <tp t="s">
        <v>#N/A N/A</v>
        <stp/>
        <stp>BQL|2688999865196139262</stp>
        <tr r="I572" s="5"/>
      </tp>
      <tp t="s">
        <v>#N/A N/A</v>
        <stp/>
        <stp>BQL|9702357239811131171</stp>
        <tr r="L420" s="5"/>
      </tp>
      <tp t="s">
        <v>#N/A N/A</v>
        <stp/>
        <stp>BQL|7708389370112329815</stp>
        <tr r="G373" s="5"/>
      </tp>
      <tp t="s">
        <v>#N/A N/A</v>
        <stp/>
        <stp>BQL|7715979531166435285</stp>
        <tr r="J426" s="5"/>
      </tp>
      <tp t="s">
        <v>#N/A N/A</v>
        <stp/>
        <stp>BQL|4843843801973453644</stp>
        <tr r="F295" s="5"/>
      </tp>
      <tp t="s">
        <v>#N/A N/A</v>
        <stp/>
        <stp>BQL|7745737879817151917</stp>
        <tr r="L277" s="5"/>
      </tp>
      <tp t="s">
        <v>#N/A N/A</v>
        <stp/>
        <stp>BQL|9913217912220383345</stp>
        <tr r="K202" s="5"/>
      </tp>
      <tp t="s">
        <v>#N/A N/A</v>
        <stp/>
        <stp>BQL|8991047210635930593</stp>
        <tr r="G93" s="5"/>
      </tp>
      <tp t="s">
        <v>#N/A N/A</v>
        <stp/>
        <stp>BQL|5326582264899712653</stp>
        <tr r="E415" s="5"/>
      </tp>
      <tp t="s">
        <v>#N/A N/A</v>
        <stp/>
        <stp>BQL|6188923273806881751</stp>
        <tr r="L436" s="5"/>
      </tp>
      <tp t="s">
        <v>#N/A N/A</v>
        <stp/>
        <stp>BQL|7161915691156564881</stp>
        <tr r="F87" s="5"/>
      </tp>
      <tp t="s">
        <v>#N/A N/A</v>
        <stp/>
        <stp>BQL|4622266849933717829</stp>
        <tr r="K467" s="5"/>
      </tp>
      <tp t="s">
        <v>#N/A N/A</v>
        <stp/>
        <stp>BQL|9714672673029627895</stp>
        <tr r="J157" s="5"/>
      </tp>
      <tp t="s">
        <v>#N/A N/A</v>
        <stp/>
        <stp>BQL|7894628333069709225</stp>
        <tr r="E499" s="5"/>
      </tp>
      <tp t="s">
        <v>#N/A N/A</v>
        <stp/>
        <stp>BQL|2361494744532682949</stp>
        <tr r="G227" s="5"/>
      </tp>
      <tp t="s">
        <v>#N/A N/A</v>
        <stp/>
        <stp>BQL|9711250361425623196</stp>
        <tr r="L296" s="5"/>
      </tp>
      <tp t="s">
        <v>#N/A N/A</v>
        <stp/>
        <stp>BQL|8132795902985696306</stp>
        <tr r="H587" s="5"/>
      </tp>
      <tp t="s">
        <v>#N/A N/A</v>
        <stp/>
        <stp>BQL|6155311568462445804</stp>
        <tr r="G71" s="5"/>
      </tp>
      <tp t="s">
        <v>#N/A N/A</v>
        <stp/>
        <stp>BQL|3296979742271809630</stp>
        <tr r="H39" s="5"/>
      </tp>
      <tp t="s">
        <v>#N/A N/A</v>
        <stp/>
        <stp>BQL|5217628679834093954</stp>
        <tr r="G404" s="5"/>
      </tp>
      <tp t="s">
        <v>#N/A N/A</v>
        <stp/>
        <stp>BQL|1253426661548917248</stp>
        <tr r="G296" s="5"/>
      </tp>
      <tp t="s">
        <v>#N/A N/A</v>
        <stp/>
        <stp>BQL|7886275446028778020</stp>
        <tr r="F546" s="5"/>
      </tp>
      <tp t="s">
        <v>#N/A N/A</v>
        <stp/>
        <stp>BQL|1019116620803895826</stp>
        <tr r="G149" s="5"/>
      </tp>
      <tp t="s">
        <v>#N/A N/A</v>
        <stp/>
        <stp>BQL|4203300352892304984</stp>
        <tr r="G507" s="5"/>
      </tp>
      <tp t="s">
        <v>#N/A N/A</v>
        <stp/>
        <stp>BQL|9954909124539179275</stp>
        <tr r="K552" s="5"/>
      </tp>
      <tp t="s">
        <v>#N/A N/A</v>
        <stp/>
        <stp>BQL|8951757232472726732</stp>
        <tr r="J183" s="5"/>
      </tp>
      <tp t="s">
        <v>#N/A N/A</v>
        <stp/>
        <stp>BQL|3927192712273039980</stp>
        <tr r="L606" s="5"/>
      </tp>
      <tp t="s">
        <v>#N/A N/A</v>
        <stp/>
        <stp>BQL|9806630989349958716</stp>
        <tr r="E584" s="5"/>
      </tp>
      <tp t="s">
        <v>#N/A N/A</v>
        <stp/>
        <stp>BQL|2290908637350793188</stp>
        <tr r="L538" s="5"/>
      </tp>
      <tp t="s">
        <v>#N/A N/A</v>
        <stp/>
        <stp>BQL|1856861216056679740</stp>
        <tr r="K430" s="5"/>
      </tp>
      <tp t="s">
        <v>#N/A N/A</v>
        <stp/>
        <stp>BQL|4238762092731493286</stp>
        <tr r="I445" s="5"/>
      </tp>
      <tp t="s">
        <v>#N/A N/A</v>
        <stp/>
        <stp>BQL|2989621647798597104</stp>
        <tr r="G275" s="5"/>
      </tp>
      <tp t="s">
        <v>#N/A N/A</v>
        <stp/>
        <stp>BQL|5933863760172679005</stp>
        <tr r="F156" s="5"/>
      </tp>
      <tp t="s">
        <v>#N/A N/A</v>
        <stp/>
        <stp>BQL|9513765379738193828</stp>
        <tr r="K122" s="5"/>
      </tp>
      <tp t="s">
        <v>#N/A N/A</v>
        <stp/>
        <stp>BQL|1351632182235990325</stp>
        <tr r="J196" s="5"/>
      </tp>
      <tp t="s">
        <v>#N/A N/A</v>
        <stp/>
        <stp>BQL|1321812551610870529</stp>
        <tr r="F88" s="5"/>
      </tp>
      <tp t="s">
        <v>#N/A N/A</v>
        <stp/>
        <stp>BQL|9147229518195022626</stp>
        <tr r="L231" s="5"/>
      </tp>
      <tp t="s">
        <v>#N/A N/A</v>
        <stp/>
        <stp>BQL|4655522782132662284</stp>
        <tr r="E214" s="5"/>
      </tp>
      <tp t="s">
        <v>#N/A N/A</v>
        <stp/>
        <stp>BQL|7012700821142052992</stp>
        <tr r="F67" s="5"/>
      </tp>
      <tp t="s">
        <v>#N/A N/A</v>
        <stp/>
        <stp>BQL|4338430529319673271</stp>
        <tr r="L92" s="5"/>
      </tp>
      <tp t="s">
        <v>#N/A N/A</v>
        <stp/>
        <stp>BQL|2259981171252627752</stp>
        <tr r="E436" s="5"/>
      </tp>
      <tp t="s">
        <v>#N/A N/A</v>
        <stp/>
        <stp>BQL|1622836135311949211</stp>
        <tr r="F131" s="5"/>
      </tp>
      <tp t="s">
        <v>#N/A N/A</v>
        <stp/>
        <stp>BQL|1119890450195857089</stp>
        <tr r="G269" s="5"/>
      </tp>
      <tp t="s">
        <v>#N/A N/A</v>
        <stp/>
        <stp>BQL|2262852578080190463</stp>
        <tr r="J115" s="5"/>
      </tp>
      <tp t="s">
        <v>#N/A N/A</v>
        <stp/>
        <stp>BQL|1844002132453790850</stp>
        <tr r="E55" s="5"/>
      </tp>
      <tp t="s">
        <v>#N/A N/A</v>
        <stp/>
        <stp>BQL|3254217898920603151</stp>
        <tr r="H435" s="5"/>
      </tp>
      <tp t="s">
        <v>#N/A N/A</v>
        <stp/>
        <stp>BQL|9217381819380775231</stp>
        <tr r="G502" s="5"/>
      </tp>
      <tp t="s">
        <v>#N/A N/A</v>
        <stp/>
        <stp>BQL|5780387091892139480</stp>
        <tr r="K294" s="5"/>
      </tp>
      <tp t="s">
        <v>#N/A N/A</v>
        <stp/>
        <stp>BQL|4930144768192654847</stp>
        <tr r="J430" s="5"/>
      </tp>
      <tp t="s">
        <v>#N/A N/A</v>
        <stp/>
        <stp>BQL|1084145840595077838</stp>
        <tr r="E66" s="5"/>
      </tp>
      <tp t="s">
        <v>#N/A N/A</v>
        <stp/>
        <stp>BQL|9934292057774461346</stp>
        <tr r="H593" s="5"/>
      </tp>
      <tp t="s">
        <v>#N/A N/A</v>
        <stp/>
        <stp>BQL|4288255839454081891</stp>
        <tr r="G80" s="5"/>
      </tp>
      <tp t="s">
        <v>#N/A N/A</v>
        <stp/>
        <stp>BQL|5645818330864332337</stp>
        <tr r="L272" s="5"/>
      </tp>
      <tp t="s">
        <v>#N/A N/A</v>
        <stp/>
        <stp>BQL|5893496785096297616</stp>
        <tr r="K121" s="5"/>
      </tp>
      <tp t="s">
        <v>#N/A N/A</v>
        <stp/>
        <stp>BQL|9163082263830595686</stp>
        <tr r="E602" s="5"/>
      </tp>
      <tp t="s">
        <v>#N/A N/A</v>
        <stp/>
        <stp>BQL|9551318093899109318</stp>
        <tr r="K266" s="5"/>
      </tp>
      <tp t="s">
        <v>#N/A N/A</v>
        <stp/>
        <stp>BQL|9594226898382001985</stp>
        <tr r="E612" s="5"/>
      </tp>
      <tp t="s">
        <v>#N/A N/A</v>
        <stp/>
        <stp>BQL|4110815066112491155</stp>
        <tr r="F142" s="5"/>
      </tp>
      <tp t="s">
        <v>#N/A N/A</v>
        <stp/>
        <stp>BQL|6390883606152330591</stp>
        <tr r="I145" s="5"/>
      </tp>
      <tp t="s">
        <v>#N/A N/A</v>
        <stp/>
        <stp>BQL|7231403532469488035</stp>
        <tr r="F376" s="5"/>
      </tp>
      <tp t="s">
        <v>#N/A N/A</v>
        <stp/>
        <stp>BQL|3351661971529729256</stp>
        <tr r="I431" s="5"/>
      </tp>
      <tp t="s">
        <v>#N/A N/A</v>
        <stp/>
        <stp>BQL|7527817615657264051</stp>
        <tr r="H256" s="5"/>
      </tp>
      <tp t="s">
        <v>#N/A N/A</v>
        <stp/>
        <stp>BQL|1838172392302967223</stp>
        <tr r="J99" s="5"/>
      </tp>
      <tp t="s">
        <v>#N/A N/A</v>
        <stp/>
        <stp>BQL|4569382834739635490</stp>
        <tr r="F146" s="5"/>
      </tp>
      <tp t="s">
        <v>#N/A N/A</v>
        <stp/>
        <stp>BQL|5198832164373411149</stp>
        <tr r="J315" s="5"/>
      </tp>
      <tp t="s">
        <v>#N/A N/A</v>
        <stp/>
        <stp>BQL|5013759461534557975</stp>
        <tr r="L510" s="5"/>
      </tp>
      <tp t="s">
        <v>#N/A N/A</v>
        <stp/>
        <stp>BQL|6973821848325393660</stp>
        <tr r="F188" s="5"/>
      </tp>
      <tp t="s">
        <v>#N/A N/A</v>
        <stp/>
        <stp>BQL|4650987942994320490</stp>
        <tr r="L114" s="5"/>
      </tp>
      <tp t="s">
        <v>#N/A N/A</v>
        <stp/>
        <stp>BQL|1629868611615213455</stp>
        <tr r="G325" s="5"/>
      </tp>
      <tp t="s">
        <v>#N/A N/A</v>
        <stp/>
        <stp>BQL|3417309691282285227</stp>
        <tr r="E213" s="5"/>
      </tp>
      <tp t="s">
        <v>#N/A N/A</v>
        <stp/>
        <stp>BQL|5966990044862787361</stp>
        <tr r="I580" s="5"/>
      </tp>
      <tp t="s">
        <v>#N/A N/A</v>
        <stp/>
        <stp>BQL|7019148011938608663</stp>
        <tr r="J603" s="5"/>
      </tp>
      <tp t="s">
        <v>#N/A N/A</v>
        <stp/>
        <stp>BQL|4786103976563014844</stp>
        <tr r="K413" s="5"/>
      </tp>
      <tp t="s">
        <v>#N/A N/A</v>
        <stp/>
        <stp>BQL|3313910466073957691</stp>
        <tr r="J398" s="5"/>
      </tp>
      <tp t="s">
        <v>#N/A N/A</v>
        <stp/>
        <stp>BQL|9406412170333824092</stp>
        <tr r="G419" s="5"/>
      </tp>
      <tp t="s">
        <v>#N/A N/A</v>
        <stp/>
        <stp>BQL|2953865270407354381</stp>
        <tr r="H392" s="5"/>
      </tp>
      <tp t="s">
        <v>#N/A N/A</v>
        <stp/>
        <stp>BQL|1300962399920183890</stp>
        <tr r="I475" s="5"/>
      </tp>
      <tp t="s">
        <v>#N/A N/A</v>
        <stp/>
        <stp>BQL|2474036185937441421</stp>
        <tr r="L362" s="5"/>
      </tp>
      <tp t="s">
        <v>#N/A N/A</v>
        <stp/>
        <stp>BQL|9742413252812416343</stp>
        <tr r="K298" s="5"/>
      </tp>
      <tp t="s">
        <v>#N/A N/A</v>
        <stp/>
        <stp>BQL|4494748751109108649</stp>
        <tr r="F192" s="5"/>
      </tp>
      <tp t="s">
        <v>#N/A N/A</v>
        <stp/>
        <stp>BQL|3620236993678216976</stp>
        <tr r="F298" s="5"/>
      </tp>
      <tp t="s">
        <v>#N/A N/A</v>
        <stp/>
        <stp>BQL|2618667529277941835</stp>
        <tr r="I295" s="5"/>
      </tp>
      <tp t="s">
        <v>#N/A N/A</v>
        <stp/>
        <stp>BQL|3012740917755173915</stp>
        <tr r="H155" s="5"/>
      </tp>
      <tp t="s">
        <v>#N/A N/A</v>
        <stp/>
        <stp>BQL|7660266257739549017</stp>
        <tr r="H121" s="5"/>
      </tp>
      <tp t="s">
        <v>#N/A N/A</v>
        <stp/>
        <stp>BQL|9147173353014430023</stp>
        <tr r="J320" s="5"/>
      </tp>
      <tp t="s">
        <v>#N/A N/A</v>
        <stp/>
        <stp>BQL|8819820998274039416</stp>
        <tr r="G570" s="5"/>
      </tp>
      <tp t="s">
        <v>#N/A N/A</v>
        <stp/>
        <stp>BQL|6074455510219149375</stp>
        <tr r="K329" s="5"/>
      </tp>
      <tp t="s">
        <v>#N/A N/A</v>
        <stp/>
        <stp>BQL|2484420777769053129</stp>
        <tr r="L243" s="5"/>
      </tp>
      <tp t="s">
        <v>#N/A N/A</v>
        <stp/>
        <stp>BQL|8154404957474177441</stp>
        <tr r="L389" s="5"/>
      </tp>
      <tp t="s">
        <v>#N/A N/A</v>
        <stp/>
        <stp>BQL|3098473040868277267</stp>
        <tr r="L179" s="5"/>
      </tp>
      <tp t="s">
        <v>#N/A N/A</v>
        <stp/>
        <stp>BQL|5257918640626389731</stp>
        <tr r="F390" s="5"/>
      </tp>
      <tp t="s">
        <v>#N/A N/A</v>
        <stp/>
        <stp>BQL|6850967779031590016</stp>
        <tr r="K397" s="5"/>
      </tp>
      <tp t="s">
        <v>#N/A N/A</v>
        <stp/>
        <stp>BQL|9068598813457122387</stp>
        <tr r="E330" s="5"/>
      </tp>
      <tp t="s">
        <v>#N/A N/A</v>
        <stp/>
        <stp>BQL|1304998470282051491</stp>
        <tr r="F476" s="5"/>
      </tp>
      <tp t="s">
        <v>#N/A N/A</v>
        <stp/>
        <stp>BQL|9145370735675687563</stp>
        <tr r="J535" s="5"/>
      </tp>
      <tp t="s">
        <v>#N/A N/A</v>
        <stp/>
        <stp>BQL|4327453187770462171</stp>
        <tr r="J484" s="5"/>
      </tp>
      <tp t="s">
        <v>#N/A N/A</v>
        <stp/>
        <stp>BQL|6259530799657253486</stp>
        <tr r="H98" s="5"/>
      </tp>
      <tp t="s">
        <v>#N/A N/A</v>
        <stp/>
        <stp>BQL|7676925813241764725</stp>
        <tr r="G148" s="5"/>
      </tp>
      <tp t="s">
        <v>#N/A N/A</v>
        <stp/>
        <stp>BQL|8450615747034150717</stp>
        <tr r="F287" s="5"/>
      </tp>
      <tp t="s">
        <v>#N/A N/A</v>
        <stp/>
        <stp>BQL|1191778440262659924</stp>
        <tr r="H498" s="5"/>
      </tp>
      <tp t="s">
        <v>#N/A N/A</v>
        <stp/>
        <stp>BQL|9446344842852547551</stp>
        <tr r="I412" s="5"/>
      </tp>
      <tp t="s">
        <v>#N/A N/A</v>
        <stp/>
        <stp>BQL|9840416765825843762</stp>
        <tr r="I264" s="5"/>
      </tp>
      <tp t="s">
        <v>#N/A N/A</v>
        <stp/>
        <stp>BQL|9705419841772453214</stp>
        <tr r="J268" s="5"/>
      </tp>
      <tp t="s">
        <v>#N/A N/A</v>
        <stp/>
        <stp>BQL|9643835152525692834</stp>
        <tr r="H135" s="5"/>
      </tp>
      <tp t="s">
        <v>#N/A N/A</v>
        <stp/>
        <stp>BQL|6605863990549097727</stp>
        <tr r="L580" s="5"/>
      </tp>
      <tp t="s">
        <v>#N/A N/A</v>
        <stp/>
        <stp>BQL|4898656793725887748</stp>
        <tr r="L256" s="5"/>
      </tp>
      <tp t="s">
        <v>#N/A N/A</v>
        <stp/>
        <stp>BQL|4774527148738743489</stp>
        <tr r="L411" s="5"/>
      </tp>
      <tp t="s">
        <v>#N/A N/A</v>
        <stp/>
        <stp>BQL|7882500268355469858</stp>
        <tr r="I260" s="5"/>
      </tp>
      <tp t="s">
        <v>#N/A N/A</v>
        <stp/>
        <stp>BQL|5337284885352872477</stp>
        <tr r="K167" s="5"/>
      </tp>
      <tp t="s">
        <v>#N/A N/A</v>
        <stp/>
        <stp>BQL|6744722415190921981</stp>
        <tr r="H415" s="5"/>
      </tp>
      <tp t="s">
        <v>#N/A N/A</v>
        <stp/>
        <stp>BQL|2722824172016469224</stp>
        <tr r="I268" s="5"/>
      </tp>
      <tp t="s">
        <v>#N/A N/A</v>
        <stp/>
        <stp>BQL|8686450689548986523</stp>
        <tr r="J608" s="5"/>
      </tp>
      <tp t="s">
        <v>#N/A N/A</v>
        <stp/>
        <stp>BQL|1974405879668043316</stp>
        <tr r="F572" s="5"/>
      </tp>
      <tp t="s">
        <v>#N/A N/A</v>
        <stp/>
        <stp>BQL|4626390289865223355</stp>
        <tr r="H204" s="5"/>
      </tp>
      <tp t="s">
        <v>#N/A N/A</v>
        <stp/>
        <stp>BQL|4904512795161993055</stp>
        <tr r="K71" s="5"/>
      </tp>
      <tp t="s">
        <v>#N/A N/A</v>
        <stp/>
        <stp>BQL|2780965720422221222</stp>
        <tr r="H391" s="5"/>
      </tp>
      <tp t="s">
        <v>#N/A N/A</v>
        <stp/>
        <stp>BQL|3316350753858588406</stp>
        <tr r="F182" s="5"/>
      </tp>
      <tp t="s">
        <v>#N/A N/A</v>
        <stp/>
        <stp>BQL|4696535890223101249</stp>
        <tr r="J453" s="5"/>
      </tp>
      <tp t="s">
        <v>#N/A N/A</v>
        <stp/>
        <stp>BQL|3307773331577568906</stp>
        <tr r="G533" s="5"/>
      </tp>
      <tp t="s">
        <v>#N/A N/A</v>
        <stp/>
        <stp>BQL|9486978793167036703</stp>
        <tr r="I332" s="5"/>
      </tp>
      <tp t="s">
        <v>#N/A N/A</v>
        <stp/>
        <stp>BQL|4130871850526445622</stp>
        <tr r="I176" s="5"/>
      </tp>
      <tp t="s">
        <v>#N/A N/A</v>
        <stp/>
        <stp>BQL|2474321179106966961</stp>
        <tr r="F468" s="5"/>
      </tp>
      <tp t="s">
        <v>#N/A N/A</v>
        <stp/>
        <stp>BQL|1146801414551721021</stp>
        <tr r="F164" s="5"/>
      </tp>
      <tp t="s">
        <v>#N/A N/A</v>
        <stp/>
        <stp>BQL|1525360992733112109</stp>
        <tr r="J491" s="5"/>
      </tp>
      <tp t="s">
        <v>#N/A N/A</v>
        <stp/>
        <stp>BQL|2524706487955514170</stp>
        <tr r="K406" s="5"/>
      </tp>
      <tp t="s">
        <v>#N/A N/A</v>
        <stp/>
        <stp>BQL|8199011031805199706</stp>
        <tr r="I80" s="5"/>
      </tp>
      <tp t="s">
        <v>#N/A N/A</v>
        <stp/>
        <stp>BQL|8054925309938966026</stp>
        <tr r="I205" s="5"/>
      </tp>
      <tp t="s">
        <v>#N/A N/A</v>
        <stp/>
        <stp>BQL|9864206405823869155</stp>
        <tr r="K607" s="5"/>
      </tp>
      <tp t="s">
        <v>#N/A N/A</v>
        <stp/>
        <stp>BQL|32328170590533436</stp>
        <tr r="J327" s="5"/>
      </tp>
      <tp t="s">
        <v>#N/A N/A</v>
        <stp/>
        <stp>BQL|54379413932510030</stp>
        <tr r="E73" s="5"/>
      </tp>
      <tp t="s">
        <v>#N/A N/A</v>
        <stp/>
        <stp>BQL|68598777920052215</stp>
        <tr r="J207" s="5"/>
      </tp>
      <tp t="s">
        <v>#N/A N/A</v>
        <stp/>
        <stp>BQL|41621513064843323</stp>
        <tr r="H334" s="5"/>
      </tp>
      <tp t="s">
        <v>#N/A N/A</v>
        <stp/>
        <stp>BQL|2849287543317941951</stp>
        <tr r="I303" s="5"/>
      </tp>
      <tp t="s">
        <v>#N/A N/A</v>
        <stp/>
        <stp>BQL|8362391614125142505</stp>
        <tr r="I598" s="5"/>
      </tp>
      <tp t="s">
        <v>#N/A N/A</v>
        <stp/>
        <stp>BQL|2752895872327170024</stp>
        <tr r="K360" s="5"/>
      </tp>
      <tp t="s">
        <v>#N/A N/A</v>
        <stp/>
        <stp>BQL|3880974702392744258</stp>
        <tr r="G180" s="5"/>
      </tp>
      <tp t="s">
        <v>#N/A N/A</v>
        <stp/>
        <stp>BQL|3218129898000767103</stp>
        <tr r="E422" s="5"/>
      </tp>
      <tp t="s">
        <v>#N/A N/A</v>
        <stp/>
        <stp>BQL|9470468111841417789</stp>
        <tr r="H29" s="5"/>
      </tp>
      <tp t="s">
        <v>#N/A N/A</v>
        <stp/>
        <stp>BQL|3895862617501469121</stp>
        <tr r="F31" s="5"/>
      </tp>
      <tp t="s">
        <v>#N/A N/A</v>
        <stp/>
        <stp>BQL|9804601480939365444</stp>
        <tr r="L392" s="5"/>
      </tp>
      <tp t="s">
        <v>#N/A N/A</v>
        <stp/>
        <stp>BQL|1041886589072917962</stp>
        <tr r="I423" s="5"/>
      </tp>
      <tp t="s">
        <v>#N/A N/A</v>
        <stp/>
        <stp>BQL|6784971341103693290</stp>
        <tr r="L271" s="5"/>
      </tp>
      <tp t="s">
        <v>#N/A N/A</v>
        <stp/>
        <stp>BQL|9911013505677131426</stp>
        <tr r="F521" s="5"/>
      </tp>
      <tp t="s">
        <v>#N/A N/A</v>
        <stp/>
        <stp>BQL|3483498253589407144</stp>
        <tr r="J146" s="5"/>
      </tp>
      <tp t="s">
        <v>#N/A N/A</v>
        <stp/>
        <stp>BQL|9243255838265667774</stp>
        <tr r="J187" s="5"/>
      </tp>
      <tp t="s">
        <v>#N/A N/A</v>
        <stp/>
        <stp>BQL|3934502169089748396</stp>
        <tr r="L552" s="5"/>
      </tp>
      <tp t="s">
        <v>#N/A N/A</v>
        <stp/>
        <stp>BQL|2614167632828568290</stp>
        <tr r="J212" s="5"/>
      </tp>
      <tp t="s">
        <v>#N/A N/A</v>
        <stp/>
        <stp>BQL|6117723229640197956</stp>
        <tr r="L453" s="5"/>
      </tp>
      <tp t="s">
        <v>#N/A N/A</v>
        <stp/>
        <stp>BQL|8860776658430975009</stp>
        <tr r="F427" s="5"/>
      </tp>
      <tp t="s">
        <v>#N/A N/A</v>
        <stp/>
        <stp>BQL|9384123937689908817</stp>
        <tr r="F499" s="5"/>
      </tp>
      <tp t="s">
        <v>#N/A N/A</v>
        <stp/>
        <stp>BQL|9027352534762487188</stp>
        <tr r="F458" s="5"/>
      </tp>
      <tp t="s">
        <v>#N/A N/A</v>
        <stp/>
        <stp>BQL|7113391530558114542</stp>
        <tr r="E178" s="5"/>
      </tp>
      <tp t="s">
        <v>#N/A N/A</v>
        <stp/>
        <stp>BQL|8971066286672112854</stp>
        <tr r="K393" s="5"/>
      </tp>
      <tp t="s">
        <v>#N/A N/A</v>
        <stp/>
        <stp>BQL|1912795695597863209</stp>
        <tr r="G499" s="5"/>
      </tp>
      <tp t="s">
        <v>#N/A N/A</v>
        <stp/>
        <stp>BQL|1862620439818938673</stp>
        <tr r="L342" s="5"/>
      </tp>
      <tp t="s">
        <v>#N/A N/A</v>
        <stp/>
        <stp>BQL|2897717265600102900</stp>
        <tr r="K527" s="5"/>
      </tp>
      <tp t="s">
        <v>#N/A N/A</v>
        <stp/>
        <stp>BQL|5504240575312138895</stp>
        <tr r="H89" s="5"/>
      </tp>
      <tp t="s">
        <v>#N/A N/A</v>
        <stp/>
        <stp>BQL|1670205745485600891</stp>
        <tr r="E347" s="5"/>
      </tp>
      <tp t="s">
        <v>#N/A N/A</v>
        <stp/>
        <stp>BQL|1110674511504961820</stp>
        <tr r="L454" s="5"/>
      </tp>
      <tp t="s">
        <v>#N/A N/A</v>
        <stp/>
        <stp>BQL|1235840185599988268</stp>
        <tr r="K256" s="5"/>
      </tp>
      <tp t="s">
        <v>#N/A N/A</v>
        <stp/>
        <stp>BQL|4082578140748872736</stp>
        <tr r="I138" s="5"/>
      </tp>
      <tp t="s">
        <v>#N/A N/A</v>
        <stp/>
        <stp>BQL|1285838230545850556</stp>
        <tr r="G459" s="5"/>
      </tp>
      <tp t="s">
        <v>#N/A N/A</v>
        <stp/>
        <stp>BQL|2587787985580489700</stp>
        <tr r="G177" s="5"/>
      </tp>
      <tp t="s">
        <v>#N/A N/A</v>
        <stp/>
        <stp>BQL|4082259486156648299</stp>
        <tr r="G62" s="5"/>
      </tp>
      <tp t="s">
        <v>#N/A N/A</v>
        <stp/>
        <stp>BQL|6568728600529879233</stp>
        <tr r="F101" s="5"/>
      </tp>
      <tp t="s">
        <v>#N/A N/A</v>
        <stp/>
        <stp>BQL|6573309186333611493</stp>
        <tr r="H596" s="5"/>
      </tp>
      <tp t="s">
        <v>#N/A N/A</v>
        <stp/>
        <stp>BQL|4894966650005459765</stp>
        <tr r="H360" s="5"/>
      </tp>
      <tp t="s">
        <v>#N/A N/A</v>
        <stp/>
        <stp>BQL|4577687648364987802</stp>
        <tr r="F297" s="5"/>
      </tp>
      <tp t="s">
        <v>#N/A N/A</v>
        <stp/>
        <stp>BQL|5829347988206703283</stp>
        <tr r="K145" s="5"/>
      </tp>
      <tp t="s">
        <v>#N/A N/A</v>
        <stp/>
        <stp>BQL|4325232769108509277</stp>
        <tr r="K10" s="5"/>
      </tp>
      <tp t="s">
        <v>#N/A N/A</v>
        <stp/>
        <stp>BQL|9563663213514914023</stp>
        <tr r="G206" s="5"/>
      </tp>
      <tp t="s">
        <v>#N/A N/A</v>
        <stp/>
        <stp>BQL|1027910645696606099</stp>
        <tr r="L149" s="5"/>
      </tp>
      <tp t="s">
        <v>#N/A N/A</v>
        <stp/>
        <stp>BQL|8370676908514393040</stp>
        <tr r="H196" s="5"/>
      </tp>
      <tp t="s">
        <v>#N/A N/A</v>
        <stp/>
        <stp>BQL|8637030828546033669</stp>
        <tr r="K395" s="5"/>
      </tp>
      <tp t="s">
        <v>#N/A N/A</v>
        <stp/>
        <stp>BQL|9539033236389380985</stp>
        <tr r="G46" s="5"/>
      </tp>
      <tp t="s">
        <v>#N/A N/A</v>
        <stp/>
        <stp>BQL|5597386780957160378</stp>
        <tr r="F423" s="5"/>
      </tp>
      <tp t="s">
        <v>#N/A N/A</v>
        <stp/>
        <stp>BQL|9994630677180039260</stp>
        <tr r="L204" s="5"/>
      </tp>
      <tp t="s">
        <v>#N/A N/A</v>
        <stp/>
        <stp>BQL|5035199693511307625</stp>
        <tr r="L471" s="5"/>
      </tp>
      <tp t="s">
        <v>#N/A N/A</v>
        <stp/>
        <stp>BQL|6703982255973355339</stp>
        <tr r="L425" s="5"/>
      </tp>
      <tp t="s">
        <v>#N/A N/A</v>
        <stp/>
        <stp>BQL|2914292132828986115</stp>
        <tr r="E532" s="5"/>
      </tp>
      <tp t="s">
        <v>#N/A N/A</v>
        <stp/>
        <stp>BQL|6189335634369902558</stp>
        <tr r="E455" s="5"/>
      </tp>
      <tp t="s">
        <v>#N/A N/A</v>
        <stp/>
        <stp>BQL|9910630985418518505</stp>
        <tr r="E49" s="5"/>
      </tp>
      <tp t="s">
        <v>#N/A N/A</v>
        <stp/>
        <stp>BQL|2680613555373805806</stp>
        <tr r="J531" s="5"/>
      </tp>
      <tp t="s">
        <v>#N/A N/A</v>
        <stp/>
        <stp>BQL|4341289100934652878</stp>
        <tr r="E416" s="5"/>
      </tp>
      <tp t="s">
        <v>#N/A N/A</v>
        <stp/>
        <stp>BQL|7140939259278653972</stp>
        <tr r="I523" s="5"/>
      </tp>
      <tp t="s">
        <v>#N/A N/A</v>
        <stp/>
        <stp>BQL|2955840745780198433</stp>
        <tr r="G560" s="5"/>
      </tp>
      <tp t="s">
        <v>#N/A N/A</v>
        <stp/>
        <stp>BQL|6568052434737980870</stp>
        <tr r="I281" s="5"/>
      </tp>
      <tp t="s">
        <v>#N/A N/A</v>
        <stp/>
        <stp>BQL|4670944364213656293</stp>
        <tr r="F462" s="5"/>
      </tp>
      <tp t="s">
        <v>#N/A N/A</v>
        <stp/>
        <stp>BQL|1864373086449852983</stp>
        <tr r="I507" s="5"/>
      </tp>
      <tp t="s">
        <v>#N/A N/A</v>
        <stp/>
        <stp>BQL|8567646339992329524</stp>
        <tr r="F544" s="5"/>
      </tp>
      <tp t="s">
        <v>#N/A N/A</v>
        <stp/>
        <stp>BQL|1827524342449730369</stp>
        <tr r="L164" s="5"/>
      </tp>
      <tp t="s">
        <v>#N/A N/A</v>
        <stp/>
        <stp>BQL|7813571243084437819</stp>
        <tr r="K381" s="5"/>
      </tp>
      <tp t="s">
        <v>#N/A N/A</v>
        <stp/>
        <stp>BQL|8643985095962457079</stp>
        <tr r="G24" s="5"/>
      </tp>
      <tp t="s">
        <v>#N/A N/A</v>
        <stp/>
        <stp>BQL|9516176749257303102</stp>
        <tr r="J4" s="5"/>
      </tp>
      <tp t="s">
        <v>#N/A N/A</v>
        <stp/>
        <stp>BQL|9246115455672720593</stp>
        <tr r="L182" s="5"/>
      </tp>
      <tp t="s">
        <v>#N/A N/A</v>
        <stp/>
        <stp>BQL|4542214307424335881</stp>
        <tr r="F338" s="5"/>
      </tp>
      <tp t="s">
        <v>#N/A N/A</v>
        <stp/>
        <stp>BQL|8899432171007458668</stp>
        <tr r="K203" s="5"/>
      </tp>
      <tp t="s">
        <v>#N/A N/A</v>
        <stp/>
        <stp>BQL|1858210102009609054</stp>
        <tr r="J370" s="5"/>
      </tp>
      <tp t="s">
        <v>#N/A N/A</v>
        <stp/>
        <stp>BQL|3695770522959252599</stp>
        <tr r="E503" s="5"/>
      </tp>
      <tp t="s">
        <v>#N/A N/A</v>
        <stp/>
        <stp>BQL|7427853705503424688</stp>
        <tr r="J165" s="5"/>
      </tp>
      <tp t="s">
        <v>#N/A N/A</v>
        <stp/>
        <stp>BQL|4898515092687237511</stp>
        <tr r="K2" s="5"/>
      </tp>
      <tp t="s">
        <v>#N/A N/A</v>
        <stp/>
        <stp>BQL|8882033842681265733</stp>
        <tr r="E367" s="5"/>
      </tp>
      <tp t="s">
        <v>#N/A N/A</v>
        <stp/>
        <stp>BQL|3194620797713461582</stp>
        <tr r="F3" s="5"/>
      </tp>
      <tp t="s">
        <v>#N/A N/A</v>
        <stp/>
        <stp>BQL|9103468480459783671</stp>
        <tr r="E609" s="5"/>
      </tp>
      <tp t="s">
        <v>#N/A N/A</v>
        <stp/>
        <stp>BQL|5228633553805796925</stp>
        <tr r="K187" s="5"/>
      </tp>
      <tp t="s">
        <v>#N/A N/A</v>
        <stp/>
        <stp>BQL|1303889549591393663</stp>
        <tr r="F321" s="5"/>
      </tp>
      <tp t="s">
        <v>#N/A N/A</v>
        <stp/>
        <stp>BQL|2697997754724995051</stp>
        <tr r="L548" s="5"/>
      </tp>
      <tp t="s">
        <v>#N/A N/A</v>
        <stp/>
        <stp>BQL|7483859462444620727</stp>
        <tr r="H7" s="5"/>
      </tp>
      <tp t="s">
        <v>#N/A N/A</v>
        <stp/>
        <stp>BQL|1082623177613119930</stp>
        <tr r="J300" s="5"/>
      </tp>
      <tp t="s">
        <v>#N/A N/A</v>
        <stp/>
        <stp>BQL|6354441888811172194</stp>
        <tr r="J335" s="5"/>
      </tp>
      <tp t="s">
        <v>#N/A N/A</v>
        <stp/>
        <stp>BQL|3555899038182523061</stp>
        <tr r="E456" s="5"/>
      </tp>
      <tp t="s">
        <v>#N/A N/A</v>
        <stp/>
        <stp>BQL|1541768517605246816</stp>
        <tr r="J26" s="5"/>
      </tp>
      <tp t="s">
        <v>#N/A N/A</v>
        <stp/>
        <stp>BQL|4319041683907252114</stp>
        <tr r="G353" s="5"/>
      </tp>
      <tp t="s">
        <v>#N/A N/A</v>
        <stp/>
        <stp>BQL|1790809753884219212</stp>
        <tr r="G282" s="5"/>
      </tp>
      <tp t="s">
        <v>#N/A N/A</v>
        <stp/>
        <stp>BQL|4693201277402252942</stp>
        <tr r="K326" s="5"/>
      </tp>
      <tp t="s">
        <v>#N/A N/A</v>
        <stp/>
        <stp>BQL|5023347328009895736</stp>
        <tr r="J313" s="5"/>
      </tp>
      <tp t="s">
        <v>#N/A N/A</v>
        <stp/>
        <stp>BQL|7594860418775979148</stp>
        <tr r="F266" s="5"/>
      </tp>
      <tp t="s">
        <v>#N/A N/A</v>
        <stp/>
        <stp>BQL|7682235533075827981</stp>
        <tr r="L129" s="5"/>
      </tp>
      <tp t="s">
        <v>#N/A N/A</v>
        <stp/>
        <stp>BQL|7500706040657286916</stp>
        <tr r="H525" s="5"/>
      </tp>
      <tp t="s">
        <v>#N/A N/A</v>
        <stp/>
        <stp>BQL|9775248752541259555</stp>
        <tr r="K438" s="5"/>
      </tp>
      <tp t="s">
        <v>#N/A N/A</v>
        <stp/>
        <stp>BQL|5749597938358430176</stp>
        <tr r="F515" s="5"/>
      </tp>
      <tp t="s">
        <v>#N/A N/A</v>
        <stp/>
        <stp>BQL|5017073383164146307</stp>
        <tr r="H18" s="5"/>
      </tp>
      <tp t="s">
        <v>#N/A N/A</v>
        <stp/>
        <stp>BQL|9979908625348026096</stp>
        <tr r="L106" s="5"/>
      </tp>
      <tp t="s">
        <v>#N/A N/A</v>
        <stp/>
        <stp>BQL|2092877723700515242</stp>
        <tr r="K90" s="5"/>
      </tp>
      <tp t="s">
        <v>#N/A N/A</v>
        <stp/>
        <stp>BQL|1771005806922545915</stp>
        <tr r="J2" s="5"/>
      </tp>
      <tp t="s">
        <v>#N/A N/A</v>
        <stp/>
        <stp>BQL|8135774901401113438</stp>
        <tr r="J245" s="5"/>
      </tp>
      <tp t="s">
        <v>#N/A N/A</v>
        <stp/>
        <stp>BQL|2212403088732621682</stp>
        <tr r="L180" s="5"/>
      </tp>
      <tp t="s">
        <v>#N/A N/A</v>
        <stp/>
        <stp>BQL|9977097421576510700</stp>
        <tr r="L570" s="5"/>
      </tp>
      <tp t="s">
        <v>#N/A N/A</v>
        <stp/>
        <stp>BQL|5954989182508197666</stp>
        <tr r="H452" s="5"/>
      </tp>
      <tp t="s">
        <v>#N/A N/A</v>
        <stp/>
        <stp>BQL|5534273042378202162</stp>
        <tr r="I534" s="5"/>
      </tp>
      <tp t="s">
        <v>#N/A N/A</v>
        <stp/>
        <stp>BQL|9032987498684601722</stp>
        <tr r="K490" s="5"/>
      </tp>
      <tp t="s">
        <v>#N/A N/A</v>
        <stp/>
        <stp>BQL|5945489389117590498</stp>
        <tr r="F367" s="5"/>
      </tp>
      <tp t="s">
        <v>#N/A N/A</v>
        <stp/>
        <stp>BQL|7601775234621262838</stp>
        <tr r="H298" s="5"/>
      </tp>
      <tp t="s">
        <v>#N/A N/A</v>
        <stp/>
        <stp>BQL|2540828282140819893</stp>
        <tr r="L310" s="5"/>
      </tp>
      <tp t="s">
        <v>#N/A N/A</v>
        <stp/>
        <stp>BQL|6194525769438718796</stp>
        <tr r="G272" s="5"/>
      </tp>
      <tp t="s">
        <v>#N/A N/A</v>
        <stp/>
        <stp>BQL|5510057317957701947</stp>
        <tr r="F510" s="5"/>
      </tp>
      <tp t="s">
        <v>#N/A N/A</v>
        <stp/>
        <stp>BQL|5848993022056154269</stp>
        <tr r="H84" s="5"/>
      </tp>
      <tp t="s">
        <v>#N/A N/A</v>
        <stp/>
        <stp>BQL|1902073548699738622</stp>
        <tr r="G460" s="5"/>
      </tp>
      <tp t="s">
        <v>#N/A N/A</v>
        <stp/>
        <stp>BQL|8216733966444646726</stp>
        <tr r="J518" s="5"/>
      </tp>
      <tp t="s">
        <v>#N/A N/A</v>
        <stp/>
        <stp>BQL|9505808086577550458</stp>
        <tr r="K407" s="5"/>
      </tp>
      <tp t="s">
        <v>#N/A N/A</v>
        <stp/>
        <stp>BQL|2768071961728457666</stp>
        <tr r="E394" s="5"/>
      </tp>
      <tp t="s">
        <v>#N/A N/A</v>
        <stp/>
        <stp>BQL|8230757752502571234</stp>
        <tr r="J405" s="5"/>
      </tp>
      <tp t="s">
        <v>#N/A N/A</v>
        <stp/>
        <stp>BQL|1994940513601458293</stp>
        <tr r="H607" s="5"/>
      </tp>
      <tp t="s">
        <v>#N/A N/A</v>
        <stp/>
        <stp>BQL|6009582349354535978</stp>
        <tr r="I149" s="5"/>
      </tp>
      <tp t="s">
        <v>#N/A N/A</v>
        <stp/>
        <stp>BQL|1994148488582673009</stp>
        <tr r="K312" s="5"/>
      </tp>
      <tp t="s">
        <v>#N/A N/A</v>
        <stp/>
        <stp>BQL|4456810216394421352</stp>
        <tr r="L71" s="5"/>
      </tp>
      <tp t="s">
        <v>#N/A N/A</v>
        <stp/>
        <stp>BQL|7145859415827539360</stp>
        <tr r="G142" s="5"/>
      </tp>
      <tp t="s">
        <v>#N/A N/A</v>
        <stp/>
        <stp>BQL|3961811168651519672</stp>
        <tr r="I88" s="5"/>
      </tp>
      <tp t="s">
        <v>#N/A N/A</v>
        <stp/>
        <stp>BQL|5072558700218771206</stp>
        <tr r="K530" s="5"/>
      </tp>
      <tp t="s">
        <v>#N/A N/A</v>
        <stp/>
        <stp>BQL|6184435453079565467</stp>
        <tr r="I576" s="5"/>
      </tp>
      <tp t="s">
        <v>#N/A N/A</v>
        <stp/>
        <stp>BQL|7708349985307043146</stp>
        <tr r="E25" s="5"/>
      </tp>
      <tp t="s">
        <v>#N/A N/A</v>
        <stp/>
        <stp>BQL|4994811826710428487</stp>
        <tr r="J74" s="5"/>
      </tp>
      <tp t="s">
        <v>#N/A N/A</v>
        <stp/>
        <stp>BQL|2832838361771814739</stp>
        <tr r="E476" s="5"/>
      </tp>
      <tp t="s">
        <v>#N/A N/A</v>
        <stp/>
        <stp>BQL|2972830949780780458</stp>
        <tr r="F74" s="5"/>
      </tp>
      <tp t="s">
        <v>#N/A N/A</v>
        <stp/>
        <stp>BQL|8659598246475110698</stp>
        <tr r="E70" s="5"/>
      </tp>
      <tp t="s">
        <v>#N/A N/A</v>
        <stp/>
        <stp>BQL|6873581870966619873</stp>
        <tr r="I247" s="5"/>
      </tp>
      <tp t="s">
        <v>#N/A N/A</v>
        <stp/>
        <stp>BQL|6234874220744247268</stp>
        <tr r="F202" s="5"/>
      </tp>
      <tp t="s">
        <v>#N/A N/A</v>
        <stp/>
        <stp>BQL|5445630232713492904</stp>
        <tr r="E538" s="5"/>
      </tp>
      <tp t="s">
        <v>#N/A N/A</v>
        <stp/>
        <stp>BQL|6192867217063839693</stp>
        <tr r="I180" s="5"/>
      </tp>
      <tp t="s">
        <v>#N/A N/A</v>
        <stp/>
        <stp>BQL|4837783834543544909</stp>
        <tr r="J163" s="5"/>
      </tp>
      <tp t="s">
        <v>#N/A N/A</v>
        <stp/>
        <stp>BQL|9083108911523883099</stp>
        <tr r="F81" s="5"/>
      </tp>
      <tp t="s">
        <v>#N/A N/A</v>
        <stp/>
        <stp>BQL|9459649237996574025</stp>
        <tr r="I207" s="5"/>
      </tp>
      <tp t="s">
        <v>#N/A N/A</v>
        <stp/>
        <stp>BQL|5154160687247326133</stp>
        <tr r="L356" s="5"/>
      </tp>
      <tp t="s">
        <v>#N/A N/A</v>
        <stp/>
        <stp>BQL|7031894131284134297</stp>
        <tr r="L419" s="5"/>
      </tp>
      <tp t="s">
        <v>#N/A N/A</v>
        <stp/>
        <stp>BQL|6408772325418608104</stp>
        <tr r="J561" s="5"/>
      </tp>
      <tp t="s">
        <v>#N/A N/A</v>
        <stp/>
        <stp>BQL|5734846003647278028</stp>
        <tr r="I386" s="5"/>
      </tp>
      <tp t="s">
        <v>#N/A N/A</v>
        <stp/>
        <stp>BQL|7557827879585601788</stp>
        <tr r="I226" s="5"/>
      </tp>
      <tp t="s">
        <v>#N/A N/A</v>
        <stp/>
        <stp>BQL|1454835102985723622</stp>
        <tr r="J381" s="5"/>
      </tp>
      <tp t="s">
        <v>#N/A N/A</v>
        <stp/>
        <stp>BQL|2413543915728153449</stp>
        <tr r="F370" s="5"/>
      </tp>
      <tp t="s">
        <v>#N/A N/A</v>
        <stp/>
        <stp>BQL|2441273311242861855</stp>
        <tr r="K377" s="5"/>
      </tp>
      <tp t="s">
        <v>#N/A N/A</v>
        <stp/>
        <stp>BQL|7582575123293785891</stp>
        <tr r="H537" s="5"/>
      </tp>
      <tp t="s">
        <v>#N/A N/A</v>
        <stp/>
        <stp>BQL|4313869764272998375</stp>
        <tr r="G201" s="5"/>
      </tp>
      <tp t="s">
        <v>#N/A N/A</v>
        <stp/>
        <stp>BQL|9614935038161116937</stp>
        <tr r="F533" s="5"/>
      </tp>
      <tp t="s">
        <v>#N/A N/A</v>
        <stp/>
        <stp>BQL|8731550432840976562</stp>
        <tr r="K143" s="5"/>
      </tp>
      <tp t="s">
        <v>#N/A N/A</v>
        <stp/>
        <stp>BQL|8766374179817272044</stp>
        <tr r="H15" s="5"/>
      </tp>
      <tp t="s">
        <v>#N/A N/A</v>
        <stp/>
        <stp>BQL|9553483604190409633</stp>
        <tr r="F262" s="5"/>
      </tp>
      <tp t="s">
        <v>#N/A N/A</v>
        <stp/>
        <stp>BQL|1597165018912559804</stp>
        <tr r="I405" s="5"/>
      </tp>
      <tp t="s">
        <v>#N/A N/A</v>
        <stp/>
        <stp>BQL|7004870044592432295</stp>
        <tr r="H598" s="5"/>
      </tp>
      <tp t="s">
        <v>#N/A N/A</v>
        <stp/>
        <stp>BQL|2817338185987499542</stp>
        <tr r="K587" s="5"/>
      </tp>
      <tp t="s">
        <v>#N/A N/A</v>
        <stp/>
        <stp>BQL|9227542674411807170</stp>
        <tr r="G429" s="5"/>
      </tp>
      <tp t="s">
        <v>#N/A N/A</v>
        <stp/>
        <stp>BQL|3879931864602016527</stp>
        <tr r="K194" s="5"/>
      </tp>
      <tp t="s">
        <v>#N/A N/A</v>
        <stp/>
        <stp>BQL|7476847044038154883</stp>
        <tr r="K118" s="5"/>
      </tp>
      <tp t="s">
        <v>#N/A N/A</v>
        <stp/>
        <stp>BQL|2268613534908393495</stp>
        <tr r="I275" s="5"/>
      </tp>
      <tp t="s">
        <v>#N/A N/A</v>
        <stp/>
        <stp>BQL|3252638947509876333</stp>
        <tr r="H535" s="5"/>
      </tp>
      <tp t="s">
        <v>#N/A N/A</v>
        <stp/>
        <stp>BQL|8358086421666235759</stp>
        <tr r="K218" s="5"/>
      </tp>
      <tp t="s">
        <v>#N/A N/A</v>
        <stp/>
        <stp>BQL|8550017718264793660</stp>
        <tr r="I460" s="5"/>
      </tp>
      <tp t="s">
        <v>#N/A N/A</v>
        <stp/>
        <stp>BQL|4867466790323408178</stp>
        <tr r="J553" s="5"/>
      </tp>
      <tp t="s">
        <v>#N/A N/A</v>
        <stp/>
        <stp>BQL|4623430221339137088</stp>
        <tr r="I106" s="5"/>
      </tp>
      <tp t="s">
        <v>#N/A N/A</v>
        <stp/>
        <stp>BQL|7804015984030155405</stp>
        <tr r="I125" s="5"/>
      </tp>
      <tp t="s">
        <v>#N/A N/A</v>
        <stp/>
        <stp>BQL|6178389020905667931</stp>
        <tr r="H369" s="5"/>
      </tp>
      <tp t="s">
        <v>#N/A N/A</v>
        <stp/>
        <stp>BQL|2774203844587926868</stp>
        <tr r="J601" s="5"/>
      </tp>
      <tp t="s">
        <v>#N/A N/A</v>
        <stp/>
        <stp>BQL|9947446521662356645</stp>
        <tr r="J555" s="5"/>
      </tp>
      <tp t="s">
        <v>#N/A N/A</v>
        <stp/>
        <stp>BQL|9938640806954846089</stp>
        <tr r="F354" s="5"/>
      </tp>
      <tp t="s">
        <v>#N/A N/A</v>
        <stp/>
        <stp>BQL|9866729895844358874</stp>
        <tr r="L205" s="5"/>
      </tp>
      <tp t="s">
        <v>#N/A N/A</v>
        <stp/>
        <stp>BQL|9388089573635754043</stp>
        <tr r="E37" s="5"/>
      </tp>
      <tp t="s">
        <v>#N/A N/A</v>
        <stp/>
        <stp>BQL|3038789080485356208</stp>
        <tr r="J579" s="5"/>
      </tp>
      <tp t="s">
        <v>#N/A N/A</v>
        <stp/>
        <stp>BQL|8894535276662411327</stp>
        <tr r="I493" s="5"/>
      </tp>
      <tp t="s">
        <v>#N/A N/A</v>
        <stp/>
        <stp>BQL|9776509674679845900</stp>
        <tr r="E263" s="5"/>
      </tp>
      <tp t="s">
        <v>#N/A N/A</v>
        <stp/>
        <stp>BQL|1974561124295149807</stp>
        <tr r="L413" s="5"/>
      </tp>
      <tp t="s">
        <v>#N/A N/A</v>
        <stp/>
        <stp>BQL|9159541477788846800</stp>
        <tr r="G236" s="5"/>
      </tp>
      <tp t="s">
        <v>#N/A N/A</v>
        <stp/>
        <stp>BQL|5578952240833387092</stp>
        <tr r="J52" s="5"/>
      </tp>
      <tp t="s">
        <v>#N/A N/A</v>
        <stp/>
        <stp>BQL|6636565798116082722</stp>
        <tr r="L355" s="5"/>
      </tp>
      <tp t="s">
        <v>#N/A N/A</v>
        <stp/>
        <stp>BQL|6793916518356507313</stp>
        <tr r="I336" s="5"/>
      </tp>
      <tp t="s">
        <v>#N/A N/A</v>
        <stp/>
        <stp>BQL|7078945398079684505</stp>
        <tr r="K114" s="5"/>
      </tp>
      <tp t="s">
        <v>#N/A N/A</v>
        <stp/>
        <stp>BQL|3568587696566993282</stp>
        <tr r="F255" s="5"/>
      </tp>
      <tp t="s">
        <v>#N/A N/A</v>
        <stp/>
        <stp>BQL|6626758026210806876</stp>
        <tr r="H45" s="5"/>
      </tp>
      <tp t="s">
        <v>#N/A N/A</v>
        <stp/>
        <stp>BQL|1525608791964826169</stp>
        <tr r="H441" s="5"/>
      </tp>
      <tp t="s">
        <v>#N/A N/A</v>
        <stp/>
        <stp>BQL|3893327335471093967</stp>
        <tr r="I6" s="5"/>
      </tp>
      <tp t="s">
        <v>#N/A N/A</v>
        <stp/>
        <stp>BQL|8666211056107142396</stp>
        <tr r="G184" s="5"/>
      </tp>
      <tp t="s">
        <v>#N/A N/A</v>
        <stp/>
        <stp>BQL|2406039305368844139</stp>
        <tr r="K120" s="5"/>
      </tp>
      <tp t="s">
        <v>#N/A N/A</v>
        <stp/>
        <stp>BQL|8343656157173871302</stp>
        <tr r="L406" s="5"/>
      </tp>
      <tp t="s">
        <v>#N/A N/A</v>
        <stp/>
        <stp>BQL|8706763821423075596</stp>
        <tr r="G606" s="5"/>
      </tp>
      <tp t="s">
        <v>#N/A N/A</v>
        <stp/>
        <stp>BQL|8436314324777109596</stp>
        <tr r="E33" s="5"/>
      </tp>
      <tp t="s">
        <v>#N/A N/A</v>
        <stp/>
        <stp>BQL|9274086081318555276</stp>
        <tr r="J439" s="5"/>
      </tp>
      <tp t="s">
        <v>#N/A N/A</v>
        <stp/>
        <stp>BQL|5594132333379496581</stp>
        <tr r="G359" s="5"/>
      </tp>
      <tp t="s">
        <v>#N/A N/A</v>
        <stp/>
        <stp>BQL|2939948244906186219</stp>
        <tr r="F341" s="5"/>
      </tp>
      <tp t="s">
        <v>#N/A N/A</v>
        <stp/>
        <stp>BQL|9266987906419398263</stp>
        <tr r="E286" s="5"/>
      </tp>
      <tp t="s">
        <v>#N/A N/A</v>
        <stp/>
        <stp>BQL|5655937068045435408</stp>
        <tr r="L493" s="5"/>
      </tp>
      <tp t="s">
        <v>#N/A N/A</v>
        <stp/>
        <stp>BQL|2883920931067784458</stp>
        <tr r="L502" s="5"/>
      </tp>
      <tp t="s">
        <v>#N/A N/A</v>
        <stp/>
        <stp>BQL|9088353009671777020</stp>
        <tr r="F206" s="5"/>
      </tp>
      <tp t="s">
        <v>#N/A N/A</v>
        <stp/>
        <stp>BQL|8036453068507291679</stp>
        <tr r="F557" s="5"/>
      </tp>
      <tp t="s">
        <v>#N/A N/A</v>
        <stp/>
        <stp>BQL|4771253857920542889</stp>
        <tr r="K268" s="5"/>
      </tp>
      <tp t="s">
        <v>#N/A N/A</v>
        <stp/>
        <stp>BQL|3602992802283126241</stp>
        <tr r="I319" s="5"/>
      </tp>
      <tp t="s">
        <v>#N/A N/A</v>
        <stp/>
        <stp>BQL|6547672510238207289</stp>
        <tr r="J232" s="5"/>
      </tp>
      <tp t="s">
        <v>#N/A N/A</v>
        <stp/>
        <stp>BQL|7832639671649436460</stp>
        <tr r="H318" s="5"/>
      </tp>
      <tp t="s">
        <v>#N/A N/A</v>
        <stp/>
        <stp>BQL|1537439405109214795</stp>
        <tr r="J97" s="5"/>
      </tp>
      <tp t="s">
        <v>#N/A N/A</v>
        <stp/>
        <stp>BQL|8537668235742668484</stp>
        <tr r="I335" s="5"/>
      </tp>
      <tp t="s">
        <v>#N/A N/A</v>
        <stp/>
        <stp>BQL|7768915167695090695</stp>
        <tr r="K190" s="5"/>
      </tp>
      <tp t="s">
        <v>#N/A N/A</v>
        <stp/>
        <stp>BQL|3008218386974529656</stp>
        <tr r="H306" s="5"/>
      </tp>
      <tp t="s">
        <v>#N/A N/A</v>
        <stp/>
        <stp>BQL|2576375454457001812</stp>
        <tr r="I444" s="5"/>
      </tp>
      <tp t="s">
        <v>#N/A N/A</v>
        <stp/>
        <stp>BQL|1346715950508524002</stp>
        <tr r="L385" s="5"/>
      </tp>
      <tp t="s">
        <v>#N/A N/A</v>
        <stp/>
        <stp>BQL|5001427980065329762</stp>
        <tr r="L62" s="5"/>
      </tp>
      <tp t="s">
        <v>#N/A N/A</v>
        <stp/>
        <stp>BQL|8522224810965180516</stp>
        <tr r="F401" s="5"/>
      </tp>
      <tp t="s">
        <v>#N/A N/A</v>
        <stp/>
        <stp>BQL|6498477723488450334</stp>
        <tr r="F204" s="5"/>
      </tp>
      <tp t="s">
        <v>#N/A N/A</v>
        <stp/>
        <stp>BQL|5341925152183789133</stp>
        <tr r="K571" s="5"/>
      </tp>
      <tp t="s">
        <v>#N/A N/A</v>
        <stp/>
        <stp>BQL|7800069034298595788</stp>
        <tr r="G115" s="5"/>
      </tp>
      <tp t="s">
        <v>#N/A N/A</v>
        <stp/>
        <stp>BQL|8812620728155156251</stp>
        <tr r="H449" s="5"/>
      </tp>
      <tp t="s">
        <v>#N/A N/A</v>
        <stp/>
        <stp>BQL|4325092347449225291</stp>
        <tr r="L126" s="5"/>
      </tp>
      <tp t="s">
        <v>#N/A N/A</v>
        <stp/>
        <stp>BQL|7729271999462815571</stp>
        <tr r="E136" s="5"/>
      </tp>
      <tp t="s">
        <v>#N/A N/A</v>
        <stp/>
        <stp>BQL|2453267525999096015</stp>
        <tr r="H383" s="5"/>
      </tp>
      <tp t="s">
        <v>#N/A N/A</v>
        <stp/>
        <stp>BQL|4011341437548101745</stp>
        <tr r="E323" s="5"/>
      </tp>
      <tp t="s">
        <v>#N/A N/A</v>
        <stp/>
        <stp>BQL|1445579763219267044</stp>
        <tr r="E504" s="5"/>
      </tp>
      <tp t="s">
        <v>#N/A N/A</v>
        <stp/>
        <stp>BQL|2402456977132081803</stp>
        <tr r="F371" s="5"/>
      </tp>
      <tp t="s">
        <v>#N/A N/A</v>
        <stp/>
        <stp>BQL|4055074231878968490</stp>
        <tr r="K206" s="5"/>
      </tp>
      <tp t="s">
        <v>#N/A N/A</v>
        <stp/>
        <stp>BQL|8762696379173397126</stp>
        <tr r="K56" s="5"/>
      </tp>
      <tp t="s">
        <v>#N/A N/A</v>
        <stp/>
        <stp>BQL|7696017560602950883</stp>
        <tr r="E98" s="5"/>
      </tp>
      <tp t="s">
        <v>#N/A N/A</v>
        <stp/>
        <stp>BQL|7299004793077421236</stp>
        <tr r="E211" s="5"/>
      </tp>
      <tp t="s">
        <v>#N/A N/A</v>
        <stp/>
        <stp>BQL|9114024721798419835</stp>
        <tr r="J246" s="5"/>
      </tp>
      <tp t="s">
        <v>#N/A N/A</v>
        <stp/>
        <stp>BQL|5102363275463346942</stp>
        <tr r="L139" s="5"/>
      </tp>
      <tp t="s">
        <v>#N/A N/A</v>
        <stp/>
        <stp>BQL|4946727250148643586</stp>
        <tr r="J240" s="5"/>
      </tp>
      <tp t="s">
        <v>#N/A N/A</v>
        <stp/>
        <stp>BQL|8319631198715520989</stp>
        <tr r="H606" s="5"/>
      </tp>
      <tp t="s">
        <v>#N/A N/A</v>
        <stp/>
        <stp>BQL|9355143617713196143</stp>
        <tr r="E477" s="5"/>
      </tp>
      <tp t="s">
        <v>#N/A N/A</v>
        <stp/>
        <stp>BQL|3165719676360717846</stp>
        <tr r="L338" s="5"/>
      </tp>
      <tp t="s">
        <v>#N/A N/A</v>
        <stp/>
        <stp>BQL|7676872947122697256</stp>
        <tr r="G181" s="5"/>
      </tp>
      <tp t="s">
        <v>#N/A N/A</v>
        <stp/>
        <stp>BQL|5679323851828258023</stp>
        <tr r="L345" s="5"/>
      </tp>
      <tp t="s">
        <v>#N/A N/A</v>
        <stp/>
        <stp>BQL|2075049097910739001</stp>
        <tr r="G61" s="5"/>
      </tp>
      <tp t="s">
        <v>#N/A N/A</v>
        <stp/>
        <stp>BQL|1699304273967136900</stp>
        <tr r="I361" s="5"/>
      </tp>
      <tp t="s">
        <v>#N/A N/A</v>
        <stp/>
        <stp>BQL|2628426545399504001</stp>
        <tr r="K278" s="5"/>
      </tp>
      <tp t="s">
        <v>#N/A N/A</v>
        <stp/>
        <stp>BQL|3877974785550787998</stp>
        <tr r="F82" s="5"/>
      </tp>
      <tp t="s">
        <v>#N/A N/A</v>
        <stp/>
        <stp>BQL|9837920373294439892</stp>
        <tr r="L522" s="5"/>
      </tp>
      <tp t="s">
        <v>#N/A N/A</v>
        <stp/>
        <stp>BQL|6559581828543993984</stp>
        <tr r="J550" s="5"/>
      </tp>
      <tp t="s">
        <v>#N/A N/A</v>
        <stp/>
        <stp>BQL|5065479755248568734</stp>
        <tr r="L459" s="5"/>
      </tp>
      <tp t="s">
        <v>#N/A N/A</v>
        <stp/>
        <stp>BQL|2242901870244573338</stp>
        <tr r="E95" s="5"/>
      </tp>
      <tp t="s">
        <v>#N/A N/A</v>
        <stp/>
        <stp>BQL|8558438640101411265</stp>
        <tr r="K466" s="5"/>
      </tp>
      <tp t="s">
        <v>#N/A N/A</v>
        <stp/>
        <stp>BQL|8015737207582511659</stp>
        <tr r="I233" s="5"/>
      </tp>
      <tp t="s">
        <v>#N/A N/A</v>
        <stp/>
        <stp>BQL|3830492295952478745</stp>
        <tr r="H243" s="5"/>
      </tp>
      <tp t="s">
        <v>#N/A N/A</v>
        <stp/>
        <stp>BQL|6251948470621387266</stp>
        <tr r="E467" s="5"/>
      </tp>
      <tp t="s">
        <v>#N/A N/A</v>
        <stp/>
        <stp>BQL|8309089808976521556</stp>
        <tr r="I65" s="5"/>
      </tp>
      <tp t="s">
        <v>#N/A N/A</v>
        <stp/>
        <stp>BQL|4728643490362019207</stp>
        <tr r="L458" s="5"/>
      </tp>
      <tp t="s">
        <v>#N/A N/A</v>
        <stp/>
        <stp>BQL|9044324401312857381</stp>
        <tr r="I612" s="5"/>
      </tp>
      <tp t="s">
        <v>#N/A N/A</v>
        <stp/>
        <stp>BQL|6444242976849382167</stp>
        <tr r="G400" s="5"/>
      </tp>
      <tp t="s">
        <v>#N/A N/A</v>
        <stp/>
        <stp>BQL|7058817186688766432</stp>
        <tr r="H380" s="5"/>
      </tp>
      <tp t="s">
        <v>#N/A N/A</v>
        <stp/>
        <stp>BQL|2372474855008211002</stp>
        <tr r="K174" s="5"/>
      </tp>
      <tp t="s">
        <v>#N/A N/A</v>
        <stp/>
        <stp>BQL|8222294004508469988</stp>
        <tr r="I188" s="5"/>
      </tp>
      <tp t="s">
        <v>#N/A N/A</v>
        <stp/>
        <stp>BQL|9639896691393582086</stp>
        <tr r="H179" s="5"/>
      </tp>
      <tp t="s">
        <v>#N/A N/A</v>
        <stp/>
        <stp>BQL|4591977838923877605</stp>
        <tr r="K181" s="5"/>
      </tp>
      <tp t="s">
        <v>#N/A N/A</v>
        <stp/>
        <stp>BQL|7514339955622895892</stp>
        <tr r="E279" s="5"/>
      </tp>
      <tp t="s">
        <v>#N/A N/A</v>
        <stp/>
        <stp>BQL|3785839815362530366</stp>
        <tr r="K588" s="5"/>
      </tp>
      <tp t="s">
        <v>#N/A N/A</v>
        <stp/>
        <stp>BQL|1935439663170381882</stp>
        <tr r="E20" s="5"/>
      </tp>
      <tp t="s">
        <v>#N/A N/A</v>
        <stp/>
        <stp>BQL|8815383024274564637</stp>
        <tr r="E517" s="5"/>
      </tp>
      <tp t="s">
        <v>#N/A N/A</v>
        <stp/>
        <stp>BQL|7603904013813199764</stp>
        <tr r="L409" s="5"/>
      </tp>
      <tp t="s">
        <v>#N/A N/A</v>
        <stp/>
        <stp>BQL|4854731485401455188</stp>
        <tr r="E493" s="5"/>
      </tp>
      <tp t="s">
        <v>#N/A N/A</v>
        <stp/>
        <stp>BQL|6140899678664626644</stp>
        <tr r="G322" s="5"/>
      </tp>
      <tp t="s">
        <v>#N/A N/A</v>
        <stp/>
        <stp>BQL|9688477142103046117</stp>
        <tr r="F221" s="5"/>
      </tp>
      <tp t="s">
        <v>#N/A N/A</v>
        <stp/>
        <stp>BQL|5634947791059835799</stp>
        <tr r="E534" s="5"/>
      </tp>
      <tp t="s">
        <v>#N/A N/A</v>
        <stp/>
        <stp>BQL|4580334685077937387</stp>
        <tr r="E480" s="5"/>
      </tp>
      <tp t="s">
        <v>#N/A N/A</v>
        <stp/>
        <stp>BQL|7498962592745435967</stp>
        <tr r="L50" s="5"/>
      </tp>
      <tp t="s">
        <v>#N/A N/A</v>
        <stp/>
        <stp>BQL|9330668240308334841</stp>
        <tr r="I265" s="5"/>
      </tp>
      <tp t="s">
        <v>#N/A N/A</v>
        <stp/>
        <stp>BQL|8702804555226178824</stp>
        <tr r="J270" s="5"/>
      </tp>
      <tp t="s">
        <v>#N/A N/A</v>
        <stp/>
        <stp>BQL|7635421818078830154</stp>
        <tr r="E247" s="5"/>
      </tp>
      <tp t="s">
        <v>#N/A N/A</v>
        <stp/>
        <stp>BQL|8379764114261224427</stp>
        <tr r="I413" s="5"/>
      </tp>
      <tp t="s">
        <v>#N/A N/A</v>
        <stp/>
        <stp>BQL|2910234178008064435</stp>
        <tr r="F383" s="5"/>
      </tp>
      <tp t="s">
        <v>#N/A N/A</v>
        <stp/>
        <stp>BQL|8065358452735029062</stp>
        <tr r="F303" s="5"/>
      </tp>
      <tp t="s">
        <v>#N/A N/A</v>
        <stp/>
        <stp>BQL|6316316061349660149</stp>
        <tr r="J238" s="5"/>
      </tp>
      <tp t="s">
        <v>#N/A N/A</v>
        <stp/>
        <stp>BQL|1344929455924776229</stp>
        <tr r="F194" s="5"/>
      </tp>
      <tp t="s">
        <v>#N/A N/A</v>
        <stp/>
        <stp>BQL|7008670720629606116</stp>
        <tr r="E587" s="5"/>
      </tp>
      <tp t="s">
        <v>#N/A N/A</v>
        <stp/>
        <stp>BQL|3175051084353753372</stp>
        <tr r="I519" s="5"/>
      </tp>
      <tp t="s">
        <v>#N/A N/A</v>
        <stp/>
        <stp>BQL|1980500584721804650</stp>
        <tr r="L266" s="5"/>
      </tp>
      <tp t="s">
        <v>#N/A N/A</v>
        <stp/>
        <stp>BQL|59530941265595624</stp>
        <tr r="L157" s="5"/>
      </tp>
      <tp t="s">
        <v>#N/A N/A</v>
        <stp/>
        <stp>BQL|54124491883518974</stp>
        <tr r="I406" s="5"/>
      </tp>
      <tp t="s">
        <v>#N/A N/A</v>
        <stp/>
        <stp>BQL|74584872632453216</stp>
        <tr r="J92" s="5"/>
      </tp>
      <tp t="s">
        <v>#N/A N/A</v>
        <stp/>
        <stp>BQL|2221602800711575181</stp>
        <tr r="H605" s="5"/>
      </tp>
      <tp t="s">
        <v>#N/A N/A</v>
        <stp/>
        <stp>BQL|9614733030398319193</stp>
        <tr r="I127" s="5"/>
      </tp>
      <tp t="s">
        <v>#N/A N/A</v>
        <stp/>
        <stp>BQL|2164363347438767985</stp>
        <tr r="I196" s="5"/>
      </tp>
      <tp t="s">
        <v>#N/A N/A</v>
        <stp/>
        <stp>BQL|2485798846824587112</stp>
        <tr r="H164" s="5"/>
      </tp>
      <tp t="s">
        <v>#N/A N/A</v>
        <stp/>
        <stp>BQL|3441349848109365947</stp>
        <tr r="I142" s="5"/>
      </tp>
      <tp t="s">
        <v>#N/A N/A</v>
        <stp/>
        <stp>BQL|7081671749292833395</stp>
        <tr r="J55" s="5"/>
      </tp>
      <tp t="s">
        <v>#N/A N/A</v>
        <stp/>
        <stp>BQL|3860147334193788601</stp>
        <tr r="J338" s="5"/>
      </tp>
      <tp t="s">
        <v>#N/A N/A</v>
        <stp/>
        <stp>BQL|1423725473314391197</stp>
        <tr r="I533" s="5"/>
      </tp>
      <tp t="s">
        <v>#N/A N/A</v>
        <stp/>
        <stp>BQL|4460695749491396384</stp>
        <tr r="H594" s="5"/>
      </tp>
      <tp t="s">
        <v>#N/A N/A</v>
        <stp/>
        <stp>BQL|1658806897486604296</stp>
        <tr r="H367" s="5"/>
      </tp>
      <tp t="s">
        <v>#N/A N/A</v>
        <stp/>
        <stp>BQL|5823278092542093834</stp>
        <tr r="J516" s="5"/>
      </tp>
      <tp t="s">
        <v>#N/A N/A</v>
        <stp/>
        <stp>BQL|2076516118434218656</stp>
        <tr r="K272" s="5"/>
      </tp>
      <tp t="s">
        <v>#N/A N/A</v>
        <stp/>
        <stp>BQL|6472382841922071739</stp>
        <tr r="K412" s="5"/>
      </tp>
      <tp t="s">
        <v>#N/A N/A</v>
        <stp/>
        <stp>BQL|8959505211490279841</stp>
        <tr r="H588" s="5"/>
      </tp>
      <tp t="s">
        <v>#N/A N/A</v>
        <stp/>
        <stp>BQL|2326486692839050274</stp>
        <tr r="E148" s="5"/>
      </tp>
      <tp t="s">
        <v>#N/A N/A</v>
        <stp/>
        <stp>BQL|2452357678814142662</stp>
        <tr r="J164" s="5"/>
      </tp>
      <tp t="s">
        <v>#N/A N/A</v>
        <stp/>
        <stp>BQL|1187881037247845980</stp>
        <tr r="I536" s="5"/>
      </tp>
      <tp t="s">
        <v>#N/A N/A</v>
        <stp/>
        <stp>BQL|2597995546263565810</stp>
        <tr r="E392" s="5"/>
      </tp>
      <tp t="s">
        <v>#N/A N/A</v>
        <stp/>
        <stp>BQL|8337195742691421817</stp>
        <tr r="I273" s="5"/>
      </tp>
      <tp t="s">
        <v>#N/A N/A</v>
        <stp/>
        <stp>BQL|3560421708790104335</stp>
        <tr r="H17" s="5"/>
      </tp>
      <tp t="s">
        <v>#N/A N/A</v>
        <stp/>
        <stp>BQL|7844130487999415358</stp>
        <tr r="H5" s="5"/>
      </tp>
      <tp t="s">
        <v>#N/A N/A</v>
        <stp/>
        <stp>BQL|8239994495248013430</stp>
        <tr r="F239" s="5"/>
      </tp>
      <tp t="s">
        <v>#N/A N/A</v>
        <stp/>
        <stp>BQL|6584280614778404908</stp>
        <tr r="K385" s="5"/>
      </tp>
      <tp t="s">
        <v>#N/A N/A</v>
        <stp/>
        <stp>BQL|7201239201016970748</stp>
        <tr r="I39" s="5"/>
      </tp>
      <tp t="s">
        <v>#N/A N/A</v>
        <stp/>
        <stp>BQL|5051041838254137605</stp>
        <tr r="H345" s="5"/>
      </tp>
      <tp t="s">
        <v>#N/A N/A</v>
        <stp/>
        <stp>BQL|3249057358252769054</stp>
        <tr r="G109" s="5"/>
      </tp>
      <tp t="s">
        <v>#N/A N/A</v>
        <stp/>
        <stp>BQL|5083658005587980043</stp>
        <tr r="G263" s="5"/>
      </tp>
      <tp t="s">
        <v>#N/A N/A</v>
        <stp/>
        <stp>BQL|9682448584821200091</stp>
        <tr r="K209" s="5"/>
      </tp>
      <tp t="s">
        <v>#N/A N/A</v>
        <stp/>
        <stp>BQL|3241214807722999705</stp>
        <tr r="H149" s="5"/>
      </tp>
      <tp t="s">
        <v>#N/A N/A</v>
        <stp/>
        <stp>BQL|9494959136856371188</stp>
        <tr r="J84" s="5"/>
      </tp>
      <tp t="s">
        <v>#N/A N/A</v>
        <stp/>
        <stp>BQL|8518905102761359487</stp>
        <tr r="G77" s="5"/>
      </tp>
      <tp t="s">
        <v>#N/A N/A</v>
        <stp/>
        <stp>BQL|7739457189556570927</stp>
        <tr r="I395" s="5"/>
      </tp>
      <tp t="s">
        <v>#N/A N/A</v>
        <stp/>
        <stp>BQL|8766897136556378172</stp>
        <tr r="L67" s="5"/>
      </tp>
      <tp t="s">
        <v>#N/A N/A</v>
        <stp/>
        <stp>BQL|3986078163594865593</stp>
        <tr r="I271" s="5"/>
      </tp>
      <tp t="s">
        <v>#N/A N/A</v>
        <stp/>
        <stp>BQL|6553999770725213928</stp>
        <tr r="G218" s="5"/>
      </tp>
      <tp t="s">
        <v>#N/A N/A</v>
        <stp/>
        <stp>BQL|1722101652289867815</stp>
        <tr r="F6" s="5"/>
      </tp>
      <tp t="s">
        <v>#N/A N/A</v>
        <stp/>
        <stp>BQL|6995889926808979023</stp>
        <tr r="J345" s="5"/>
      </tp>
      <tp t="s">
        <v>#N/A N/A</v>
        <stp/>
        <stp>BQL|8462029387090520483</stp>
        <tr r="I389" s="5"/>
      </tp>
      <tp t="s">
        <v>#N/A N/A</v>
        <stp/>
        <stp>BQL|7727083278814346084</stp>
        <tr r="L40" s="5"/>
      </tp>
      <tp t="s">
        <v>#N/A N/A</v>
        <stp/>
        <stp>BQL|1771049882334500984</stp>
        <tr r="L592" s="5"/>
      </tp>
      <tp t="s">
        <v>#N/A N/A</v>
        <stp/>
        <stp>BQL|1048392305765686361</stp>
        <tr r="F119" s="5"/>
      </tp>
      <tp t="s">
        <v>#N/A N/A</v>
        <stp/>
        <stp>BQL|1787098019670998424</stp>
        <tr r="G106" s="5"/>
      </tp>
      <tp t="s">
        <v>#N/A N/A</v>
        <stp/>
        <stp>BQL|9384256959378122225</stp>
        <tr r="L284" s="5"/>
      </tp>
      <tp t="s">
        <v>#N/A N/A</v>
        <stp/>
        <stp>BQL|7071633971835816719</stp>
        <tr r="F590" s="5"/>
      </tp>
      <tp t="s">
        <v>#N/A N/A</v>
        <stp/>
        <stp>BQL|6349671939442159573</stp>
        <tr r="H228" s="5"/>
      </tp>
      <tp t="s">
        <v>#N/A N/A</v>
        <stp/>
        <stp>BQL|5622298133574215458</stp>
        <tr r="E575" s="5"/>
      </tp>
      <tp t="s">
        <v>#N/A N/A</v>
        <stp/>
        <stp>BQL|3834593271777940222</stp>
        <tr r="J346" s="5"/>
      </tp>
      <tp t="s">
        <v>#N/A N/A</v>
        <stp/>
        <stp>BQL|8374185885705321067</stp>
        <tr r="G214" s="5"/>
      </tp>
      <tp t="s">
        <v>#N/A N/A</v>
        <stp/>
        <stp>BQL|6551387851025469136</stp>
        <tr r="I504" s="5"/>
      </tp>
      <tp t="s">
        <v>#N/A N/A</v>
        <stp/>
        <stp>BQL|9349177477548855301</stp>
        <tr r="G552" s="5"/>
      </tp>
      <tp t="s">
        <v>#N/A N/A</v>
        <stp/>
        <stp>BQL|2636083714663331428</stp>
        <tr r="H37" s="5"/>
      </tp>
      <tp t="s">
        <v>#N/A N/A</v>
        <stp/>
        <stp>BQL|5032527743257387792</stp>
        <tr r="G174" s="5"/>
      </tp>
      <tp t="s">
        <v>#N/A N/A</v>
        <stp/>
        <stp>BQL|7035787216993049657</stp>
        <tr r="F127" s="5"/>
      </tp>
      <tp t="s">
        <v>#N/A N/A</v>
        <stp/>
        <stp>BQL|6290720676532924047</stp>
        <tr r="H314" s="5"/>
      </tp>
      <tp t="s">
        <v>#N/A N/A</v>
        <stp/>
        <stp>BQL|7512494311917537137</stp>
        <tr r="K290" s="5"/>
      </tp>
      <tp t="s">
        <v>#N/A N/A</v>
        <stp/>
        <stp>BQL|1121885494973700715</stp>
        <tr r="H368" s="5"/>
      </tp>
      <tp t="s">
        <v>#N/A N/A</v>
        <stp/>
        <stp>BQL|9744951115866926348</stp>
        <tr r="F179" s="5"/>
      </tp>
      <tp t="s">
        <v>#N/A N/A</v>
        <stp/>
        <stp>BQL|3912606603244066504</stp>
        <tr r="G403" s="5"/>
      </tp>
      <tp t="s">
        <v>#N/A N/A</v>
        <stp/>
        <stp>BQL|6961042437167562654</stp>
        <tr r="F492" s="5"/>
      </tp>
      <tp t="s">
        <v>#N/A N/A</v>
        <stp/>
        <stp>BQL|3584964867829745191</stp>
        <tr r="J352" s="5"/>
      </tp>
      <tp t="s">
        <v>#N/A N/A</v>
        <stp/>
        <stp>BQL|7017297954003315746</stp>
        <tr r="E200" s="5"/>
      </tp>
      <tp t="s">
        <v>#N/A N/A</v>
        <stp/>
        <stp>BQL|5126838510411145992</stp>
        <tr r="F481" s="5"/>
      </tp>
      <tp t="s">
        <v>#N/A N/A</v>
        <stp/>
        <stp>BQL|8506739236459841121</stp>
        <tr r="L314" s="5"/>
      </tp>
      <tp t="s">
        <v>#N/A N/A</v>
        <stp/>
        <stp>BQL|9765293809038862758</stp>
        <tr r="L576" s="5"/>
      </tp>
      <tp t="s">
        <v>#N/A N/A</v>
        <stp/>
        <stp>BQL|5936131985051500909</stp>
        <tr r="K212" s="5"/>
      </tp>
      <tp t="s">
        <v>#N/A N/A</v>
        <stp/>
        <stp>BQL|8896234035804370978</stp>
        <tr r="G568" s="5"/>
      </tp>
      <tp t="s">
        <v>#N/A N/A</v>
        <stp/>
        <stp>BQL|7095728203522945615</stp>
        <tr r="L509" s="5"/>
      </tp>
      <tp t="s">
        <v>#N/A N/A</v>
        <stp/>
        <stp>BQL|4593239551576857166</stp>
        <tr r="L495" s="5"/>
      </tp>
      <tp t="s">
        <v>#N/A N/A</v>
        <stp/>
        <stp>BQL|2688908180371608693</stp>
        <tr r="I459" s="5"/>
      </tp>
      <tp t="s">
        <v>#N/A N/A</v>
        <stp/>
        <stp>BQL|1206406988148143120</stp>
        <tr r="G495" s="5"/>
      </tp>
      <tp t="s">
        <v>#N/A N/A</v>
        <stp/>
        <stp>BQL|5162938938253632856</stp>
        <tr r="F306" s="5"/>
      </tp>
      <tp t="s">
        <v>#N/A N/A</v>
        <stp/>
        <stp>BQL|6698206942385463193</stp>
        <tr r="J497" s="5"/>
      </tp>
      <tp t="s">
        <v>#N/A N/A</v>
        <stp/>
        <stp>BQL|5928203415390494213</stp>
        <tr r="E610" s="5"/>
      </tp>
      <tp t="s">
        <v>#N/A N/A</v>
        <stp/>
        <stp>BQL|4581757379104375432</stp>
        <tr r="I119" s="5"/>
      </tp>
      <tp t="s">
        <v>#N/A N/A</v>
        <stp/>
        <stp>BQL|7687337726160901235</stp>
        <tr r="G315" s="5"/>
      </tp>
      <tp t="s">
        <v>#N/A N/A</v>
        <stp/>
        <stp>BQL|3860552964081468549</stp>
        <tr r="G535" s="5"/>
      </tp>
      <tp t="s">
        <v>#N/A N/A</v>
        <stp/>
        <stp>BQL|3620901500537602980</stp>
        <tr r="E313" s="5"/>
      </tp>
      <tp t="s">
        <v>#N/A N/A</v>
        <stp/>
        <stp>BQL|3237794219552843327</stp>
        <tr r="K238" s="5"/>
      </tp>
      <tp t="s">
        <v>#N/A N/A</v>
        <stp/>
        <stp>BQL|7495735609497745314</stp>
        <tr r="J435" s="5"/>
      </tp>
      <tp t="s">
        <v>#N/A N/A</v>
        <stp/>
        <stp>BQL|2362986869259280081</stp>
        <tr r="F301" s="5"/>
      </tp>
      <tp t="s">
        <v>#N/A N/A</v>
        <stp/>
        <stp>BQL|4041818887857695779</stp>
        <tr r="G492" s="5"/>
      </tp>
      <tp t="s">
        <v>#N/A N/A</v>
        <stp/>
        <stp>BQL|2879567116045732783</stp>
        <tr r="J263" s="5"/>
      </tp>
      <tp t="s">
        <v>#N/A N/A</v>
        <stp/>
        <stp>BQL|5133118044232527667</stp>
        <tr r="J283" s="5"/>
      </tp>
      <tp t="s">
        <v>#N/A N/A</v>
        <stp/>
        <stp>BQL|4481042895470038925</stp>
        <tr r="G478" s="5"/>
      </tp>
      <tp t="s">
        <v>#N/A N/A</v>
        <stp/>
        <stp>BQL|4372943237323157968</stp>
        <tr r="K297" s="5"/>
      </tp>
      <tp t="s">
        <v>#N/A N/A</v>
        <stp/>
        <stp>BQL|2994796954584757045</stp>
        <tr r="E243" s="5"/>
      </tp>
      <tp t="s">
        <v>#N/A N/A</v>
        <stp/>
        <stp>BQL|5594816984888276945</stp>
        <tr r="J371" s="5"/>
      </tp>
      <tp t="s">
        <v>#N/A N/A</v>
        <stp/>
        <stp>BQL|9643844270115664720</stp>
        <tr r="J119" s="5"/>
      </tp>
      <tp t="s">
        <v>#N/A N/A</v>
        <stp/>
        <stp>BQL|3003398841853845363</stp>
        <tr r="H34" s="5"/>
      </tp>
      <tp t="s">
        <v>#N/A N/A</v>
        <stp/>
        <stp>BQL|3337197704714806205</stp>
        <tr r="H9" s="5"/>
      </tp>
      <tp t="s">
        <v>#N/A N/A</v>
        <stp/>
        <stp>BQL|5320721869086607682</stp>
        <tr r="E256" s="5"/>
      </tp>
      <tp t="s">
        <v>#N/A N/A</v>
        <stp/>
        <stp>BQL|7174716246154832482</stp>
        <tr r="I562" s="5"/>
      </tp>
      <tp t="s">
        <v>#N/A N/A</v>
        <stp/>
        <stp>BQL|5067047830127192538</stp>
        <tr r="L568" s="5"/>
      </tp>
      <tp t="s">
        <v>#N/A N/A</v>
        <stp/>
        <stp>BQL|1102391568275031562</stp>
        <tr r="J479" s="5"/>
      </tp>
      <tp t="s">
        <v>#N/A N/A</v>
        <stp/>
        <stp>BQL|1010548043352222637</stp>
        <tr r="K388" s="5"/>
      </tp>
      <tp t="s">
        <v>#N/A N/A</v>
        <stp/>
        <stp>BQL|3261566343984656272</stp>
        <tr r="I384" s="5"/>
      </tp>
      <tp t="s">
        <v>#N/A N/A</v>
        <stp/>
        <stp>BQL|2266994287845260285</stp>
        <tr r="H414" s="5"/>
      </tp>
      <tp t="s">
        <v>#N/A N/A</v>
        <stp/>
        <stp>BQL|1633663701941762204</stp>
        <tr r="L275" s="5"/>
      </tp>
      <tp t="s">
        <v>#N/A N/A</v>
        <stp/>
        <stp>BQL|2434143422600568525</stp>
        <tr r="K205" s="5"/>
      </tp>
      <tp t="s">
        <v>#N/A N/A</v>
        <stp/>
        <stp>BQL|1101799682802909865</stp>
        <tr r="L365" s="5"/>
      </tp>
      <tp t="s">
        <v>#N/A N/A</v>
        <stp/>
        <stp>BQL|5264538928587982154</stp>
        <tr r="I365" s="5"/>
      </tp>
      <tp t="s">
        <v>#N/A N/A</v>
        <stp/>
        <stp>BQL|4844396366527762250</stp>
        <tr r="G66" s="5"/>
      </tp>
      <tp t="s">
        <v>#N/A N/A</v>
        <stp/>
        <stp>BQL|5864282305635145616</stp>
        <tr r="F482" s="5"/>
      </tp>
      <tp t="s">
        <v>#N/A N/A</v>
        <stp/>
        <stp>BQL|5336877887539208843</stp>
        <tr r="E234" s="5"/>
      </tp>
      <tp t="s">
        <v>#N/A N/A</v>
        <stp/>
        <stp>BQL|3421661006857398620</stp>
        <tr r="I198" s="5"/>
      </tp>
      <tp t="s">
        <v>#N/A N/A</v>
        <stp/>
        <stp>BQL|1921000009865663030</stp>
        <tr r="K564" s="5"/>
      </tp>
      <tp t="s">
        <v>#N/A N/A</v>
        <stp/>
        <stp>BQL|9366802746170517158</stp>
        <tr r="L211" s="5"/>
      </tp>
      <tp t="s">
        <v>#N/A N/A</v>
        <stp/>
        <stp>BQL|3226389141142731292</stp>
        <tr r="J96" s="5"/>
      </tp>
      <tp t="s">
        <v>#N/A N/A</v>
        <stp/>
        <stp>BQL|2686242906436872292</stp>
        <tr r="F258" s="5"/>
      </tp>
      <tp t="s">
        <v>#N/A N/A</v>
        <stp/>
        <stp>BQL|2600263044296320635</stp>
        <tr r="F130" s="5"/>
      </tp>
      <tp t="s">
        <v>#N/A N/A</v>
        <stp/>
        <stp>BQL|4718113446544562117</stp>
        <tr r="K147" s="5"/>
      </tp>
      <tp t="s">
        <v>#N/A N/A</v>
        <stp/>
        <stp>BQL|6911586950710678236</stp>
        <tr r="F222" s="5"/>
      </tp>
      <tp t="s">
        <v>#N/A N/A</v>
        <stp/>
        <stp>BQL|3143357813795248011</stp>
        <tr r="L144" s="5"/>
      </tp>
      <tp t="s">
        <v>#N/A N/A</v>
        <stp/>
        <stp>BQL|8036621284872228008</stp>
        <tr r="G464" s="5"/>
      </tp>
      <tp t="s">
        <v>#N/A N/A</v>
        <stp/>
        <stp>BQL|1655060371694575608</stp>
        <tr r="K11" s="5"/>
      </tp>
      <tp t="s">
        <v>#N/A N/A</v>
        <stp/>
        <stp>BQL|4049942292542097225</stp>
        <tr r="F10" s="5"/>
      </tp>
      <tp t="s">
        <v>#N/A N/A</v>
        <stp/>
        <stp>BQL|1344823477992402860</stp>
        <tr r="F9" s="5"/>
      </tp>
      <tp t="s">
        <v>#N/A N/A</v>
        <stp/>
        <stp>BQL|2209717024094471779</stp>
        <tr r="E145" s="5"/>
      </tp>
      <tp t="s">
        <v>#N/A N/A</v>
        <stp/>
        <stp>BQL|4657532551905030507</stp>
        <tr r="K3" s="5"/>
      </tp>
      <tp t="s">
        <v>#N/A N/A</v>
        <stp/>
        <stp>BQL|6789230346515912189</stp>
        <tr r="J274" s="5"/>
      </tp>
      <tp t="s">
        <v>#N/A N/A</v>
        <stp/>
        <stp>BQL|3505254803494153113</stp>
        <tr r="J466" s="5"/>
      </tp>
      <tp t="s">
        <v>#N/A N/A</v>
        <stp/>
        <stp>BQL|1268488959360257429</stp>
        <tr r="K106" s="5"/>
      </tp>
      <tp t="s">
        <v>#N/A N/A</v>
        <stp/>
        <stp>BQL|3079126960123065318</stp>
        <tr r="E24" s="5"/>
      </tp>
      <tp t="s">
        <v>#N/A N/A</v>
        <stp/>
        <stp>BQL|5430663071839659965</stp>
        <tr r="I381" s="5"/>
      </tp>
      <tp t="s">
        <v>#N/A N/A</v>
        <stp/>
        <stp>BQL|9275967760902414033</stp>
        <tr r="J511" s="5"/>
      </tp>
      <tp t="s">
        <v>#N/A N/A</v>
        <stp/>
        <stp>BQL|7459455125577297257</stp>
        <tr r="E407" s="5"/>
      </tp>
      <tp t="s">
        <v>#N/A N/A</v>
        <stp/>
        <stp>BQL|2434187569520577123</stp>
        <tr r="K529" s="5"/>
      </tp>
      <tp t="s">
        <v>#N/A N/A</v>
        <stp/>
        <stp>BQL|3329057634496556254</stp>
        <tr r="F540" s="5"/>
      </tp>
      <tp t="s">
        <v>#N/A N/A</v>
        <stp/>
        <stp>BQL|4563467836187008072</stp>
        <tr r="J541" s="5"/>
      </tp>
      <tp t="s">
        <v>#N/A N/A</v>
        <stp/>
        <stp>BQL|1748037252199785935</stp>
        <tr r="H74" s="5"/>
      </tp>
      <tp t="s">
        <v>#N/A N/A</v>
        <stp/>
        <stp>BQL|7286616431935108318</stp>
        <tr r="K468" s="5"/>
      </tp>
      <tp t="s">
        <v>#N/A N/A</v>
        <stp/>
        <stp>BQL|1364414232963515174</stp>
        <tr r="L577" s="5"/>
      </tp>
      <tp t="s">
        <v>#N/A N/A</v>
        <stp/>
        <stp>BQL|5311255346420776759</stp>
        <tr r="H215" s="5"/>
      </tp>
      <tp t="s">
        <v>#N/A N/A</v>
        <stp/>
        <stp>BQL|7377379487571478952</stp>
        <tr r="G295" s="5"/>
      </tp>
      <tp t="s">
        <v>#N/A N/A</v>
        <stp/>
        <stp>BQL|3994767585701994918</stp>
        <tr r="L24" s="5"/>
      </tp>
      <tp t="s">
        <v>#N/A N/A</v>
        <stp/>
        <stp>BQL|4326712335525465118</stp>
        <tr r="H505" s="5"/>
      </tp>
      <tp t="s">
        <v>#N/A N/A</v>
        <stp/>
        <stp>BQL|4239621852922788178</stp>
        <tr r="G133" s="5"/>
      </tp>
      <tp t="s">
        <v>#N/A N/A</v>
        <stp/>
        <stp>BQL|1902593489450892834</stp>
        <tr r="F307" s="5"/>
      </tp>
      <tp t="s">
        <v>#N/A N/A</v>
        <stp/>
        <stp>BQL|9874939170691811213</stp>
        <tr r="J609" s="5"/>
      </tp>
      <tp t="s">
        <v>#N/A N/A</v>
        <stp/>
        <stp>BQL|1008566266160752667</stp>
        <tr r="I110" s="5"/>
      </tp>
      <tp t="s">
        <v>#N/A N/A</v>
        <stp/>
        <stp>BQL|2180499678061960483</stp>
        <tr r="E414" s="5"/>
      </tp>
      <tp t="s">
        <v>#N/A N/A</v>
        <stp/>
        <stp>BQL|3995909511616057995</stp>
        <tr r="H3" s="5"/>
      </tp>
      <tp t="s">
        <v>#N/A N/A</v>
        <stp/>
        <stp>BQL|7133535742170941280</stp>
        <tr r="H132" s="5"/>
      </tp>
      <tp t="s">
        <v>#N/A N/A</v>
        <stp/>
        <stp>BQL|2429787721387932457</stp>
        <tr r="J378" s="5"/>
      </tp>
      <tp t="s">
        <v>#N/A N/A</v>
        <stp/>
        <stp>BQL|7083110901006855490</stp>
        <tr r="J114" s="5"/>
      </tp>
      <tp t="s">
        <v>#N/A N/A</v>
        <stp/>
        <stp>BQL|8929608999496437551</stp>
        <tr r="J131" s="5"/>
      </tp>
      <tp t="s">
        <v>#N/A N/A</v>
        <stp/>
        <stp>BQL|8789376284215461213</stp>
        <tr r="K213" s="5"/>
      </tp>
      <tp t="s">
        <v>#N/A N/A</v>
        <stp/>
        <stp>BQL|1839837745990814974</stp>
        <tr r="L185" s="5"/>
      </tp>
      <tp t="s">
        <v>#N/A N/A</v>
        <stp/>
        <stp>BQL|3933672441773868675</stp>
        <tr r="H55" s="5"/>
      </tp>
      <tp t="s">
        <v>#N/A N/A</v>
        <stp/>
        <stp>BQL|3177503247731307757</stp>
        <tr r="K375" s="5"/>
      </tp>
      <tp t="s">
        <v>#N/A N/A</v>
        <stp/>
        <stp>BQL|5868329726777982754</stp>
        <tr r="F469" s="5"/>
      </tp>
      <tp t="s">
        <v>#N/A N/A</v>
        <stp/>
        <stp>BQL|2575164748437233492</stp>
        <tr r="L588" s="5"/>
      </tp>
      <tp t="s">
        <v>#N/A N/A</v>
        <stp/>
        <stp>BQL|8208427340774533855</stp>
        <tr r="J113" s="5"/>
      </tp>
      <tp t="s">
        <v>#N/A N/A</v>
        <stp/>
        <stp>BQL|8233718125410488921</stp>
        <tr r="H365" s="5"/>
      </tp>
      <tp t="s">
        <v>#N/A N/A</v>
        <stp/>
        <stp>BQL|9125933475310335340</stp>
        <tr r="E103" s="5"/>
      </tp>
      <tp t="s">
        <v>#N/A N/A</v>
        <stp/>
        <stp>BQL|2145034007701747723</stp>
        <tr r="E113" s="5"/>
      </tp>
      <tp t="s">
        <v>#N/A N/A</v>
        <stp/>
        <stp>BQL|8226512645208653505</stp>
        <tr r="K46" s="5"/>
      </tp>
      <tp t="s">
        <v>#N/A N/A</v>
        <stp/>
        <stp>BQL|2026370462862348163</stp>
        <tr r="E553" s="5"/>
      </tp>
      <tp t="s">
        <v>#N/A N/A</v>
        <stp/>
        <stp>BQL|1084794557381636681</stp>
        <tr r="F561" s="5"/>
      </tp>
      <tp t="s">
        <v>#N/A N/A</v>
        <stp/>
        <stp>BQL|5953164607968158890</stp>
        <tr r="L141" s="5"/>
      </tp>
      <tp t="s">
        <v>#N/A N/A</v>
        <stp/>
        <stp>BQL|7644109312150218363</stp>
        <tr r="F8" s="5"/>
      </tp>
      <tp t="s">
        <v>#N/A N/A</v>
        <stp/>
        <stp>BQL|8941197853138684053</stp>
        <tr r="L305" s="5"/>
      </tp>
      <tp t="s">
        <v>#N/A N/A</v>
        <stp/>
        <stp>BQL|2251349844612061325</stp>
        <tr r="I391" s="5"/>
      </tp>
      <tp t="s">
        <v>#N/A N/A</v>
        <stp/>
        <stp>BQL|1289724252753511472</stp>
        <tr r="J521" s="5"/>
      </tp>
      <tp t="s">
        <v>#N/A N/A</v>
        <stp/>
        <stp>BQL|34765940676209802</stp>
        <tr r="I288" s="5"/>
      </tp>
      <tp t="s">
        <v>#N/A N/A</v>
        <stp/>
        <stp>BQL|59930100617684301</stp>
        <tr r="J438" s="5"/>
      </tp>
      <tp t="s">
        <v>#N/A N/A</v>
        <stp/>
        <stp>BQL|73728506418021268</stp>
        <tr r="F455" s="5"/>
      </tp>
      <tp t="s">
        <v>#N/A N/A</v>
        <stp/>
        <stp>BQL|96939915375607000</stp>
        <tr r="L532" s="5"/>
      </tp>
      <tp t="s">
        <v>#N/A N/A</v>
        <stp/>
        <stp>BQL|9799901104791484480</stp>
        <tr r="K478" s="5"/>
      </tp>
      <tp t="s">
        <v>#N/A N/A</v>
        <stp/>
        <stp>BQL|7190814060778864470</stp>
        <tr r="E418" s="5"/>
      </tp>
      <tp t="s">
        <v>#N/A N/A</v>
        <stp/>
        <stp>BQL|5142485017792378735</stp>
        <tr r="G489" s="5"/>
      </tp>
      <tp t="s">
        <v>#N/A N/A</v>
        <stp/>
        <stp>BQL|5969284027205962517</stp>
        <tr r="J390" s="5"/>
      </tp>
      <tp t="s">
        <v>#N/A N/A</v>
        <stp/>
        <stp>BQL|1083730295998168299</stp>
        <tr r="J392" s="5"/>
      </tp>
      <tp t="s">
        <v>#N/A N/A</v>
        <stp/>
        <stp>BQL|2629178066387103781</stp>
        <tr r="K338" s="5"/>
      </tp>
      <tp t="s">
        <v>#N/A N/A</v>
        <stp/>
        <stp>BQL|5634108956012801660</stp>
        <tr r="G343" s="5"/>
      </tp>
      <tp t="s">
        <v>#N/A N/A</v>
        <stp/>
        <stp>BQL|8904579115391467817</stp>
        <tr r="I245" s="5"/>
      </tp>
      <tp t="s">
        <v>#N/A N/A</v>
        <stp/>
        <stp>BQL|8636880416400759427</stp>
        <tr r="K439" s="5"/>
      </tp>
      <tp t="s">
        <v>#N/A N/A</v>
        <stp/>
        <stp>BQL|5608191552616935293</stp>
        <tr r="E107" s="5"/>
      </tp>
      <tp t="s">
        <v>#N/A N/A</v>
        <stp/>
        <stp>BQL|4921767373136005715</stp>
        <tr r="K76" s="5"/>
      </tp>
      <tp t="s">
        <v>#N/A N/A</v>
        <stp/>
        <stp>BQL|6002739648267707718</stp>
        <tr r="E550" s="5"/>
      </tp>
      <tp t="s">
        <v>#N/A N/A</v>
        <stp/>
        <stp>BQL|9546047969718034255</stp>
        <tr r="G452" s="5"/>
      </tp>
      <tp t="s">
        <v>#N/A N/A</v>
        <stp/>
        <stp>BQL|4289012481810879978</stp>
        <tr r="E326" s="5"/>
      </tp>
      <tp t="s">
        <v>#N/A N/A</v>
        <stp/>
        <stp>BQL|5967103252717490325</stp>
        <tr r="J595" s="5"/>
      </tp>
      <tp t="s">
        <v>#N/A N/A</v>
        <stp/>
        <stp>BQL|4645980780551281111</stp>
        <tr r="H312" s="5"/>
      </tp>
      <tp t="s">
        <v>#N/A N/A</v>
        <stp/>
        <stp>BQL|2722920382886259087</stp>
        <tr r="G385" s="5"/>
      </tp>
      <tp t="s">
        <v>#N/A N/A</v>
        <stp/>
        <stp>BQL|8055109333448725791</stp>
        <tr r="L169" s="5"/>
      </tp>
      <tp t="s">
        <v>#N/A N/A</v>
        <stp/>
        <stp>BQL|9003486136768393303</stp>
        <tr r="G86" s="5"/>
      </tp>
      <tp t="s">
        <v>#N/A N/A</v>
        <stp/>
        <stp>BQL|3853228609476732290</stp>
        <tr r="E420" s="5"/>
      </tp>
      <tp t="s">
        <v>#N/A N/A</v>
        <stp/>
        <stp>BQL|9926864227645473303</stp>
        <tr r="K473" s="5"/>
      </tp>
      <tp t="s">
        <v>#N/A N/A</v>
        <stp/>
        <stp>BQL|9058794026658675157</stp>
        <tr r="G72" s="5"/>
      </tp>
      <tp t="s">
        <v>#N/A N/A</v>
        <stp/>
        <stp>BQL|3168452461287039394</stp>
        <tr r="J366" s="5"/>
      </tp>
      <tp t="s">
        <v>#N/A N/A</v>
        <stp/>
        <stp>BQL|2575177549710406237</stp>
        <tr r="H372" s="5"/>
      </tp>
      <tp t="s">
        <v>#N/A N/A</v>
        <stp/>
        <stp>BQL|3490594102897644452</stp>
        <tr r="F541" s="5"/>
      </tp>
      <tp t="s">
        <v>#N/A N/A</v>
        <stp/>
        <stp>BQL|7496828821460926824</stp>
        <tr r="I104" s="5"/>
      </tp>
      <tp t="s">
        <v>#N/A N/A</v>
        <stp/>
        <stp>BQL|9334597998493661384</stp>
        <tr r="H386" s="5"/>
      </tp>
      <tp t="s">
        <v>#N/A N/A</v>
        <stp/>
        <stp>BQL|9669498021393272906</stp>
        <tr r="L276" s="5"/>
      </tp>
      <tp t="s">
        <v>#N/A N/A</v>
        <stp/>
        <stp>BQL|4563139927722412095</stp>
        <tr r="F215" s="5"/>
      </tp>
      <tp t="s">
        <v>#N/A N/A</v>
        <stp/>
        <stp>BQL|6917865188863351086</stp>
        <tr r="J275" s="5"/>
      </tp>
      <tp t="s">
        <v>#N/A N/A</v>
        <stp/>
        <stp>BQL|2897934928788670493</stp>
        <tr r="L207" s="5"/>
      </tp>
      <tp t="s">
        <v>#N/A N/A</v>
        <stp/>
        <stp>BQL|5417784174426793636</stp>
        <tr r="K13" s="5"/>
      </tp>
      <tp t="s">
        <v>#N/A N/A</v>
        <stp/>
        <stp>BQL|7922829946578556645</stp>
        <tr r="L9" s="5"/>
      </tp>
      <tp t="s">
        <v>#N/A N/A</v>
        <stp/>
        <stp>BQL|1469902169579991280</stp>
        <tr r="G501" s="5"/>
      </tp>
      <tp t="s">
        <v>#N/A N/A</v>
        <stp/>
        <stp>BQL|1647102340059346898</stp>
        <tr r="I586" s="5"/>
      </tp>
      <tp t="s">
        <v>#N/A N/A</v>
        <stp/>
        <stp>BQL|2532199145600342262</stp>
        <tr r="G587" s="5"/>
      </tp>
      <tp t="s">
        <v>#N/A N/A</v>
        <stp/>
        <stp>BQL|9798061918195569805</stp>
        <tr r="H93" s="5"/>
      </tp>
      <tp t="s">
        <v>#N/A N/A</v>
        <stp/>
        <stp>BQL|4791834558275519929</stp>
        <tr r="I24" s="5"/>
      </tp>
      <tp t="s">
        <v>#N/A N/A</v>
        <stp/>
        <stp>BQL|2603406015634081689</stp>
        <tr r="K596" s="5"/>
      </tp>
      <tp t="s">
        <v>#N/A N/A</v>
        <stp/>
        <stp>BQL|7877045147716402048</stp>
        <tr r="F244" s="5"/>
      </tp>
      <tp t="s">
        <v>#N/A N/A</v>
        <stp/>
        <stp>BQL|6606837648506471928</stp>
        <tr r="K149" s="5"/>
      </tp>
      <tp t="s">
        <v>#N/A N/A</v>
        <stp/>
        <stp>BQL|7866344846922548746</stp>
        <tr r="I197" s="5"/>
      </tp>
      <tp t="s">
        <v>#N/A N/A</v>
        <stp/>
        <stp>BQL|5073194237860192256</stp>
        <tr r="F570" s="5"/>
      </tp>
      <tp t="s">
        <v>#N/A N/A</v>
        <stp/>
        <stp>BQL|3900118205527590020</stp>
        <tr r="L348" s="5"/>
      </tp>
      <tp t="s">
        <v>#N/A N/A</v>
        <stp/>
        <stp>BQL|4860323732230059126</stp>
        <tr r="E470" s="5"/>
      </tp>
      <tp t="s">
        <v>#N/A N/A</v>
        <stp/>
        <stp>BQL|2488354088095098932</stp>
        <tr r="K541" s="5"/>
      </tp>
      <tp t="s">
        <v>#N/A N/A</v>
        <stp/>
        <stp>BQL|7885648175621351200</stp>
        <tr r="K431" s="5"/>
      </tp>
      <tp t="s">
        <v>#N/A N/A</v>
        <stp/>
        <stp>BQL|3934364666906283514</stp>
        <tr r="G577" s="5"/>
      </tp>
      <tp t="s">
        <v>#N/A N/A</v>
        <stp/>
        <stp>BQL|8939595180102814224</stp>
        <tr r="L361" s="5"/>
      </tp>
      <tp t="s">
        <v>#N/A N/A</v>
        <stp/>
        <stp>BQL|9479875338671101606</stp>
        <tr r="K224" s="5"/>
      </tp>
      <tp t="s">
        <v>#N/A N/A</v>
        <stp/>
        <stp>BQL|1965757385448497371</stp>
        <tr r="J132" s="5"/>
      </tp>
      <tp t="s">
        <v>#N/A N/A</v>
        <stp/>
        <stp>BQL|5189286141913182533</stp>
        <tr r="H549" s="5"/>
      </tp>
      <tp t="s">
        <v>#N/A N/A</v>
        <stp/>
        <stp>BQL|2914842743669110265</stp>
        <tr r="K132" s="5"/>
      </tp>
      <tp t="s">
        <v>#N/A N/A</v>
        <stp/>
        <stp>BQL|4630896712869145159</stp>
        <tr r="J514" s="5"/>
      </tp>
      <tp t="s">
        <v>#N/A N/A</v>
        <stp/>
        <stp>BQL|4422935192383843240</stp>
        <tr r="F254" s="5"/>
      </tp>
      <tp t="s">
        <v>#N/A N/A</v>
        <stp/>
        <stp>BQL|6864793771737933402</stp>
        <tr r="J543" s="5"/>
      </tp>
      <tp t="s">
        <v>#N/A N/A</v>
        <stp/>
        <stp>BQL|9309421439299287235</stp>
        <tr r="J5" s="5"/>
      </tp>
      <tp t="s">
        <v>#N/A N/A</v>
        <stp/>
        <stp>BQL|5622800106500867818</stp>
        <tr r="H119" s="5"/>
      </tp>
      <tp t="s">
        <v>#N/A N/A</v>
        <stp/>
        <stp>BQL|8975776242226185842</stp>
        <tr r="E204" s="5"/>
      </tp>
      <tp t="s">
        <v>#N/A N/A</v>
        <stp/>
        <stp>BQL|2787914639838081565</stp>
        <tr r="I250" s="5"/>
      </tp>
      <tp t="s">
        <v>#N/A N/A</v>
        <stp/>
        <stp>BQL|8318285880317653049</stp>
        <tr r="H113" s="5"/>
      </tp>
      <tp t="s">
        <v>#N/A N/A</v>
        <stp/>
        <stp>BQL|3382082961698708847</stp>
        <tr r="G125" s="5"/>
      </tp>
      <tp t="s">
        <v>#N/A N/A</v>
        <stp/>
        <stp>BQL|4214528673416985522</stp>
        <tr r="L28" s="5"/>
      </tp>
      <tp t="s">
        <v>#N/A N/A</v>
        <stp/>
        <stp>BQL|7416682652633596233</stp>
        <tr r="E353" s="5"/>
      </tp>
      <tp t="s">
        <v>#N/A N/A</v>
        <stp/>
        <stp>BQL|5642388331853227358</stp>
        <tr r="L212" s="5"/>
      </tp>
      <tp t="s">
        <v>#N/A N/A</v>
        <stp/>
        <stp>BQL|7635396736210491257</stp>
        <tr r="G292" s="5"/>
      </tp>
      <tp t="s">
        <v>#N/A N/A</v>
        <stp/>
        <stp>BQL|9786616171244916966</stp>
        <tr r="L612" s="5"/>
      </tp>
      <tp t="s">
        <v>#N/A N/A</v>
        <stp/>
        <stp>BQL|1400309619803225579</stp>
        <tr r="E123" s="5"/>
      </tp>
      <tp t="s">
        <v>#N/A N/A</v>
        <stp/>
        <stp>BQL|6761705597248777502</stp>
        <tr r="K589" s="5"/>
      </tp>
      <tp t="s">
        <v>#N/A N/A</v>
        <stp/>
        <stp>BQL|7409721235783538512</stp>
        <tr r="G362" s="5"/>
      </tp>
      <tp t="s">
        <v>#N/A N/A</v>
        <stp/>
        <stp>BQL|7145590890137855976</stp>
        <tr r="E371" s="5"/>
      </tp>
      <tp t="s">
        <v>#N/A N/A</v>
        <stp/>
        <stp>BQL|8166806467020015310</stp>
        <tr r="G186" s="5"/>
      </tp>
      <tp t="s">
        <v>#N/A N/A</v>
        <stp/>
        <stp>BQL|3705342834232123412</stp>
        <tr r="F433" s="5"/>
      </tp>
      <tp t="s">
        <v>#N/A N/A</v>
        <stp/>
        <stp>BQL|5002518273094778620</stp>
        <tr r="F448" s="5"/>
      </tp>
      <tp t="s">
        <v>#N/A N/A</v>
        <stp/>
        <stp>BQL|1597859000104764808</stp>
        <tr r="K288" s="5"/>
      </tp>
      <tp t="s">
        <v>#N/A N/A</v>
        <stp/>
        <stp>BQL|3058167093897178932</stp>
        <tr r="L567" s="5"/>
      </tp>
      <tp t="s">
        <v>#N/A N/A</v>
        <stp/>
        <stp>BQL|7128201613534384564</stp>
        <tr r="E403" s="5"/>
      </tp>
      <tp t="s">
        <v>#N/A N/A</v>
        <stp/>
        <stp>BQL|6633501311532188515</stp>
        <tr r="J429" s="5"/>
      </tp>
      <tp t="s">
        <v>#N/A N/A</v>
        <stp/>
        <stp>BQL|6141904531018341150</stp>
        <tr r="G27" s="5"/>
      </tp>
      <tp t="s">
        <v>#N/A N/A</v>
        <stp/>
        <stp>BQL|4458737976288467936</stp>
        <tr r="G100" s="5"/>
      </tp>
      <tp t="s">
        <v>#N/A N/A</v>
        <stp/>
        <stp>BQL|7460621521187782161</stp>
        <tr r="K304" s="5"/>
      </tp>
      <tp t="s">
        <v>#N/A N/A</v>
        <stp/>
        <stp>BQL|1599847776569973282</stp>
        <tr r="F203" s="5"/>
      </tp>
      <tp t="s">
        <v>#N/A N/A</v>
        <stp/>
        <stp>BQL|1639539207469071840</stp>
        <tr r="L558" s="5"/>
      </tp>
      <tp t="s">
        <v>#N/A N/A</v>
        <stp/>
        <stp>BQL|8956822038886512007</stp>
        <tr r="F577" s="5"/>
      </tp>
      <tp t="s">
        <v>#N/A N/A</v>
        <stp/>
        <stp>BQL|6713361044250038438</stp>
        <tr r="I238" s="5"/>
      </tp>
      <tp t="s">
        <v>#N/A N/A</v>
        <stp/>
        <stp>BQL|6475606012005194113</stp>
        <tr r="K116" s="5"/>
      </tp>
      <tp t="s">
        <v>#N/A N/A</v>
        <stp/>
        <stp>BQL|5058074540573226700</stp>
        <tr r="H613" s="5"/>
      </tp>
      <tp t="s">
        <v>#N/A N/A</v>
        <stp/>
        <stp>BQL|6398995229430384856</stp>
        <tr r="J551" s="5"/>
      </tp>
      <tp t="s">
        <v>#N/A N/A</v>
        <stp/>
        <stp>BQL|9901868829635328303</stp>
        <tr r="L517" s="5"/>
      </tp>
      <tp t="s">
        <v>#N/A N/A</v>
        <stp/>
        <stp>BQL|9674304073421072915</stp>
        <tr r="G126" s="5"/>
      </tp>
      <tp t="s">
        <v>#N/A N/A</v>
        <stp/>
        <stp>BQL|9070510096316100621</stp>
        <tr r="H49" s="5"/>
      </tp>
      <tp t="s">
        <v>#N/A N/A</v>
        <stp/>
        <stp>BQL|9267072565762045842</stp>
        <tr r="F585" s="5"/>
      </tp>
      <tp t="s">
        <v>#N/A N/A</v>
        <stp/>
        <stp>BQL|9199193129947350863</stp>
        <tr r="E573" s="5"/>
      </tp>
      <tp t="s">
        <v>#N/A N/A</v>
        <stp/>
        <stp>BQL|4033755702080453677</stp>
        <tr r="K100" s="5"/>
      </tp>
      <tp t="s">
        <v>#N/A N/A</v>
        <stp/>
        <stp>BQL|7275341108069917830</stp>
        <tr r="F567" s="5"/>
      </tp>
      <tp t="s">
        <v>#N/A N/A</v>
        <stp/>
        <stp>BQL|8987816430375934359</stp>
        <tr r="F603" s="5"/>
      </tp>
      <tp t="s">
        <v>#N/A N/A</v>
        <stp/>
        <stp>BQL|2531557504554125612</stp>
        <tr r="E39" s="5"/>
      </tp>
      <tp t="s">
        <v>#N/A N/A</v>
        <stp/>
        <stp>BQL|9607979202406343348</stp>
        <tr r="F543" s="5"/>
      </tp>
      <tp t="s">
        <v>#N/A N/A</v>
        <stp/>
        <stp>BQL|5385606619527925079</stp>
        <tr r="G3" s="5"/>
      </tp>
      <tp t="s">
        <v>#N/A N/A</v>
        <stp/>
        <stp>BQL|6260551650511056235</stp>
        <tr r="K186" s="5"/>
      </tp>
      <tp t="s">
        <v>#N/A N/A</v>
        <stp/>
        <stp>BQL|1717615501096080430</stp>
        <tr r="J573" s="5"/>
      </tp>
      <tp t="s">
        <v>#N/A N/A</v>
        <stp/>
        <stp>BQL|5531436315463563628</stp>
        <tr r="F449" s="5"/>
      </tp>
      <tp t="s">
        <v>#N/A N/A</v>
        <stp/>
        <stp>BQL|1616085109350666458</stp>
        <tr r="H290" s="5"/>
      </tp>
      <tp t="s">
        <v>#N/A N/A</v>
        <stp/>
        <stp>BQL|3541527642203784461</stp>
        <tr r="F411" s="5"/>
      </tp>
      <tp t="s">
        <v>#N/A N/A</v>
        <stp/>
        <stp>BQL|2629892786500990739</stp>
        <tr r="J387" s="5"/>
      </tp>
      <tp t="s">
        <v>#N/A N/A</v>
        <stp/>
        <stp>BQL|9871355716849153798</stp>
        <tr r="F512" s="5"/>
      </tp>
      <tp t="s">
        <v>#N/A N/A</v>
        <stp/>
        <stp>BQL|6482104224836656657</stp>
        <tr r="K159" s="5"/>
      </tp>
      <tp t="s">
        <v>#N/A N/A</v>
        <stp/>
        <stp>BQL|7864648835964929333</stp>
        <tr r="G285" s="5"/>
      </tp>
      <tp t="s">
        <v>#N/A N/A</v>
        <stp/>
        <stp>BQL|2171535065877698325</stp>
        <tr r="E260" s="5"/>
      </tp>
      <tp t="s">
        <v>#N/A N/A</v>
        <stp/>
        <stp>BQL|9053926564562026155</stp>
        <tr r="J205" s="5"/>
      </tp>
      <tp t="s">
        <v>#N/A N/A</v>
        <stp/>
        <stp>BQL|3384415682298598267</stp>
        <tr r="J203" s="5"/>
      </tp>
      <tp t="s">
        <v>#N/A N/A</v>
        <stp/>
        <stp>BQL|3567379886549283451</stp>
        <tr r="J397" s="5"/>
      </tp>
      <tp t="s">
        <v>#N/A N/A</v>
        <stp/>
        <stp>BQL|7475518875835799545</stp>
        <tr r="J590" s="5"/>
      </tp>
      <tp t="s">
        <v>#N/A N/A</v>
        <stp/>
        <stp>BQL|4859388894398117365</stp>
        <tr r="K469" s="5"/>
      </tp>
      <tp t="s">
        <v>#N/A N/A</v>
        <stp/>
        <stp>BQL|5041143569465748282</stp>
        <tr r="L298" s="5"/>
      </tp>
      <tp t="s">
        <v>#N/A N/A</v>
        <stp/>
        <stp>BQL|2402734335816987593</stp>
        <tr r="L484" s="5"/>
      </tp>
      <tp t="s">
        <v>#N/A N/A</v>
        <stp/>
        <stp>BQL|2980181215435692203</stp>
        <tr r="H516" s="5"/>
      </tp>
      <tp t="s">
        <v>#N/A N/A</v>
        <stp/>
        <stp>BQL|2215311735294191358</stp>
        <tr r="J317" s="5"/>
      </tp>
      <tp t="s">
        <v>#N/A N/A</v>
        <stp/>
        <stp>BQL|7137728944970738123</stp>
        <tr r="L456" s="5"/>
      </tp>
      <tp t="s">
        <v>#N/A N/A</v>
        <stp/>
        <stp>BQL|5975019444713632787</stp>
        <tr r="G290" s="5"/>
      </tp>
      <tp t="s">
        <v>#N/A N/A</v>
        <stp/>
        <stp>BQL|9645858175832314178</stp>
        <tr r="G426" s="5"/>
      </tp>
      <tp t="s">
        <v>#N/A N/A</v>
        <stp/>
        <stp>BQL|3300817010877835883</stp>
        <tr r="F90" s="5"/>
      </tp>
      <tp t="s">
        <v>#N/A N/A</v>
        <stp/>
        <stp>BQL|2583157572071038002</stp>
        <tr r="E314" s="5"/>
      </tp>
      <tp t="s">
        <v>#N/A N/A</v>
        <stp/>
        <stp>BQL|3006244695184391902</stp>
        <tr r="E144" s="5"/>
      </tp>
      <tp t="s">
        <v>#N/A N/A</v>
        <stp/>
        <stp>BQL|6232083772800815421</stp>
        <tr r="L544" s="5"/>
      </tp>
      <tp t="s">
        <v>#N/A N/A</v>
        <stp/>
        <stp>BQL|1655957721898753775</stp>
        <tr r="G121" s="5"/>
      </tp>
      <tp t="s">
        <v>#N/A N/A</v>
        <stp/>
        <stp>BQL|5006585958277543746</stp>
        <tr r="F38" s="5"/>
      </tp>
      <tp t="s">
        <v>#N/A N/A</v>
        <stp/>
        <stp>BQL|3259065813520224743</stp>
        <tr r="H604" s="5"/>
      </tp>
      <tp t="s">
        <v>#N/A N/A</v>
        <stp/>
        <stp>BQL|1639838660643702939</stp>
        <tr r="F223" s="5"/>
      </tp>
      <tp t="s">
        <v>#N/A N/A</v>
        <stp/>
        <stp>BQL|4917294894893321968</stp>
        <tr r="K138" s="5"/>
      </tp>
      <tp t="s">
        <v>#N/A N/A</v>
        <stp/>
        <stp>BQL|5918096347157380358</stp>
        <tr r="L351" s="5"/>
      </tp>
      <tp t="s">
        <v>#N/A N/A</v>
        <stp/>
        <stp>BQL|6526304463350576623</stp>
        <tr r="K341" s="5"/>
      </tp>
      <tp t="s">
        <v>#N/A N/A</v>
        <stp/>
        <stp>BQL|3007348710154287070</stp>
        <tr r="G17" s="5"/>
      </tp>
      <tp t="s">
        <v>#N/A N/A</v>
        <stp/>
        <stp>BQL|9843155089535061052</stp>
        <tr r="H358" s="5"/>
      </tp>
      <tp t="s">
        <v>#N/A N/A</v>
        <stp/>
        <stp>BQL|8351732642467186928</stp>
        <tr r="E23" s="5"/>
      </tp>
      <tp t="s">
        <v>#N/A N/A</v>
        <stp/>
        <stp>BQL|5552121745141038435</stp>
        <tr r="G107" s="5"/>
      </tp>
      <tp t="s">
        <v>#N/A N/A</v>
        <stp/>
        <stp>BQL|7339024634849576810</stp>
        <tr r="G490" s="5"/>
      </tp>
      <tp t="s">
        <v>#N/A N/A</v>
        <stp/>
        <stp>BQL|2090403924443536207</stp>
        <tr r="K31" s="5"/>
      </tp>
      <tp t="s">
        <v>#N/A N/A</v>
        <stp/>
        <stp>BQL|2420282026085304295</stp>
        <tr r="L278" s="5"/>
      </tp>
      <tp t="s">
        <v>#N/A N/A</v>
        <stp/>
        <stp>BQL|5089429066012076042</stp>
        <tr r="J169" s="5"/>
      </tp>
      <tp t="s">
        <v>#N/A N/A</v>
        <stp/>
        <stp>BQL|8889709273788830532</stp>
        <tr r="G413" s="5"/>
      </tp>
      <tp t="s">
        <v>#N/A N/A</v>
        <stp/>
        <stp>BQL|3040137828256261390</stp>
        <tr r="I595" s="5"/>
      </tp>
      <tp t="s">
        <v>#N/A N/A</v>
        <stp/>
        <stp>BQL|9332616940377036922</stp>
        <tr r="F250" s="5"/>
      </tp>
      <tp t="s">
        <v>#N/A N/A</v>
        <stp/>
        <stp>BQL|1313076157037147623</stp>
        <tr r="J27" s="5"/>
      </tp>
      <tp t="s">
        <v>#N/A N/A</v>
        <stp/>
        <stp>BQL|2247078854492514047</stp>
        <tr r="K345" s="5"/>
      </tp>
      <tp t="s">
        <v>#N/A N/A</v>
        <stp/>
        <stp>BQL|2083758573484747319</stp>
        <tr r="J33" s="5"/>
      </tp>
      <tp t="s">
        <v>#N/A N/A</v>
        <stp/>
        <stp>BQL|8038308523424145822</stp>
        <tr r="F319" s="5"/>
      </tp>
      <tp t="s">
        <v>#N/A N/A</v>
        <stp/>
        <stp>BQL|3786062414310635732</stp>
        <tr r="E486" s="5"/>
      </tp>
      <tp t="s">
        <v>#N/A N/A</v>
        <stp/>
        <stp>BQL|9272825853982465376</stp>
        <tr r="F62" s="5"/>
      </tp>
      <tp t="s">
        <v>#N/A N/A</v>
        <stp/>
        <stp>BQL|5889686941572623073</stp>
        <tr r="G494" s="5"/>
      </tp>
      <tp t="s">
        <v>#N/A N/A</v>
        <stp/>
        <stp>BQL|34699147836167894</stp>
        <tr r="E613" s="5"/>
      </tp>
      <tp t="s">
        <v>#N/A N/A</v>
        <stp/>
        <stp>BQL|19884173210222368</stp>
        <tr r="G456" s="5"/>
      </tp>
      <tp t="s">
        <v>#N/A N/A</v>
        <stp/>
        <stp>BQL|7912875617420003867</stp>
        <tr r="K608" s="5"/>
      </tp>
      <tp t="s">
        <v>#N/A N/A</v>
        <stp/>
        <stp>BQL|9048243601788866527</stp>
        <tr r="H42" s="5"/>
      </tp>
      <tp t="s">
        <v>#N/A N/A</v>
        <stp/>
        <stp>BQL|5814322006086334601</stp>
        <tr r="J358" s="5"/>
      </tp>
      <tp t="s">
        <v>#N/A N/A</v>
        <stp/>
        <stp>BQL|4682202871983977419</stp>
        <tr r="L15" s="5"/>
      </tp>
      <tp t="s">
        <v>#N/A N/A</v>
        <stp/>
        <stp>BQL|3299680156780456676</stp>
        <tr r="I86" s="5"/>
      </tp>
      <tp t="s">
        <v>#N/A N/A</v>
        <stp/>
        <stp>BQL|3131358404831693793</stp>
        <tr r="H423" s="5"/>
      </tp>
      <tp t="s">
        <v>#N/A N/A</v>
        <stp/>
        <stp>BQL|3757826428528285704</stp>
        <tr r="H371" s="5"/>
      </tp>
      <tp t="s">
        <v>#N/A N/A</v>
        <stp/>
        <stp>BQL|2541327241816897518</stp>
        <tr r="G128" s="5"/>
      </tp>
      <tp t="s">
        <v>#N/A N/A</v>
        <stp/>
        <stp>BQL|9552150584684307289</stp>
        <tr r="H251" s="5"/>
      </tp>
      <tp t="s">
        <v>#N/A N/A</v>
        <stp/>
        <stp>BQL|1050023560104834540</stp>
        <tr r="F178" s="5"/>
      </tp>
      <tp t="s">
        <v>#N/A N/A</v>
        <stp/>
        <stp>BQL|1859425835966795664</stp>
        <tr r="G131" s="5"/>
      </tp>
      <tp t="s">
        <v>#N/A N/A</v>
        <stp/>
        <stp>BQL|5675188530752681360</stp>
        <tr r="L431" s="5"/>
      </tp>
      <tp t="s">
        <v>#N/A N/A</v>
        <stp/>
        <stp>BQL|9834311130179667615</stp>
        <tr r="H513" s="5"/>
      </tp>
      <tp t="s">
        <v>#N/A N/A</v>
        <stp/>
        <stp>BQL|2792209979252770376</stp>
        <tr r="L605" s="5"/>
      </tp>
      <tp t="s">
        <v>#N/A N/A</v>
        <stp/>
        <stp>BQL|6061758839580362412</stp>
        <tr r="H601" s="5"/>
      </tp>
      <tp t="s">
        <v>#N/A N/A</v>
        <stp/>
        <stp>BQL|4624434066707990746</stp>
        <tr r="F11" s="5"/>
      </tp>
      <tp t="s">
        <v>#N/A N/A</v>
        <stp/>
        <stp>BQL|6077661829422358612</stp>
        <tr r="F40" s="5"/>
      </tp>
      <tp t="s">
        <v>#N/A N/A</v>
        <stp/>
        <stp>BQL|2930427005113608351</stp>
        <tr r="G600" s="5"/>
      </tp>
      <tp t="s">
        <v>#N/A N/A</v>
        <stp/>
        <stp>BQL|9509815549311797279</stp>
        <tr r="J43" s="5"/>
      </tp>
      <tp t="s">
        <v>#N/A N/A</v>
        <stp/>
        <stp>BQL|8833019197916077134</stp>
        <tr r="K303" s="5"/>
      </tp>
      <tp t="s">
        <v>#N/A N/A</v>
        <stp/>
        <stp>BQL|9420915373558810931</stp>
        <tr r="G394" s="5"/>
      </tp>
      <tp t="s">
        <v>#N/A N/A</v>
        <stp/>
        <stp>BQL|6610806811101824826</stp>
        <tr r="H422" s="5"/>
      </tp>
      <tp t="s">
        <v>#N/A N/A</v>
        <stp/>
        <stp>BQL|1547082053067485573</stp>
        <tr r="G450" s="5"/>
      </tp>
      <tp t="s">
        <v>#N/A N/A</v>
        <stp/>
        <stp>BQL|7427419129011229635</stp>
        <tr r="K12" s="5"/>
      </tp>
      <tp t="s">
        <v>#N/A N/A</v>
        <stp/>
        <stp>BQL|5696564012000747786</stp>
        <tr r="L403" s="5"/>
      </tp>
      <tp t="s">
        <v>#N/A N/A</v>
        <stp/>
        <stp>BQL|3351384644426299403</stp>
        <tr r="L396" s="5"/>
      </tp>
      <tp t="s">
        <v>#N/A N/A</v>
        <stp/>
        <stp>BQL|9854984721791827551</stp>
        <tr r="E549" s="5"/>
      </tp>
      <tp t="s">
        <v>#N/A N/A</v>
        <stp/>
        <stp>BQL|2947911657220058833</stp>
        <tr r="I538" s="5"/>
      </tp>
      <tp t="s">
        <v>#N/A N/A</v>
        <stp/>
        <stp>BQL|5618093025234358558</stp>
        <tr r="K103" s="5"/>
      </tp>
      <tp t="s">
        <v>#N/A N/A</v>
        <stp/>
        <stp>BQL|8886196785486110193</stp>
        <tr r="J546" s="5"/>
      </tp>
      <tp t="s">
        <v>#N/A N/A</v>
        <stp/>
        <stp>BQL|8995017430069686453</stp>
        <tr r="J416" s="5"/>
      </tp>
      <tp t="s">
        <v>#N/A N/A</v>
        <stp/>
        <stp>BQL|7601187093681601806</stp>
        <tr r="E217" s="5"/>
      </tp>
      <tp t="s">
        <v>#N/A N/A</v>
        <stp/>
        <stp>BQL|4336353931722962051</stp>
        <tr r="G401" s="5"/>
      </tp>
      <tp t="s">
        <v>#N/A N/A</v>
        <stp/>
        <stp>BQL|4467195035578147820</stp>
        <tr r="G421" s="5"/>
      </tp>
      <tp t="s">
        <v>#N/A N/A</v>
        <stp/>
        <stp>BQL|6288512324183503499</stp>
        <tr r="L292" s="5"/>
      </tp>
      <tp t="s">
        <v>#N/A N/A</v>
        <stp/>
        <stp>BQL|2400796874647461368</stp>
        <tr r="K229" s="5"/>
      </tp>
      <tp t="s">
        <v>#N/A N/A</v>
        <stp/>
        <stp>BQL|3196033393688844426</stp>
        <tr r="H576" s="5"/>
      </tp>
      <tp t="s">
        <v>#N/A N/A</v>
        <stp/>
        <stp>BQL|5765050603075979638</stp>
        <tr r="J476" s="5"/>
      </tp>
      <tp t="s">
        <v>#N/A N/A</v>
        <stp/>
        <stp>BQL|8041475825269120189</stp>
        <tr r="H558" s="5"/>
      </tp>
      <tp t="s">
        <v>#N/A N/A</v>
        <stp/>
        <stp>BQL|6351396561263230629</stp>
        <tr r="F500" s="5"/>
      </tp>
      <tp t="s">
        <v>#N/A N/A</v>
        <stp/>
        <stp>BQL|6774640448405840792</stp>
        <tr r="H336" s="5"/>
      </tp>
      <tp t="s">
        <v>#N/A N/A</v>
        <stp/>
        <stp>BQL|3225396470033350225</stp>
        <tr r="F355" s="5"/>
      </tp>
      <tp t="s">
        <v>#N/A N/A</v>
        <stp/>
        <stp>BQL|2184096532615483241</stp>
        <tr r="I570" s="5"/>
      </tp>
      <tp t="s">
        <v>#N/A N/A</v>
        <stp/>
        <stp>BQL|1313340039102015541</stp>
        <tr r="H25" s="5"/>
      </tp>
      <tp t="s">
        <v>#N/A N/A</v>
        <stp/>
        <stp>BQL|4626682557184283519</stp>
        <tr r="J297" s="5"/>
      </tp>
      <tp t="s">
        <v>#N/A N/A</v>
        <stp/>
        <stp>BQL|6365940902531992868</stp>
        <tr r="G262" s="5"/>
      </tp>
      <tp t="s">
        <v>#N/A N/A</v>
        <stp/>
        <stp>BQL|6265397403583550073</stp>
        <tr r="K255" s="5"/>
      </tp>
      <tp t="s">
        <v>#N/A N/A</v>
        <stp/>
        <stp>BQL|6975297831053853237</stp>
        <tr r="J252" s="5"/>
      </tp>
      <tp t="s">
        <v>#N/A N/A</v>
        <stp/>
        <stp>BQL|3842097173845004784</stp>
        <tr r="K42" s="5"/>
      </tp>
      <tp t="s">
        <v>#N/A N/A</v>
        <stp/>
        <stp>BQL|8556988615954484259</stp>
        <tr r="J286" s="5"/>
      </tp>
      <tp t="s">
        <v>#N/A N/A</v>
        <stp/>
        <stp>BQL|5898351660203071548</stp>
        <tr r="F431" s="5"/>
      </tp>
      <tp t="s">
        <v>#N/A N/A</v>
        <stp/>
        <stp>BQL|9509393706629604550</stp>
        <tr r="F464" s="5"/>
      </tp>
      <tp t="s">
        <v>#N/A N/A</v>
        <stp/>
        <stp>BQL|1529061119514623251</stp>
        <tr r="G526" s="5"/>
      </tp>
      <tp t="s">
        <v>#N/A N/A</v>
        <stp/>
        <stp>BQL|1057180456502532127</stp>
        <tr r="G110" s="5"/>
      </tp>
      <tp t="s">
        <v>#N/A N/A</v>
        <stp/>
        <stp>BQL|3956519040973772766</stp>
        <tr r="J538" s="5"/>
      </tp>
      <tp t="s">
        <v>#N/A N/A</v>
        <stp/>
        <stp>BQL|3220118825003830578</stp>
        <tr r="G303" s="5"/>
      </tp>
      <tp t="s">
        <v>#N/A N/A</v>
        <stp/>
        <stp>BQL|3946570736837151409</stp>
        <tr r="J442" s="5"/>
      </tp>
      <tp t="s">
        <v>#N/A N/A</v>
        <stp/>
        <stp>BQL|6982750131555582118</stp>
        <tr r="J307" s="5"/>
      </tp>
      <tp t="s">
        <v>#N/A N/A</v>
        <stp/>
        <stp>BQL|3049637728679214808</stp>
        <tr r="G153" s="5"/>
      </tp>
      <tp t="s">
        <v>#N/A N/A</v>
        <stp/>
        <stp>BQL|6683326531783817344</stp>
        <tr r="L75" s="5"/>
      </tp>
      <tp t="s">
        <v>#N/A N/A</v>
        <stp/>
        <stp>BQL|7169799972355609453</stp>
        <tr r="L68" s="5"/>
      </tp>
      <tp t="s">
        <v>#N/A N/A</v>
        <stp/>
        <stp>BQL|3225784078306847338</stp>
        <tr r="H343" s="5"/>
      </tp>
      <tp t="s">
        <v>#N/A N/A</v>
        <stp/>
        <stp>BQL|6585535667275816607</stp>
        <tr r="J341" s="5"/>
      </tp>
      <tp t="s">
        <v>#N/A N/A</v>
        <stp/>
        <stp>BQL|4945581938734593053</stp>
        <tr r="F145" s="5"/>
      </tp>
      <tp t="s">
        <v>#N/A N/A</v>
        <stp/>
        <stp>BQL|5269269855377128396</stp>
        <tr r="J578" s="5"/>
      </tp>
      <tp t="s">
        <v>#N/A N/A</v>
        <stp/>
        <stp>BQL|1750225652957734791</stp>
        <tr r="G57" s="5"/>
      </tp>
      <tp t="s">
        <v>#N/A N/A</v>
        <stp/>
        <stp>BQL|5138299112039488978</stp>
        <tr r="L325" s="5"/>
      </tp>
      <tp t="s">
        <v>#N/A N/A</v>
        <stp/>
        <stp>BQL|6602800149018033474</stp>
        <tr r="J401" s="5"/>
      </tp>
      <tp t="s">
        <v>#N/A N/A</v>
        <stp/>
        <stp>BQL|9764934363159610992</stp>
        <tr r="J528" s="5"/>
      </tp>
      <tp t="s">
        <v>#N/A N/A</v>
        <stp/>
        <stp>BQL|3093322368354357414</stp>
        <tr r="F155" s="5"/>
      </tp>
      <tp t="s">
        <v>#N/A N/A</v>
        <stp/>
        <stp>BQL|3825265775858322805</stp>
        <tr r="K322" s="5"/>
      </tp>
      <tp t="s">
        <v>#N/A N/A</v>
        <stp/>
        <stp>BQL|8479931380098422741</stp>
        <tr r="G237" s="5"/>
      </tp>
      <tp t="s">
        <v>#N/A N/A</v>
        <stp/>
        <stp>BQL|5598092264470794583</stp>
        <tr r="F57" s="5"/>
      </tp>
      <tp t="s">
        <v>#N/A N/A</v>
        <stp/>
        <stp>BQL|5264745723441765755</stp>
        <tr r="E5" s="5"/>
      </tp>
      <tp t="s">
        <v>#N/A N/A</v>
        <stp/>
        <stp>BQL|8097548611472566875</stp>
        <tr r="H496" s="5"/>
      </tp>
      <tp t="s">
        <v>#N/A N/A</v>
        <stp/>
        <stp>BQL|2233992667113863837</stp>
        <tr r="E482" s="5"/>
      </tp>
      <tp t="s">
        <v>#N/A N/A</v>
        <stp/>
        <stp>BQL|3601156450279376871</stp>
        <tr r="F323" s="5"/>
      </tp>
      <tp t="s">
        <v>#N/A N/A</v>
        <stp/>
        <stp>BQL|1057322171203051042</stp>
        <tr r="F72" s="5"/>
      </tp>
      <tp t="s">
        <v>#N/A N/A</v>
        <stp/>
        <stp>BQL|3326095111913446787</stp>
        <tr r="K264" s="5"/>
      </tp>
      <tp t="s">
        <v>#N/A N/A</v>
        <stp/>
        <stp>BQL|2571446782299223169</stp>
        <tr r="J32" s="5"/>
      </tp>
      <tp t="s">
        <v>#N/A N/A</v>
        <stp/>
        <stp>BQL|4631841476939606450</stp>
        <tr r="L602" s="5"/>
      </tp>
      <tp t="s">
        <v>#N/A N/A</v>
        <stp/>
        <stp>BQL|2531817778428920335</stp>
        <tr r="L267" s="5"/>
      </tp>
      <tp t="s">
        <v>#N/A N/A</v>
        <stp/>
        <stp>BQL|9048642832238163211</stp>
        <tr r="L375" s="5"/>
      </tp>
      <tp t="s">
        <v>#N/A N/A</v>
        <stp/>
        <stp>BQL|8345275745081551926</stp>
        <tr r="J135" s="5"/>
      </tp>
      <tp t="s">
        <v>#N/A N/A</v>
        <stp/>
        <stp>BQL|6118270857317665019</stp>
        <tr r="J284" s="5"/>
      </tp>
      <tp t="s">
        <v>#N/A N/A</v>
        <stp/>
        <stp>BQL|8818647889908646857</stp>
        <tr r="F552" s="5"/>
      </tp>
      <tp t="s">
        <v>#N/A N/A</v>
        <stp/>
        <stp>BQL|4030759463031503255</stp>
        <tr r="F289" s="5"/>
      </tp>
      <tp t="s">
        <v>#N/A N/A</v>
        <stp/>
        <stp>BQL|7885205108291400226</stp>
        <tr r="E518" s="5"/>
      </tp>
      <tp t="s">
        <v>#N/A N/A</v>
        <stp/>
        <stp>BQL|6955729672540624093</stp>
        <tr r="H44" s="5"/>
      </tp>
      <tp t="s">
        <v>#N/A N/A</v>
        <stp/>
        <stp>BQL|7181677063556879788</stp>
        <tr r="F242" s="5"/>
      </tp>
      <tp t="s">
        <v>#N/A N/A</v>
        <stp/>
        <stp>BQL|4219248950152493775</stp>
        <tr r="H600" s="5"/>
      </tp>
      <tp t="s">
        <v>#N/A N/A</v>
        <stp/>
        <stp>BQL|1006698280448831148</stp>
        <tr r="H128" s="5"/>
      </tp>
      <tp t="s">
        <v>#N/A N/A</v>
        <stp/>
        <stp>BQL|3461272665549313801</stp>
        <tr r="J415" s="5"/>
      </tp>
      <tp t="s">
        <v>#N/A N/A</v>
        <stp/>
        <stp>BQL|1360743086199537117</stp>
        <tr r="K560" s="5"/>
      </tp>
      <tp t="s">
        <v>#N/A N/A</v>
        <stp/>
        <stp>BQL|5412257510093514317</stp>
        <tr r="H68" s="5"/>
      </tp>
      <tp t="s">
        <v>#N/A N/A</v>
        <stp/>
        <stp>BQL|5001933990785162670</stp>
        <tr r="L374" s="5"/>
      </tp>
      <tp t="s">
        <v>#N/A N/A</v>
        <stp/>
        <stp>BQL|1154519192842081973</stp>
        <tr r="E590" s="5"/>
      </tp>
      <tp t="s">
        <v>#N/A N/A</v>
        <stp/>
        <stp>BQL|8333078599881895605</stp>
        <tr r="H321" s="5"/>
      </tp>
      <tp t="s">
        <v>#N/A N/A</v>
        <stp/>
        <stp>BQL|7583158915927377630</stp>
        <tr r="F149" s="5"/>
      </tp>
      <tp t="s">
        <v>#N/A N/A</v>
        <stp/>
        <stp>BQL|5048133167525406159</stp>
        <tr r="K606" s="5"/>
      </tp>
      <tp t="s">
        <v>#N/A N/A</v>
        <stp/>
        <stp>BQL|4636242205107073732</stp>
        <tr r="H285" s="5"/>
      </tp>
      <tp t="s">
        <v>#N/A N/A</v>
        <stp/>
        <stp>BQL|1006115776415633456</stp>
        <tr r="H8" s="5"/>
      </tp>
      <tp t="s">
        <v>#N/A N/A</v>
        <stp/>
        <stp>BQL|5585979497501113203</stp>
        <tr r="F366" s="5"/>
      </tp>
      <tp t="s">
        <v>#N/A N/A</v>
        <stp/>
        <stp>BQL|3441625616784013641</stp>
        <tr r="I20" s="5"/>
      </tp>
      <tp t="s">
        <v>#N/A N/A</v>
        <stp/>
        <stp>BQL|6535993151469056590</stp>
        <tr r="G573" s="5"/>
      </tp>
      <tp t="s">
        <v>#N/A N/A</v>
        <stp/>
        <stp>BQL|8471837763549707975</stp>
        <tr r="J303" s="5"/>
      </tp>
      <tp t="s">
        <v>#N/A N/A</v>
        <stp/>
        <stp>BQL|5998452312177889120</stp>
        <tr r="I458" s="5"/>
      </tp>
      <tp t="s">
        <v>#N/A N/A</v>
        <stp/>
        <stp>BQL|7297264370300663465</stp>
        <tr r="E240" s="5"/>
      </tp>
      <tp t="s">
        <v>#N/A N/A</v>
        <stp/>
        <stp>BQL|1635373614067884293</stp>
        <tr r="H397" s="5"/>
      </tp>
      <tp t="s">
        <v>#N/A N/A</v>
        <stp/>
        <stp>BQL|7776716277028033927</stp>
        <tr r="I382" s="5"/>
      </tp>
      <tp t="s">
        <v>#N/A N/A</v>
        <stp/>
        <stp>BQL|7937692723685459047</stp>
        <tr r="K537" s="5"/>
      </tp>
      <tp t="s">
        <v>#N/A N/A</v>
        <stp/>
        <stp>BQL|1326709443064635059</stp>
        <tr r="G557" s="5"/>
      </tp>
      <tp t="s">
        <v>#N/A N/A</v>
        <stp/>
        <stp>BQL|2924556597418900010</stp>
        <tr r="F246" s="5"/>
      </tp>
      <tp t="s">
        <v>#N/A N/A</v>
        <stp/>
        <stp>BQL|4774156638092933202</stp>
        <tr r="G389" s="5"/>
      </tp>
      <tp t="s">
        <v>#N/A N/A</v>
        <stp/>
        <stp>BQL|9271068857209932392</stp>
        <tr r="L489" s="5"/>
      </tp>
      <tp t="s">
        <v>#N/A N/A</v>
        <stp/>
        <stp>BQL|3546437743822537731</stp>
        <tr r="F238" s="5"/>
      </tp>
      <tp t="s">
        <v>#N/A N/A</v>
        <stp/>
        <stp>BQL|2329353470833643334</stp>
        <tr r="L562" s="5"/>
      </tp>
      <tp t="s">
        <v>#N/A N/A</v>
        <stp/>
        <stp>BQL|7801899286057788638</stp>
        <tr r="H412" s="5"/>
      </tp>
      <tp t="s">
        <v>#N/A N/A</v>
        <stp/>
        <stp>BQL|2015270117010414778</stp>
        <tr r="F398" s="5"/>
      </tp>
      <tp t="s">
        <v>#N/A N/A</v>
        <stp/>
        <stp>BQL|6498505916752045608</stp>
        <tr r="K75" s="5"/>
      </tp>
      <tp t="s">
        <v>#N/A N/A</v>
        <stp/>
        <stp>BQL|5145438877918418837</stp>
        <tr r="L195" s="5"/>
      </tp>
      <tp t="s">
        <v>#N/A N/A</v>
        <stp/>
        <stp>BQL|7183937180832345230</stp>
        <tr r="G474" s="5"/>
      </tp>
      <tp t="s">
        <v>#N/A N/A</v>
        <stp/>
        <stp>BQL|6616721285188565764</stp>
        <tr r="L496" s="5"/>
      </tp>
      <tp t="s">
        <v>#N/A N/A</v>
        <stp/>
        <stp>BQL|7124620289787871800</stp>
        <tr r="E282" s="5"/>
      </tp>
      <tp t="s">
        <v>#N/A N/A</v>
        <stp/>
        <stp>BQL|6022101406519130859</stp>
        <tr r="K447" s="5"/>
      </tp>
      <tp t="s">
        <v>#N/A N/A</v>
        <stp/>
        <stp>BQL|8302038280781070727</stp>
        <tr r="E530" s="5"/>
      </tp>
      <tp t="s">
        <v>#N/A N/A</v>
        <stp/>
        <stp>BQL|4146828025491246964</stp>
        <tr r="I315" s="5"/>
      </tp>
      <tp t="s">
        <v>#N/A N/A</v>
        <stp/>
        <stp>BQL|7262209333193679353</stp>
        <tr r="K133" s="5"/>
      </tp>
      <tp t="s">
        <v>#N/A N/A</v>
        <stp/>
        <stp>BQL|6849899095299392863</stp>
        <tr r="I244" s="5"/>
      </tp>
      <tp t="s">
        <v>#N/A N/A</v>
        <stp/>
        <stp>BQL|5437655477635573722</stp>
        <tr r="F243" s="5"/>
      </tp>
      <tp t="s">
        <v>#N/A N/A</v>
        <stp/>
        <stp>BQL|9979839459971457367</stp>
        <tr r="H561" s="5"/>
      </tp>
      <tp t="s">
        <v>#N/A N/A</v>
        <stp/>
        <stp>BQL|1570548189639071399</stp>
        <tr r="F472" s="5"/>
      </tp>
      <tp t="s">
        <v>#N/A N/A</v>
        <stp/>
        <stp>BQL|2273536876341674702</stp>
        <tr r="L553" s="5"/>
      </tp>
      <tp t="s">
        <v>#N/A N/A</v>
        <stp/>
        <stp>BQL|9411255203665101823</stp>
        <tr r="E147" s="5"/>
      </tp>
      <tp t="s">
        <v>#N/A N/A</v>
        <stp/>
        <stp>BQL|6497567577545011747</stp>
        <tr r="L107" s="5"/>
      </tp>
      <tp t="s">
        <v>#N/A N/A</v>
        <stp/>
        <stp>BQL|7866933592192052391</stp>
        <tr r="G235" s="5"/>
      </tp>
      <tp t="s">
        <v>#N/A N/A</v>
        <stp/>
        <stp>BQL|7157935763967810995</stp>
        <tr r="L546" s="5"/>
      </tp>
      <tp t="s">
        <v>#N/A N/A</v>
        <stp/>
        <stp>BQL|5847194255993476403</stp>
        <tr r="F333" s="5"/>
      </tp>
      <tp t="s">
        <v>#N/A N/A</v>
        <stp/>
        <stp>BQL|9381464181125454604</stp>
        <tr r="E241" s="5"/>
      </tp>
      <tp t="s">
        <v>#N/A N/A</v>
        <stp/>
        <stp>BQL|6685173737602763015</stp>
        <tr r="K346" s="5"/>
      </tp>
      <tp t="s">
        <v>#N/A N/A</v>
        <stp/>
        <stp>BQL|4660231394978351120</stp>
        <tr r="K216" s="5"/>
      </tp>
      <tp t="s">
        <v>#N/A N/A</v>
        <stp/>
        <stp>BQL|5737219643953703628</stp>
        <tr r="H80" s="5"/>
      </tp>
      <tp t="s">
        <v>#N/A N/A</v>
        <stp/>
        <stp>BQL|17955016957736028</stp>
        <tr r="L77" s="5"/>
      </tp>
      <tp t="s">
        <v>#N/A N/A</v>
        <stp/>
        <stp>BQL|1279096086538305615</stp>
        <tr r="I509" s="5"/>
      </tp>
      <tp t="s">
        <v>#N/A N/A</v>
        <stp/>
        <stp>BQL|7323901489173504202</stp>
        <tr r="H275" s="5"/>
      </tp>
      <tp t="s">
        <v>#N/A N/A</v>
        <stp/>
        <stp>BQL|4376093935707416741</stp>
        <tr r="E571" s="5"/>
      </tp>
      <tp t="s">
        <v>#N/A N/A</v>
        <stp/>
        <stp>BQL|6188638018354331262</stp>
        <tr r="K320" s="5"/>
      </tp>
      <tp t="s">
        <v>#N/A N/A</v>
        <stp/>
        <stp>BQL|1353477255195855264</stp>
        <tr r="K107" s="5"/>
      </tp>
      <tp t="s">
        <v>#N/A N/A</v>
        <stp/>
        <stp>BQL|6174103638411038261</stp>
        <tr r="H22" s="5"/>
      </tp>
      <tp t="s">
        <v>#N/A N/A</v>
        <stp/>
        <stp>BQL|8881827663678554931</stp>
        <tr r="F419" s="5"/>
      </tp>
      <tp t="s">
        <v>#N/A N/A</v>
        <stp/>
        <stp>BQL|6054522946691940129</stp>
        <tr r="G158" s="5"/>
      </tp>
      <tp t="s">
        <v>#N/A N/A</v>
        <stp/>
        <stp>BQL|5683786329476078181</stp>
        <tr r="E537" s="5"/>
      </tp>
      <tp t="s">
        <v>#N/A N/A</v>
        <stp/>
        <stp>BQL|4990621281075320864</stp>
        <tr r="E182" s="5"/>
      </tp>
      <tp t="s">
        <v>#N/A N/A</v>
        <stp/>
        <stp>BQL|5021253358307292202</stp>
        <tr r="L447" s="5"/>
      </tp>
      <tp t="s">
        <v>#N/A N/A</v>
        <stp/>
        <stp>BQL|3161394707753762467</stp>
        <tr r="J7" s="5"/>
      </tp>
      <tp t="s">
        <v>#N/A N/A</v>
        <stp/>
        <stp>BQL|5615326161046225192</stp>
        <tr r="F129" s="5"/>
      </tp>
      <tp t="s">
        <v>#N/A N/A</v>
        <stp/>
        <stp>BQL|2006757247404825246</stp>
        <tr r="E546" s="5"/>
      </tp>
      <tp t="s">
        <v>#N/A N/A</v>
        <stp/>
        <stp>BQL|4195112548167422129</stp>
        <tr r="J194" s="5"/>
      </tp>
      <tp t="s">
        <v>#N/A N/A</v>
        <stp/>
        <stp>BQL|7326422116485923007</stp>
        <tr r="F350" s="5"/>
      </tp>
      <tp t="s">
        <v>#N/A N/A</v>
        <stp/>
        <stp>BQL|1350524630268632890</stp>
        <tr r="F457" s="5"/>
      </tp>
      <tp t="s">
        <v>#N/A N/A</v>
        <stp/>
        <stp>BQL|9185017981294903260</stp>
        <tr r="I334" s="5"/>
      </tp>
      <tp t="s">
        <v>#N/A N/A</v>
        <stp/>
        <stp>BQL|9834228620727744930</stp>
        <tr r="K70" s="5"/>
      </tp>
      <tp t="s">
        <v>#N/A N/A</v>
        <stp/>
        <stp>BQL|6412594100140413440</stp>
        <tr r="G469" s="5"/>
      </tp>
      <tp t="s">
        <v>#N/A N/A</v>
        <stp/>
        <stp>BQL|8183250927469929679</stp>
        <tr r="H399" s="5"/>
      </tp>
      <tp t="s">
        <v>#N/A N/A</v>
        <stp/>
        <stp>BQL|9983767290583096325</stp>
        <tr r="I376" s="5"/>
      </tp>
      <tp t="s">
        <v>#N/A N/A</v>
        <stp/>
        <stp>BQL|3723226932602327790</stp>
        <tr r="G135" s="5"/>
      </tp>
      <tp t="s">
        <v>#N/A N/A</v>
        <stp/>
        <stp>BQL|4185043913474984625</stp>
        <tr r="F598" s="5"/>
      </tp>
      <tp t="s">
        <v>#N/A N/A</v>
        <stp/>
        <stp>BQL|3905036957833061207</stp>
        <tr r="G381" s="5"/>
      </tp>
      <tp t="s">
        <v>#N/A N/A</v>
        <stp/>
        <stp>BQL|4117576842933186188</stp>
        <tr r="I454" s="5"/>
      </tp>
      <tp t="s">
        <v>#N/A N/A</v>
        <stp/>
        <stp>BQL|3637426468977611168</stp>
        <tr r="L418" s="5"/>
      </tp>
      <tp t="s">
        <v>#N/A N/A</v>
        <stp/>
        <stp>BQL|7192149502437384689</stp>
        <tr r="I468" s="5"/>
      </tp>
      <tp t="s">
        <v>#N/A N/A</v>
        <stp/>
        <stp>BQL|1654721925496936546</stp>
        <tr r="L586" s="5"/>
      </tp>
      <tp t="s">
        <v>#N/A N/A</v>
        <stp/>
        <stp>BQL|1772578166845932033</stp>
        <tr r="H554" s="5"/>
      </tp>
      <tp t="s">
        <v>#N/A N/A</v>
        <stp/>
        <stp>BQL|6142043854373835750</stp>
        <tr r="G484" s="5"/>
      </tp>
      <tp t="s">
        <v>#N/A N/A</v>
        <stp/>
        <stp>BQL|6198309629128691829</stp>
        <tr r="G215" s="5"/>
      </tp>
      <tp t="s">
        <v>#N/A N/A</v>
        <stp/>
        <stp>BQL|7848778042956372523</stp>
        <tr r="I123" s="5"/>
      </tp>
      <tp t="s">
        <v>#N/A N/A</v>
        <stp/>
        <stp>BQL|4691063545511169686</stp>
        <tr r="L186" s="5"/>
      </tp>
      <tp t="s">
        <v>#N/A N/A</v>
        <stp/>
        <stp>BQL|9190971929434454170</stp>
        <tr r="G169" s="5"/>
      </tp>
      <tp t="s">
        <v>#N/A N/A</v>
        <stp/>
        <stp>BQL|9395330834227107992</stp>
        <tr r="K165" s="5"/>
      </tp>
      <tp t="s">
        <v>#N/A N/A</v>
        <stp/>
        <stp>BQL|8908928348284841676</stp>
        <tr r="F318" s="5"/>
      </tp>
      <tp t="s">
        <v>#N/A N/A</v>
        <stp/>
        <stp>BQL|9759282533149786676</stp>
        <tr r="I222" s="5"/>
      </tp>
      <tp t="s">
        <v>#N/A N/A</v>
        <stp/>
        <stp>BQL|3036161148321530007</stp>
        <tr r="I34" s="5"/>
      </tp>
      <tp t="s">
        <v>#N/A N/A</v>
        <stp/>
        <stp>BQL|5571789766372707179</stp>
        <tr r="L435" s="5"/>
      </tp>
      <tp t="s">
        <v>#N/A N/A</v>
        <stp/>
        <stp>BQL|3964912413565649961</stp>
        <tr r="I51" s="5"/>
      </tp>
      <tp t="s">
        <v>#N/A N/A</v>
        <stp/>
        <stp>BQL|1247832090705978231</stp>
        <tr r="J539" s="5"/>
      </tp>
      <tp t="s">
        <v>#N/A N/A</v>
        <stp/>
        <stp>BQL|3467131648693109257</stp>
        <tr r="E116" s="5"/>
      </tp>
      <tp t="s">
        <v>#N/A N/A</v>
        <stp/>
        <stp>BQL|3813333142521209206</stp>
        <tr r="J418" s="5"/>
      </tp>
      <tp t="s">
        <v>#N/A N/A</v>
        <stp/>
        <stp>BQL|5110957310258912265</stp>
        <tr r="E300" s="5"/>
      </tp>
      <tp t="s">
        <v>#N/A N/A</v>
        <stp/>
        <stp>BQL|7870804261528137635</stp>
        <tr r="G254" s="5"/>
      </tp>
      <tp t="s">
        <v>#N/A N/A</v>
        <stp/>
        <stp>BQL|1559325078320602221</stp>
        <tr r="G584" s="5"/>
      </tp>
      <tp t="s">
        <v>#N/A N/A</v>
        <stp/>
        <stp>BQL|3755437168900553622</stp>
        <tr r="L131" s="5"/>
      </tp>
      <tp t="s">
        <v>#N/A N/A</v>
        <stp/>
        <stp>BQL|8228980312147347008</stp>
        <tr r="J69" s="5"/>
      </tp>
      <tp t="s">
        <v>#N/A N/A</v>
        <stp/>
        <stp>BQL|4691682129262545596</stp>
        <tr r="I263" s="5"/>
      </tp>
      <tp t="s">
        <v>#N/A N/A</v>
        <stp/>
        <stp>BQL|6467251110062907023</stp>
        <tr r="E522" s="5"/>
      </tp>
      <tp t="s">
        <v>#N/A N/A</v>
        <stp/>
        <stp>BQL|9077831657173961075</stp>
        <tr r="I267" s="5"/>
      </tp>
      <tp t="s">
        <v>#N/A N/A</v>
        <stp/>
        <stp>BQL|3973488581800319891</stp>
        <tr r="F159" s="5"/>
      </tp>
      <tp t="s">
        <v>#N/A N/A</v>
        <stp/>
        <stp>BQL|4347476916800883603</stp>
        <tr r="L367" s="5"/>
      </tp>
      <tp t="s">
        <v>#N/A N/A</v>
        <stp/>
        <stp>BQL|6771710959696478517</stp>
        <tr r="J326" s="5"/>
      </tp>
      <tp t="s">
        <v>#N/A N/A</v>
        <stp/>
        <stp>BQL|6704116378995212263</stp>
        <tr r="H118" s="5"/>
      </tp>
      <tp t="s">
        <v>#N/A N/A</v>
        <stp/>
        <stp>BQL|7969477632240295746</stp>
        <tr r="I178" s="5"/>
      </tp>
      <tp t="s">
        <v>#N/A N/A</v>
        <stp/>
        <stp>BQL|4380221969830192737</stp>
        <tr r="E159" s="5"/>
      </tp>
      <tp t="s">
        <v>#N/A N/A</v>
        <stp/>
        <stp>BQL|4783898802232480925</stp>
        <tr r="L125" s="5"/>
      </tp>
      <tp t="s">
        <v>#N/A N/A</v>
        <stp/>
        <stp>BQL|3342698933573607256</stp>
        <tr r="K463" s="5"/>
      </tp>
      <tp t="s">
        <v>#N/A N/A</v>
        <stp/>
        <stp>BQL|2799368421191897523</stp>
        <tr r="I246" s="5"/>
      </tp>
      <tp t="s">
        <v>#N/A N/A</v>
        <stp/>
        <stp>BQL|5240472738747043240</stp>
        <tr r="F311" s="5"/>
      </tp>
      <tp t="s">
        <v>#N/A N/A</v>
        <stp/>
        <stp>BQL|1056889987464786215</stp>
        <tr r="H140" s="5"/>
      </tp>
      <tp t="s">
        <v>#N/A N/A</v>
        <stp/>
        <stp>BQL|9688086997573897486</stp>
        <tr r="G441" s="5"/>
      </tp>
      <tp t="s">
        <v>#N/A N/A</v>
        <stp/>
        <stp>BQL|3923768743253067459</stp>
        <tr r="E302" s="5"/>
      </tp>
      <tp t="s">
        <v>#N/A N/A</v>
        <stp/>
        <stp>BQL|6085091215600043057</stp>
        <tr r="H546" s="5"/>
      </tp>
      <tp t="s">
        <v>#N/A N/A</v>
        <stp/>
        <stp>BQL|6682311625738230893</stp>
        <tr r="K540" s="5"/>
      </tp>
      <tp t="s">
        <v>#N/A N/A</v>
        <stp/>
        <stp>BQL|4427217614125126582</stp>
        <tr r="I590" s="5"/>
      </tp>
      <tp t="s">
        <v>#N/A N/A</v>
        <stp/>
        <stp>BQL|3959635561796777244</stp>
        <tr r="J288" s="5"/>
      </tp>
      <tp t="s">
        <v>#N/A N/A</v>
        <stp/>
        <stp>BQL|4666315049761378557</stp>
        <tr r="L336" s="5"/>
      </tp>
      <tp t="s">
        <v>#N/A N/A</v>
        <stp/>
        <stp>BQL|4646801690701939376</stp>
        <tr r="F79" s="5"/>
      </tp>
      <tp t="s">
        <v>#N/A N/A</v>
        <stp/>
        <stp>BQL|2247603071296960225</stp>
        <tr r="F607" s="5"/>
      </tp>
      <tp t="s">
        <v>#N/A N/A</v>
        <stp/>
        <stp>BQL|4671700335742354589</stp>
        <tr r="L273" s="5"/>
      </tp>
      <tp t="s">
        <v>#N/A N/A</v>
        <stp/>
        <stp>BQL|5179486237482210748</stp>
        <tr r="G197" s="5"/>
      </tp>
      <tp t="s">
        <v>#N/A N/A</v>
        <stp/>
        <stp>BQL|2647170249114841489</stp>
        <tr r="I473" s="5"/>
      </tp>
      <tp t="s">
        <v>#N/A N/A</v>
        <stp/>
        <stp>BQL|4799140957520875740</stp>
        <tr r="H12" s="5"/>
      </tp>
      <tp t="s">
        <v>#N/A N/A</v>
        <stp/>
        <stp>BQL|4289227829206460550</stp>
        <tr r="K98" s="5"/>
      </tp>
      <tp t="s">
        <v>#N/A N/A</v>
        <stp/>
        <stp>BQL|8046450614938797210</stp>
        <tr r="E297" s="5"/>
      </tp>
      <tp t="s">
        <v>#N/A N/A</v>
        <stp/>
        <stp>BQL|8917008537455891910</stp>
        <tr r="J186" s="5"/>
      </tp>
      <tp t="s">
        <v>#N/A N/A</v>
        <stp/>
        <stp>BQL|6743410121216400142</stp>
        <tr r="F302" s="5"/>
      </tp>
      <tp t="s">
        <v>#N/A N/A</v>
        <stp/>
        <stp>BQL|5212702261195334675</stp>
        <tr r="J495" s="5"/>
      </tp>
      <tp t="s">
        <v>#N/A N/A</v>
        <stp/>
        <stp>BQL|5721581857747832571</stp>
        <tr r="F94" s="5"/>
      </tp>
      <tp t="s">
        <v>#N/A N/A</v>
        <stp/>
        <stp>BQL|4525375725216736477</stp>
        <tr r="K247" s="5"/>
      </tp>
      <tp t="s">
        <v>#N/A N/A</v>
        <stp/>
        <stp>BQL|2516402932285015701</stp>
        <tr r="E75" s="5"/>
      </tp>
      <tp t="s">
        <v>#N/A N/A</v>
        <stp/>
        <stp>BQL|5511463512811701619</stp>
        <tr r="H460" s="5"/>
      </tp>
      <tp t="s">
        <v>#N/A N/A</v>
        <stp/>
        <stp>BQL|4674219451882605675</stp>
        <tr r="K223" s="5"/>
      </tp>
      <tp t="s">
        <v>#N/A N/A</v>
        <stp/>
        <stp>BQL|7357462963825884794</stp>
        <tr r="G280" s="5"/>
      </tp>
      <tp t="s">
        <v>#N/A N/A</v>
        <stp/>
        <stp>BQL|7777438412826179302</stp>
        <tr r="F205" s="5"/>
      </tp>
      <tp t="s">
        <v>#N/A N/A</v>
        <stp/>
        <stp>BQL|1498442246154865293</stp>
        <tr r="I219" s="5"/>
      </tp>
      <tp t="s">
        <v>#N/A N/A</v>
        <stp/>
        <stp>BQL|4010448759684996623</stp>
        <tr r="F495" s="5"/>
      </tp>
      <tp t="s">
        <v>#N/A N/A</v>
        <stp/>
        <stp>BQL|2399092434897106197</stp>
        <tr r="E565" s="5"/>
      </tp>
      <tp t="s">
        <v>#N/A N/A</v>
        <stp/>
        <stp>BQL|4018611446696577745</stp>
        <tr r="I565" s="5"/>
      </tp>
      <tp t="s">
        <v>#N/A N/A</v>
        <stp/>
        <stp>BQL|7746084485458472085</stp>
        <tr r="L387" s="5"/>
      </tp>
      <tp t="s">
        <v>#N/A N/A</v>
        <stp/>
        <stp>BQL|7910498650650264148</stp>
        <tr r="E38" s="5"/>
      </tp>
      <tp t="s">
        <v>#N/A N/A</v>
        <stp/>
        <stp>BQL|4075602130424081269</stp>
        <tr r="H213" s="5"/>
      </tp>
      <tp t="s">
        <v>#N/A N/A</v>
        <stp/>
        <stp>BQL|3328940287060204542</stp>
        <tr r="F245" s="5"/>
      </tp>
      <tp t="s">
        <v>#N/A N/A</v>
        <stp/>
        <stp>BQL|2341346107282142476</stp>
        <tr r="K81" s="5"/>
      </tp>
      <tp t="s">
        <v>#N/A N/A</v>
        <stp/>
        <stp>BQL|1099921977761455977</stp>
        <tr r="E255" s="5"/>
      </tp>
      <tp t="s">
        <v>#N/A N/A</v>
        <stp/>
        <stp>BQL|5597210617404405512</stp>
        <tr r="E152" s="5"/>
      </tp>
      <tp t="s">
        <v>#N/A N/A</v>
        <stp/>
        <stp>BQL|6756147970105400227</stp>
        <tr r="I530" s="5"/>
      </tp>
      <tp t="s">
        <v>#N/A N/A</v>
        <stp/>
        <stp>BQL|9859373041481802835</stp>
        <tr r="G540" s="5"/>
      </tp>
      <tp t="s">
        <v>#N/A N/A</v>
        <stp/>
        <stp>BQL|7583328801630105325</stp>
        <tr r="J434" s="5"/>
      </tp>
      <tp t="s">
        <v>#N/A N/A</v>
        <stp/>
        <stp>BQL|2588722346443153554</stp>
        <tr r="F37" s="5"/>
      </tp>
      <tp t="s">
        <v>#N/A N/A</v>
        <stp/>
        <stp>BQL|9609644584976579661</stp>
        <tr r="L65" s="5"/>
      </tp>
      <tp t="s">
        <v>#N/A N/A</v>
        <stp/>
        <stp>BQL|2490029884959215453</stp>
        <tr r="G407" s="5"/>
      </tp>
      <tp t="s">
        <v>#N/A N/A</v>
        <stp/>
        <stp>BQL|1426017666259360945</stp>
        <tr r="J19" s="5"/>
      </tp>
      <tp t="s">
        <v>#N/A N/A</v>
        <stp/>
        <stp>BQL|8034856471106297629</stp>
        <tr r="L321" s="5"/>
      </tp>
      <tp t="s">
        <v>#N/A N/A</v>
        <stp/>
        <stp>BQL|3229651977165546017</stp>
        <tr r="K487" s="5"/>
      </tp>
      <tp t="s">
        <v>#N/A N/A</v>
        <stp/>
        <stp>BQL|4041048770634583052</stp>
        <tr r="E334" s="5"/>
      </tp>
      <tp t="s">
        <v>#N/A N/A</v>
        <stp/>
        <stp>BQL|2237306795699598667</stp>
        <tr r="J154" s="5"/>
      </tp>
      <tp t="s">
        <v>#N/A N/A</v>
        <stp/>
        <stp>BQL|8106255437896451835</stp>
        <tr r="K221" s="5"/>
      </tp>
      <tp t="s">
        <v>#N/A N/A</v>
        <stp/>
        <stp>BQL|5006159114721233375</stp>
        <tr r="L366" s="5"/>
      </tp>
      <tp t="s">
        <v>#N/A N/A</v>
        <stp/>
        <stp>BQL|9372033916206494964</stp>
        <tr r="K465" s="5"/>
      </tp>
      <tp t="s">
        <v>#N/A N/A</v>
        <stp/>
        <stp>BQL|4648306039935930622</stp>
        <tr r="I358" s="5"/>
      </tp>
      <tp t="s">
        <v>#N/A N/A</v>
        <stp/>
        <stp>BQL|4443229963821503630</stp>
        <tr r="G417" s="5"/>
      </tp>
      <tp t="s">
        <v>#N/A N/A</v>
        <stp/>
        <stp>BQL|2503042173650129200</stp>
        <tr r="I479" s="5"/>
      </tp>
      <tp t="s">
        <v>#N/A N/A</v>
        <stp/>
        <stp>BQL|3040337496687569932</stp>
        <tr r="K7" s="5"/>
      </tp>
      <tp t="s">
        <v>#N/A N/A</v>
        <stp/>
        <stp>BQL|4816396207176212676</stp>
        <tr r="I430" s="5"/>
      </tp>
      <tp t="s">
        <v>#N/A N/A</v>
        <stp/>
        <stp>BQL|5293815491016344527</stp>
        <tr r="L109" s="5"/>
      </tp>
      <tp t="s">
        <v>#N/A N/A</v>
        <stp/>
        <stp>BQL|8576575774994032957</stp>
        <tr r="G205" s="5"/>
      </tp>
      <tp t="s">
        <v>#N/A N/A</v>
        <stp/>
        <stp>BQL|7908550451572730299</stp>
        <tr r="K284" s="5"/>
      </tp>
      <tp t="s">
        <v>#N/A N/A</v>
        <stp/>
        <stp>BQL|9498060619288851700</stp>
        <tr r="I559" s="5"/>
      </tp>
      <tp t="s">
        <v>#N/A N/A</v>
        <stp/>
        <stp>BQL|8108425504892102955</stp>
        <tr r="J211" s="5"/>
      </tp>
      <tp t="s">
        <v>#N/A N/A</v>
        <stp/>
        <stp>BQL|2120771537099577862</stp>
        <tr r="L609" s="5"/>
      </tp>
      <tp t="s">
        <v>#N/A N/A</v>
        <stp/>
        <stp>BQL|7395721512896824093</stp>
        <tr r="F373" s="5"/>
      </tp>
      <tp t="s">
        <v>#N/A N/A</v>
        <stp/>
        <stp>BQL|4825823773424916827</stp>
        <tr r="K97" s="5"/>
      </tp>
      <tp t="s">
        <v>#N/A N/A</v>
        <stp/>
        <stp>BQL|3965045650461666092</stp>
        <tr r="I156" s="5"/>
      </tp>
      <tp t="s">
        <v>#N/A N/A</v>
        <stp/>
        <stp>BQL|3097121122961555679</stp>
        <tr r="J424" s="5"/>
      </tp>
      <tp t="s">
        <v>#N/A N/A</v>
        <stp/>
        <stp>BQL|7098773764487921683</stp>
        <tr r="F330" s="5"/>
      </tp>
      <tp t="s">
        <v>#N/A N/A</v>
        <stp/>
        <stp>BQL|2415173833594402369</stp>
        <tr r="L294" s="5"/>
      </tp>
      <tp t="s">
        <v>#N/A N/A</v>
        <stp/>
        <stp>BQL|3627154485899192459</stp>
        <tr r="L506" s="5"/>
      </tp>
      <tp t="s">
        <v>#N/A N/A</v>
        <stp/>
        <stp>BQL|9497997200492634590</stp>
        <tr r="H446" s="5"/>
      </tp>
      <tp t="s">
        <v>#N/A N/A</v>
        <stp/>
        <stp>BQL|7809053209712384254</stp>
        <tr r="H291" s="5"/>
      </tp>
      <tp t="s">
        <v>#N/A N/A</v>
        <stp/>
        <stp>BQL|4392769404577486376</stp>
        <tr r="E289" s="5"/>
      </tp>
      <tp t="s">
        <v>#N/A N/A</v>
        <stp/>
        <stp>BQL|3249158367505327611</stp>
        <tr r="H238" s="5"/>
      </tp>
      <tp t="s">
        <v>#N/A N/A</v>
        <stp/>
        <stp>BQL|8219912836654545116</stp>
        <tr r="H577" s="5"/>
      </tp>
      <tp t="s">
        <v>#N/A N/A</v>
        <stp/>
        <stp>BQL|8250269623896201942</stp>
        <tr r="E308" s="5"/>
      </tp>
      <tp t="s">
        <v>#N/A N/A</v>
        <stp/>
        <stp>BQL|8120707465807052958</stp>
        <tr r="K610" s="5"/>
      </tp>
      <tp t="s">
        <v>#N/A N/A</v>
        <stp/>
        <stp>BQL|9689041223949253526</stp>
        <tr r="F438" s="5"/>
      </tp>
      <tp t="s">
        <v>#N/A N/A</v>
        <stp/>
        <stp>BQL|2801080577761509334</stp>
        <tr r="G602" s="5"/>
      </tp>
      <tp t="s">
        <v>#N/A N/A</v>
        <stp/>
        <stp>BQL|2655248838223346789</stp>
        <tr r="G42" s="5"/>
      </tp>
      <tp t="s">
        <v>#N/A N/A</v>
        <stp/>
        <stp>BQL|5056542312750399644</stp>
        <tr r="K578" s="5"/>
      </tp>
      <tp t="s">
        <v>#N/A N/A</v>
        <stp/>
        <stp>BQL|3716586114495999533</stp>
        <tr r="G88" s="5"/>
      </tp>
      <tp t="s">
        <v>#N/A N/A</v>
        <stp/>
        <stp>BQL|5659504350795162769</stp>
        <tr r="H100" s="5"/>
      </tp>
      <tp t="s">
        <v>#N/A N/A</v>
        <stp/>
        <stp>BQL|5254560533970737415</stp>
        <tr r="H495" s="5"/>
      </tp>
      <tp t="s">
        <v>#N/A N/A</v>
        <stp/>
        <stp>BQL|8496356632729133631</stp>
        <tr r="H10" s="5"/>
      </tp>
      <tp t="s">
        <v>#N/A N/A</v>
        <stp/>
        <stp>BQL|5026501362617517671</stp>
        <tr r="E428" s="5"/>
      </tp>
      <tp t="s">
        <v>#N/A N/A</v>
        <stp/>
        <stp>BQL|4527132833586249774</stp>
        <tr r="F283" s="5"/>
      </tp>
      <tp t="s">
        <v>#N/A N/A</v>
        <stp/>
        <stp>BQL|1427865022588360431</stp>
        <tr r="I171" s="5"/>
      </tp>
      <tp t="s">
        <v>#N/A N/A</v>
        <stp/>
        <stp>BQL|9854268629606287852</stp>
        <tr r="K594" s="5"/>
      </tp>
      <tp t="s">
        <v>#N/A N/A</v>
        <stp/>
        <stp>BQL|4312006877191039545</stp>
        <tr r="L346" s="5"/>
      </tp>
      <tp t="s">
        <v>#N/A N/A</v>
        <stp/>
        <stp>BQL|6349977087034679457</stp>
        <tr r="H413" s="5"/>
      </tp>
      <tp t="s">
        <v>#N/A N/A</v>
        <stp/>
        <stp>BQL|1163664431311133279</stp>
        <tr r="L573" s="5"/>
      </tp>
      <tp t="s">
        <v>#N/A N/A</v>
        <stp/>
        <stp>BQL|9580850159517946403</stp>
        <tr r="E46" s="5"/>
      </tp>
      <tp t="s">
        <v>#N/A N/A</v>
        <stp/>
        <stp>BQL|6556180770227037721</stp>
        <tr r="I551" s="5"/>
      </tp>
      <tp t="s">
        <v>#N/A N/A</v>
        <stp/>
        <stp>BQL|5813221615581261726</stp>
        <tr r="K394" s="5"/>
      </tp>
      <tp t="s">
        <v>#N/A N/A</v>
        <stp/>
        <stp>BQL|2226278692879175095</stp>
        <tr r="J393" s="5"/>
      </tp>
      <tp t="s">
        <v>#N/A N/A</v>
        <stp/>
        <stp>BQL|5424997892182637767</stp>
        <tr r="K460" s="5"/>
      </tp>
      <tp t="s">
        <v>#N/A N/A</v>
        <stp/>
        <stp>BQL|4144356273761063180</stp>
        <tr r="I45" s="5"/>
      </tp>
      <tp t="s">
        <v>#N/A N/A</v>
        <stp/>
        <stp>BQL|5845277670728379830</stp>
        <tr r="K92" s="5"/>
      </tp>
      <tp t="s">
        <v>#N/A N/A</v>
        <stp/>
        <stp>BQL|3393333864673236592</stp>
        <tr r="L384" s="5"/>
      </tp>
      <tp t="s">
        <v>#N/A N/A</v>
        <stp/>
        <stp>BQL|9804706234508594565</stp>
        <tr r="F474" s="5"/>
      </tp>
      <tp t="s">
        <v>#N/A N/A</v>
        <stp/>
        <stp>BQL|1780253705406877506</stp>
        <tr r="K551" s="5"/>
      </tp>
      <tp t="s">
        <v>#N/A N/A</v>
        <stp/>
        <stp>BQL|4019281507463697563</stp>
        <tr r="L347" s="5"/>
      </tp>
      <tp t="s">
        <v>#N/A N/A</v>
        <stp/>
        <stp>BQL|9778170824972343883</stp>
        <tr r="E369" s="5"/>
      </tp>
      <tp t="s">
        <v>#N/A N/A</v>
        <stp/>
        <stp>BQL|5511331599599056608</stp>
        <tr r="J403" s="5"/>
      </tp>
      <tp t="s">
        <v>#N/A N/A</v>
        <stp/>
        <stp>BQL|9712881935515278779</stp>
        <tr r="I587" s="5"/>
      </tp>
      <tp t="s">
        <v>#N/A N/A</v>
        <stp/>
        <stp>BQL|9602887545424693120</stp>
        <tr r="L521" s="5"/>
      </tp>
      <tp t="s">
        <v>#N/A N/A</v>
        <stp/>
        <stp>BQL|7927888019437256951</stp>
        <tr r="K131" s="5"/>
      </tp>
      <tp t="s">
        <v>#N/A N/A</v>
        <stp/>
        <stp>BQL|7110225721506571191</stp>
        <tr r="E127" s="5"/>
      </tp>
      <tp t="s">
        <v>#N/A N/A</v>
        <stp/>
        <stp>BQL|6393273278872791159</stp>
        <tr r="E508" s="5"/>
      </tp>
      <tp t="s">
        <v>#N/A N/A</v>
        <stp/>
        <stp>BQL|9250808166235213281</stp>
        <tr r="F253" s="5"/>
      </tp>
      <tp t="s">
        <v>#N/A N/A</v>
        <stp/>
        <stp>BQL|7902884698134491234</stp>
        <tr r="L165" s="5"/>
      </tp>
      <tp t="s">
        <v>#N/A N/A</v>
        <stp/>
        <stp>BQL|3727956299383249078</stp>
        <tr r="H134" s="5"/>
      </tp>
      <tp t="s">
        <v>#N/A N/A</v>
        <stp/>
        <stp>BQL|2423286741064198027</stp>
        <tr r="H566" s="5"/>
      </tp>
      <tp t="s">
        <v>#N/A N/A</v>
        <stp/>
        <stp>BQL|8382399485287435465</stp>
        <tr r="H309" s="5"/>
      </tp>
      <tp t="s">
        <v>#N/A N/A</v>
        <stp/>
        <stp>BQL|5301851888292012735</stp>
        <tr r="F536" s="5"/>
      </tp>
      <tp t="s">
        <v>#N/A N/A</v>
        <stp/>
        <stp>BQL|4301169091804930800</stp>
        <tr r="J247" s="5"/>
      </tp>
      <tp t="s">
        <v>#N/A N/A</v>
        <stp/>
        <stp>BQL|7988532370034581120</stp>
        <tr r="E276" s="5"/>
      </tp>
      <tp t="s">
        <v>#N/A N/A</v>
        <stp/>
        <stp>BQL|1015776519933363404</stp>
        <tr r="L584" s="5"/>
      </tp>
      <tp t="s">
        <v>#N/A N/A</v>
        <stp/>
        <stp>BQL|6754708472754828207</stp>
        <tr r="J456" s="5"/>
      </tp>
      <tp t="s">
        <v>#N/A N/A</v>
        <stp/>
        <stp>BQL|6089845067510887877</stp>
        <tr r="J267" s="5"/>
      </tp>
      <tp t="s">
        <v>#N/A N/A</v>
        <stp/>
        <stp>BQL|7717082911335421364</stp>
        <tr r="I270" s="5"/>
      </tp>
      <tp t="s">
        <v>#N/A N/A</v>
        <stp/>
        <stp>BQL|4265512803546938753</stp>
        <tr r="I141" s="5"/>
      </tp>
      <tp t="s">
        <v>#N/A N/A</v>
        <stp/>
        <stp>BQL|1929551760363910190</stp>
        <tr r="E105" s="5"/>
      </tp>
      <tp t="s">
        <v>#N/A N/A</v>
        <stp/>
        <stp>BQL|8030470004769866572</stp>
        <tr r="K442" s="5"/>
      </tp>
      <tp t="s">
        <v>#N/A N/A</v>
        <stp/>
        <stp>BQL|2327663459267738670</stp>
        <tr r="F265" s="5"/>
      </tp>
      <tp t="s">
        <v>#N/A N/A</v>
        <stp/>
        <stp>BQL|4854394138634148040</stp>
        <tr r="K330" s="5"/>
      </tp>
      <tp t="s">
        <v>#N/A N/A</v>
        <stp/>
        <stp>BQL|4568290263733176325</stp>
        <tr r="F18" s="5"/>
      </tp>
      <tp t="s">
        <v>#N/A N/A</v>
        <stp/>
        <stp>BQL|6989355759479078991</stp>
        <tr r="L285" s="5"/>
      </tp>
      <tp t="s">
        <v>#N/A N/A</v>
        <stp/>
        <stp>BQL|5996954827249524724</stp>
        <tr r="E595" s="5"/>
      </tp>
      <tp t="s">
        <v>#N/A N/A</v>
        <stp/>
        <stp>BQL|3543719667372842070</stp>
        <tr r="J77" s="5"/>
      </tp>
      <tp t="s">
        <v>#N/A N/A</v>
        <stp/>
        <stp>BQL|8126297285593329157</stp>
        <tr r="K240" s="5"/>
      </tp>
      <tp t="s">
        <v>#N/A N/A</v>
        <stp/>
        <stp>BQL|8490409409018365451</stp>
        <tr r="I124" s="5"/>
      </tp>
      <tp t="s">
        <v>#N/A N/A</v>
        <stp/>
        <stp>BQL|5438305979725208441</stp>
        <tr r="I420" s="5"/>
      </tp>
      <tp t="s">
        <v>#N/A N/A</v>
        <stp/>
        <stp>BQL|6822017001665665356</stp>
        <tr r="J18" s="5"/>
      </tp>
      <tp t="s">
        <v>#N/A N/A</v>
        <stp/>
        <stp>BQL|5886780860072293692</stp>
        <tr r="F171" s="5"/>
      </tp>
      <tp t="s">
        <v>#N/A N/A</v>
        <stp/>
        <stp>BQL|7048145625111846528</stp>
        <tr r="I448" s="5"/>
      </tp>
      <tp t="s">
        <v>#N/A N/A</v>
        <stp/>
        <stp>BQL|7023955587817161180</stp>
        <tr r="G229" s="5"/>
      </tp>
      <tp t="s">
        <v>#N/A N/A</v>
        <stp/>
        <stp>BQL|4803420319992997318</stp>
        <tr r="H184" s="5"/>
      </tp>
      <tp t="s">
        <v>#N/A N/A</v>
        <stp/>
        <stp>BQL|9309873825686391596</stp>
        <tr r="L499" s="5"/>
      </tp>
      <tp t="s">
        <v>#N/A N/A</v>
        <stp/>
        <stp>BQL|6598792304707217608</stp>
        <tr r="L91" s="5"/>
      </tp>
      <tp t="s">
        <v>#N/A N/A</v>
        <stp/>
        <stp>BQL|3571061169994433148</stp>
        <tr r="L523" s="5"/>
      </tp>
      <tp t="s">
        <v>#N/A N/A</v>
        <stp/>
        <stp>BQL|2661495256441414270</stp>
        <tr r="E433" s="5"/>
      </tp>
      <tp t="s">
        <v>#N/A N/A</v>
        <stp/>
        <stp>BQL|1515276839361616173</stp>
        <tr r="L531" s="5"/>
      </tp>
      <tp t="s">
        <v>#N/A N/A</v>
        <stp/>
        <stp>BQL|7044002433573982708</stp>
        <tr r="J25" s="5"/>
      </tp>
      <tp t="s">
        <v>#N/A N/A</v>
        <stp/>
        <stp>BQL|2226465748351378350</stp>
        <tr r="J201" s="5"/>
      </tp>
      <tp t="s">
        <v>#N/A N/A</v>
        <stp/>
        <stp>BQL|8985599353411059992</stp>
        <tr r="E458" s="5"/>
      </tp>
      <tp t="s">
        <v>#N/A N/A</v>
        <stp/>
        <stp>BQL|7027248144482972335</stp>
        <tr r="E60" s="5"/>
      </tp>
      <tp t="s">
        <v>#N/A N/A</v>
        <stp/>
        <stp>BQL|7993081822454186188</stp>
        <tr r="G576" s="5"/>
      </tp>
      <tp t="s">
        <v>#N/A N/A</v>
        <stp/>
        <stp>BQL|2382052758816341179</stp>
        <tr r="E250" s="5"/>
      </tp>
      <tp t="s">
        <v>#N/A N/A</v>
        <stp/>
        <stp>BQL|8483997936045378721</stp>
        <tr r="J502" s="5"/>
      </tp>
      <tp t="s">
        <v>#N/A N/A</v>
        <stp/>
        <stp>BQL|6746665277661472689</stp>
        <tr r="G383" s="5"/>
      </tp>
      <tp t="s">
        <v>#N/A N/A</v>
        <stp/>
        <stp>BQL|2606416241161865374</stp>
        <tr r="H509" s="5"/>
      </tp>
      <tp t="s">
        <v>#N/A N/A</v>
        <stp/>
        <stp>BQL|1767263718173225123</stp>
        <tr r="F13" s="5"/>
      </tp>
      <tp t="s">
        <v>#N/A N/A</v>
        <stp/>
        <stp>BQL|1607426762316768585</stp>
        <tr r="G102" s="5"/>
      </tp>
      <tp t="s">
        <v>#N/A N/A</v>
        <stp/>
        <stp>BQL|7974517144312502402</stp>
        <tr r="F529" s="5"/>
      </tp>
      <tp t="s">
        <v>#N/A N/A</v>
        <stp/>
        <stp>BQL|1061897083558748941</stp>
        <tr r="I89" s="5"/>
      </tp>
      <tp t="s">
        <v>#N/A N/A</v>
        <stp/>
        <stp>BQL|2677238909896131647</stp>
        <tr r="G113" s="5"/>
      </tp>
      <tp t="s">
        <v>#N/A N/A</v>
        <stp/>
        <stp>BQL|6379089375027780605</stp>
        <tr r="F564" s="5"/>
      </tp>
      <tp t="s">
        <v>#N/A N/A</v>
        <stp/>
        <stp>BQL|5134375823552893645</stp>
        <tr r="H356" s="5"/>
      </tp>
      <tp t="s">
        <v>#N/A N/A</v>
        <stp/>
        <stp>BQL|2587172915890842268</stp>
        <tr r="K561" s="5"/>
      </tp>
      <tp t="s">
        <v>#N/A N/A</v>
        <stp/>
        <stp>BQL|3941595260559870918</stp>
        <tr r="I494" s="5"/>
      </tp>
      <tp t="s">
        <v>#N/A N/A</v>
        <stp/>
        <stp>BQL|8876164896297636766</stp>
        <tr r="K52" s="5"/>
      </tp>
      <tp t="s">
        <v>#N/A N/A</v>
        <stp/>
        <stp>BQL|3977906388653875117</stp>
        <tr r="G39" s="5"/>
      </tp>
      <tp t="s">
        <v>#N/A N/A</v>
        <stp/>
        <stp>BQL|5102407335117911550</stp>
        <tr r="L128" s="5"/>
      </tp>
      <tp t="s">
        <v>#N/A N/A</v>
        <stp/>
        <stp>BQL|7209672247122967733</stp>
        <tr r="F270" s="5"/>
      </tp>
      <tp t="s">
        <v>#N/A N/A</v>
        <stp/>
        <stp>BQL|2977129164105479038</stp>
        <tr r="E53" s="5"/>
      </tp>
      <tp t="s">
        <v>#N/A N/A</v>
        <stp/>
        <stp>BQL|3701662861362977115</stp>
        <tr r="L270" s="5"/>
      </tp>
      <tp t="s">
        <v>#N/A N/A</v>
        <stp/>
        <stp>BQL|6013480575745621038</stp>
        <tr r="J162" s="5"/>
      </tp>
      <tp t="s">
        <v>#N/A N/A</v>
        <stp/>
        <stp>BQL|7510697735931671373</stp>
        <tr r="H57" s="5"/>
      </tp>
      <tp t="s">
        <v>#N/A N/A</v>
        <stp/>
        <stp>BQL|4241805334616309922</stp>
        <tr r="I447" s="5"/>
      </tp>
      <tp t="s">
        <v>#N/A N/A</v>
        <stp/>
        <stp>BQL|4156871347488378050</stp>
        <tr r="H171" s="5"/>
      </tp>
      <tp t="s">
        <v>#N/A N/A</v>
        <stp/>
        <stp>BQL|6733293355317428686</stp>
        <tr r="K357" s="5"/>
      </tp>
      <tp t="s">
        <v>#N/A N/A</v>
        <stp/>
        <stp>BQL|1353367780172327817</stp>
        <tr r="H147" s="5"/>
      </tp>
      <tp t="s">
        <v>#N/A N/A</v>
        <stp/>
        <stp>BQL|8159977954436776220</stp>
        <tr r="E592" s="5"/>
      </tp>
      <tp t="s">
        <v>#N/A N/A</v>
        <stp/>
        <stp>BQL|6719681849522541640</stp>
        <tr r="H479" s="5"/>
      </tp>
      <tp t="s">
        <v>#N/A N/A</v>
        <stp/>
        <stp>BQL|8043532758900587897</stp>
        <tr r="E383" s="5"/>
      </tp>
      <tp t="s">
        <v>#N/A N/A</v>
        <stp/>
        <stp>BQL|4505396523101147490</stp>
        <tr r="F267" s="5"/>
      </tp>
      <tp t="s">
        <v>#N/A N/A</v>
        <stp/>
        <stp>BQL|8960879348035683174</stp>
        <tr r="I401" s="5"/>
      </tp>
      <tp t="s">
        <v>#N/A N/A</v>
        <stp/>
        <stp>BQL|2074432305006227038</stp>
        <tr r="K319" s="5"/>
      </tp>
      <tp t="s">
        <v>#N/A N/A</v>
        <stp/>
        <stp>BQL|6486171570070441003</stp>
        <tr r="G611" s="5"/>
      </tp>
      <tp t="s">
        <v>#N/A N/A</v>
        <stp/>
        <stp>BQL|5306022747903356220</stp>
        <tr r="G462" s="5"/>
      </tp>
      <tp t="s">
        <v>#N/A N/A</v>
        <stp/>
        <stp>BQL|6113579171491716573</stp>
        <tr r="G234" s="5"/>
      </tp>
      <tp t="s">
        <v>#N/A N/A</v>
        <stp/>
        <stp>BQL|7278378840892484261</stp>
        <tr r="K198" s="5"/>
      </tp>
      <tp t="s">
        <v>#N/A N/A</v>
        <stp/>
        <stp>BQL|4883585423704686728</stp>
        <tr r="F35" s="5"/>
      </tp>
      <tp t="s">
        <v>#N/A N/A</v>
        <stp/>
        <stp>BQL|9153483193731532588</stp>
        <tr r="K164" s="5"/>
      </tp>
      <tp t="s">
        <v>#N/A N/A</v>
        <stp/>
        <stp>BQL|2661434235895642014</stp>
        <tr r="H450" s="5"/>
      </tp>
      <tp t="s">
        <v>#N/A N/A</v>
        <stp/>
        <stp>BQL|5353707829856857648</stp>
        <tr r="I554" s="5"/>
      </tp>
      <tp t="s">
        <v>#N/A N/A</v>
        <stp/>
        <stp>BQL|5803091819053967770</stp>
        <tr r="K289" s="5"/>
      </tp>
      <tp t="s">
        <v>#N/A N/A</v>
        <stp/>
        <stp>BQL|8717299399444256738</stp>
        <tr r="F399" s="5"/>
      </tp>
      <tp t="s">
        <v>#N/A N/A</v>
        <stp/>
        <stp>BQL|5610637245581519632</stp>
        <tr r="I98" s="5"/>
      </tp>
      <tp t="s">
        <v>#N/A N/A</v>
        <stp/>
        <stp>BQL|9064828462615535239</stp>
        <tr r="G542" s="5"/>
      </tp>
      <tp t="s">
        <v>#N/A N/A</v>
        <stp/>
        <stp>BQL|4496794444546910164</stp>
        <tr r="J54" s="5"/>
      </tp>
      <tp t="s">
        <v>#N/A N/A</v>
        <stp/>
        <stp>BQL|7280777305966134678</stp>
        <tr r="I139" s="5"/>
      </tp>
      <tp t="s">
        <v>#N/A N/A</v>
        <stp/>
        <stp>BQL|7346448611411933396</stp>
        <tr r="J265" s="5"/>
      </tp>
      <tp t="s">
        <v>#N/A N/A</v>
        <stp/>
        <stp>BQL|9968923165826025082</stp>
        <tr r="K283" s="5"/>
      </tp>
      <tp t="s">
        <v>#N/A N/A</v>
        <stp/>
        <stp>BQL|1607531461941670343</stp>
        <tr r="F299" s="5"/>
      </tp>
      <tp t="s">
        <v>#N/A N/A</v>
        <stp/>
        <stp>BQL|5026307237914639173</stp>
        <tr r="G425" s="5"/>
      </tp>
      <tp t="s">
        <v>#N/A N/A</v>
        <stp/>
        <stp>BQL|6194188400585662299</stp>
        <tr r="K384" s="5"/>
      </tp>
      <tp t="s">
        <v>#N/A N/A</v>
        <stp/>
        <stp>BQL|5159738365772522642</stp>
        <tr r="J260" s="5"/>
      </tp>
      <tp t="s">
        <v>#N/A N/A</v>
        <stp/>
        <stp>BQL|1698280425164956578</stp>
        <tr r="J178" s="5"/>
      </tp>
      <tp t="s">
        <v>#N/A N/A</v>
        <stp/>
        <stp>BQL|2186270358807976220</stp>
        <tr r="H66" s="5"/>
      </tp>
      <tp t="s">
        <v>#N/A N/A</v>
        <stp/>
        <stp>BQL|4261454933171616275</stp>
        <tr r="E142" s="5"/>
      </tp>
      <tp t="s">
        <v>#N/A N/A</v>
        <stp/>
        <stp>BQL|5894878005809799481</stp>
        <tr r="K96" s="5"/>
      </tp>
      <tp t="s">
        <v>#N/A N/A</v>
        <stp/>
        <stp>BQL|1167685879210680038</stp>
        <tr r="F612" s="5"/>
      </tp>
      <tp t="s">
        <v>#N/A N/A</v>
        <stp/>
        <stp>BQL|9413460286506247330</stp>
        <tr r="H313" s="5"/>
      </tp>
      <tp t="s">
        <v>#N/A N/A</v>
        <stp/>
        <stp>BQL|4902886855661894894</stp>
        <tr r="G605" s="5"/>
      </tp>
      <tp t="s">
        <v>#N/A N/A</v>
        <stp/>
        <stp>BQL|9191320287412733062</stp>
        <tr r="H154" s="5"/>
      </tp>
      <tp t="s">
        <v>#N/A N/A</v>
        <stp/>
        <stp>BQL|1666935288593074389</stp>
        <tr r="H388" s="5"/>
      </tp>
      <tp t="s">
        <v>#N/A N/A</v>
        <stp/>
        <stp>BQL|6084111323381340444</stp>
        <tr r="G588" s="5"/>
      </tp>
      <tp t="s">
        <v>#N/A N/A</v>
        <stp/>
        <stp>BQL|7664711614362528323</stp>
        <tr r="L98" s="5"/>
      </tp>
      <tp t="s">
        <v>#N/A N/A</v>
        <stp/>
        <stp>BQL|3427968889845662791</stp>
        <tr r="H316" s="5"/>
      </tp>
      <tp t="s">
        <v>#N/A N/A</v>
        <stp/>
        <stp>BQL|3596459477472226210</stp>
        <tr r="G406" s="5"/>
      </tp>
      <tp t="s">
        <v>#N/A N/A</v>
        <stp/>
        <stp>BQL|1135700471279333873</stp>
        <tr r="H350" s="5"/>
      </tp>
      <tp t="s">
        <v>#N/A N/A</v>
        <stp/>
        <stp>BQL|1444040472551193779</stp>
        <tr r="G111" s="5"/>
      </tp>
      <tp t="s">
        <v>#N/A N/A</v>
        <stp/>
        <stp>BQL|4234344029507327280</stp>
        <tr r="G204" s="5"/>
      </tp>
      <tp t="s">
        <v>#N/A N/A</v>
        <stp/>
        <stp>BQL|7869143019554577347</stp>
        <tr r="E169" s="5"/>
      </tp>
      <tp t="s">
        <v>#N/A N/A</v>
        <stp/>
        <stp>BQL|8045644731058526541</stp>
        <tr r="I563" s="5"/>
      </tp>
      <tp t="s">
        <v>#N/A N/A</v>
        <stp/>
        <stp>BQL|7530698608558358938</stp>
        <tr r="H11" s="5"/>
      </tp>
      <tp t="s">
        <v>#N/A N/A</v>
        <stp/>
        <stp>BQL|4652518881949236005</stp>
        <tr r="H190" s="5"/>
      </tp>
      <tp t="s">
        <v>#N/A N/A</v>
        <stp/>
        <stp>BQL|4209301013435489312</stp>
        <tr r="H564" s="5"/>
      </tp>
      <tp t="s">
        <v>#N/A N/A</v>
        <stp/>
        <stp>BQL|4980122889788005563</stp>
        <tr r="F454" s="5"/>
      </tp>
      <tp t="s">
        <v>#N/A N/A</v>
        <stp/>
        <stp>BQL|3473279375092213401</stp>
        <tr r="L545" s="5"/>
      </tp>
      <tp t="s">
        <v>#N/A N/A</v>
        <stp/>
        <stp>BQL|2757241514388091930</stp>
        <tr r="E524" s="5"/>
      </tp>
      <tp t="s">
        <v>#N/A N/A</v>
        <stp/>
        <stp>BQL|8722196775996709885</stp>
        <tr r="E77" s="5"/>
      </tp>
      <tp t="s">
        <v>#N/A N/A</v>
        <stp/>
        <stp>BQL|2651208565057163160</stp>
        <tr r="E283" s="5"/>
      </tp>
      <tp t="s">
        <v>#N/A N/A</v>
        <stp/>
        <stp>BQL|6398714622677614421</stp>
        <tr r="F437" s="5"/>
      </tp>
      <tp t="s">
        <v>#N/A N/A</v>
        <stp/>
        <stp>BQL|6173419842435124372</stp>
        <tr r="F402" s="5"/>
      </tp>
      <tp t="s">
        <v>#N/A N/A</v>
        <stp/>
        <stp>BQL|5836311661880956055</stp>
        <tr r="E543" s="5"/>
      </tp>
      <tp t="s">
        <v>#N/A N/A</v>
        <stp/>
        <stp>BQL|5222745936329037832</stp>
        <tr r="H581" s="5"/>
      </tp>
      <tp t="s">
        <v>#N/A N/A</v>
        <stp/>
        <stp>BQL|4369289017926765184</stp>
        <tr r="F523" s="5"/>
      </tp>
      <tp t="s">
        <v>#N/A N/A</v>
        <stp/>
        <stp>BQL|7356802643763470875</stp>
        <tr r="J23" s="5"/>
      </tp>
      <tp t="s">
        <v>#N/A N/A</v>
        <stp/>
        <stp>BQL|5225254391478396664</stp>
        <tr r="E36" s="5"/>
      </tp>
      <tp t="s">
        <v>#N/A N/A</v>
        <stp/>
        <stp>BQL|8796555353500129834</stp>
        <tr r="I491" s="5"/>
      </tp>
      <tp t="s">
        <v>#N/A N/A</v>
        <stp/>
        <stp>BQL|1225487786899953467</stp>
        <tr r="F290" s="5"/>
      </tp>
      <tp t="s">
        <v>#N/A N/A</v>
        <stp/>
        <stp>BQL|9242336081812345000</stp>
        <tr r="J76" s="5"/>
      </tp>
      <tp t="s">
        <v>#N/A N/A</v>
        <stp/>
        <stp>BQL|4251611864796594213</stp>
        <tr r="H252" s="5"/>
      </tp>
      <tp t="s">
        <v>#N/A N/A</v>
        <stp/>
        <stp>BQL|7662456322870373116</stp>
        <tr r="L203" s="5"/>
      </tp>
      <tp t="s">
        <v>#N/A N/A</v>
        <stp/>
        <stp>BQL|5650272054115301741</stp>
        <tr r="L11" s="5"/>
      </tp>
      <tp t="s">
        <v>#N/A N/A</v>
        <stp/>
        <stp>BQL|6420332469862481186</stp>
        <tr r="L84" s="5"/>
      </tp>
      <tp t="s">
        <v>#N/A N/A</v>
        <stp/>
        <stp>BQL|7406758175911616601</stp>
        <tr r="H517" s="5"/>
      </tp>
      <tp t="s">
        <v>#N/A N/A</v>
        <stp/>
        <stp>BQL|5039266634107267320</stp>
        <tr r="G512" s="5"/>
      </tp>
      <tp t="s">
        <v>#N/A N/A</v>
        <stp/>
        <stp>BQL|4921471003691815179</stp>
        <tr r="G513" s="5"/>
      </tp>
      <tp t="s">
        <v>#N/A N/A</v>
        <stp/>
        <stp>BQL|9492967537454004776</stp>
        <tr r="E606" s="5"/>
      </tp>
      <tp t="s">
        <v>#N/A N/A</v>
        <stp/>
        <stp>BQL|6344960981000689703</stp>
        <tr r="L329" s="5"/>
      </tp>
      <tp t="s">
        <v>#N/A N/A</v>
        <stp/>
        <stp>BQL|7571254543779796866</stp>
        <tr r="E424" s="5"/>
      </tp>
      <tp t="s">
        <v>#N/A N/A</v>
        <stp/>
        <stp>BQL|2361230042297076308</stp>
        <tr r="F26" s="5"/>
      </tp>
      <tp t="s">
        <v>#N/A N/A</v>
        <stp/>
        <stp>BQL|5645165705097358373</stp>
        <tr r="K335" s="5"/>
      </tp>
      <tp t="s">
        <v>#N/A N/A</v>
        <stp/>
        <stp>BQL|4445241626047618315</stp>
        <tr r="G371" s="5"/>
      </tp>
      <tp t="s">
        <v>#N/A N/A</v>
        <stp/>
        <stp>BQL|8957195531778551252</stp>
        <tr r="J375" s="5"/>
      </tp>
      <tp t="s">
        <v>#N/A N/A</v>
        <stp/>
        <stp>BQL|2169565650054160675</stp>
        <tr r="K129" s="5"/>
      </tp>
      <tp t="s">
        <v>#N/A N/A</v>
        <stp/>
        <stp>BQL|5731852191333174736</stp>
        <tr r="J14" s="5"/>
      </tp>
      <tp t="s">
        <v>#N/A N/A</v>
        <stp/>
        <stp>BQL|9934502446528640082</stp>
        <tr r="I183" s="5"/>
      </tp>
      <tp t="s">
        <v>#N/A N/A</v>
        <stp/>
        <stp>BQL|3995327414713617286</stp>
        <tr r="H531" s="5"/>
      </tp>
      <tp t="s">
        <v>#N/A N/A</v>
        <stp/>
        <stp>BQL|7501308157675665456</stp>
        <tr r="L135" s="5"/>
      </tp>
      <tp t="s">
        <v>#N/A N/A</v>
        <stp/>
        <stp>BQL|6597730939772649083</stp>
        <tr r="H585" s="5"/>
      </tp>
      <tp t="s">
        <v>#N/A N/A</v>
        <stp/>
        <stp>BQL|2319516612060552649</stp>
        <tr r="F485" s="5"/>
      </tp>
      <tp t="s">
        <v>#N/A N/A</v>
        <stp/>
        <stp>BQL|8959750311607453992</stp>
        <tr r="E65" s="5"/>
      </tp>
      <tp t="s">
        <v>#N/A N/A</v>
        <stp/>
        <stp>BQL|2598599621512943746</stp>
        <tr r="H169" s="5"/>
      </tp>
      <tp t="s">
        <v>#N/A N/A</v>
        <stp/>
        <stp>BQL|7797910166369224125</stp>
        <tr r="J30" s="5"/>
      </tp>
      <tp t="s">
        <v>#N/A N/A</v>
        <stp/>
        <stp>BQL|6004031635397170278</stp>
        <tr r="K233" s="5"/>
      </tp>
      <tp t="s">
        <v>#N/A N/A</v>
        <stp/>
        <stp>BQL|4591823095926194336</stp>
        <tr r="L227" s="5"/>
      </tp>
      <tp t="s">
        <v>#N/A N/A</v>
        <stp/>
        <stp>BQL|4643978348028979107</stp>
        <tr r="E547" s="5"/>
      </tp>
      <tp t="s">
        <v>#N/A N/A</v>
        <stp/>
        <stp>BQL|3747035754912954492</stp>
        <tr r="K347" s="5"/>
      </tp>
      <tp t="s">
        <v>#N/A N/A</v>
        <stp/>
        <stp>BQL|2221713201893470667</stp>
        <tr r="I399" s="5"/>
      </tp>
      <tp t="s">
        <v>#N/A N/A</v>
        <stp/>
        <stp>BQL|7259203043072666378</stp>
        <tr r="F579" s="5"/>
      </tp>
      <tp t="s">
        <v>#N/A N/A</v>
        <stp/>
        <stp>BQL|9771721994814454351</stp>
        <tr r="J496" s="5"/>
      </tp>
      <tp t="s">
        <v>#N/A N/A</v>
        <stp/>
        <stp>BQL|95846535675830791</stp>
        <tr r="I253" s="5"/>
      </tp>
      <tp t="s">
        <v>#N/A N/A</v>
        <stp/>
        <stp>BQL|8938826804305888489</stp>
        <tr r="G370" s="5"/>
      </tp>
      <tp t="s">
        <v>#N/A N/A</v>
        <stp/>
        <stp>BQL|6010575302156358491</stp>
        <tr r="J160" s="5"/>
      </tp>
      <tp t="s">
        <v>#N/A N/A</v>
        <stp/>
        <stp>BQL|1162393637615618562</stp>
        <tr r="G372" s="5"/>
      </tp>
      <tp t="s">
        <v>#N/A N/A</v>
        <stp/>
        <stp>BQL|1429104266667568085</stp>
        <tr r="G220" s="5"/>
      </tp>
      <tp t="s">
        <v>#N/A N/A</v>
        <stp/>
        <stp>BQL|2195956074995971863</stp>
        <tr r="G195" s="5"/>
      </tp>
      <tp t="s">
        <v>#N/A N/A</v>
        <stp/>
        <stp>BQL|1874109609075621485</stp>
        <tr r="K211" s="5"/>
      </tp>
      <tp t="s">
        <v>#N/A N/A</v>
        <stp/>
        <stp>BQL|2718594761050105004</stp>
        <tr r="H194" s="5"/>
      </tp>
      <tp t="s">
        <v>#N/A N/A</v>
        <stp/>
        <stp>BQL|3603042057004938321</stp>
        <tr r="I483" s="5"/>
      </tp>
      <tp t="s">
        <v>#N/A N/A</v>
        <stp/>
        <stp>BQL|5794091367223242152</stp>
        <tr r="F80" s="5"/>
      </tp>
      <tp t="s">
        <v>#N/A N/A</v>
        <stp/>
        <stp>BQL|6692586411132155107</stp>
        <tr r="H400" s="5"/>
      </tp>
      <tp t="s">
        <v>#N/A N/A</v>
        <stp/>
        <stp>BQL|1840445646238478808</stp>
        <tr r="E357" s="5"/>
      </tp>
      <tp t="s">
        <v>#N/A N/A</v>
        <stp/>
        <stp>BQL|9979425305654205828</stp>
        <tr r="G137" s="5"/>
      </tp>
      <tp t="s">
        <v>#N/A N/A</v>
        <stp/>
        <stp>BQL|9859001081693656319</stp>
        <tr r="F534" s="5"/>
      </tp>
      <tp t="s">
        <v>#N/A N/A</v>
        <stp/>
        <stp>BQL|2589341718309449837</stp>
        <tr r="K539" s="5"/>
      </tp>
      <tp t="s">
        <v>#N/A N/A</v>
        <stp/>
        <stp>BQL|1540712555220873278</stp>
        <tr r="K358" s="5"/>
      </tp>
      <tp t="s">
        <v>#N/A N/A</v>
        <stp/>
        <stp>BQL|2131790535331050600</stp>
        <tr r="K271" s="5"/>
      </tp>
      <tp t="s">
        <v>#N/A N/A</v>
        <stp/>
        <stp>BQL|8155598796806003330</stp>
        <tr r="G470" s="5"/>
      </tp>
      <tp t="s">
        <v>#N/A N/A</v>
        <stp/>
        <stp>BQL|1013684744503630177</stp>
        <tr r="H276" s="5"/>
      </tp>
      <tp t="s">
        <v>#N/A N/A</v>
        <stp/>
        <stp>BQL|5729370401926991156</stp>
        <tr r="G304" s="5"/>
      </tp>
      <tp t="s">
        <v>#N/A N/A</v>
        <stp/>
        <stp>BQL|2514637205016902377</stp>
        <tr r="E210" s="5"/>
      </tp>
      <tp t="s">
        <v>#N/A N/A</v>
        <stp/>
        <stp>BQL|9490802612828924921</stp>
        <tr r="K269" s="5"/>
      </tp>
      <tp t="s">
        <v>#N/A N/A</v>
        <stp/>
        <stp>BQL|1668224008100703260</stp>
        <tr r="F17" s="5"/>
      </tp>
      <tp t="s">
        <v>#N/A N/A</v>
        <stp/>
        <stp>BQL|3394808886823874107</stp>
        <tr r="K380" s="5"/>
      </tp>
      <tp t="s">
        <v>#N/A N/A</v>
        <stp/>
        <stp>BQL|5709176985834841901</stp>
        <tr r="G486" s="5"/>
      </tp>
      <tp t="s">
        <v>#N/A N/A</v>
        <stp/>
        <stp>BQL|2490579823057885353</stp>
        <tr r="K411" s="5"/>
      </tp>
      <tp t="s">
        <v>#N/A N/A</v>
        <stp/>
        <stp>BQL|2092390106210101031</stp>
        <tr r="J452" s="5"/>
      </tp>
      <tp t="s">
        <v>#N/A N/A</v>
        <stp/>
        <stp>BQL|8663163628319161355</stp>
        <tr r="L216" s="5"/>
      </tp>
      <tp t="s">
        <v>#N/A N/A</v>
        <stp/>
        <stp>BQL|2166712531003471492</stp>
        <tr r="L519" s="5"/>
      </tp>
      <tp t="s">
        <v>#N/A N/A</v>
        <stp/>
        <stp>BQL|3978819375564235939</stp>
        <tr r="J571" s="5"/>
      </tp>
      <tp t="s">
        <v>#N/A N/A</v>
        <stp/>
        <stp>BQL|9631808782351836908</stp>
        <tr r="E579" s="5"/>
      </tp>
      <tp t="s">
        <v>#N/A N/A</v>
        <stp/>
        <stp>BQL|1943847442455248911</stp>
        <tr r="E494" s="5"/>
      </tp>
      <tp t="s">
        <v>#N/A N/A</v>
        <stp/>
        <stp>BQL|1683260012446711592</stp>
        <tr r="G344" s="5"/>
      </tp>
      <tp t="s">
        <v>#N/A N/A</v>
        <stp/>
        <stp>BQL|3691880277265760823</stp>
        <tr r="F549" s="5"/>
      </tp>
      <tp t="s">
        <v>#N/A N/A</v>
        <stp/>
        <stp>BQL|4960794428637081742</stp>
        <tr r="G613" s="5"/>
      </tp>
      <tp t="s">
        <v>#N/A N/A</v>
        <stp/>
        <stp>BQL|6161271505893910664</stp>
        <tr r="H226" s="5"/>
      </tp>
      <tp t="s">
        <v>#N/A N/A</v>
        <stp/>
        <stp>BQL|1458162740141842468</stp>
        <tr r="F406" s="5"/>
      </tp>
      <tp t="s">
        <v>#N/A N/A</v>
        <stp/>
        <stp>BQL|5618125963311915253</stp>
        <tr r="G127" s="5"/>
      </tp>
      <tp t="s">
        <v>#N/A N/A</v>
        <stp/>
        <stp>BQL|5352661149644653213</stp>
        <tr r="L200" s="5"/>
      </tp>
      <tp t="s">
        <v>#N/A N/A</v>
        <stp/>
        <stp>BQL|9909843934167319414</stp>
        <tr r="J127" s="5"/>
      </tp>
      <tp t="s">
        <v>#N/A N/A</v>
        <stp/>
        <stp>BQL|7985169303087449033</stp>
        <tr r="E223" s="5"/>
      </tp>
      <tp t="s">
        <v>#N/A N/A</v>
        <stp/>
        <stp>BQL|1882834227152649819</stp>
        <tr r="F288" s="5"/>
      </tp>
      <tp t="s">
        <v>#N/A N/A</v>
        <stp/>
        <stp>BQL|3847214214029249848</stp>
        <tr r="E335" s="5"/>
      </tp>
      <tp t="s">
        <v>#N/A N/A</v>
        <stp/>
        <stp>BQL|3080157039824177468</stp>
        <tr r="J287" s="5"/>
      </tp>
      <tp t="s">
        <v>#N/A N/A</v>
        <stp/>
        <stp>BQL|1313619550035864615</stp>
        <tr r="G522" s="5"/>
      </tp>
      <tp t="s">
        <v>#N/A N/A</v>
        <stp/>
        <stp>BQL|9109364683066772597</stp>
        <tr r="I515" s="5"/>
      </tp>
      <tp t="s">
        <v>#N/A N/A</v>
        <stp/>
        <stp>BQL|2017074676441308587</stp>
        <tr r="J583" s="5"/>
      </tp>
      <tp t="s">
        <v>#N/A N/A</v>
        <stp/>
        <stp>BQL|4003337628276566242</stp>
        <tr r="I498" s="5"/>
      </tp>
      <tp t="s">
        <v>#N/A N/A</v>
        <stp/>
        <stp>BQL|1214878900371882973</stp>
        <tr r="E447" s="5"/>
      </tp>
      <tp t="s">
        <v>#N/A N/A</v>
        <stp/>
        <stp>BQL|4660047974617871542</stp>
        <tr r="H233" s="5"/>
      </tp>
      <tp t="s">
        <v>#N/A N/A</v>
        <stp/>
        <stp>BQL|3472335120584586783</stp>
        <tr r="L89" s="5"/>
      </tp>
      <tp t="s">
        <v>#N/A N/A</v>
        <stp/>
        <stp>BQL|5672009678764556713</stp>
        <tr r="L575" s="5"/>
      </tp>
      <tp t="s">
        <v>#N/A N/A</v>
        <stp/>
        <stp>BQL|3506820586000386282</stp>
        <tr r="E295" s="5"/>
      </tp>
      <tp t="s">
        <v>#N/A N/A</v>
        <stp/>
        <stp>BQL|3075208949583514761</stp>
        <tr r="J593" s="5"/>
      </tp>
      <tp t="s">
        <v>#N/A N/A</v>
        <stp/>
        <stp>BQL|9791005842805888976</stp>
        <tr r="I301" s="5"/>
      </tp>
      <tp t="s">
        <v>#N/A N/A</v>
        <stp/>
        <stp>BQL|7166184731237724366</stp>
        <tr r="L219" s="5"/>
      </tp>
      <tp t="s">
        <v>#N/A N/A</v>
        <stp/>
        <stp>BQL|6105334248085451576</stp>
        <tr r="L183" s="5"/>
      </tp>
      <tp t="s">
        <v>#N/A N/A</v>
        <stp/>
        <stp>BQL|7891232852866710773</stp>
        <tr r="J10" s="5"/>
      </tp>
      <tp t="s">
        <v>#N/A N/A</v>
        <stp/>
        <stp>BQL|4986022630223006528</stp>
        <tr r="J175" s="5"/>
      </tp>
      <tp t="s">
        <v>#N/A N/A</v>
        <stp/>
        <stp>BQL|3354200909610398007</stp>
        <tr r="L451" s="5"/>
      </tp>
      <tp t="s">
        <v>#N/A N/A</v>
        <stp/>
        <stp>BQL|9321298321730601842</stp>
        <tr r="K21" s="5"/>
      </tp>
      <tp t="s">
        <v>#N/A N/A</v>
        <stp/>
        <stp>BQL|7484282120795719325</stp>
        <tr r="G481" s="5"/>
      </tp>
      <tp t="s">
        <v>#N/A N/A</v>
        <stp/>
        <stp>BQL|5074198101243821696</stp>
        <tr r="F494" s="5"/>
      </tp>
      <tp t="s">
        <v>#N/A N/A</v>
        <stp/>
        <stp>BQL|6843071660707624609</stp>
        <tr r="L7" s="5"/>
      </tp>
      <tp t="s">
        <v>#N/A N/A</v>
        <stp/>
        <stp>BQL|7003492169892929600</stp>
        <tr r="J190" s="5"/>
      </tp>
      <tp t="s">
        <v>#N/A N/A</v>
        <stp/>
        <stp>BQL|6575784563911054774</stp>
        <tr r="K441" s="5"/>
      </tp>
      <tp t="s">
        <v>#N/A N/A</v>
        <stp/>
        <stp>BQL|6385294305126063361</stp>
        <tr r="E453" s="5"/>
      </tp>
      <tp t="s">
        <v>#N/A N/A</v>
        <stp/>
        <stp>BQL|6120031241905992639</stp>
        <tr r="F293" s="5"/>
      </tp>
      <tp t="s">
        <v>#N/A N/A</v>
        <stp/>
        <stp>BQL|7173288820672071404</stp>
        <tr r="E460" s="5"/>
      </tp>
      <tp t="s">
        <v>#N/A N/A</v>
        <stp/>
        <stp>BQL|9028136728648302318</stp>
        <tr r="I485" s="5"/>
      </tp>
      <tp t="s">
        <v>#N/A N/A</v>
        <stp/>
        <stp>BQL|6957805837598092468</stp>
        <tr r="I92" s="5"/>
      </tp>
      <tp t="s">
        <v>#N/A N/A</v>
        <stp/>
        <stp>BQL|2777972438128014101</stp>
        <tr r="I47" s="5"/>
      </tp>
      <tp t="s">
        <v>#N/A N/A</v>
        <stp/>
        <stp>BQL|5958313892079462764</stp>
        <tr r="E563" s="5"/>
      </tp>
      <tp t="s">
        <v>#N/A N/A</v>
        <stp/>
        <stp>BQL|5565548730621079398</stp>
        <tr r="J124" s="5"/>
      </tp>
      <tp t="s">
        <v>#N/A N/A</v>
        <stp/>
        <stp>BQL|5803116220215907282</stp>
        <tr r="L30" s="5"/>
      </tp>
      <tp t="s">
        <v>#N/A N/A</v>
        <stp/>
        <stp>BQL|8935794955189943243</stp>
        <tr r="H575" s="5"/>
      </tp>
      <tp t="s">
        <v>#N/A N/A</v>
        <stp/>
        <stp>BQL|6608095411690367657</stp>
        <tr r="L247" s="5"/>
      </tp>
      <tp t="s">
        <v>#N/A N/A</v>
        <stp/>
        <stp>BQL|1684998881792437329</stp>
        <tr r="F477" s="5"/>
      </tp>
      <tp t="s">
        <v>#N/A N/A</v>
        <stp/>
        <stp>BQL|4943204145846401506</stp>
        <tr r="I310" s="5"/>
      </tp>
      <tp t="s">
        <v>#N/A N/A</v>
        <stp/>
        <stp>BQL|9278951368603592420</stp>
        <tr r="K503" s="5"/>
      </tp>
      <tp t="s">
        <v>#N/A N/A</v>
        <stp/>
        <stp>BQL|9596166146508087527</stp>
        <tr r="H528" s="5"/>
      </tp>
      <tp t="s">
        <v>#N/A N/A</v>
        <stp/>
        <stp>BQL|3570872264764806897</stp>
        <tr r="E34" s="5"/>
      </tp>
      <tp t="s">
        <v>#N/A N/A</v>
        <stp/>
        <stp>BQL|5433949295993555773</stp>
        <tr r="I403" s="5"/>
      </tp>
      <tp t="s">
        <v>#N/A N/A</v>
        <stp/>
        <stp>BQL|2765563417893284433</stp>
        <tr r="I107" s="5"/>
      </tp>
      <tp t="s">
        <v>#N/A N/A</v>
        <stp/>
        <stp>BQL|4326134062436080459</stp>
        <tr r="E435" s="5"/>
      </tp>
      <tp t="s">
        <v>#N/A N/A</v>
        <stp/>
        <stp>BQL|9790615161408006005</stp>
        <tr r="G448" s="5"/>
      </tp>
      <tp t="s">
        <v>#N/A N/A</v>
        <stp/>
        <stp>BQL|8977129175766869912</stp>
        <tr r="F98" s="5"/>
      </tp>
      <tp t="s">
        <v>#N/A N/A</v>
        <stp/>
        <stp>BQL|8822292754266082826</stp>
        <tr r="I251" s="5"/>
      </tp>
      <tp t="s">
        <v>#N/A N/A</v>
        <stp/>
        <stp>BQL|3491133528199065882</stp>
        <tr r="E259" s="5"/>
      </tp>
      <tp t="s">
        <v>#N/A N/A</v>
        <stp/>
        <stp>BQL|5153937285593558658</stp>
        <tr r="I368" s="5"/>
      </tp>
      <tp t="s">
        <v>#N/A N/A</v>
        <stp/>
        <stp>BQL|5220221037857886296</stp>
        <tr r="H563" s="5"/>
      </tp>
      <tp t="s">
        <v>#N/A N/A</v>
        <stp/>
        <stp>BQL|8364120604168722041</stp>
        <tr r="H307" s="5"/>
      </tp>
      <tp t="s">
        <v>#N/A N/A</v>
        <stp/>
        <stp>BQL|4317640600344940780</stp>
        <tr r="J50" s="5"/>
      </tp>
      <tp t="s">
        <v>#N/A N/A</v>
        <stp/>
        <stp>BQL|2878029205803959003</stp>
        <tr r="H424" s="5"/>
      </tp>
      <tp t="s">
        <v>#N/A N/A</v>
        <stp/>
        <stp>BQL|8401722991057851097</stp>
        <tr r="G32" s="5"/>
      </tp>
      <tp t="s">
        <v>#N/A N/A</v>
        <stp/>
        <stp>BQL|9542612525014142861</stp>
        <tr r="I362" s="5"/>
      </tp>
      <tp t="s">
        <v>#N/A N/A</v>
        <stp/>
        <stp>BQL|1973883900940510823</stp>
        <tr r="E401" s="5"/>
      </tp>
      <tp t="s">
        <v>#N/A N/A</v>
        <stp/>
        <stp>BQL|4390081559068289868</stp>
        <tr r="J575" s="5"/>
      </tp>
      <tp t="s">
        <v>#N/A N/A</v>
        <stp/>
        <stp>BQL|6156696242767826270</stp>
        <tr r="E594" s="5"/>
      </tp>
      <tp t="s">
        <v>#N/A N/A</v>
        <stp/>
        <stp>BQL|4577063405966399302</stp>
        <tr r="G164" s="5"/>
      </tp>
      <tp t="s">
        <v>#N/A N/A</v>
        <stp/>
        <stp>BQL|1044074620327338516</stp>
        <tr r="F277" s="5"/>
      </tp>
      <tp t="s">
        <v>#N/A N/A</v>
        <stp/>
        <stp>BQL|9179743173120174823</stp>
        <tr r="L311" s="5"/>
      </tp>
      <tp t="s">
        <v>#N/A N/A</v>
        <stp/>
        <stp>BQL|6298647530122093036</stp>
        <tr r="E198" s="5"/>
      </tp>
      <tp t="s">
        <v>#N/A N/A</v>
        <stp/>
        <stp>BQL|2006237366800778778</stp>
        <tr r="K458" s="5"/>
      </tp>
      <tp t="s">
        <v>#N/A N/A</v>
        <stp/>
        <stp>BQL|9545827850514172132</stp>
        <tr r="J223" s="5"/>
      </tp>
      <tp t="s">
        <v>#N/A N/A</v>
        <stp/>
        <stp>BQL|2916434703894847347</stp>
        <tr r="J569" s="5"/>
      </tp>
      <tp t="s">
        <v>#N/A N/A</v>
        <stp/>
        <stp>BQL|6732579383749234346</stp>
        <tr r="K183" s="5"/>
      </tp>
      <tp t="s">
        <v>#N/A N/A</v>
        <stp/>
        <stp>BQL|1187136845773074626</stp>
        <tr r="G437" s="5"/>
      </tp>
      <tp t="s">
        <v>#N/A N/A</v>
        <stp/>
        <stp>BQL|6693032753502551060</stp>
        <tr r="I257" s="5"/>
      </tp>
      <tp t="s">
        <v>#N/A N/A</v>
        <stp/>
        <stp>BQL|1629979680433796223</stp>
        <tr r="K214" s="5"/>
      </tp>
      <tp t="s">
        <v>#N/A N/A</v>
        <stp/>
        <stp>BQL|5624911183417791279</stp>
        <tr r="K135" s="5"/>
      </tp>
      <tp t="s">
        <v>#N/A N/A</v>
        <stp/>
        <stp>BQL|3477610931686218122</stp>
        <tr r="E472" s="5"/>
      </tp>
      <tp t="s">
        <v>#N/A N/A</v>
        <stp/>
        <stp>BQL|4809178433381828600</stp>
        <tr r="L593" s="5"/>
      </tp>
      <tp t="s">
        <v>#N/A N/A</v>
        <stp/>
        <stp>BQL|2432552617671169638</stp>
        <tr r="L197" s="5"/>
      </tp>
      <tp t="s">
        <v>#N/A N/A</v>
        <stp/>
        <stp>BQL|8933563221716959839</stp>
        <tr r="G438" s="5"/>
      </tp>
      <tp t="s">
        <v>#N/A N/A</v>
        <stp/>
        <stp>BQL|6302918087652147400</stp>
        <tr r="I453" s="5"/>
      </tp>
      <tp t="s">
        <v>#N/A N/A</v>
        <stp/>
        <stp>BQL|3515080999862104913</stp>
        <tr r="H315" s="5"/>
      </tp>
      <tp t="s">
        <v>#N/A N/A</v>
        <stp/>
        <stp>BQL|5244012325440799651</stp>
        <tr r="L377" s="5"/>
      </tp>
      <tp t="s">
        <v>#N/A N/A</v>
        <stp/>
        <stp>BQL|8339656653593274942</stp>
        <tr r="K355" s="5"/>
      </tp>
      <tp t="s">
        <v>#N/A N/A</v>
        <stp/>
        <stp>BQL|4441584331470659385</stp>
        <tr r="J208" s="5"/>
      </tp>
      <tp t="s">
        <v>#N/A N/A</v>
        <stp/>
        <stp>BQL|1624399616847367593</stp>
        <tr r="L550" s="5"/>
      </tp>
      <tp t="s">
        <v>#N/A N/A</v>
        <stp/>
        <stp>BQL|4722042017503023771</stp>
        <tr r="E519" s="5"/>
      </tp>
      <tp t="s">
        <v>#N/A N/A</v>
        <stp/>
        <stp>BQL|7066434870362038702</stp>
        <tr r="H580" s="5"/>
      </tp>
      <tp t="s">
        <v>#N/A N/A</v>
        <stp/>
        <stp>BQL|2128325938793061086</stp>
        <tr r="E215" s="5"/>
      </tp>
      <tp t="s">
        <v>#N/A N/A</v>
        <stp/>
        <stp>BQL|5341097722044943224</stp>
        <tr r="J87" s="5"/>
      </tp>
      <tp t="s">
        <v>#N/A N/A</v>
        <stp/>
        <stp>BQL|8467499169442708907</stp>
        <tr r="K344" s="5"/>
      </tp>
      <tp t="s">
        <v>#N/A N/A</v>
        <stp/>
        <stp>BQL|8870435399861437552</stp>
        <tr r="K160" s="5"/>
      </tp>
      <tp t="s">
        <v>#N/A N/A</v>
        <stp/>
        <stp>BQL|9608474012739506447</stp>
        <tr r="F379" s="5"/>
      </tp>
      <tp t="s">
        <v>#N/A N/A</v>
        <stp/>
        <stp>BQL|6135605460504664352</stp>
        <tr r="J134" s="5"/>
      </tp>
      <tp t="s">
        <v>#N/A N/A</v>
        <stp/>
        <stp>BQL|1184964523358415328</stp>
        <tr r="F334" s="5"/>
      </tp>
      <tp t="s">
        <v>#N/A N/A</v>
        <stp/>
        <stp>BQL|5530520916591571160</stp>
        <tr r="H297" s="5"/>
      </tp>
      <tp t="s">
        <v>#N/A N/A</v>
        <stp/>
        <stp>BQL|8429563438318820701</stp>
        <tr r="K136" s="5"/>
      </tp>
      <tp t="s">
        <v>#N/A N/A</v>
        <stp/>
        <stp>BQL|7822339948002331328</stp>
        <tr r="I179" s="5"/>
      </tp>
      <tp t="s">
        <v>#N/A N/A</v>
        <stp/>
        <stp>BQL|9192689049918293203</stp>
        <tr r="K126" s="5"/>
      </tp>
      <tp t="s">
        <v>#N/A N/A</v>
        <stp/>
        <stp>BQL|8203217172699560565</stp>
        <tr r="I13" s="5"/>
      </tp>
      <tp t="s">
        <v>#N/A N/A</v>
        <stp/>
        <stp>BQL|3767020531962311353</stp>
        <tr r="G375" s="5"/>
      </tp>
      <tp t="s">
        <v>#N/A N/A</v>
        <stp/>
        <stp>BQL|6899772957747848225</stp>
        <tr r="E222" s="5"/>
      </tp>
      <tp t="s">
        <v>#N/A N/A</v>
        <stp/>
        <stp>BQL|9229345882407367459</stp>
        <tr r="F260" s="5"/>
      </tp>
      <tp t="s">
        <v>#N/A N/A</v>
        <stp/>
        <stp>BQL|9311852766057490164</stp>
        <tr r="I227" s="5"/>
      </tp>
      <tp t="s">
        <v>#N/A N/A</v>
        <stp/>
        <stp>BQL|2475663101953912684</stp>
        <tr r="I422" s="5"/>
      </tp>
      <tp t="s">
        <v>#N/A N/A</v>
        <stp/>
        <stp>BQL|6247927637084717928</stp>
        <tr r="I146" s="5"/>
      </tp>
      <tp t="s">
        <v>#N/A N/A</v>
        <stp/>
        <stp>BQL|4538945990315287029</stp>
        <tr r="G144" s="5"/>
      </tp>
      <tp t="s">
        <v>#N/A N/A</v>
        <stp/>
        <stp>BQL|3955467753351978241</stp>
        <tr r="G539" s="5"/>
      </tp>
      <tp t="s">
        <v>#N/A N/A</v>
        <stp/>
        <stp>BQL|5838424125707660581</stp>
        <tr r="I300" s="5"/>
      </tp>
      <tp t="s">
        <v>#N/A N/A</v>
        <stp/>
        <stp>BQL|1527204297413620850</stp>
        <tr r="L213" s="5"/>
      </tp>
      <tp t="s">
        <v>#N/A N/A</v>
        <stp/>
        <stp>BQL|7564875509456905837</stp>
        <tr r="H511" s="5"/>
      </tp>
      <tp t="s">
        <v>#N/A N/A</v>
        <stp/>
        <stp>BQL|7929505724710424180</stp>
        <tr r="E235" s="5"/>
      </tp>
      <tp t="s">
        <v>#N/A N/A</v>
        <stp/>
        <stp>BQL|5796559932672262039</stp>
        <tr r="J506" s="5"/>
      </tp>
      <tp t="s">
        <v>#N/A N/A</v>
        <stp/>
        <stp>BQL|3576476624983459728</stp>
        <tr r="H152" s="5"/>
      </tp>
      <tp t="s">
        <v>#N/A N/A</v>
        <stp/>
        <stp>BQL|1167577855642414270</stp>
        <tr r="J6" s="5"/>
      </tp>
      <tp t="s">
        <v>#N/A N/A</v>
        <stp/>
        <stp>BQL|4646842682017235224</stp>
        <tr r="G225" s="5"/>
      </tp>
      <tp t="s">
        <v>#N/A N/A</v>
        <stp/>
        <stp>BQL|8943129765608699681</stp>
        <tr r="I93" s="5"/>
      </tp>
      <tp t="s">
        <v>#N/A N/A</v>
        <stp/>
        <stp>BQL|1983026541874384092</stp>
        <tr r="G28" s="5"/>
      </tp>
      <tp t="s">
        <v>#N/A N/A</v>
        <stp/>
        <stp>BQL|1649473564964261674</stp>
        <tr r="J234" s="5"/>
      </tp>
      <tp t="s">
        <v>#N/A N/A</v>
        <stp/>
        <stp>BQL|3173689529403314535</stp>
        <tr r="I441" s="5"/>
      </tp>
      <tp t="s">
        <v>#N/A N/A</v>
        <stp/>
        <stp>BQL|7540250480164790872</stp>
        <tr r="I136" s="5"/>
      </tp>
      <tp t="s">
        <v>#N/A N/A</v>
        <stp/>
        <stp>BQL|3300014530601692042</stp>
        <tr r="G592" s="5"/>
      </tp>
      <tp t="s">
        <v>#N/A N/A</v>
        <stp/>
        <stp>BQL|3965363845684886122</stp>
        <tr r="L557" s="5"/>
      </tp>
      <tp t="s">
        <v>#N/A N/A</v>
        <stp/>
        <stp>BQL|2613794941742932279</stp>
        <tr r="L257" s="5"/>
      </tp>
      <tp t="s">
        <v>#N/A N/A</v>
        <stp/>
        <stp>BQL|3239245809127757788</stp>
        <tr r="K313" s="5"/>
      </tp>
      <tp t="s">
        <v>#N/A N/A</v>
        <stp/>
        <stp>BQL|7317803312577346829</stp>
        <tr r="E30" s="5"/>
      </tp>
      <tp t="s">
        <v>#N/A N/A</v>
        <stp/>
        <stp>BQL|43265266794036885</stp>
        <tr r="E63" s="5"/>
      </tp>
      <tp t="s">
        <v>#N/A N/A</v>
        <stp/>
        <stp>BQL|3935214634071424170</stp>
        <tr r="K507" s="5"/>
      </tp>
      <tp t="s">
        <v>#N/A N/A</v>
        <stp/>
        <stp>BQL|4207494077560010536</stp>
        <tr r="L59" s="5"/>
      </tp>
      <tp t="s">
        <v>#N/A N/A</v>
        <stp/>
        <stp>BQL|9960815016703342120</stp>
        <tr r="K513" s="5"/>
      </tp>
      <tp t="s">
        <v>#N/A N/A</v>
        <stp/>
        <stp>BQL|8495565329915035845</stp>
        <tr r="K73" s="5"/>
      </tp>
      <tp t="s">
        <v>#N/A N/A</v>
        <stp/>
        <stp>BQL|4976744918707856722</stp>
        <tr r="J357" s="5"/>
      </tp>
      <tp t="s">
        <v>#N/A N/A</v>
        <stp/>
        <stp>BQL|1997301831462072178</stp>
        <tr r="H339" s="5"/>
      </tp>
      <tp t="s">
        <v>#N/A N/A</v>
        <stp/>
        <stp>BQL|1585931787294620684</stp>
        <tr r="L439" s="5"/>
      </tp>
      <tp t="s">
        <v>#N/A N/A</v>
        <stp/>
        <stp>BQL|1857206889138838169</stp>
        <tr r="E362" s="5"/>
      </tp>
      <tp t="s">
        <v>#N/A N/A</v>
        <stp/>
        <stp>BQL|6552376908954423310</stp>
        <tr r="L160" s="5"/>
      </tp>
      <tp t="s">
        <v>#N/A N/A</v>
        <stp/>
        <stp>BQL|4816245620987516167</stp>
        <tr r="I607" s="5"/>
      </tp>
      <tp t="s">
        <v>#N/A N/A</v>
        <stp/>
        <stp>BQL|3202430759459592927</stp>
        <tr r="K163" s="5"/>
      </tp>
      <tp t="s">
        <v>#N/A N/A</v>
        <stp/>
        <stp>BQL|6663580582111099834</stp>
        <tr r="I610" s="5"/>
      </tp>
      <tp t="s">
        <v>#N/A N/A</v>
        <stp/>
        <stp>BQL|4524332638380644662</stp>
        <tr r="I342" s="5"/>
      </tp>
      <tp t="s">
        <v>#N/A N/A</v>
        <stp/>
        <stp>BQL|4482132938264395020</stp>
        <tr r="I194" s="5"/>
      </tp>
      <tp t="s">
        <v>#N/A N/A</v>
        <stp/>
        <stp>BQL|7245577658387140224</stp>
        <tr r="F176" s="5"/>
      </tp>
      <tp t="s">
        <v>#N/A N/A</v>
        <stp/>
        <stp>BQL|4189794351576632217</stp>
        <tr r="L597" s="5"/>
      </tp>
      <tp t="s">
        <v>#N/A N/A</v>
        <stp/>
        <stp>BQL|8008888431517710604</stp>
        <tr r="K603" s="5"/>
      </tp>
      <tp t="s">
        <v>#N/A N/A</v>
        <stp/>
        <stp>BQL|1668851671775940962</stp>
        <tr r="F123" s="5"/>
      </tp>
      <tp t="s">
        <v>#N/A N/A</v>
        <stp/>
        <stp>BQL|1745020124669476885</stp>
        <tr r="H476" s="5"/>
      </tp>
      <tp t="s">
        <v>#N/A N/A</v>
        <stp/>
        <stp>BQL|6447344936582314687</stp>
        <tr r="E288" s="5"/>
      </tp>
      <tp t="s">
        <v>#N/A N/A</v>
        <stp/>
        <stp>BQL|5669028226055982064</stp>
        <tr r="J153" s="5"/>
      </tp>
      <tp t="s">
        <v>#N/A N/A</v>
        <stp/>
        <stp>BQL|5291598675435082034</stp>
        <tr r="I495" s="5"/>
      </tp>
      <tp t="s">
        <v>#N/A N/A</v>
        <stp/>
        <stp>BQL|4454945085834921312</stp>
        <tr r="K538" s="5"/>
      </tp>
      <tp t="s">
        <v>#N/A N/A</v>
        <stp/>
        <stp>BQL|1365630639555491300</stp>
        <tr r="J577" s="5"/>
      </tp>
      <tp t="s">
        <v>#N/A N/A</v>
        <stp/>
        <stp>BQL|3416452578776662437</stp>
        <tr r="I128" s="5"/>
      </tp>
      <tp t="s">
        <v>#N/A N/A</v>
        <stp/>
        <stp>BQL|5950501786373030931</stp>
        <tr r="L52" s="5"/>
      </tp>
      <tp t="s">
        <v>#N/A N/A</v>
        <stp/>
        <stp>BQL|4179632340165769196</stp>
        <tr r="H557" s="5"/>
      </tp>
      <tp t="s">
        <v>#N/A N/A</v>
        <stp/>
        <stp>BQL|4436155649594700732</stp>
        <tr r="I78" s="5"/>
      </tp>
      <tp t="s">
        <v>#N/A N/A</v>
        <stp/>
        <stp>BQL|4816771437141004341</stp>
        <tr r="H411" s="5"/>
      </tp>
      <tp t="s">
        <v>#N/A N/A</v>
        <stp/>
        <stp>BQL|7316482956386512242</stp>
        <tr r="F148" s="5"/>
      </tp>
      <tp t="s">
        <v>#N/A N/A</v>
        <stp/>
        <stp>BQL|5295560367084798083</stp>
        <tr r="H38" s="5"/>
      </tp>
      <tp t="s">
        <v>#N/A N/A</v>
        <stp/>
        <stp>BQL|4607553258072498438</stp>
        <tr r="L220" s="5"/>
      </tp>
      <tp t="s">
        <v>#N/A N/A</v>
        <stp/>
        <stp>BQL|9440435726354570988</stp>
        <tr r="H274" s="5"/>
      </tp>
      <tp t="s">
        <v>#N/A N/A</v>
        <stp/>
        <stp>BQL|6434230821275292180</stp>
        <tr r="K396" s="5"/>
      </tp>
      <tp t="s">
        <v>#N/A N/A</v>
        <stp/>
        <stp>BQL|2296326276774311092</stp>
        <tr r="F315" s="5"/>
      </tp>
      <tp t="s">
        <v>#N/A N/A</v>
        <stp/>
        <stp>BQL|4078125145206449581</stp>
        <tr r="I352" s="5"/>
      </tp>
      <tp t="s">
        <v>#N/A N/A</v>
        <stp/>
        <stp>BQL|6713805419384208973</stp>
        <tr r="J291" s="5"/>
      </tp>
      <tp t="s">
        <v>#N/A N/A</v>
        <stp/>
        <stp>BQL|5953413027285762436</stp>
        <tr r="I192" s="5"/>
      </tp>
      <tp t="s">
        <v>#N/A N/A</v>
        <stp/>
        <stp>BQL|3312314107635718795</stp>
        <tr r="L133" s="5"/>
      </tp>
      <tp t="s">
        <v>#N/A N/A</v>
        <stp/>
        <stp>BQL|1484627147831872020</stp>
        <tr r="K180" s="5"/>
      </tp>
      <tp t="s">
        <v>#N/A N/A</v>
        <stp/>
        <stp>BQL|1850025452213555568</stp>
        <tr r="E162" s="5"/>
      </tp>
      <tp t="s">
        <v>#N/A N/A</v>
        <stp/>
        <stp>BQL|9390308576116992977</stp>
        <tr r="E226" s="5"/>
      </tp>
      <tp t="s">
        <v>#N/A N/A</v>
        <stp/>
        <stp>BQL|4906727203862541365</stp>
        <tr r="F340" s="5"/>
      </tp>
      <tp t="s">
        <v>#N/A N/A</v>
        <stp/>
        <stp>BQL|5914558062750374461</stp>
        <tr r="L191" s="5"/>
      </tp>
      <tp t="s">
        <v>#N/A N/A</v>
        <stp/>
        <stp>BQL|3840708945537393558</stp>
        <tr r="F276" s="5"/>
      </tp>
      <tp t="s">
        <v>#N/A N/A</v>
        <stp/>
        <stp>BQL|3544347358935340214</stp>
        <tr r="E174" s="5"/>
      </tp>
      <tp t="s">
        <v>#N/A N/A</v>
        <stp/>
        <stp>BQL|9032982247035719327</stp>
        <tr r="J71" s="5"/>
      </tp>
      <tp t="s">
        <v>#N/A N/A</v>
        <stp/>
        <stp>BQL|9677352057148868565</stp>
        <tr r="H362" s="5"/>
      </tp>
      <tp t="s">
        <v>#N/A N/A</v>
        <stp/>
        <stp>BQL|6630176746629447891</stp>
        <tr r="E153" s="5"/>
      </tp>
      <tp t="s">
        <v>#N/A N/A</v>
        <stp/>
        <stp>BQL|7654442949741568448</stp>
        <tr r="E151" s="5"/>
      </tp>
      <tp t="s">
        <v>#N/A N/A</v>
        <stp/>
        <stp>BQL|8614362698641129139</stp>
        <tr r="J225" s="5"/>
      </tp>
      <tp t="s">
        <v>#N/A N/A</v>
        <stp/>
        <stp>BQL|7920977484962026639</stp>
        <tr r="E15" s="5"/>
      </tp>
      <tp t="s">
        <v>#N/A N/A</v>
        <stp/>
        <stp>BQL|5188503672042248788</stp>
        <tr r="G163" s="5"/>
      </tp>
      <tp t="s">
        <v>#N/A N/A</v>
        <stp/>
        <stp>BQL|3403686216603649555</stp>
        <tr r="K489" s="5"/>
      </tp>
      <tp t="s">
        <v>#N/A N/A</v>
        <stp/>
        <stp>BQL|9744097396455155717</stp>
        <tr r="I170" s="5"/>
      </tp>
      <tp t="s">
        <v>#N/A N/A</v>
        <stp/>
        <stp>BQL|5535800398303338566</stp>
        <tr r="L381" s="5"/>
      </tp>
      <tp t="s">
        <v>#N/A N/A</v>
        <stp/>
        <stp>BQL|6803014984575418917</stp>
        <tr r="K316" s="5"/>
      </tp>
      <tp t="s">
        <v>#N/A N/A</v>
        <stp/>
        <stp>BQL|9715162886233612197</stp>
        <tr r="G482" s="5"/>
      </tp>
      <tp t="s">
        <v>#N/A N/A</v>
        <stp/>
        <stp>BQL|3912448624270980785</stp>
        <tr r="E173" s="5"/>
      </tp>
      <tp t="s">
        <v>#N/A N/A</v>
        <stp/>
        <stp>BQL|3814582609622764662</stp>
        <tr r="L501" s="5"/>
      </tp>
      <tp t="s">
        <v>#N/A N/A</v>
        <stp/>
        <stp>BQL|7902088847815846467</stp>
        <tr r="J218" s="5"/>
      </tp>
      <tp t="s">
        <v>#N/A N/A</v>
        <stp/>
        <stp>BQL|3040300501693181187</stp>
        <tr r="K25" s="5"/>
      </tp>
      <tp t="s">
        <v>#N/A N/A</v>
        <stp/>
        <stp>BQL|3688524559289724827</stp>
        <tr r="E183" s="5"/>
      </tp>
      <tp t="s">
        <v>#N/A N/A</v>
        <stp/>
        <stp>BQL|9862654139778497687</stp>
        <tr r="L85" s="5"/>
      </tp>
      <tp t="s">
        <v>#N/A N/A</v>
        <stp/>
        <stp>BQL|2049799979385176592</stp>
        <tr r="G510" s="5"/>
      </tp>
      <tp t="s">
        <v>#N/A N/A</v>
        <stp/>
        <stp>BQL|3042198233657335413</stp>
        <tr r="J20" s="5"/>
      </tp>
      <tp t="s">
        <v>#N/A N/A</v>
        <stp/>
        <stp>BQL|5002883751398093213</stp>
        <tr r="K404" s="5"/>
      </tp>
      <tp t="s">
        <v>#N/A N/A</v>
        <stp/>
        <stp>BQL|2295166035866410423</stp>
        <tr r="F451" s="5"/>
      </tp>
      <tp t="s">
        <v>#N/A N/A</v>
        <stp/>
        <stp>BQL|8897255213670996907</stp>
        <tr r="F169" s="5"/>
      </tp>
      <tp t="s">
        <v>#N/A N/A</v>
        <stp/>
        <stp>BQL|1387095233055996570</stp>
        <tr r="J411" s="5"/>
      </tp>
      <tp t="s">
        <v>#N/A N/A</v>
        <stp/>
        <stp>BQL|6962257600362333486</stp>
        <tr r="K611" s="5"/>
      </tp>
      <tp t="s">
        <v>#N/A N/A</v>
        <stp/>
        <stp>BQL|6014284937352004781</stp>
        <tr r="H198" s="5"/>
      </tp>
      <tp t="s">
        <v>#N/A N/A</v>
        <stp/>
        <stp>BQL|1257662410511717545</stp>
        <tr r="I73" s="5"/>
      </tp>
      <tp t="s">
        <v>#N/A N/A</v>
        <stp/>
        <stp>BQL|1238502163196740615</stp>
        <tr r="H541" s="5"/>
      </tp>
      <tp t="s">
        <v>#N/A N/A</v>
        <stp/>
        <stp>BQL|7412644230600570024</stp>
        <tr r="K386" s="5"/>
      </tp>
      <tp t="s">
        <v>#N/A N/A</v>
        <stp/>
        <stp>BQL|2959142142400169595</stp>
        <tr r="K34" s="5"/>
      </tp>
      <tp t="s">
        <v>#N/A N/A</v>
        <stp/>
        <stp>BQL|8340026303442218874</stp>
        <tr r="F187" s="5"/>
      </tp>
      <tp t="s">
        <v>#N/A N/A</v>
        <stp/>
        <stp>BQL|2341437766365255738</stp>
        <tr r="F356" s="5"/>
      </tp>
      <tp t="s">
        <v>#N/A N/A</v>
        <stp/>
        <stp>BQL|8265372050535141938</stp>
        <tr r="F524" s="5"/>
      </tp>
      <tp t="s">
        <v>#N/A N/A</v>
        <stp/>
        <stp>BQL|1397257160266059114</stp>
        <tr r="E434" s="5"/>
      </tp>
      <tp t="s">
        <v>#N/A N/A</v>
        <stp/>
        <stp>BQL|8190526563011779804</stp>
        <tr r="E59" s="5"/>
      </tp>
      <tp t="s">
        <v>#N/A N/A</v>
        <stp/>
        <stp>BQL|7889113945287311787</stp>
        <tr r="K416" s="5"/>
      </tp>
      <tp t="s">
        <v>#N/A N/A</v>
        <stp/>
        <stp>BQL|3385452668532052191</stp>
        <tr r="J333" s="5"/>
      </tp>
      <tp t="s">
        <v>#N/A N/A</v>
        <stp/>
        <stp>BQL|7546539499241031899</stp>
        <tr r="K236" s="5"/>
      </tp>
      <tp t="s">
        <v>#N/A N/A</v>
        <stp/>
        <stp>BQL|7396823685875480069</stp>
        <tr r="F133" s="5"/>
      </tp>
      <tp t="s">
        <v>#N/A N/A</v>
        <stp/>
        <stp>BQL|7570464860965298271</stp>
        <tr r="L55" s="5"/>
      </tp>
      <tp t="s">
        <v>#N/A N/A</v>
        <stp/>
        <stp>BQL|9901307808670641817</stp>
        <tr r="J468" s="5"/>
      </tp>
      <tp t="s">
        <v>#N/A N/A</v>
        <stp/>
        <stp>BQL|1004133270471721428</stp>
        <tr r="H139" s="5"/>
      </tp>
      <tp t="s">
        <v>#N/A N/A</v>
        <stp/>
        <stp>BQL|2640846867078742673</stp>
        <tr r="J38" s="5"/>
      </tp>
      <tp t="s">
        <v>#N/A N/A</v>
        <stp/>
        <stp>BQL|5617610736514287668</stp>
        <tr r="E161" s="5"/>
      </tp>
      <tp t="s">
        <v>#N/A N/A</v>
        <stp/>
        <stp>BQL|2685335558417881106</stp>
        <tr r="K480" s="5"/>
      </tp>
      <tp t="s">
        <v>#N/A N/A</v>
        <stp/>
        <stp>BQL|3137152054434345166</stp>
        <tr r="K123" s="5"/>
      </tp>
      <tp t="s">
        <v>#N/A N/A</v>
        <stp/>
        <stp>BQL|2126591267605835627</stp>
        <tr r="H352" s="5"/>
      </tp>
      <tp t="s">
        <v>#N/A N/A</v>
        <stp/>
        <stp>BQL|9819458780700992717</stp>
        <tr r="K419" s="5"/>
      </tp>
      <tp t="s">
        <v>#N/A N/A</v>
        <stp/>
        <stp>BQL|9673570118509450685</stp>
        <tr r="G58" s="5"/>
      </tp>
      <tp t="s">
        <v>#N/A N/A</v>
        <stp/>
        <stp>BQL|7431648855746946094</stp>
        <tr r="H150" s="5"/>
      </tp>
      <tp t="s">
        <v>#N/A N/A</v>
        <stp/>
        <stp>BQL|6476459653840780505</stp>
        <tr r="K286" s="5"/>
      </tp>
      <tp t="s">
        <v>#N/A N/A</v>
        <stp/>
        <stp>BQL|9316968731413704267</stp>
        <tr r="H361" s="5"/>
      </tp>
      <tp t="s">
        <v>#N/A N/A</v>
        <stp/>
        <stp>BQL|9753913612330667362</stp>
        <tr r="F304" s="5"/>
      </tp>
      <tp t="s">
        <v>#N/A N/A</v>
        <stp/>
        <stp>BQL|1410688011896122283</stp>
        <tr r="H60" s="5"/>
      </tp>
      <tp t="s">
        <v>#N/A N/A</v>
        <stp/>
        <stp>BQL|9099387438238134351</stp>
        <tr r="E459" s="5"/>
      </tp>
      <tp t="s">
        <v>#N/A N/A</v>
        <stp/>
        <stp>BQL|3720494914452789693</stp>
        <tr r="J384" s="5"/>
      </tp>
      <tp t="s">
        <v>#N/A N/A</v>
        <stp/>
        <stp>BQL|7220034192794699811</stp>
        <tr r="G198" s="5"/>
      </tp>
      <tp t="s">
        <v>#N/A N/A</v>
        <stp/>
        <stp>BQL|9328839624555785403</stp>
        <tr r="G583" s="5"/>
      </tp>
      <tp t="s">
        <v>#N/A N/A</v>
        <stp/>
        <stp>BQL|7825994392216665366</stp>
        <tr r="J494" s="5"/>
      </tp>
      <tp t="s">
        <v>#N/A N/A</v>
        <stp/>
        <stp>BQL|1948884646017271863</stp>
        <tr r="E242" s="5"/>
      </tp>
      <tp t="s">
        <v>#N/A N/A</v>
        <stp/>
        <stp>BQL|7099705949882821422</stp>
        <tr r="K310" s="5"/>
      </tp>
      <tp t="s">
        <v>#N/A N/A</v>
        <stp/>
        <stp>BQL|1707912916952396902</stp>
        <tr r="E146" s="5"/>
      </tp>
      <tp t="s">
        <v>#N/A N/A</v>
        <stp/>
        <stp>BQL|8869624194914890151</stp>
        <tr r="L479" s="5"/>
      </tp>
      <tp t="s">
        <v>#N/A N/A</v>
        <stp/>
        <stp>BQL|6643052152502647345</stp>
        <tr r="G176" s="5"/>
      </tp>
      <tp t="s">
        <v>#N/A N/A</v>
        <stp/>
        <stp>BQL|6334452768247850154</stp>
        <tr r="E293" s="5"/>
      </tp>
      <tp t="s">
        <v>#N/A N/A</v>
        <stp/>
        <stp>BQL|3958162724340905216</stp>
        <tr r="F504" s="5"/>
      </tp>
      <tp t="s">
        <v>#N/A N/A</v>
        <stp/>
        <stp>BQL|7194027911464733060</stp>
        <tr r="K60" s="5"/>
      </tp>
      <tp t="s">
        <v>#N/A N/A</v>
        <stp/>
        <stp>BQL|4049956743429049258</stp>
        <tr r="F71" s="5"/>
      </tp>
      <tp t="s">
        <v>#N/A N/A</v>
        <stp/>
        <stp>BQL|8049126674194520814</stp>
        <tr r="F520" s="5"/>
      </tp>
      <tp t="s">
        <v>#N/A N/A</v>
        <stp/>
        <stp>BQL|6412492979433146477</stp>
        <tr r="I163" s="5"/>
      </tp>
      <tp t="s">
        <v>#N/A N/A</v>
        <stp/>
        <stp>BQL|2453111046305361020</stp>
        <tr r="K72" s="5"/>
      </tp>
      <tp t="s">
        <v>#N/A N/A</v>
        <stp/>
        <stp>BQL|7245829493151793567</stp>
        <tr r="H106" s="5"/>
      </tp>
      <tp t="s">
        <v>#N/A N/A</v>
        <stp/>
        <stp>BQL|7093041649361759082</stp>
        <tr r="F147" s="5"/>
      </tp>
      <tp t="s">
        <v>#N/A N/A</v>
        <stp/>
        <stp>BQL|5191392402243875707</stp>
        <tr r="I114" s="5"/>
      </tp>
      <tp t="s">
        <v>#N/A N/A</v>
        <stp/>
        <stp>BQL|9560158996793141056</stp>
        <tr r="E224" s="5"/>
      </tp>
      <tp t="s">
        <v>#N/A N/A</v>
        <stp/>
        <stp>BQL|3492641102775657260</stp>
        <tr r="E564" s="5"/>
      </tp>
      <tp t="s">
        <v>#N/A N/A</v>
        <stp/>
        <stp>BQL|9275256403708024151</stp>
        <tr r="L423" s="5"/>
      </tp>
      <tp t="s">
        <v>#N/A N/A</v>
        <stp/>
        <stp>BQL|9235756977273355826</stp>
        <tr r="I611" s="5"/>
      </tp>
      <tp t="s">
        <v>#N/A N/A</v>
        <stp/>
        <stp>BQL|4499803023208784417</stp>
        <tr r="G518" s="5"/>
      </tp>
      <tp t="s">
        <v>#N/A N/A</v>
        <stp/>
        <stp>BQL|8110166667478435556</stp>
        <tr r="J152" s="5"/>
      </tp>
      <tp t="s">
        <v>#N/A N/A</v>
        <stp/>
        <stp>BQL|8447841839739928811</stp>
        <tr r="J475" s="5"/>
      </tp>
      <tp t="s">
        <v>#N/A N/A</v>
        <stp/>
        <stp>BQL|9609368199329180893</stp>
        <tr r="E466" s="5"/>
      </tp>
      <tp t="s">
        <v>#N/A N/A</v>
        <stp/>
        <stp>BQL|4664861475418745134</stp>
        <tr r="G171" s="5"/>
      </tp>
      <tp t="s">
        <v>#N/A N/A</v>
        <stp/>
        <stp>BQL|5449377549575872532</stp>
        <tr r="K197" s="5"/>
      </tp>
      <tp t="s">
        <v>#N/A N/A</v>
        <stp/>
        <stp>BQL|2933247803941853375</stp>
        <tr r="L335" s="5"/>
      </tp>
      <tp t="s">
        <v>#N/A N/A</v>
        <stp/>
        <stp>BQL|1336507263118323828</stp>
        <tr r="E79" s="5"/>
      </tp>
      <tp t="s">
        <v>#N/A N/A</v>
        <stp/>
        <stp>BQL|7480528092218794125</stp>
        <tr r="I76" s="5"/>
      </tp>
      <tp t="s">
        <v>#N/A N/A</v>
        <stp/>
        <stp>BQL|5210049616956062019</stp>
        <tr r="I217" s="5"/>
      </tp>
      <tp t="s">
        <v>#N/A N/A</v>
        <stp/>
        <stp>BQL|1994847680374860743</stp>
        <tr r="H532" s="5"/>
      </tp>
      <tp t="s">
        <v>#N/A N/A</v>
        <stp/>
        <stp>BQL|3020413501867576246</stp>
        <tr r="L589" s="5"/>
      </tp>
      <tp t="s">
        <v>#N/A N/A</v>
        <stp/>
        <stp>BQL|9493573409659354781</stp>
        <tr r="G476" s="5"/>
      </tp>
      <tp t="s">
        <v>#N/A N/A</v>
        <stp/>
        <stp>BQL|6433144906800399551</stp>
        <tr r="E478" s="5"/>
      </tp>
      <tp t="s">
        <v>#N/A N/A</v>
        <stp/>
        <stp>BQL|2399999079728057635</stp>
        <tr r="I490" s="5"/>
      </tp>
      <tp t="s">
        <v>#N/A N/A</v>
        <stp/>
        <stp>BQL|4326025410253272431</stp>
        <tr r="H59" s="5"/>
      </tp>
      <tp t="s">
        <v>#N/A N/A</v>
        <stp/>
        <stp>BQL|9981980805430608221</stp>
        <tr r="G283" s="5"/>
      </tp>
      <tp t="s">
        <v>#N/A N/A</v>
        <stp/>
        <stp>BQL|5319600571710632648</stp>
        <tr r="F63" s="5"/>
      </tp>
      <tp t="s">
        <v>#N/A N/A</v>
        <stp/>
        <stp>BQL|3421902786501785154</stp>
        <tr r="E496" s="5"/>
      </tp>
      <tp t="s">
        <v>#N/A N/A</v>
        <stp/>
        <stp>BQL|1972424053095993711</stp>
        <tr r="H186" s="5"/>
      </tp>
      <tp t="s">
        <v>#N/A N/A</v>
        <stp/>
        <stp>BQL|3110083740767202342</stp>
        <tr r="H19" s="5"/>
      </tp>
      <tp t="s">
        <v>#N/A N/A</v>
        <stp/>
        <stp>BQL|7336601229583100341</stp>
        <tr r="H363" s="5"/>
      </tp>
      <tp t="s">
        <v>#N/A N/A</v>
        <stp/>
        <stp>BQL|3192470550859874816</stp>
        <tr r="I27" s="5"/>
      </tp>
      <tp t="s">
        <v>#N/A N/A</v>
        <stp/>
        <stp>BQL|6273184053301216043</stp>
        <tr r="E441" s="5"/>
      </tp>
      <tp t="s">
        <v>#N/A N/A</v>
        <stp/>
        <stp>BQL|6896315466740252022</stp>
        <tr r="L404" s="5"/>
      </tp>
      <tp t="s">
        <v>#N/A N/A</v>
        <stp/>
        <stp>BQL|9563455521859741593</stp>
        <tr r="L163" s="5"/>
      </tp>
      <tp t="s">
        <v>#N/A N/A</v>
        <stp/>
        <stp>BQL|2227539319173150663</stp>
        <tr r="I390" s="5"/>
      </tp>
      <tp t="s">
        <v>#N/A N/A</v>
        <stp/>
        <stp>BQL|3786527804017851266</stp>
        <tr r="I36" s="5"/>
      </tp>
      <tp t="s">
        <v>#N/A N/A</v>
        <stp/>
        <stp>BQL|3355298236343147225</stp>
        <tr r="L37" s="5"/>
      </tp>
      <tp t="s">
        <v>#N/A N/A</v>
        <stp/>
        <stp>BQL|5395292756118777942</stp>
        <tr r="K29" s="5"/>
      </tp>
      <tp t="s">
        <v>#N/A N/A</v>
        <stp/>
        <stp>BQL|9755501560248897100</stp>
        <tr r="K153" s="5"/>
      </tp>
      <tp t="s">
        <v>#N/A N/A</v>
        <stp/>
        <stp>BQL|6003532129944466616</stp>
        <tr r="E228" s="5"/>
      </tp>
      <tp t="s">
        <v>#N/A N/A</v>
        <stp/>
        <stp>BQL|2787831929269315210</stp>
        <tr r="L610" s="5"/>
      </tp>
      <tp t="s">
        <v>#N/A N/A</v>
        <stp/>
        <stp>BQL|6161063821973803416</stp>
        <tr r="J451" s="5"/>
      </tp>
      <tp t="s">
        <v>#N/A N/A</v>
        <stp/>
        <stp>BQL|5800534241526631125</stp>
        <tr r="G89" s="5"/>
      </tp>
      <tp t="s">
        <v>#N/A N/A</v>
        <stp/>
        <stp>BQL|6123311441323750183</stp>
        <tr r="I359" s="5"/>
      </tp>
      <tp t="s">
        <v>#N/A N/A</v>
        <stp/>
        <stp>BQL|1851189039335097576</stp>
        <tr r="F337" s="5"/>
      </tp>
      <tp t="s">
        <v>#N/A N/A</v>
        <stp/>
        <stp>BQL|9119715405718852534</stp>
        <tr r="K366" s="5"/>
      </tp>
      <tp t="s">
        <v>#N/A N/A</v>
        <stp/>
        <stp>BQL|1885066024164673425</stp>
        <tr r="E419" s="5"/>
      </tp>
      <tp t="s">
        <v>#N/A N/A</v>
        <stp/>
        <stp>BQL|8803858177605772135</stp>
        <tr r="J45" s="5"/>
      </tp>
      <tp t="s">
        <v>#N/A N/A</v>
        <stp/>
        <stp>BQL|5920872146733728919</stp>
        <tr r="L417" s="5"/>
      </tp>
      <tp t="s">
        <v>#N/A N/A</v>
        <stp/>
        <stp>BQL|2331519938736050144</stp>
        <tr r="F560" s="5"/>
      </tp>
      <tp t="s">
        <v>#N/A N/A</v>
        <stp/>
        <stp>BQL|6269955098071651479</stp>
        <tr r="L428" s="5"/>
      </tp>
      <tp t="s">
        <v>#N/A N/A</v>
        <stp/>
        <stp>BQL|7937422333396257548</stp>
        <tr r="F226" s="5"/>
      </tp>
      <tp t="s">
        <v>#N/A N/A</v>
        <stp/>
        <stp>BQL|5378819635428079594</stp>
        <tr r="K246" s="5"/>
      </tp>
      <tp t="s">
        <v>#N/A N/A</v>
        <stp/>
        <stp>BQL|6961208670864653418</stp>
        <tr r="H218" s="5"/>
      </tp>
      <tp t="s">
        <v>#N/A N/A</v>
        <stp/>
        <stp>BQL|2022992087258685860</stp>
        <tr r="J227" s="5"/>
      </tp>
      <tp t="s">
        <v>#N/A N/A</v>
        <stp/>
        <stp>BQL|3016192772495722311</stp>
        <tr r="E166" s="5"/>
      </tp>
      <tp t="s">
        <v>#N/A N/A</v>
        <stp/>
        <stp>BQL|8078230208808265149</stp>
        <tr r="I287" s="5"/>
      </tp>
      <tp t="s">
        <v>#N/A N/A</v>
        <stp/>
        <stp>BQL|6128183240585309577</stp>
        <tr r="L390" s="5"/>
      </tp>
      <tp t="s">
        <v>#N/A N/A</v>
        <stp/>
        <stp>BQL|9182681344909626160</stp>
        <tr r="J103" s="5"/>
      </tp>
      <tp t="s">
        <v>#N/A N/A</v>
        <stp/>
        <stp>BQL|7901757237842502233</stp>
        <tr r="G175" s="5"/>
      </tp>
      <tp t="s">
        <v>#N/A N/A</v>
        <stp/>
        <stp>BQL|8485388341345290926</stp>
        <tr r="J309" s="5"/>
      </tp>
      <tp t="s">
        <v>#N/A N/A</v>
        <stp/>
        <stp>BQL|4907481067822807736</stp>
        <tr r="L150" s="5"/>
      </tp>
      <tp t="s">
        <v>#N/A N/A</v>
        <stp/>
        <stp>BQL|6669282232400697476</stp>
        <tr r="H504" s="5"/>
      </tp>
      <tp t="s">
        <v>#N/A N/A</v>
        <stp/>
        <stp>BQL|2517088692288037026</stp>
        <tr r="K93" s="5"/>
      </tp>
      <tp t="s">
        <v>#N/A N/A</v>
        <stp/>
        <stp>BQL|1078787200616095355</stp>
        <tr r="H61" s="5"/>
      </tp>
      <tp t="s">
        <v>#N/A N/A</v>
        <stp/>
        <stp>BQL|2165386015097826484</stp>
        <tr r="E316" s="5"/>
      </tp>
      <tp t="s">
        <v>#N/A N/A</v>
        <stp/>
        <stp>BQL|7448039375477667489</stp>
        <tr r="E227" s="5"/>
      </tp>
      <tp t="s">
        <v>#N/A N/A</v>
        <stp/>
        <stp>BQL|6316485221035543632</stp>
        <tr r="G219" s="5"/>
      </tp>
      <tp t="s">
        <v>#N/A N/A</v>
        <stp/>
        <stp>BQL|1861024086073124912</stp>
        <tr r="E439" s="5"/>
      </tp>
      <tp t="s">
        <v>#N/A N/A</v>
        <stp/>
        <stp>BQL|5090120188919147679</stp>
        <tr r="E122" s="5"/>
      </tp>
      <tp t="s">
        <v>#N/A N/A</v>
        <stp/>
        <stp>BQL|3906666170756690750</stp>
        <tr r="F509" s="5"/>
      </tp>
      <tp t="s">
        <v>#N/A N/A</v>
        <stp/>
        <stp>BQL|4169008837416369297</stp>
        <tr r="F553" s="5"/>
      </tp>
      <tp t="s">
        <v>#N/A N/A</v>
        <stp/>
        <stp>BQL|9014010592150685392</stp>
        <tr r="L317" s="5"/>
      </tp>
      <tp t="s">
        <v>#N/A N/A</v>
        <stp/>
        <stp>BQL|7392563806328848909</stp>
        <tr r="H159" s="5"/>
      </tp>
      <tp t="s">
        <v>#N/A N/A</v>
        <stp/>
        <stp>BQL|4051290952333042304</stp>
        <tr r="J459" s="5"/>
      </tp>
      <tp t="s">
        <v>#N/A N/A</v>
        <stp/>
        <stp>BQL|4050489030530207018</stp>
        <tr r="F23" s="5"/>
      </tp>
      <tp t="s">
        <v>#N/A N/A</v>
        <stp/>
        <stp>BQL|5302297040602003210</stp>
        <tr r="L440" s="5"/>
      </tp>
      <tp t="s">
        <v>#N/A N/A</v>
        <stp/>
        <stp>BQL|8234318829423973988</stp>
        <tr r="H249" s="5"/>
      </tp>
      <tp t="s">
        <v>#N/A N/A</v>
        <stp/>
        <stp>BQL|3741689604847801186</stp>
        <tr r="J128" s="5"/>
      </tp>
      <tp t="s">
        <v>#N/A N/A</v>
        <stp/>
        <stp>BQL|5653285856995330409</stp>
        <tr r="E332" s="5"/>
      </tp>
      <tp t="s">
        <v>#N/A N/A</v>
        <stp/>
        <stp>BQL|5884526809861865203</stp>
        <tr r="G537" s="5"/>
      </tp>
      <tp t="s">
        <v>#N/A N/A</v>
        <stp/>
        <stp>BQL|8628596766651333913</stp>
        <tr r="E133" s="5"/>
      </tp>
      <tp t="s">
        <v>#N/A N/A</v>
        <stp/>
        <stp>BQL|6460593713087644633</stp>
        <tr r="L239" s="5"/>
      </tp>
      <tp t="s">
        <v>#N/A N/A</v>
        <stp/>
        <stp>BQL|5587284337451481659</stp>
        <tr r="E423" s="5"/>
      </tp>
      <tp t="s">
        <v>#N/A N/A</v>
        <stp/>
        <stp>BQL|6051501280831902926</stp>
        <tr r="H475" s="5"/>
      </tp>
      <tp t="s">
        <v>#N/A N/A</v>
        <stp/>
        <stp>BQL|2945754236226005307</stp>
        <tr r="L540" s="5"/>
      </tp>
      <tp t="s">
        <v>#N/A N/A</v>
        <stp/>
        <stp>BQL|5861670206990099033</stp>
        <tr r="H46" s="5"/>
      </tp>
      <tp t="s">
        <v>#N/A N/A</v>
        <stp/>
        <stp>BQL|1802785200466397399</stp>
        <tr r="L262" s="5"/>
      </tp>
      <tp t="s">
        <v>#N/A N/A</v>
        <stp/>
        <stp>BQL|5567346078260646254</stp>
        <tr r="L516" s="5"/>
      </tp>
      <tp t="s">
        <v>#N/A N/A</v>
        <stp/>
        <stp>BQL|8602255038723501940</stp>
        <tr r="K585" s="5"/>
      </tp>
      <tp t="s">
        <v>#N/A N/A</v>
        <stp/>
        <stp>BQL|9582389095668791853</stp>
        <tr r="J354" s="5"/>
      </tp>
      <tp t="s">
        <v>#N/A N/A</v>
        <stp/>
        <stp>BQL|7385310579486405656</stp>
        <tr r="J441" s="5"/>
      </tp>
      <tp t="s">
        <v>#N/A N/A</v>
        <stp/>
        <stp>BQL|1129207908770765071</stp>
        <tr r="G550" s="5"/>
      </tp>
      <tp t="s">
        <v>#N/A N/A</v>
        <stp/>
        <stp>BQL|9976012457239325651</stp>
        <tr r="H97" s="5"/>
      </tp>
      <tp t="s">
        <v>#N/A N/A</v>
        <stp/>
        <stp>BQL|6341786423521367126</stp>
        <tr r="I289" s="5"/>
      </tp>
      <tp t="s">
        <v>#N/A N/A</v>
        <stp/>
        <stp>BQL|9322797138959980724</stp>
        <tr r="E177" s="5"/>
      </tp>
      <tp t="s">
        <v>#N/A N/A</v>
        <stp/>
        <stp>BQL|6209714447515481399</stp>
        <tr r="H212" s="5"/>
      </tp>
      <tp t="s">
        <v>#N/A N/A</v>
        <stp/>
        <stp>BQL|8048909373071976439</stp>
        <tr r="I35" s="5"/>
      </tp>
      <tp t="s">
        <v>#N/A N/A</v>
        <stp/>
        <stp>BQL|2938783446435896760</stp>
        <tr r="K67" s="5"/>
      </tp>
      <tp t="s">
        <v>#N/A N/A</v>
        <stp/>
        <stp>BQL|2323564504804025082</stp>
        <tr r="L51" s="5"/>
      </tp>
      <tp t="s">
        <v>#N/A N/A</v>
        <stp/>
        <stp>BQL|2511835689720030169</stp>
        <tr r="L583" s="5"/>
      </tp>
      <tp t="s">
        <v>#N/A N/A</v>
        <stp/>
        <stp>BQL|3180808898338732979</stp>
        <tr r="G517" s="5"/>
      </tp>
      <tp t="s">
        <v>#N/A N/A</v>
        <stp/>
        <stp>BQL|4460607742950902563</stp>
        <tr r="J16" s="5"/>
      </tp>
      <tp t="s">
        <v>#N/A N/A</v>
        <stp/>
        <stp>BQL|3735289532240652127</stp>
        <tr r="H570" s="5"/>
      </tp>
      <tp t="s">
        <v>#N/A N/A</v>
        <stp/>
        <stp>BQL|4702309151031792095</stp>
        <tr r="J100" s="5"/>
      </tp>
      <tp t="s">
        <v>#N/A N/A</v>
        <stp/>
        <stp>BQL|4199325011467252289</stp>
        <tr r="G439" s="5"/>
      </tp>
      <tp t="s">
        <v>#N/A N/A</v>
        <stp/>
        <stp>BQL|3805648772160574138</stp>
        <tr r="G258" s="5"/>
      </tp>
      <tp t="s">
        <v>#N/A N/A</v>
        <stp/>
        <stp>BQL|9210231097466877765</stp>
        <tr r="J125" s="5"/>
      </tp>
      <tp t="s">
        <v>#N/A N/A</v>
        <stp/>
        <stp>BQL|7818564544134051127</stp>
        <tr r="J400" s="5"/>
      </tp>
      <tp t="s">
        <v>#N/A N/A</v>
        <stp/>
        <stp>BQL|3972883659959992497</stp>
        <tr r="J176" s="5"/>
      </tp>
      <tp t="s">
        <v>#N/A N/A</v>
        <stp/>
        <stp>BQL|9910711837008678615</stp>
        <tr r="E287" s="5"/>
      </tp>
      <tp t="s">
        <v>#N/A N/A</v>
        <stp/>
        <stp>BQL|9680968602852930139</stp>
        <tr r="F150" s="5"/>
      </tp>
      <tp t="s">
        <v>#N/A N/A</v>
        <stp/>
        <stp>BQL|3521359175675833150</stp>
        <tr r="I374" s="5"/>
      </tp>
      <tp t="s">
        <v>#N/A N/A</v>
        <stp/>
        <stp>BQL|3334454109684313049</stp>
        <tr r="E310" s="5"/>
      </tp>
      <tp t="s">
        <v>#N/A N/A</v>
        <stp/>
        <stp>BQL|7695865606554916870</stp>
        <tr r="F166" s="5"/>
      </tp>
      <tp t="s">
        <v>#N/A N/A</v>
        <stp/>
        <stp>BQL|7833377831687690300</stp>
        <tr r="J86" s="5"/>
      </tp>
      <tp t="s">
        <v>#N/A N/A</v>
        <stp/>
        <stp>BQL|4722514026181159198</stp>
        <tr r="G313" s="5"/>
      </tp>
      <tp t="s">
        <v>#N/A N/A</v>
        <stp/>
        <stp>BQL|2829942787922351206</stp>
        <tr r="F114" s="5"/>
      </tp>
      <tp t="s">
        <v>#N/A N/A</v>
        <stp/>
        <stp>BQL|2278851264257210860</stp>
        <tr r="F353" s="5"/>
      </tp>
      <tp t="s">
        <v>#N/A N/A</v>
        <stp/>
        <stp>BQL|2447012271160775647</stp>
        <tr r="I143" s="5"/>
      </tp>
      <tp t="s">
        <v>#N/A N/A</v>
        <stp/>
        <stp>BQL|3605384350322893419</stp>
        <tr r="I308" s="5"/>
      </tp>
      <tp t="s">
        <v>#N/A N/A</v>
        <stp/>
        <stp>BQL|2904367013827289496</stp>
        <tr r="L524" s="5"/>
      </tp>
      <tp t="s">
        <v>#N/A N/A</v>
        <stp/>
        <stp>BQL|2418444121721370654</stp>
        <tr r="L14" s="5"/>
      </tp>
      <tp t="s">
        <v>#N/A N/A</v>
        <stp/>
        <stp>BQL|9461536964721135854</stp>
        <tr r="I467" s="5"/>
      </tp>
      <tp t="s">
        <v>#N/A N/A</v>
        <stp/>
        <stp>BQL|4636660925165593679</stp>
        <tr r="J474" s="5"/>
      </tp>
      <tp t="s">
        <v>#N/A N/A</v>
        <stp/>
        <stp>BQL|1037349419096205685</stp>
        <tr r="E265" s="5"/>
      </tp>
      <tp t="s">
        <v>#N/A N/A</v>
        <stp/>
        <stp>BQL|8023003386505499655</stp>
        <tr r="H189" s="5"/>
      </tp>
      <tp t="s">
        <v>#N/A N/A</v>
        <stp/>
        <stp>BQL|6847442578555444363</stp>
        <tr r="G267" s="5"/>
      </tp>
      <tp t="s">
        <v>#N/A N/A</v>
        <stp/>
        <stp>BQL|4868591038303859276</stp>
        <tr r="K359" s="5"/>
      </tp>
      <tp t="s">
        <v>#N/A N/A</v>
        <stp/>
        <stp>BQL|7731476271303017474</stp>
        <tr r="H364" s="5"/>
      </tp>
      <tp t="s">
        <v>#N/A N/A</v>
        <stp/>
        <stp>BQL|1606728160547669449</stp>
        <tr r="G326" s="5"/>
      </tp>
      <tp t="s">
        <v>#N/A N/A</v>
        <stp/>
        <stp>BQL|2298070009787365694</stp>
        <tr r="F186" s="5"/>
      </tp>
      <tp t="s">
        <v>#N/A N/A</v>
        <stp/>
        <stp>BQL|7691017307536262241</stp>
        <tr r="G324" s="5"/>
      </tp>
      <tp t="s">
        <v>#N/A N/A</v>
        <stp/>
        <stp>BQL|7557619057392530507</stp>
        <tr r="K352" s="5"/>
      </tp>
      <tp t="s">
        <v>#N/A N/A</v>
        <stp/>
        <stp>BQL|1124959597415640731</stp>
        <tr r="J389" s="5"/>
      </tp>
      <tp t="s">
        <v>#N/A N/A</v>
        <stp/>
        <stp>BQL|5458891691900188780</stp>
        <tr r="F369" s="5"/>
      </tp>
      <tp t="s">
        <v>#N/A N/A</v>
        <stp/>
        <stp>BQL|6052335673740137140</stp>
        <tr r="E502" s="5"/>
      </tp>
      <tp t="s">
        <v>#N/A N/A</v>
        <stp/>
        <stp>BQL|4823922940628776285</stp>
        <tr r="G442" s="5"/>
      </tp>
      <tp t="s">
        <v>#N/A N/A</v>
        <stp/>
        <stp>BQL|3648693018703007427</stp>
        <tr r="H75" s="5"/>
      </tp>
      <tp t="s">
        <v>#N/A N/A</v>
        <stp/>
        <stp>BQL|5837198935776522249</stp>
        <tr r="K235" s="5"/>
      </tp>
      <tp t="s">
        <v>#N/A N/A</v>
        <stp/>
        <stp>BQL|7813620468750560421</stp>
        <tr r="I162" s="5"/>
      </tp>
      <tp t="s">
        <v>#N/A N/A</v>
        <stp/>
        <stp>BQL|1411072166252736672</stp>
        <tr r="G423" s="5"/>
      </tp>
      <tp t="s">
        <v>#N/A N/A</v>
        <stp/>
        <stp>BQL|1151708263412124168</stp>
        <tr r="E90" s="5"/>
      </tp>
      <tp t="s">
        <v>#N/A N/A</v>
        <stp/>
        <stp>BQL|4591533271885273006</stp>
        <tr r="F418" s="5"/>
      </tp>
      <tp t="s">
        <v>#N/A N/A</v>
        <stp/>
        <stp>BQL|4192178733961305435</stp>
        <tr r="I548" s="5"/>
      </tp>
      <tp t="s">
        <v>#N/A N/A</v>
        <stp/>
        <stp>BQL|7165087928837469107</stp>
        <tr r="K517" s="5"/>
      </tp>
      <tp t="s">
        <v>#N/A N/A</v>
        <stp/>
        <stp>BQL|1311049655146314140</stp>
        <tr r="F487" s="5"/>
      </tp>
      <tp t="s">
        <v>#N/A N/A</v>
        <stp/>
        <stp>BQL|3620066032444595721</stp>
        <tr r="F56" s="5"/>
      </tp>
      <tp t="s">
        <v>#N/A N/A</v>
        <stp/>
        <stp>BQL|3459031305104757415</stp>
        <tr r="K263" s="5"/>
      </tp>
      <tp t="s">
        <v>#N/A N/A</v>
        <stp/>
        <stp>BQL|2616240842152364572</stp>
        <tr r="L33" s="5"/>
      </tp>
      <tp t="s">
        <v>#N/A N/A</v>
        <stp/>
        <stp>BQL|6775385083219928714</stp>
        <tr r="J138" s="5"/>
      </tp>
      <tp t="s">
        <v>#N/A N/A</v>
        <stp/>
        <stp>BQL|5589402569982138691</stp>
        <tr r="J565" s="5"/>
      </tp>
      <tp t="s">
        <v>#N/A N/A</v>
        <stp/>
        <stp>BQL|9936623593400404584</stp>
        <tr r="I377" s="5"/>
      </tp>
      <tp t="s">
        <v>#N/A N/A</v>
        <stp/>
        <stp>BQL|6125218478455543599</stp>
        <tr r="I574" s="5"/>
      </tp>
      <tp t="s">
        <v>#N/A N/A</v>
        <stp/>
        <stp>BQL|7176602617562226100</stp>
        <tr r="J501" s="5"/>
      </tp>
      <tp t="s">
        <v>#N/A N/A</v>
        <stp/>
        <stp>BQL|8637997830031837035</stp>
        <tr r="F30" s="5"/>
      </tp>
      <tp t="s">
        <v>#N/A N/A</v>
        <stp/>
        <stp>BQL|7493494109087261727</stp>
        <tr r="H268" s="5"/>
      </tp>
      <tp t="s">
        <v>#N/A N/A</v>
        <stp/>
        <stp>BQL|6056989610264866947</stp>
        <tr r="I568" s="5"/>
      </tp>
      <tp t="s">
        <v>#N/A N/A</v>
        <stp/>
        <stp>BQL|6213459356044163047</stp>
        <tr r="J386" s="5"/>
      </tp>
      <tp t="s">
        <v>#N/A N/A</v>
        <stp/>
        <stp>BQL|3402424659910819136</stp>
        <tr r="G334" s="5"/>
      </tp>
      <tp t="s">
        <v>#N/A N/A</v>
        <stp/>
        <stp>BQL|2232058857024491075</stp>
        <tr r="I463" s="5"/>
      </tp>
      <tp t="s">
        <v>#N/A N/A</v>
        <stp/>
        <stp>BQL|7864923469793228826</stp>
        <tr r="E126" s="5"/>
      </tp>
      <tp t="s">
        <v>#N/A N/A</v>
        <stp/>
        <stp>BQL|1374803707459374346</stp>
        <tr r="L457" s="5"/>
      </tp>
      <tp t="s">
        <v>#N/A N/A</v>
        <stp/>
        <stp>BQL|1259782858029362921</stp>
        <tr r="I411" s="5"/>
      </tp>
      <tp t="s">
        <v>#N/A N/A</v>
        <stp/>
        <stp>BQL|6716658942732396507</stp>
        <tr r="E91" s="5"/>
      </tp>
      <tp t="s">
        <v>#N/A N/A</v>
        <stp/>
        <stp>BQL|1309962206579641260</stp>
        <tr r="G114" s="5"/>
      </tp>
      <tp t="s">
        <v>#N/A N/A</v>
        <stp/>
        <stp>BQL|3930474349718113853</stp>
        <tr r="J94" s="5"/>
      </tp>
      <tp t="s">
        <v>#N/A N/A</v>
        <stp/>
        <stp>BQL|2192567372943082062</stp>
        <tr r="K30" s="5"/>
      </tp>
      <tp t="s">
        <v>#N/A N/A</v>
        <stp/>
        <stp>BQL|3913676674628055998</stp>
        <tr r="K37" s="5"/>
      </tp>
      <tp t="s">
        <v>#N/A N/A</v>
        <stp/>
        <stp>BQL|8546538380086393069</stp>
        <tr r="F441" s="5"/>
      </tp>
      <tp t="s">
        <v>#N/A N/A</v>
        <stp/>
        <stp>BQL|3304852050474592901</stp>
        <tr r="F232" s="5"/>
      </tp>
      <tp t="s">
        <v>#N/A N/A</v>
        <stp/>
        <stp>BQL|9484863601200763276</stp>
        <tr r="L349" s="5"/>
      </tp>
      <tp t="s">
        <v>#N/A N/A</v>
        <stp/>
        <stp>BQL|1463156131599150929</stp>
        <tr r="G253" s="5"/>
      </tp>
      <tp t="s">
        <v>#N/A N/A</v>
        <stp/>
        <stp>BQL|3860723236917955362</stp>
        <tr r="I407" s="5"/>
      </tp>
      <tp t="s">
        <v>#N/A N/A</v>
        <stp/>
        <stp>BQL|1908137367897665282</stp>
        <tr r="G496" s="5"/>
      </tp>
      <tp t="s">
        <v>#N/A N/A</v>
        <stp/>
        <stp>BQL|8888401921024237980</stp>
        <tr r="F75" s="5"/>
      </tp>
      <tp t="s">
        <v>#N/A N/A</v>
        <stp/>
        <stp>BQL|9000240127012903884</stp>
        <tr r="H253" s="5"/>
      </tp>
      <tp t="s">
        <v>#N/A N/A</v>
        <stp/>
        <stp>BQL|5923489527064143459</stp>
        <tr r="J289" s="5"/>
      </tp>
      <tp t="s">
        <v>#N/A N/A</v>
        <stp/>
        <stp>BQL|2365046154272652677</stp>
        <tr r="I280" s="5"/>
      </tp>
      <tp t="s">
        <v>#N/A N/A</v>
        <stp/>
        <stp>BQL|2651324266981721578</stp>
        <tr r="I305" s="5"/>
      </tp>
      <tp t="s">
        <v>#N/A N/A</v>
        <stp/>
        <stp>BQL|8473716130606032979</stp>
        <tr r="F562" s="5"/>
      </tp>
      <tp t="s">
        <v>#N/A N/A</v>
        <stp/>
        <stp>BQL|8170330992159787853</stp>
        <tr r="I322" s="5"/>
      </tp>
      <tp t="s">
        <v>#N/A N/A</v>
        <stp/>
        <stp>BQL|8329344082967559724</stp>
        <tr r="I2" s="5"/>
      </tp>
      <tp t="s">
        <v>#N/A N/A</v>
        <stp/>
        <stp>BQL|2506615766024786576</stp>
        <tr r="J98" s="5"/>
      </tp>
      <tp t="s">
        <v>#N/A N/A</v>
        <stp/>
        <stp>BQL|2115656231926492202</stp>
        <tr r="J239" s="5"/>
      </tp>
      <tp t="s">
        <v>#N/A N/A</v>
        <stp/>
        <stp>BQL|8533560211028415775</stp>
        <tr r="J102" s="5"/>
      </tp>
      <tp t="s">
        <v>#N/A N/A</v>
        <stp/>
        <stp>BQL|8426657273758306205</stp>
        <tr r="L340" s="5"/>
      </tp>
      <tp t="s">
        <v>#N/A N/A</v>
        <stp/>
        <stp>BQL|1450091549563366561</stp>
        <tr r="I518" s="5"/>
      </tp>
      <tp t="s">
        <v>#N/A N/A</v>
        <stp/>
        <stp>BQL|6727460318140025080</stp>
        <tr r="G488" s="5"/>
      </tp>
      <tp t="s">
        <v>#N/A N/A</v>
        <stp/>
        <stp>BQL|2492192350696588394</stp>
        <tr r="H379" s="5"/>
      </tp>
      <tp t="s">
        <v>#N/A N/A</v>
        <stp/>
        <stp>BQL|3886090418052017388</stp>
        <tr r="H117" s="5"/>
      </tp>
      <tp t="s">
        <v>#N/A N/A</v>
        <stp/>
        <stp>BQL|3102805415751017850</stp>
        <tr r="F532" s="5"/>
      </tp>
      <tp t="s">
        <v>#N/A N/A</v>
        <stp/>
        <stp>BQL|8030903140603460553</stp>
        <tr r="E562" s="5"/>
      </tp>
      <tp t="s">
        <v>#N/A N/A</v>
        <stp/>
        <stp>BQL|3593229303657261572</stp>
        <tr r="E402" s="5"/>
      </tp>
      <tp t="s">
        <v>#N/A N/A</v>
        <stp/>
        <stp>BQL|5503136412624466219</stp>
        <tr r="K409" s="5"/>
      </tp>
      <tp t="s">
        <v>#N/A N/A</v>
        <stp/>
        <stp>BQL|8707379061359760774</stp>
        <tr r="H283" s="5"/>
      </tp>
      <tp t="s">
        <v>#N/A N/A</v>
        <stp/>
        <stp>BQL|4208205630102281417</stp>
        <tr r="I408" s="5"/>
      </tp>
      <tp t="s">
        <v>#N/A N/A</v>
        <stp/>
        <stp>BQL|5479519839220952043</stp>
        <tr r="J91" s="5"/>
      </tp>
      <tp t="s">
        <v>#N/A N/A</v>
        <stp/>
        <stp>BQL|5783958389143937426</stp>
        <tr r="H574" s="5"/>
      </tp>
      <tp t="s">
        <v>#N/A N/A</v>
        <stp/>
        <stp>BQL|8171544484464630270</stp>
        <tr r="I566" s="5"/>
      </tp>
      <tp t="s">
        <v>#N/A N/A</v>
        <stp/>
        <stp>BQL|1019286983660865830</stp>
        <tr r="L86" s="5"/>
      </tp>
      <tp t="s">
        <v>#N/A N/A</v>
        <stp/>
        <stp>BQL|4464569579977844234</stp>
        <tr r="F593" s="5"/>
      </tp>
      <tp t="s">
        <v>#N/A N/A</v>
        <stp/>
        <stp>BQL|3709121903921722019</stp>
        <tr r="J155" s="5"/>
      </tp>
      <tp t="s">
        <v>#N/A N/A</v>
        <stp/>
        <stp>BQL|6368401708058870932</stp>
        <tr r="K535" s="5"/>
      </tp>
      <tp t="s">
        <v>#N/A N/A</v>
        <stp/>
        <stp>BQL|7737176661855154604</stp>
        <tr r="L514" s="5"/>
      </tp>
      <tp t="s">
        <v>#N/A N/A</v>
        <stp/>
        <stp>BQL|4439295621222998552</stp>
        <tr r="G124" s="5"/>
      </tp>
      <tp t="s">
        <v>#N/A N/A</v>
        <stp/>
        <stp>BQL|1985383872545509367</stp>
        <tr r="H609" s="5"/>
      </tp>
      <tp t="s">
        <v>#N/A N/A</v>
        <stp/>
        <stp>BQL|9477289798122359373</stp>
        <tr r="I200" s="5"/>
      </tp>
      <tp t="s">
        <v>#N/A N/A</v>
        <stp/>
        <stp>BQL|56975332450576069</stp>
        <tr r="H101" s="5"/>
      </tp>
      <tp t="s">
        <v>#N/A N/A</v>
        <stp/>
        <stp>BQL|47943045590082785</stp>
        <tr r="K506" s="5"/>
      </tp>
      <tp t="s">
        <v>#N/A N/A</v>
        <stp/>
        <stp>BQL|226774202365946701</stp>
        <tr r="H478" s="5"/>
      </tp>
      <tp t="s">
        <v>#N/A N/A</v>
        <stp/>
        <stp>BQL|390082852568381828</stp>
        <tr r="L263" s="5"/>
      </tp>
      <tp t="s">
        <v>#N/A N/A</v>
        <stp/>
        <stp>BQL|727569768731166711</stp>
        <tr r="F135" s="5"/>
      </tp>
      <tp t="s">
        <v>#N/A N/A</v>
        <stp/>
        <stp>BQL|925745882293338953</stp>
        <tr r="G368" s="5"/>
      </tp>
      <tp t="s">
        <v>#N/A N/A</v>
        <stp/>
        <stp>BQL|521704294428933327</stp>
        <tr r="F189" s="5"/>
      </tp>
      <tp t="s">
        <v>#N/A N/A</v>
        <stp/>
        <stp>BQL|794552033511245285</stp>
        <tr r="G520" s="5"/>
      </tp>
      <tp t="s">
        <v>#N/A N/A</v>
        <stp/>
        <stp>BQL|593029373815904788</stp>
        <tr r="G498" s="5"/>
      </tp>
      <tp t="s">
        <v>#N/A N/A</v>
        <stp/>
        <stp>BQL|987243214284624290</stp>
        <tr r="H200" s="5"/>
      </tp>
      <tp t="s">
        <v>#N/A N/A</v>
        <stp/>
        <stp>BQL|879517055107999221</stp>
        <tr r="K265" s="5"/>
      </tp>
      <tp t="s">
        <v>#N/A N/A</v>
        <stp/>
        <stp>BQL|112019341851019065</stp>
        <tr r="G555" s="5"/>
      </tp>
      <tp t="s">
        <v>#N/A N/A</v>
        <stp/>
        <stp>BQL|100028708560916529</stp>
        <tr r="J485" s="5"/>
      </tp>
      <tp t="s">
        <v>#N/A N/A</v>
        <stp/>
        <stp>BQL|535496354240133481</stp>
        <tr r="G341" s="5"/>
      </tp>
      <tp t="s">
        <v>#N/A N/A</v>
        <stp/>
        <stp>BQL|335397525081816564</stp>
        <tr r="G84" s="5"/>
      </tp>
      <tp t="s">
        <v>#N/A N/A</v>
        <stp/>
        <stp>BQL|276154871963311064</stp>
        <tr r="G271" s="5"/>
      </tp>
      <tp t="s">
        <v>#N/A N/A</v>
        <stp/>
        <stp>BQL|885579141996944245</stp>
        <tr r="G497" s="5"/>
      </tp>
      <tp t="s">
        <v>#N/A N/A</v>
        <stp/>
        <stp>BQL|105183698289897551</stp>
        <tr r="J336" s="5"/>
      </tp>
      <tp t="s">
        <v>#N/A N/A</v>
        <stp/>
        <stp>BQL|858108233621438738</stp>
        <tr r="G321" s="5"/>
      </tp>
      <tp t="s">
        <v>#N/A N/A</v>
        <stp/>
        <stp>BQL|930678804433572123</stp>
        <tr r="G294" s="5"/>
      </tp>
      <tp t="s">
        <v>#N/A N/A</v>
        <stp/>
        <stp>BQL|893211544224143633</stp>
        <tr r="K598" s="5"/>
      </tp>
      <tp t="s">
        <v>#N/A N/A</v>
        <stp/>
        <stp>BQL|607964507474012989</stp>
        <tr r="K349" s="5"/>
      </tp>
      <tp t="s">
        <v>#N/A N/A</v>
        <stp/>
        <stp>BQL|531596207772560378</stp>
        <tr r="K492" s="5"/>
      </tp>
      <tp t="s">
        <v>#N/A N/A</v>
        <stp/>
        <stp>BQL|124208569148588848</stp>
        <tr r="H47" s="5"/>
      </tp>
      <tp t="s">
        <v>#N/A N/A</v>
        <stp/>
        <stp>BQL|176117895168746499</stp>
        <tr r="L472" s="5"/>
      </tp>
      <tp t="s">
        <v>#N/A N/A</v>
        <stp/>
        <stp>BQL|836449452097590202</stp>
        <tr r="F14" s="5"/>
      </tp>
      <tp t="s">
        <v>#N/A N/A</v>
        <stp/>
        <stp>BQL|193951000569574453</stp>
        <tr r="J598" s="5"/>
      </tp>
      <tp t="s">
        <v>#N/A N/A</v>
        <stp/>
        <stp>BQL|267556811456799659</stp>
        <tr r="H72" s="5"/>
      </tp>
      <tp t="s">
        <v>#N/A N/A</v>
        <stp/>
        <stp>BQL|170951480452876787</stp>
        <tr r="L281" s="5"/>
      </tp>
      <tp t="s">
        <v>#N/A N/A</v>
        <stp/>
        <stp>BQL|980190163016029562</stp>
        <tr r="E318" s="5"/>
      </tp>
      <tp t="s">
        <v>#N/A N/A</v>
        <stp/>
        <stp>BQL|956581615228086820</stp>
        <tr r="H470" s="5"/>
      </tp>
      <tp t="s">
        <v>#N/A N/A</v>
        <stp/>
        <stp>BQL|763110335972429417</stp>
        <tr r="K493" s="5"/>
      </tp>
      <tp t="s">
        <v>#N/A N/A</v>
        <stp/>
        <stp>BQL|743610315756394569</stp>
        <tr r="J139" s="5"/>
      </tp>
      <tp t="s">
        <v>#N/A N/A</v>
        <stp/>
        <stp>BQL|881173888994675960</stp>
        <tr r="F479" s="5"/>
      </tp>
      <tp t="s">
        <v>#N/A N/A</v>
        <stp/>
        <stp>BQL|224330256163439142</stp>
        <tr r="K253" s="5"/>
      </tp>
      <tp t="s">
        <v>#N/A N/A</v>
        <stp/>
        <stp>BQL|197446745442979694</stp>
        <tr r="I340" s="5"/>
      </tp>
      <tp t="s">
        <v>#N/A N/A</v>
        <stp/>
        <stp>BQL|564946569802995914</stp>
        <tr r="K476" s="5"/>
      </tp>
      <tp t="s">
        <v>#N/A N/A</v>
        <stp/>
        <stp>BQL|819157922422877571</stp>
        <tr r="G569" s="5"/>
      </tp>
      <tp t="s">
        <v>#N/A N/A</v>
        <stp/>
        <stp>BQL|271239941531287336</stp>
        <tr r="E495" s="5"/>
      </tp>
      <tp t="s">
        <v>#N/A N/A</v>
        <stp/>
        <stp>BQL|457325133130157461</stp>
        <tr r="K65" s="5"/>
      </tp>
      <tp t="s">
        <v>#N/A N/A</v>
        <stp/>
        <stp>BQL|726833762409227364</stp>
        <tr r="J587" s="5"/>
      </tp>
      <tp t="s">
        <v>#N/A N/A</v>
        <stp/>
        <stp>BQL|598632321013564312</stp>
        <tr r="F440" s="5"/>
      </tp>
      <tp t="s">
        <v>#N/A N/A</v>
        <stp/>
        <stp>BQL|766332171953797319</stp>
        <tr r="F484" s="5"/>
      </tp>
      <tp t="s">
        <v>#N/A N/A</v>
        <stp/>
        <stp>BQL|198392679160039020</stp>
        <tr r="E400" s="5"/>
      </tp>
      <tp t="s">
        <v>#N/A N/A</v>
        <stp/>
        <stp>BQL|787646543147417177</stp>
        <tr r="K477" s="5"/>
      </tp>
      <tp t="s">
        <v>#N/A N/A</v>
        <stp/>
        <stp>BQL|304396769973918140</stp>
        <tr r="F465" s="5"/>
      </tp>
      <tp t="s">
        <v>#N/A N/A</v>
        <stp/>
        <stp>BQL|317726732853849043</stp>
        <tr r="F207" s="5"/>
      </tp>
      <tp t="s">
        <v>#N/A N/A</v>
        <stp/>
        <stp>BQL|365669646577877213</stp>
        <tr r="L20" s="5"/>
      </tp>
      <tp t="s">
        <v>#N/A N/A</v>
        <stp/>
        <stp>BQL|574868058098305231</stp>
        <tr r="I214" s="5"/>
      </tp>
      <tp t="s">
        <v>#N/A N/A</v>
        <stp/>
        <stp>BQL|981548420352448229</stp>
        <tr r="L313" s="5"/>
      </tp>
      <tp t="s">
        <v>#N/A N/A</v>
        <stp/>
        <stp>BQL|423292431300664618</stp>
        <tr r="F229" s="5"/>
      </tp>
      <tp t="s">
        <v>#N/A N/A</v>
        <stp/>
        <stp>BQL|611031483946338910</stp>
        <tr r="G13" s="5"/>
      </tp>
      <tp t="s">
        <v>#N/A N/A</v>
        <stp/>
        <stp>BQL|567948730208668530</stp>
        <tr r="H461" s="5"/>
      </tp>
      <tp t="s">
        <v>#N/A N/A</v>
        <stp/>
        <stp>BQL|625765712881501028</stp>
        <tr r="F463" s="5"/>
      </tp>
      <tp t="s">
        <v>#N/A N/A</v>
        <stp/>
        <stp>BQL|823746145464856043</stp>
        <tr r="F467" s="5"/>
      </tp>
      <tp t="s">
        <v>#N/A N/A</v>
        <stp/>
        <stp>BQL|226867965730550922</stp>
        <tr r="J149" s="5"/>
      </tp>
      <tp t="s">
        <v>#N/A N/A</v>
        <stp/>
        <stp>BQL|609328303911515527</stp>
        <tr r="G49" s="5"/>
      </tp>
      <tp t="s">
        <v>#N/A N/A</v>
        <stp/>
        <stp>BQL|797335158218888951</stp>
        <tr r="I535" s="5"/>
      </tp>
      <tp t="s">
        <v>#N/A N/A</v>
        <stp/>
        <stp>BQL|171918753202922982</stp>
        <tr r="K260" s="5"/>
      </tp>
      <tp t="s">
        <v>#N/A N/A</v>
        <stp/>
        <stp>BQL|211552417476661547</stp>
        <tr r="I248" s="5"/>
      </tp>
      <tp t="s">
        <v>#N/A N/A</v>
        <stp/>
        <stp>BQL|571111374557742648</stp>
        <tr r="E109" s="5"/>
      </tp>
      <tp t="s">
        <v>#N/A N/A</v>
        <stp/>
        <stp>BQL|397136626584356066</stp>
        <tr r="E442" s="5"/>
      </tp>
      <tp t="s">
        <v>#N/A N/A</v>
        <stp/>
        <stp>BQL|699461117197584512</stp>
        <tr r="K580" s="5"/>
      </tp>
      <tp t="s">
        <v>#N/A N/A</v>
        <stp/>
        <stp>BQL|410098346371290354</stp>
        <tr r="H4" s="5"/>
      </tp>
      <tp t="s">
        <v>#N/A N/A</v>
        <stp/>
        <stp>BQL|309597910684466638</stp>
        <tr r="K59" s="5"/>
      </tp>
      <tp t="s">
        <v>#N/A N/A</v>
        <stp/>
        <stp>BQL|969196229210210562</stp>
        <tr r="L29" s="5"/>
      </tp>
      <tp t="s">
        <v>#N/A N/A</v>
        <stp/>
        <stp>BQL|829005689767982966</stp>
        <tr r="F2" s="5"/>
      </tp>
      <tp t="s">
        <v>#N/A N/A</v>
        <stp/>
        <stp>BQL|851407596213406849</stp>
        <tr r="E461" s="5"/>
      </tp>
      <tp t="s">
        <v>#N/A N/A</v>
        <stp/>
        <stp>BQL|996917402057705853</stp>
        <tr r="H293" s="5"/>
      </tp>
      <tp t="s">
        <v>#N/A N/A</v>
        <stp/>
        <stp>BQL|777342450809205994</stp>
        <tr r="E231" s="5"/>
      </tp>
      <tp t="s">
        <v>#N/A N/A</v>
        <stp/>
        <stp>BQL|113381453151569143</stp>
        <tr r="K376" s="5"/>
      </tp>
      <tp t="s">
        <v>#N/A N/A</v>
        <stp/>
        <stp>BQL|334742837560940223</stp>
        <tr r="G240" s="5"/>
      </tp>
      <tp t="s">
        <v>#N/A N/A</v>
        <stp/>
        <stp>BQL|882163872083820314</stp>
        <tr r="G416" s="5"/>
      </tp>
      <tp t="s">
        <v>#N/A N/A</v>
        <stp/>
        <stp>BQL|500246663145532716</stp>
        <tr r="L598" s="5"/>
      </tp>
      <tp t="s">
        <v>#N/A N/A</v>
        <stp/>
        <stp>BQL|773080811390192788</stp>
        <tr r="I134" s="5"/>
      </tp>
      <tp t="s">
        <v>#N/A N/A</v>
        <stp/>
        <stp>BQL|104094660733695398</stp>
        <tr r="K593" s="5"/>
      </tp>
      <tp t="s">
        <v>#N/A N/A</v>
        <stp/>
        <stp>BQL|827361759206033603</stp>
        <tr r="E157" s="5"/>
      </tp>
      <tp t="s">
        <v>#N/A N/A</v>
        <stp/>
        <stp>BQL|731919610138504635</stp>
        <tr r="H79" s="5"/>
      </tp>
      <tp t="s">
        <v>#N/A N/A</v>
        <stp/>
        <stp>BQL|478714912043419318</stp>
        <tr r="E111" s="5"/>
      </tp>
      <tp t="s">
        <v>#N/A N/A</v>
        <stp/>
        <stp>BQL|112550554065030334</stp>
        <tr r="G244" s="5"/>
      </tp>
      <tp t="s">
        <v>#N/A N/A</v>
        <stp/>
        <stp>BQL|329958642743799800</stp>
        <tr r="F591" s="5"/>
      </tp>
      <tp t="s">
        <v>#N/A N/A</v>
        <stp/>
        <stp>BQL|485750507662371485</stp>
        <tr r="F405" s="5"/>
      </tp>
      <tp t="s">
        <v>#N/A N/A</v>
        <stp/>
        <stp>BQL|585752087097783984</stp>
        <tr r="I539" s="5"/>
      </tp>
      <tp t="s">
        <v>#N/A N/A</v>
        <stp/>
        <stp>BQL|946143477994387309</stp>
        <tr r="G390" s="5"/>
      </tp>
      <tp t="s">
        <v>#N/A N/A</v>
        <stp/>
        <stp>BQL|604776629633157707</stp>
        <tr r="F278" s="5"/>
      </tp>
      <tp t="s">
        <v>#N/A N/A</v>
        <stp/>
        <stp>BQL|597388409852778090</stp>
        <tr r="F201" s="5"/>
      </tp>
      <tp t="s">
        <v>#N/A N/A</v>
        <stp/>
        <stp>BQL|332515953225851432</stp>
        <tr r="F320" s="5"/>
      </tp>
      <tp t="s">
        <v>#N/A N/A</v>
        <stp/>
        <stp>BQL|151145269806414035</stp>
        <tr r="H527" s="5"/>
      </tp>
      <tp t="s">
        <v>#N/A N/A</v>
        <stp/>
        <stp>BQL|195663112540026611</stp>
        <tr r="E120" s="5"/>
      </tp>
      <tp t="s">
        <v>#N/A N/A</v>
        <stp/>
        <stp>BQL|554924083344825499</stp>
        <tr r="E68" s="5"/>
      </tp>
      <tp t="s">
        <v>#N/A N/A</v>
        <stp/>
        <stp>BQL|327922984305193529</stp>
        <tr r="J306" s="5"/>
      </tp>
      <tp t="s">
        <v>#N/A N/A</v>
        <stp/>
        <stp>BQL|934297611474263620</stp>
        <tr r="J88" s="5"/>
      </tp>
      <tp t="s">
        <v>#N/A N/A</v>
        <stp/>
        <stp>BQL|274050123200675308</stp>
        <tr r="G548" s="5"/>
      </tp>
      <tp t="s">
        <v>#N/A N/A</v>
        <stp/>
        <stp>BQL|918177168710567612</stp>
        <tr r="J226" s="5"/>
      </tp>
      <tp t="s">
        <v>#N/A N/A</v>
        <stp/>
        <stp>BQL|350656312183787503</stp>
        <tr r="K339" s="5"/>
      </tp>
      <tp t="s">
        <v>#N/A N/A</v>
        <stp/>
        <stp>BQL|564540854603078262</stp>
        <tr r="E10" s="5"/>
      </tp>
      <tp t="s">
        <v>#N/A N/A</v>
        <stp/>
        <stp>BQL|984833081769435934</stp>
        <tr r="K461" s="5"/>
      </tp>
      <tp t="s">
        <v>#N/A N/A</v>
        <stp/>
        <stp>BQL|826316618551518386</stp>
        <tr r="G278" s="5"/>
      </tp>
      <tp t="s">
        <v>#N/A N/A</v>
        <stp/>
        <stp>BQL|583193152953262711</stp>
        <tr r="E520" s="5"/>
      </tp>
      <tp t="s">
        <v>#N/A N/A</v>
        <stp/>
        <stp>BQL|450036979015478247</stp>
        <tr r="I185" s="5"/>
      </tp>
      <tp t="s">
        <v>#N/A N/A</v>
        <stp/>
        <stp>BQL|562035544047882355</stp>
        <tr r="L590" s="5"/>
      </tp>
      <tp t="s">
        <v>#N/A N/A</v>
        <stp/>
        <stp>BQL|927043378900940753</stp>
        <tr r="J414" s="5"/>
      </tp>
      <tp t="s">
        <v>#N/A N/A</v>
        <stp/>
        <stp>BQL|455791637837248317</stp>
        <tr r="J428" s="5"/>
      </tp>
      <tp t="s">
        <v>#N/A N/A</v>
        <stp/>
        <stp>BQL|834867683059172955</stp>
        <tr r="L445" s="5"/>
      </tp>
      <tp t="s">
        <v>#N/A N/A</v>
        <stp/>
        <stp>BQL|768033440080936478</stp>
        <tr r="G545" s="5"/>
      </tp>
      <tp t="s">
        <v>#N/A N/A</v>
        <stp/>
        <stp>BQL|605416870192319118</stp>
        <tr r="H555" s="5"/>
      </tp>
      <tp t="s">
        <v>#N/A N/A</v>
        <stp/>
        <stp>BQL|171607819070502788</stp>
        <tr r="G157" s="5"/>
      </tp>
      <tp t="s">
        <v>#N/A N/A</v>
        <stp/>
        <stp>BQL|369194748821387472</stp>
        <tr r="E195" s="5"/>
      </tp>
      <tp t="s">
        <v>#N/A N/A</v>
        <stp/>
        <stp>BQL|605520031477384113</stp>
        <tr r="K315" s="5"/>
      </tp>
      <tp t="s">
        <v>#N/A N/A</v>
        <stp/>
        <stp>BQL|199216962291078536</stp>
        <tr r="G596" s="5"/>
      </tp>
      <tp t="s">
        <v>#N/A N/A</v>
        <stp/>
        <stp>BQL|977184320233683046</stp>
        <tr r="F470" s="5"/>
      </tp>
      <tp t="s">
        <v>#N/A N/A</v>
        <stp/>
        <stp>BQL|382403200270651463</stp>
        <tr r="K259" s="5"/>
      </tp>
      <tp t="s">
        <v>#N/A N/A</v>
        <stp/>
        <stp>BQL|625847790871678399</stp>
        <tr r="K559" s="5"/>
      </tp>
      <tp t="s">
        <v>#N/A N/A</v>
        <stp/>
        <stp>BQL|742700735894832342</stp>
        <tr r="H319" s="5"/>
      </tp>
      <tp t="s">
        <v>#N/A N/A</v>
        <stp/>
        <stp>BQL|533137338571708070</stp>
        <tr r="H302" s="5"/>
      </tp>
      <tp t="s">
        <v>#N/A N/A</v>
        <stp/>
        <stp>BQL|360514069610689026</stp>
        <tr r="J331" s="5"/>
      </tp>
      <tp t="s">
        <v>#N/A N/A</v>
        <stp/>
        <stp>BQL|614671509101110416</stp>
        <tr r="K502" s="5"/>
      </tp>
      <tp t="s">
        <v>#N/A N/A</v>
        <stp/>
        <stp>BQL|616432408734537311</stp>
        <tr r="G120" s="5"/>
      </tp>
      <tp t="s">
        <v>#N/A N/A</v>
        <stp/>
        <stp>BQL|903965316372005900</stp>
        <tr r="E338" s="5"/>
      </tp>
      <tp t="s">
        <v>#N/A N/A</v>
        <stp/>
        <stp>BQL|102432679987081725</stp>
        <tr r="K570" s="5"/>
      </tp>
      <tp t="s">
        <v>#N/A N/A</v>
        <stp/>
        <stp>BQL|124258256034257058</stp>
        <tr r="H24" s="5"/>
      </tp>
      <tp t="s">
        <v>#N/A N/A</v>
        <stp/>
        <stp>BQL|940111189503162963</stp>
        <tr r="F478" s="5"/>
      </tp>
      <tp t="s">
        <v>#N/A N/A</v>
        <stp/>
        <stp>BQL|668468773635410505</stp>
        <tr r="L167" s="5"/>
      </tp>
      <tp t="s">
        <v>#N/A N/A</v>
        <stp/>
        <stp>BQL|211227187519306039</stp>
        <tr r="E209" s="5"/>
      </tp>
      <tp t="s">
        <v>#N/A N/A</v>
        <stp/>
        <stp>BQL|675164304996273415</stp>
        <tr r="L554" s="5"/>
      </tp>
      <tp t="s">
        <v>#N/A N/A</v>
        <stp/>
        <stp>BQL|325344918176630786</stp>
        <tr r="E489" s="5"/>
      </tp>
      <tp t="s">
        <v>#N/A N/A</v>
        <stp/>
        <stp>BQL|661751003053342718</stp>
        <tr r="L198" s="5"/>
      </tp>
      <tp t="s">
        <v>#N/A N/A</v>
        <stp/>
        <stp>BQL|347446945400555356</stp>
        <tr r="G207" s="5"/>
      </tp>
      <tp t="s">
        <v>#N/A N/A</v>
        <stp/>
        <stp>BQL|171358092020215891</stp>
        <tr r="G279" s="5"/>
      </tp>
      <tp t="s">
        <v>#N/A N/A</v>
        <stp/>
        <stp>BQL|540238028171149325</stp>
        <tr r="K134" s="5"/>
      </tp>
      <tp t="s">
        <v>#N/A N/A</v>
        <stp/>
        <stp>BQL|478528749486855596</stp>
        <tr r="J380" s="5"/>
      </tp>
      <tp t="s">
        <v>#N/A N/A</v>
        <stp/>
        <stp>BQL|757056821356866645</stp>
        <tr r="I67" s="5"/>
      </tp>
      <tp t="s">
        <v>#N/A N/A</v>
        <stp/>
        <stp>BQL|463780727035484279</stp>
        <tr r="I410" s="5"/>
      </tp>
      <tp t="s">
        <v>#N/A N/A</v>
        <stp/>
        <stp>BQL|223763969285762630</stp>
        <tr r="I153" s="5"/>
      </tp>
      <tp t="s">
        <v>#N/A N/A</v>
        <stp/>
        <stp>BQL|724898801558258273</stp>
        <tr r="H579" s="5"/>
      </tp>
      <tp t="s">
        <v>#N/A N/A</v>
        <stp/>
        <stp>BQL|387565077610011063</stp>
        <tr r="H539" s="5"/>
      </tp>
      <tp t="s">
        <v>#N/A N/A</v>
        <stp/>
        <stp>BQL|813162347262906545</stp>
        <tr r="H434" s="5"/>
      </tp>
      <tp t="s">
        <v>#N/A N/A</v>
        <stp/>
        <stp>BQL|163678706690787425</stp>
        <tr r="I364" s="5"/>
      </tp>
      <tp t="s">
        <v>#N/A N/A</v>
        <stp/>
        <stp>BQL|779697363573394189</stp>
        <tr r="H584" s="5"/>
      </tp>
      <tp t="s">
        <v>#N/A N/A</v>
        <stp/>
        <stp>BQL|795846036328444116</stp>
        <tr r="K26" s="5"/>
      </tp>
      <tp t="s">
        <v>#N/A N/A</v>
        <stp/>
        <stp>BQL|612036660131128555</stp>
        <tr r="I346" s="5"/>
      </tp>
      <tp t="s">
        <v>#N/A N/A</v>
        <stp/>
        <stp>BQL|232291108872807291</stp>
        <tr r="G37" s="5"/>
      </tp>
      <tp t="s">
        <v>#N/A N/A</v>
        <stp/>
        <stp>BQL|359047168207593397</stp>
        <tr r="K258" s="5"/>
      </tp>
      <tp t="s">
        <v>#N/A N/A</v>
        <stp/>
        <stp>BQL|437267649442103966</stp>
        <tr r="G430" s="5"/>
      </tp>
      <tp t="s">
        <v>#N/A N/A</v>
        <stp/>
        <stp>BQL|645005998422660660</stp>
        <tr r="E14" s="5"/>
      </tp>
      <tp t="s">
        <v>#N/A N/A</v>
        <stp/>
        <stp>BQL|670962659138373950</stp>
        <tr r="E17" s="5"/>
      </tp>
      <tp t="s">
        <v>#N/A N/A</v>
        <stp/>
        <stp>BQL|962515648428393483</stp>
        <tr r="E179" s="5"/>
      </tp>
      <tp t="s">
        <v>#N/A N/A</v>
        <stp/>
        <stp>BQL|451178756059796092</stp>
        <tr r="G434" s="5"/>
      </tp>
      <tp t="s">
        <v>#N/A N/A</v>
        <stp/>
        <stp>BQL|795167886767591368</stp>
        <tr r="K36" s="5"/>
      </tp>
      <tp t="s">
        <v>#N/A N/A</v>
        <stp/>
        <stp>BQL|623670073045684925</stp>
        <tr r="G335" s="5"/>
      </tp>
      <tp t="s">
        <v>#N/A N/A</v>
        <stp/>
        <stp>BQL|452423215481413900</stp>
        <tr r="G410" s="5"/>
      </tp>
      <tp t="s">
        <v>#N/A N/A</v>
        <stp/>
        <stp>BQL|915416581778809918</stp>
        <tr r="L539" s="5"/>
      </tp>
      <tp t="s">
        <v>#N/A N/A</v>
        <stp/>
        <stp>BQL|993264803738812694</stp>
        <tr r="J547" s="5"/>
      </tp>
      <tp t="s">
        <v>#N/A N/A</v>
        <stp/>
        <stp>BQL|880900665211222214</stp>
        <tr r="L25" s="5"/>
      </tp>
      <tp t="s">
        <v>#N/A N/A</v>
        <stp/>
        <stp>BQL|556956278925493721</stp>
        <tr r="I189" s="5"/>
      </tp>
      <tp t="s">
        <v>#N/A N/A</v>
        <stp/>
        <stp>BQL|934344386514004350</stp>
        <tr r="H295" s="5"/>
      </tp>
      <tp t="s">
        <v>#N/A N/A</v>
        <stp/>
        <stp>BQL|984482190529992811</stp>
        <tr r="G451" s="5"/>
      </tp>
      <tp t="s">
        <v>#N/A N/A</v>
        <stp/>
        <stp>BQL|639642669668199404</stp>
        <tr r="I19" s="5"/>
      </tp>
      <tp t="s">
        <v>#N/A N/A</v>
        <stp/>
        <stp>BQL|864312963701499848</stp>
        <tr r="H448" s="5"/>
      </tp>
      <tp t="s">
        <v>#N/A N/A</v>
        <stp/>
        <stp>BQL|178431358589139406</stp>
        <tr r="E273" s="5"/>
      </tp>
      <tp t="s">
        <v>#N/A N/A</v>
        <stp/>
        <stp>BQL|865873674231800274</stp>
        <tr r="E239" s="5"/>
      </tp>
      <tp t="s">
        <v>#N/A N/A</v>
        <stp/>
        <stp>BQL|905599402638752106</stp>
        <tr r="I235" s="5"/>
      </tp>
      <tp t="s">
        <v>#N/A N/A</v>
        <stp/>
        <stp>BQL|982190806588302507</stp>
        <tr r="L123" s="5"/>
      </tp>
      <tp t="s">
        <v>#N/A N/A</v>
        <stp/>
        <stp>BQL|766505956748700433</stp>
        <tr r="G604" s="5"/>
      </tp>
      <tp t="s">
        <v>#N/A N/A</v>
        <stp/>
        <stp>BQL|968133106235396897</stp>
        <tr r="K27" s="5"/>
      </tp>
      <tp t="s">
        <v>#N/A N/A</v>
        <stp/>
        <stp>BQL|584011367133213907</stp>
        <tr r="G575" s="5"/>
      </tp>
      <tp t="s">
        <v>#N/A N/A</v>
        <stp/>
        <stp>BQL|418810147229885981</stp>
        <tr r="E285" s="5"/>
      </tp>
      <tp t="s">
        <v>#N/A N/A</v>
        <stp/>
        <stp>BQL|797665782596243427</stp>
        <tr r="E96" s="5"/>
      </tp>
      <tp t="s">
        <v>#N/A N/A</v>
        <stp/>
        <stp>BQL|840289781401565492</stp>
        <tr r="H158" s="5"/>
      </tp>
      <tp t="s">
        <v>#N/A N/A</v>
        <stp/>
        <stp>BQL|299086377379685160</stp>
        <tr r="K531" s="5"/>
      </tp>
      <tp t="s">
        <v>#N/A N/A</v>
        <stp/>
        <stp>BQL|634521989386291461</stp>
        <tr r="H491" s="5"/>
      </tp>
      <tp t="s">
        <v>#N/A N/A</v>
        <stp/>
        <stp>BQL|636595042416607815</stp>
        <tr r="E368" s="5"/>
      </tp>
      <tp t="s">
        <v>#N/A N/A</v>
        <stp/>
        <stp>BQL|719293789005452093</stp>
        <tr r="L96" s="5"/>
      </tp>
      <tp t="s">
        <v>#N/A N/A</v>
        <stp/>
        <stp>BQL|214196451609625262</stp>
        <tr r="F46" s="5"/>
      </tp>
      <tp t="s">
        <v>#N/A N/A</v>
        <stp/>
        <stp>BQL|708982681746996830</stp>
        <tr r="E438" s="5"/>
      </tp>
      <tp t="s">
        <v>#N/A N/A</v>
        <stp/>
        <stp>BQL|487925592946667963</stp>
        <tr r="F527" s="5"/>
      </tp>
      <tp t="s">
        <v>#N/A N/A</v>
        <stp/>
        <stp>BQL|205365215738479515</stp>
        <tr r="H28" s="5"/>
      </tp>
      <tp t="s">
        <v>#N/A N/A</v>
        <stp/>
        <stp>BQL|650945615500249708</stp>
        <tr r="F216" s="5"/>
      </tp>
      <tp t="s">
        <v>#N/A N/A</v>
        <stp/>
        <stp>BQL|431874934934415067</stp>
        <tr r="E588" s="5"/>
      </tp>
      <tp t="s">
        <v>#N/A N/A</v>
        <stp/>
        <stp>BQL|359000997054671257</stp>
        <tr r="L184" s="5"/>
      </tp>
      <tp t="s">
        <v>#N/A N/A</v>
        <stp/>
        <stp>BQL|531453017923556928</stp>
        <tr r="J600" s="5"/>
      </tp>
      <tp t="s">
        <v>#N/A N/A</v>
        <stp/>
        <stp>BQL|620879442691434267</stp>
        <tr r="J241" s="5"/>
      </tp>
      <tp t="s">
        <v>#N/A N/A</v>
        <stp/>
        <stp>BQL|935806529593117606</stp>
        <tr r="J107" s="5"/>
      </tp>
      <tp t="s">
        <v>#N/A N/A</v>
        <stp/>
        <stp>BQL|517969534854210092</stp>
        <tr r="J168" s="5"/>
      </tp>
      <tp t="s">
        <v>#N/A N/A</v>
        <stp/>
        <stp>BQL|840861771908515920</stp>
        <tr r="E202" s="5"/>
      </tp>
      <tp t="s">
        <v>#N/A N/A</v>
        <stp/>
        <stp>BQL|965852100051612721</stp>
        <tr r="L138" s="5"/>
      </tp>
      <tp t="s">
        <v>#N/A N/A</v>
        <stp/>
        <stp>BQL|362522009189447263</stp>
        <tr r="L399" s="5"/>
      </tp>
      <tp t="s">
        <v>#N/A N/A</v>
        <stp/>
        <stp>BQL|770099020224866828</stp>
        <tr r="K573" s="5"/>
      </tp>
      <tp t="s">
        <v>#N/A N/A</v>
        <stp/>
        <stp>BQL|353744741834163920</stp>
        <tr r="I204" s="5"/>
      </tp>
      <tp t="s">
        <v>#N/A N/A</v>
        <stp/>
        <stp>BQL|337421464968066409</stp>
        <tr r="G96" s="5"/>
      </tp>
      <tp t="s">
        <v>#N/A N/A</v>
        <stp/>
        <stp>BQL|995931439746215269</stp>
        <tr r="J231" s="5"/>
      </tp>
      <tp t="s">
        <v>#N/A N/A</v>
        <stp/>
        <stp>BQL|248974662124315536</stp>
        <tr r="K399" s="5"/>
      </tp>
      <tp t="s">
        <v>#N/A N/A</v>
        <stp/>
        <stp>BQL|152170893425319367</stp>
        <tr r="I557" s="5"/>
      </tp>
      <tp t="s">
        <v>#N/A N/A</v>
        <stp/>
        <stp>BQL|368040479691403894</stp>
        <tr r="E168" s="5"/>
      </tp>
      <tp t="s">
        <v>#N/A N/A</v>
        <stp/>
        <stp>BQL|909126216821758862</stp>
        <tr r="G81" s="5"/>
      </tp>
      <tp t="s">
        <v>#N/A N/A</v>
        <stp/>
        <stp>BQL|828918600265277578</stp>
        <tr r="F134" s="5"/>
      </tp>
      <tp t="s">
        <v>#N/A N/A</v>
        <stp/>
        <stp>BQL|482672791692598497</stp>
        <tr r="J532" s="5"/>
      </tp>
      <tp t="s">
        <v>#N/A N/A</v>
        <stp/>
        <stp>BQL|697103684035829557</stp>
        <tr r="K178" s="5"/>
      </tp>
      <tp t="s">
        <v>#N/A N/A</v>
        <stp/>
        <stp>BQL|580998626760544208</stp>
        <tr r="L78" s="5"/>
      </tp>
      <tp t="s">
        <v>#N/A N/A</v>
        <stp/>
        <stp>BQL|186905240273151796</stp>
        <tr r="G36" s="5"/>
      </tp>
      <tp t="s">
        <v>#N/A N/A</v>
        <stp/>
        <stp>BQL|773006794018844820</stp>
        <tr r="I488" s="5"/>
      </tp>
      <tp t="s">
        <v>#N/A N/A</v>
        <stp/>
        <stp>BQL|260887107391431035</stp>
        <tr r="H220" s="5"/>
      </tp>
      <tp t="s">
        <v>#N/A N/A</v>
        <stp/>
        <stp>BQL|190971114743065263</stp>
        <tr r="G141" s="5"/>
      </tp>
      <tp t="s">
        <v>#N/A N/A</v>
        <stp/>
        <stp>BQL|178524726027797974</stp>
        <tr r="H241" s="5"/>
      </tp>
      <tp t="s">
        <v>#N/A N/A</v>
        <stp/>
        <stp>BQL|155807836532374013</stp>
        <tr r="K44" s="5"/>
      </tp>
      <tp t="s">
        <v>#N/A N/A</v>
        <stp/>
        <stp>BQL|179787703079584792</stp>
        <tr r="K512" s="5"/>
      </tp>
      <tp t="s">
        <v>#N/A N/A</v>
        <stp/>
        <stp>BQL|407842252383390772</stp>
        <tr r="K78" s="5"/>
      </tp>
      <tp t="s">
        <v>#N/A N/A</v>
        <stp/>
        <stp>BQL|883012904000917932</stp>
        <tr r="L343" s="5"/>
      </tp>
      <tp t="s">
        <v>#N/A N/A</v>
        <stp/>
        <stp>BQL|905258829090732926</stp>
        <tr r="I190" s="5"/>
      </tp>
      <tp t="s">
        <v>#N/A N/A</v>
        <stp/>
        <stp>BQL|563760593991797669</stp>
        <tr r="K28" s="5"/>
      </tp>
      <tp t="s">
        <v>#N/A N/A</v>
        <stp/>
        <stp>BQL|987759057519149291</stp>
        <tr r="E464" s="5"/>
      </tp>
      <tp t="s">
        <v>#N/A N/A</v>
        <stp/>
        <stp>BQL|951462454550050974</stp>
        <tr r="I355" s="5"/>
      </tp>
      <tp t="s">
        <v>#N/A N/A</v>
        <stp/>
        <stp>BQL|689215109029574361</stp>
        <tr r="J304" s="5"/>
      </tp>
      <tp t="s">
        <v>#N/A N/A</v>
        <stp/>
        <stp>BQL|103043077178905718</stp>
        <tr r="J394" s="5"/>
      </tp>
      <tp t="s">
        <v>#N/A N/A</v>
        <stp/>
        <stp>BQL|687421264009271344</stp>
        <tr r="F102" s="5"/>
      </tp>
      <tp t="s">
        <v>#N/A N/A</v>
        <stp/>
        <stp>BQL|858441261978947220</stp>
        <tr r="G574" s="5"/>
      </tp>
      <tp t="s">
        <v>#N/A N/A</v>
        <stp/>
        <stp>BQL|417495283284946011</stp>
        <tr r="K125" s="5"/>
      </tp>
      <tp t="s">
        <v>#N/A N/A</v>
        <stp/>
        <stp>BQL|868500398425371157</stp>
        <tr r="I169" s="5"/>
      </tp>
      <tp t="s">
        <v>#N/A N/A</v>
        <stp/>
        <stp>BQL|750987347096870318</stp>
        <tr r="L473" s="5"/>
      </tp>
      <tp t="s">
        <v>#N/A N/A</v>
        <stp/>
        <stp>BQL|270677525934253807</stp>
        <tr r="F466" s="5"/>
      </tp>
      <tp t="s">
        <v>#N/A N/A</v>
        <stp/>
        <stp>BQL|844207302738833202</stp>
        <tr r="F335" s="5"/>
      </tp>
      <tp t="s">
        <v>#N/A N/A</v>
        <stp/>
        <stp>BQL|465352510609051322</stp>
        <tr r="J522" s="5"/>
      </tp>
      <tp t="s">
        <v>#N/A N/A</v>
        <stp/>
        <stp>BQL|872539241942701820</stp>
        <tr r="E112" s="5"/>
      </tp>
      <tp t="s">
        <v>#N/A N/A</v>
        <stp/>
        <stp>BQL|159698082303065629</stp>
        <tr r="I120" s="5"/>
      </tp>
      <tp t="s">
        <v>#N/A N/A</v>
        <stp/>
        <stp>BQL|183791194426650338</stp>
        <tr r="G402" s="5"/>
      </tp>
      <tp t="s">
        <v>#N/A N/A</v>
        <stp/>
        <stp>BQL|420690430097580925</stp>
        <tr r="H472" s="5"/>
      </tp>
      <tp t="s">
        <v>#N/A N/A</v>
        <stp/>
        <stp>BQL|665823908123155076</stp>
        <tr r="I175" s="5"/>
      </tp>
      <tp t="s">
        <v>#N/A N/A</v>
        <stp/>
        <stp>BQL|776945785749220309</stp>
        <tr r="E74" s="5"/>
      </tp>
      <tp t="s">
        <v>#N/A N/A</v>
        <stp/>
        <stp>BQL|712217183934691571</stp>
        <tr r="I182" s="5"/>
      </tp>
      <tp t="s">
        <v>#N/A N/A</v>
        <stp/>
        <stp>BQL|402728435558158756</stp>
        <tr r="G99" s="5"/>
      </tp>
      <tp t="s">
        <v>#N/A N/A</v>
        <stp/>
        <stp>BQL|526478946489230218</stp>
        <tr r="J323" s="5"/>
      </tp>
      <tp t="s">
        <v>#N/A N/A</v>
        <stp/>
        <stp>BQL|289723072829039252</stp>
        <tr r="G524" s="5"/>
      </tp>
      <tp t="s">
        <v>#N/A N/A</v>
        <stp/>
        <stp>BQL|767973508075965762</stp>
        <tr r="E128" s="5"/>
      </tp>
      <tp t="s">
        <v>#N/A N/A</v>
        <stp/>
        <stp>BQL|806223531033236986</stp>
        <tr r="G541" s="5"/>
      </tp>
      <tp t="s">
        <v>#N/A N/A</v>
        <stp/>
        <stp>BQL|314506728104339896</stp>
        <tr r="G346" s="5"/>
      </tp>
      <tp t="s">
        <v>#N/A N/A</v>
        <stp/>
        <stp>BQL|834574894000089795</stp>
        <tr r="K453" s="5"/>
      </tp>
      <tp t="s">
        <v>#N/A N/A</v>
        <stp/>
        <stp>BQL|103841665862399715</stp>
        <tr r="G22" s="5"/>
      </tp>
      <tp t="s">
        <v>#N/A N/A</v>
        <stp/>
        <stp>BQL|983795315224504936</stp>
        <tr r="I161" s="5"/>
      </tp>
      <tp t="s">
        <v>#N/A N/A</v>
        <stp/>
        <stp>BQL|554473937365297893</stp>
        <tr r="I414" s="5"/>
      </tp>
      <tp t="s">
        <v>#N/A N/A</v>
        <stp/>
        <stp>BQL|829955631091266161</stp>
        <tr r="J552" s="5"/>
      </tp>
      <tp t="s">
        <v>#N/A N/A</v>
        <stp/>
        <stp>BQL|805465464771596961</stp>
        <tr r="J483" s="5"/>
      </tp>
      <tp t="s">
        <v>#N/A N/A</v>
        <stp/>
        <stp>BQL|599098877068692577</stp>
        <tr r="J53" s="5"/>
      </tp>
      <tp t="s">
        <v>#N/A N/A</v>
        <stp/>
        <stp>BQL|520896114642369117</stp>
        <tr r="F393" s="5"/>
      </tp>
      <tp t="s">
        <v>#N/A N/A</v>
        <stp/>
        <stp>BQL|676647859220988996</stp>
        <tr r="F103" s="5"/>
      </tp>
      <tp t="s">
        <v>#N/A N/A</v>
        <stp/>
        <stp>BQL|954397820793721833</stp>
        <tr r="H284" s="5"/>
      </tp>
      <tp t="s">
        <v>#N/A N/A</v>
        <stp/>
        <stp>BQL|761016157067152861</stp>
        <tr r="K550" s="5"/>
      </tp>
      <tp t="s">
        <v>#N/A N/A</v>
        <stp/>
        <stp>BQL|689751094413734712</stp>
        <tr r="E386" s="5"/>
      </tp>
      <tp t="s">
        <v>#N/A N/A</v>
        <stp/>
        <stp>BQL|781084721718583094</stp>
        <tr r="L159" s="5"/>
      </tp>
      <tp t="s">
        <v>#N/A N/A</v>
        <stp/>
        <stp>BQL|396535602698886781</stp>
        <tr r="I443" s="5"/>
      </tp>
      <tp t="s">
        <v>#N/A N/A</v>
        <stp/>
        <stp>BQL|622066472353435</stp>
        <tr r="F519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80"/>
  <sheetViews>
    <sheetView topLeftCell="A4737" workbookViewId="0">
      <selection sqref="A1:P4780"/>
    </sheetView>
  </sheetViews>
  <sheetFormatPr defaultRowHeight="15" x14ac:dyDescent="0.25"/>
  <cols>
    <col min="1" max="1" width="10.7109375" style="2" bestFit="1" customWidth="1"/>
    <col min="2" max="2" width="10.7109375" bestFit="1" customWidth="1"/>
    <col min="3" max="15" width="9.140625" bestFit="1" customWidth="1"/>
  </cols>
  <sheetData>
    <row r="1" spans="1:16" x14ac:dyDescent="0.25">
      <c r="B1" s="3" t="s">
        <v>8042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6" x14ac:dyDescent="0.25">
      <c r="A2" s="1">
        <v>41639</v>
      </c>
      <c r="B2" s="1">
        <v>41639</v>
      </c>
      <c r="C2" t="s">
        <v>13</v>
      </c>
      <c r="D2" t="s">
        <v>14</v>
      </c>
      <c r="E2">
        <v>5.875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hidden="1" x14ac:dyDescent="0.25">
      <c r="A3" s="1">
        <v>41639</v>
      </c>
      <c r="B3" s="1">
        <v>41639</v>
      </c>
      <c r="C3" t="s">
        <v>23</v>
      </c>
      <c r="D3" t="s">
        <v>24</v>
      </c>
      <c r="E3">
        <v>6.45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28</v>
      </c>
      <c r="O3" t="s">
        <v>29</v>
      </c>
      <c r="P3" s="2">
        <f>LEN(D3)</f>
        <v>6</v>
      </c>
    </row>
    <row r="4" spans="1:16" x14ac:dyDescent="0.25">
      <c r="A4" s="1">
        <v>41639</v>
      </c>
      <c r="B4" s="1">
        <v>41639</v>
      </c>
      <c r="C4" t="s">
        <v>30</v>
      </c>
      <c r="D4" t="s">
        <v>31</v>
      </c>
      <c r="E4">
        <v>5.3</v>
      </c>
      <c r="F4" t="s">
        <v>32</v>
      </c>
      <c r="G4" t="s">
        <v>33</v>
      </c>
      <c r="H4" t="s">
        <v>34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35</v>
      </c>
      <c r="P4" s="2">
        <f t="shared" ref="P4:P67" si="0">LEN(D4)</f>
        <v>2</v>
      </c>
    </row>
    <row r="5" spans="1:16" x14ac:dyDescent="0.25">
      <c r="A5" s="1">
        <v>41639</v>
      </c>
      <c r="B5" s="1">
        <v>41639</v>
      </c>
      <c r="C5" t="s">
        <v>36</v>
      </c>
      <c r="D5" t="s">
        <v>37</v>
      </c>
      <c r="E5">
        <v>5.7</v>
      </c>
      <c r="F5" t="s">
        <v>25</v>
      </c>
      <c r="G5" t="s">
        <v>38</v>
      </c>
      <c r="H5" t="s">
        <v>34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 s="2">
        <f t="shared" si="0"/>
        <v>2</v>
      </c>
    </row>
    <row r="6" spans="1:16" hidden="1" x14ac:dyDescent="0.25">
      <c r="A6" s="1">
        <v>41639</v>
      </c>
      <c r="B6" s="1">
        <v>41639</v>
      </c>
      <c r="C6" t="s">
        <v>23</v>
      </c>
      <c r="D6" t="s">
        <v>24</v>
      </c>
      <c r="E6">
        <v>6.45</v>
      </c>
      <c r="F6" t="s">
        <v>25</v>
      </c>
      <c r="G6" t="s">
        <v>40</v>
      </c>
      <c r="H6" t="s">
        <v>27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28</v>
      </c>
      <c r="O6" t="s">
        <v>41</v>
      </c>
      <c r="P6" s="2">
        <f t="shared" si="0"/>
        <v>6</v>
      </c>
    </row>
    <row r="7" spans="1:16" x14ac:dyDescent="0.25">
      <c r="A7" s="1">
        <v>41639</v>
      </c>
      <c r="B7" s="1">
        <v>41639</v>
      </c>
      <c r="C7" t="s">
        <v>42</v>
      </c>
      <c r="D7" t="s">
        <v>43</v>
      </c>
      <c r="E7">
        <v>0.50770000000000004</v>
      </c>
      <c r="F7" t="s">
        <v>44</v>
      </c>
      <c r="G7" t="s">
        <v>45</v>
      </c>
      <c r="H7" t="s">
        <v>46</v>
      </c>
      <c r="I7" t="s">
        <v>17</v>
      </c>
      <c r="J7" t="s">
        <v>18</v>
      </c>
      <c r="K7" t="s">
        <v>19</v>
      </c>
      <c r="L7" t="s">
        <v>19</v>
      </c>
      <c r="M7" t="s">
        <v>47</v>
      </c>
      <c r="N7" t="s">
        <v>48</v>
      </c>
      <c r="O7" t="s">
        <v>49</v>
      </c>
      <c r="P7" s="2">
        <f t="shared" si="0"/>
        <v>2</v>
      </c>
    </row>
    <row r="8" spans="1:16" x14ac:dyDescent="0.25">
      <c r="A8" s="1">
        <v>41639</v>
      </c>
      <c r="B8" s="1">
        <v>41639</v>
      </c>
      <c r="C8" t="s">
        <v>50</v>
      </c>
      <c r="D8" t="s">
        <v>51</v>
      </c>
      <c r="E8">
        <v>6.25</v>
      </c>
      <c r="F8" t="s">
        <v>52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48</v>
      </c>
      <c r="O8" t="s">
        <v>53</v>
      </c>
      <c r="P8" s="2">
        <f t="shared" si="0"/>
        <v>3</v>
      </c>
    </row>
    <row r="9" spans="1:16" x14ac:dyDescent="0.25">
      <c r="A9" s="1">
        <v>41639</v>
      </c>
      <c r="B9" s="1">
        <v>41639</v>
      </c>
      <c r="C9" t="s">
        <v>54</v>
      </c>
      <c r="D9" t="s">
        <v>55</v>
      </c>
      <c r="E9">
        <v>6.8</v>
      </c>
      <c r="F9" t="s">
        <v>56</v>
      </c>
      <c r="H9" t="s">
        <v>57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28</v>
      </c>
      <c r="O9" t="s">
        <v>58</v>
      </c>
      <c r="P9" s="2">
        <f t="shared" si="0"/>
        <v>2</v>
      </c>
    </row>
    <row r="10" spans="1:16" hidden="1" x14ac:dyDescent="0.25">
      <c r="A10" s="1">
        <v>41639</v>
      </c>
      <c r="B10" s="1">
        <v>41639</v>
      </c>
      <c r="C10" t="s">
        <v>59</v>
      </c>
      <c r="D10" t="s">
        <v>60</v>
      </c>
      <c r="E10">
        <v>6.125</v>
      </c>
      <c r="F10" t="s">
        <v>61</v>
      </c>
      <c r="G10" t="s">
        <v>26</v>
      </c>
      <c r="H10" t="s">
        <v>57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28</v>
      </c>
      <c r="O10" t="s">
        <v>62</v>
      </c>
      <c r="P10" s="2">
        <f t="shared" si="0"/>
        <v>6</v>
      </c>
    </row>
    <row r="11" spans="1:16" x14ac:dyDescent="0.25">
      <c r="A11" s="1">
        <v>41639</v>
      </c>
      <c r="B11" s="1">
        <v>41639</v>
      </c>
      <c r="C11" t="s">
        <v>63</v>
      </c>
      <c r="D11" t="s">
        <v>64</v>
      </c>
      <c r="E11">
        <v>7</v>
      </c>
      <c r="F11" t="s">
        <v>65</v>
      </c>
      <c r="H11" t="s">
        <v>27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66</v>
      </c>
      <c r="P11" s="2">
        <f t="shared" si="0"/>
        <v>3</v>
      </c>
    </row>
    <row r="12" spans="1:16" x14ac:dyDescent="0.25">
      <c r="A12" s="1">
        <v>41639</v>
      </c>
      <c r="B12" s="1">
        <v>41639</v>
      </c>
      <c r="C12" t="s">
        <v>67</v>
      </c>
      <c r="D12" t="s">
        <v>64</v>
      </c>
      <c r="E12">
        <v>6.4</v>
      </c>
      <c r="F12" t="s">
        <v>68</v>
      </c>
      <c r="H12" t="s">
        <v>27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69</v>
      </c>
      <c r="P12" s="2">
        <f t="shared" si="0"/>
        <v>3</v>
      </c>
    </row>
    <row r="13" spans="1:16" x14ac:dyDescent="0.25">
      <c r="A13" s="1">
        <v>41639</v>
      </c>
      <c r="B13" s="1">
        <v>41639</v>
      </c>
      <c r="C13" t="s">
        <v>70</v>
      </c>
      <c r="D13" t="s">
        <v>71</v>
      </c>
      <c r="E13">
        <v>6.125</v>
      </c>
      <c r="F13" t="s">
        <v>72</v>
      </c>
      <c r="H13" t="s">
        <v>73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74</v>
      </c>
      <c r="P13" s="2">
        <f t="shared" si="0"/>
        <v>5</v>
      </c>
    </row>
    <row r="14" spans="1:16" x14ac:dyDescent="0.25">
      <c r="A14" s="1">
        <v>41639</v>
      </c>
      <c r="B14" s="1">
        <v>41639</v>
      </c>
      <c r="C14" t="s">
        <v>75</v>
      </c>
      <c r="D14" t="s">
        <v>76</v>
      </c>
      <c r="E14">
        <v>5.75</v>
      </c>
      <c r="F14" t="s">
        <v>77</v>
      </c>
      <c r="G14" t="s">
        <v>45</v>
      </c>
      <c r="H14" t="s">
        <v>73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48</v>
      </c>
      <c r="O14" t="s">
        <v>78</v>
      </c>
      <c r="P14" s="2">
        <f t="shared" si="0"/>
        <v>3</v>
      </c>
    </row>
    <row r="15" spans="1:16" x14ac:dyDescent="0.25">
      <c r="A15" s="1">
        <v>41639</v>
      </c>
      <c r="B15" s="1">
        <v>41639</v>
      </c>
      <c r="C15" t="s">
        <v>79</v>
      </c>
      <c r="D15" t="s">
        <v>80</v>
      </c>
      <c r="E15">
        <v>5.95</v>
      </c>
      <c r="F15" t="s">
        <v>81</v>
      </c>
      <c r="H15" t="s">
        <v>57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82</v>
      </c>
      <c r="P15" s="2">
        <f t="shared" si="0"/>
        <v>3</v>
      </c>
    </row>
    <row r="16" spans="1:16" x14ac:dyDescent="0.25">
      <c r="A16" s="1">
        <v>41639</v>
      </c>
      <c r="B16" s="1">
        <v>41639</v>
      </c>
      <c r="C16" t="s">
        <v>83</v>
      </c>
      <c r="D16" t="s">
        <v>84</v>
      </c>
      <c r="E16">
        <v>6.5</v>
      </c>
      <c r="F16" t="s">
        <v>85</v>
      </c>
      <c r="G16" t="s">
        <v>86</v>
      </c>
      <c r="H16" t="s">
        <v>34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87</v>
      </c>
      <c r="P16" s="2">
        <f t="shared" si="0"/>
        <v>3</v>
      </c>
    </row>
    <row r="17" spans="1:16" x14ac:dyDescent="0.25">
      <c r="A17" s="1">
        <v>41639</v>
      </c>
      <c r="B17" s="1">
        <v>41639</v>
      </c>
      <c r="C17" t="s">
        <v>88</v>
      </c>
      <c r="D17" t="s">
        <v>89</v>
      </c>
      <c r="E17">
        <v>6.4</v>
      </c>
      <c r="F17" t="s">
        <v>90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91</v>
      </c>
      <c r="P17" s="2">
        <f t="shared" si="0"/>
        <v>2</v>
      </c>
    </row>
    <row r="18" spans="1:16" x14ac:dyDescent="0.25">
      <c r="A18" s="1">
        <v>41639</v>
      </c>
      <c r="B18" s="1">
        <v>41639</v>
      </c>
      <c r="C18" t="s">
        <v>92</v>
      </c>
      <c r="D18" t="s">
        <v>93</v>
      </c>
      <c r="E18">
        <v>6.2060000000000004</v>
      </c>
      <c r="F18" t="s">
        <v>94</v>
      </c>
      <c r="G18" t="s">
        <v>95</v>
      </c>
      <c r="H18" t="s">
        <v>34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96</v>
      </c>
      <c r="P18" s="2">
        <f t="shared" si="0"/>
        <v>3</v>
      </c>
    </row>
    <row r="19" spans="1:16" x14ac:dyDescent="0.25">
      <c r="A19" s="1">
        <v>41639</v>
      </c>
      <c r="B19" s="1">
        <v>41639</v>
      </c>
      <c r="C19" t="s">
        <v>97</v>
      </c>
      <c r="D19" t="s">
        <v>98</v>
      </c>
      <c r="E19">
        <v>6.625</v>
      </c>
      <c r="F19" t="s">
        <v>99</v>
      </c>
      <c r="H19" t="s">
        <v>16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100</v>
      </c>
      <c r="P19" s="2">
        <f t="shared" si="0"/>
        <v>3</v>
      </c>
    </row>
    <row r="20" spans="1:16" x14ac:dyDescent="0.25">
      <c r="A20" s="1">
        <v>41639</v>
      </c>
      <c r="B20" s="1">
        <v>41639</v>
      </c>
      <c r="C20" t="s">
        <v>83</v>
      </c>
      <c r="D20" t="s">
        <v>84</v>
      </c>
      <c r="E20">
        <v>5.95</v>
      </c>
      <c r="F20" t="s">
        <v>101</v>
      </c>
      <c r="G20" t="s">
        <v>33</v>
      </c>
      <c r="H20" t="s">
        <v>34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102</v>
      </c>
      <c r="P20" s="2">
        <f t="shared" si="0"/>
        <v>3</v>
      </c>
    </row>
    <row r="21" spans="1:16" x14ac:dyDescent="0.25">
      <c r="A21" s="1">
        <v>41639</v>
      </c>
      <c r="B21" s="1">
        <v>41639</v>
      </c>
      <c r="C21" t="s">
        <v>83</v>
      </c>
      <c r="D21" t="s">
        <v>84</v>
      </c>
      <c r="E21">
        <v>6.65</v>
      </c>
      <c r="F21" t="s">
        <v>72</v>
      </c>
      <c r="G21" t="s">
        <v>103</v>
      </c>
      <c r="H21" t="s">
        <v>34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104</v>
      </c>
      <c r="P21" s="2">
        <f t="shared" si="0"/>
        <v>3</v>
      </c>
    </row>
    <row r="22" spans="1:16" x14ac:dyDescent="0.25">
      <c r="A22" s="1">
        <v>41639</v>
      </c>
      <c r="B22" s="1">
        <v>41639</v>
      </c>
      <c r="C22" t="s">
        <v>105</v>
      </c>
      <c r="D22" t="s">
        <v>106</v>
      </c>
      <c r="E22">
        <v>6.05</v>
      </c>
      <c r="F22" t="s">
        <v>81</v>
      </c>
      <c r="G22" t="s">
        <v>40</v>
      </c>
      <c r="H22" t="s">
        <v>73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107</v>
      </c>
      <c r="P22" s="2">
        <f t="shared" si="0"/>
        <v>3</v>
      </c>
    </row>
    <row r="23" spans="1:16" x14ac:dyDescent="0.25">
      <c r="A23" s="1">
        <v>41639</v>
      </c>
      <c r="B23" s="1">
        <v>41639</v>
      </c>
      <c r="C23" t="s">
        <v>108</v>
      </c>
      <c r="D23" t="s">
        <v>109</v>
      </c>
      <c r="E23">
        <v>6.25</v>
      </c>
      <c r="F23" t="s">
        <v>56</v>
      </c>
      <c r="H23" t="s">
        <v>34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110</v>
      </c>
      <c r="P23" s="2">
        <f t="shared" si="0"/>
        <v>3</v>
      </c>
    </row>
    <row r="24" spans="1:16" hidden="1" x14ac:dyDescent="0.25">
      <c r="A24" s="1">
        <v>41639</v>
      </c>
      <c r="B24" s="1">
        <v>41639</v>
      </c>
      <c r="C24" t="s">
        <v>111</v>
      </c>
      <c r="D24" t="s">
        <v>112</v>
      </c>
      <c r="E24">
        <v>6.8</v>
      </c>
      <c r="F24" t="s">
        <v>113</v>
      </c>
      <c r="G24" t="s">
        <v>26</v>
      </c>
      <c r="H24" t="s">
        <v>34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48</v>
      </c>
      <c r="O24" t="s">
        <v>114</v>
      </c>
      <c r="P24" s="2">
        <f t="shared" si="0"/>
        <v>6</v>
      </c>
    </row>
    <row r="25" spans="1:16" x14ac:dyDescent="0.25">
      <c r="A25" s="1">
        <v>41639</v>
      </c>
      <c r="B25" s="1">
        <v>41639</v>
      </c>
      <c r="C25" t="s">
        <v>115</v>
      </c>
      <c r="D25" t="s">
        <v>89</v>
      </c>
      <c r="E25">
        <v>6.875</v>
      </c>
      <c r="F25" t="s">
        <v>116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117</v>
      </c>
      <c r="P25" s="2">
        <f t="shared" si="0"/>
        <v>2</v>
      </c>
    </row>
    <row r="26" spans="1:16" x14ac:dyDescent="0.25">
      <c r="A26" s="1">
        <v>41639</v>
      </c>
      <c r="B26" s="1">
        <v>41639</v>
      </c>
      <c r="C26" t="s">
        <v>118</v>
      </c>
      <c r="D26" t="s">
        <v>119</v>
      </c>
      <c r="E26">
        <v>5.625</v>
      </c>
      <c r="F26" t="s">
        <v>120</v>
      </c>
      <c r="H26" t="s">
        <v>27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48</v>
      </c>
      <c r="O26" t="s">
        <v>121</v>
      </c>
      <c r="P26" s="2">
        <f t="shared" si="0"/>
        <v>3</v>
      </c>
    </row>
    <row r="27" spans="1:16" x14ac:dyDescent="0.25">
      <c r="A27" s="1">
        <v>41639</v>
      </c>
      <c r="B27" s="1">
        <v>41639</v>
      </c>
      <c r="C27" t="s">
        <v>122</v>
      </c>
      <c r="D27" t="s">
        <v>123</v>
      </c>
      <c r="E27">
        <v>6.75</v>
      </c>
      <c r="F27" t="s">
        <v>124</v>
      </c>
      <c r="H27" t="s">
        <v>57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48</v>
      </c>
      <c r="O27" t="s">
        <v>125</v>
      </c>
      <c r="P27" s="2">
        <f t="shared" si="0"/>
        <v>3</v>
      </c>
    </row>
    <row r="28" spans="1:16" x14ac:dyDescent="0.25">
      <c r="A28" s="1">
        <v>41639</v>
      </c>
      <c r="B28" s="1">
        <v>41639</v>
      </c>
      <c r="C28" t="s">
        <v>126</v>
      </c>
      <c r="D28" t="s">
        <v>127</v>
      </c>
      <c r="E28">
        <v>6.375</v>
      </c>
      <c r="F28" t="s">
        <v>128</v>
      </c>
      <c r="H28" t="s">
        <v>73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129</v>
      </c>
      <c r="P28" s="2">
        <f t="shared" si="0"/>
        <v>3</v>
      </c>
    </row>
    <row r="29" spans="1:16" x14ac:dyDescent="0.25">
      <c r="A29" s="1">
        <v>41639</v>
      </c>
      <c r="B29" s="1">
        <v>41639</v>
      </c>
      <c r="C29" t="s">
        <v>130</v>
      </c>
      <c r="D29" t="s">
        <v>131</v>
      </c>
      <c r="E29">
        <v>5.9</v>
      </c>
      <c r="F29" t="s">
        <v>132</v>
      </c>
      <c r="H29" t="s">
        <v>34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28</v>
      </c>
      <c r="O29" t="s">
        <v>133</v>
      </c>
      <c r="P29" s="2">
        <f t="shared" si="0"/>
        <v>3</v>
      </c>
    </row>
    <row r="30" spans="1:16" hidden="1" x14ac:dyDescent="0.25">
      <c r="A30" s="1">
        <v>41639</v>
      </c>
      <c r="B30" s="1">
        <v>41639</v>
      </c>
      <c r="C30" t="s">
        <v>134</v>
      </c>
      <c r="D30" t="s">
        <v>135</v>
      </c>
      <c r="E30">
        <v>7.5</v>
      </c>
      <c r="F30" t="s">
        <v>136</v>
      </c>
      <c r="G30" t="s">
        <v>40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48</v>
      </c>
      <c r="O30" t="s">
        <v>137</v>
      </c>
      <c r="P30" s="2">
        <f t="shared" si="0"/>
        <v>6</v>
      </c>
    </row>
    <row r="31" spans="1:16" x14ac:dyDescent="0.25">
      <c r="A31" s="1">
        <v>41639</v>
      </c>
      <c r="B31" s="1">
        <v>41639</v>
      </c>
      <c r="C31" t="s">
        <v>138</v>
      </c>
      <c r="D31" t="s">
        <v>139</v>
      </c>
      <c r="E31">
        <v>6.3</v>
      </c>
      <c r="F31" t="s">
        <v>77</v>
      </c>
      <c r="G31" t="s">
        <v>45</v>
      </c>
      <c r="H31" t="s">
        <v>73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48</v>
      </c>
      <c r="O31" t="s">
        <v>140</v>
      </c>
      <c r="P31" s="2">
        <f t="shared" si="0"/>
        <v>3</v>
      </c>
    </row>
    <row r="32" spans="1:16" x14ac:dyDescent="0.25">
      <c r="A32" s="1">
        <v>41639</v>
      </c>
      <c r="B32" s="1">
        <v>41639</v>
      </c>
      <c r="C32" t="s">
        <v>141</v>
      </c>
      <c r="D32" t="s">
        <v>142</v>
      </c>
      <c r="E32">
        <v>6.7</v>
      </c>
      <c r="F32" t="s">
        <v>113</v>
      </c>
      <c r="G32" t="s">
        <v>143</v>
      </c>
      <c r="H32" t="s">
        <v>34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144</v>
      </c>
      <c r="P32" s="2">
        <f t="shared" si="0"/>
        <v>3</v>
      </c>
    </row>
    <row r="33" spans="1:16" x14ac:dyDescent="0.25">
      <c r="A33" s="1">
        <v>41639</v>
      </c>
      <c r="B33" s="1">
        <v>41639</v>
      </c>
      <c r="C33" t="s">
        <v>105</v>
      </c>
      <c r="D33" t="s">
        <v>106</v>
      </c>
      <c r="E33">
        <v>6.05</v>
      </c>
      <c r="F33" t="s">
        <v>81</v>
      </c>
      <c r="G33" t="s">
        <v>26</v>
      </c>
      <c r="H33" t="s">
        <v>73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145</v>
      </c>
      <c r="P33" s="2">
        <f t="shared" si="0"/>
        <v>3</v>
      </c>
    </row>
    <row r="34" spans="1:16" x14ac:dyDescent="0.25">
      <c r="A34" s="1">
        <v>41639</v>
      </c>
      <c r="B34" s="1">
        <v>41639</v>
      </c>
      <c r="C34" t="s">
        <v>146</v>
      </c>
      <c r="D34" t="s">
        <v>147</v>
      </c>
      <c r="E34">
        <v>7</v>
      </c>
      <c r="F34" t="s">
        <v>148</v>
      </c>
      <c r="H34" t="s">
        <v>149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28</v>
      </c>
      <c r="O34" t="s">
        <v>150</v>
      </c>
      <c r="P34" s="2">
        <f t="shared" si="0"/>
        <v>3</v>
      </c>
    </row>
    <row r="35" spans="1:16" x14ac:dyDescent="0.25">
      <c r="A35" s="1">
        <v>41639</v>
      </c>
      <c r="B35" s="1">
        <v>41639</v>
      </c>
      <c r="C35" t="s">
        <v>151</v>
      </c>
      <c r="D35" t="s">
        <v>152</v>
      </c>
      <c r="E35">
        <v>5.4</v>
      </c>
      <c r="F35" t="s">
        <v>153</v>
      </c>
      <c r="H35" t="s">
        <v>34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28</v>
      </c>
      <c r="O35" t="s">
        <v>154</v>
      </c>
      <c r="P35" s="2">
        <f t="shared" si="0"/>
        <v>3</v>
      </c>
    </row>
    <row r="36" spans="1:16" x14ac:dyDescent="0.25">
      <c r="A36" s="1">
        <v>41639</v>
      </c>
      <c r="B36" s="1">
        <v>41639</v>
      </c>
      <c r="C36" t="s">
        <v>155</v>
      </c>
      <c r="D36" t="s">
        <v>156</v>
      </c>
      <c r="E36">
        <v>6.875</v>
      </c>
      <c r="F36" t="s">
        <v>157</v>
      </c>
      <c r="H36" t="s">
        <v>27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28</v>
      </c>
      <c r="O36" t="s">
        <v>158</v>
      </c>
      <c r="P36" s="2">
        <f t="shared" si="0"/>
        <v>3</v>
      </c>
    </row>
    <row r="37" spans="1:16" x14ac:dyDescent="0.25">
      <c r="A37" s="1">
        <v>41639</v>
      </c>
      <c r="B37" s="1">
        <v>41639</v>
      </c>
      <c r="C37" t="s">
        <v>159</v>
      </c>
      <c r="D37" t="s">
        <v>160</v>
      </c>
      <c r="E37">
        <v>5.75</v>
      </c>
      <c r="F37" t="s">
        <v>161</v>
      </c>
      <c r="H37" t="s">
        <v>57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28</v>
      </c>
      <c r="O37" t="s">
        <v>162</v>
      </c>
      <c r="P37" s="2">
        <f t="shared" si="0"/>
        <v>3</v>
      </c>
    </row>
    <row r="38" spans="1:16" x14ac:dyDescent="0.25">
      <c r="A38" s="1">
        <v>41639</v>
      </c>
      <c r="B38" s="1">
        <v>41639</v>
      </c>
      <c r="C38" t="s">
        <v>163</v>
      </c>
      <c r="D38" t="s">
        <v>164</v>
      </c>
      <c r="E38">
        <v>6.5</v>
      </c>
      <c r="F38" t="s">
        <v>165</v>
      </c>
      <c r="H38" t="s">
        <v>27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28</v>
      </c>
      <c r="O38" t="s">
        <v>166</v>
      </c>
      <c r="P38" s="2">
        <f t="shared" si="0"/>
        <v>3</v>
      </c>
    </row>
    <row r="39" spans="1:16" hidden="1" x14ac:dyDescent="0.25">
      <c r="A39" s="1">
        <v>41639</v>
      </c>
      <c r="B39" s="1">
        <v>41639</v>
      </c>
      <c r="C39" t="s">
        <v>167</v>
      </c>
      <c r="D39" t="s">
        <v>168</v>
      </c>
      <c r="E39">
        <v>6.45</v>
      </c>
      <c r="F39" t="s">
        <v>169</v>
      </c>
      <c r="G39" t="s">
        <v>26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170</v>
      </c>
      <c r="P39" s="2">
        <f t="shared" si="0"/>
        <v>6</v>
      </c>
    </row>
    <row r="40" spans="1:16" x14ac:dyDescent="0.25">
      <c r="A40" s="1">
        <v>41639</v>
      </c>
      <c r="B40" s="1">
        <v>41639</v>
      </c>
      <c r="C40" t="s">
        <v>171</v>
      </c>
      <c r="D40" t="s">
        <v>172</v>
      </c>
      <c r="E40">
        <v>5.625</v>
      </c>
      <c r="F40" t="s">
        <v>153</v>
      </c>
      <c r="H40" t="s">
        <v>57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28</v>
      </c>
      <c r="O40" t="s">
        <v>173</v>
      </c>
      <c r="P40" s="2">
        <f t="shared" si="0"/>
        <v>3</v>
      </c>
    </row>
    <row r="41" spans="1:16" x14ac:dyDescent="0.25">
      <c r="A41" s="1">
        <v>41639</v>
      </c>
      <c r="B41" s="1">
        <v>41639</v>
      </c>
      <c r="C41" t="s">
        <v>118</v>
      </c>
      <c r="D41" t="s">
        <v>119</v>
      </c>
      <c r="E41">
        <v>5.625</v>
      </c>
      <c r="F41" t="s">
        <v>15</v>
      </c>
      <c r="H41" t="s">
        <v>27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48</v>
      </c>
      <c r="O41" t="s">
        <v>174</v>
      </c>
      <c r="P41" s="2">
        <f t="shared" si="0"/>
        <v>3</v>
      </c>
    </row>
    <row r="42" spans="1:16" x14ac:dyDescent="0.25">
      <c r="A42" s="1">
        <v>41639</v>
      </c>
      <c r="B42" s="1">
        <v>41639</v>
      </c>
      <c r="C42" t="s">
        <v>175</v>
      </c>
      <c r="D42" t="s">
        <v>80</v>
      </c>
      <c r="E42">
        <v>5.9</v>
      </c>
      <c r="F42" t="s">
        <v>176</v>
      </c>
      <c r="G42" t="s">
        <v>40</v>
      </c>
      <c r="H42" t="s">
        <v>73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177</v>
      </c>
      <c r="P42" s="2">
        <f t="shared" si="0"/>
        <v>3</v>
      </c>
    </row>
    <row r="43" spans="1:16" x14ac:dyDescent="0.25">
      <c r="A43" s="1">
        <v>41639</v>
      </c>
      <c r="B43" s="1">
        <v>41639</v>
      </c>
      <c r="C43" t="s">
        <v>175</v>
      </c>
      <c r="D43" t="s">
        <v>80</v>
      </c>
      <c r="E43">
        <v>6.35</v>
      </c>
      <c r="F43" t="s">
        <v>81</v>
      </c>
      <c r="G43" t="s">
        <v>40</v>
      </c>
      <c r="H43" t="s">
        <v>73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178</v>
      </c>
      <c r="P43" s="2">
        <f t="shared" si="0"/>
        <v>3</v>
      </c>
    </row>
    <row r="44" spans="1:16" x14ac:dyDescent="0.25">
      <c r="A44" s="1">
        <v>41639</v>
      </c>
      <c r="B44" s="1">
        <v>41639</v>
      </c>
      <c r="C44" t="s">
        <v>179</v>
      </c>
      <c r="D44" t="s">
        <v>180</v>
      </c>
      <c r="E44">
        <v>5.5</v>
      </c>
      <c r="F44" t="s">
        <v>153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48</v>
      </c>
      <c r="O44" t="s">
        <v>181</v>
      </c>
      <c r="P44" s="2">
        <f t="shared" si="0"/>
        <v>3</v>
      </c>
    </row>
    <row r="45" spans="1:16" x14ac:dyDescent="0.25">
      <c r="A45" s="1">
        <v>41639</v>
      </c>
      <c r="B45" s="1">
        <v>41639</v>
      </c>
      <c r="C45" t="s">
        <v>179</v>
      </c>
      <c r="D45" t="s">
        <v>180</v>
      </c>
      <c r="E45">
        <v>5.95</v>
      </c>
      <c r="F45" t="s">
        <v>99</v>
      </c>
      <c r="H45" t="s">
        <v>16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48</v>
      </c>
      <c r="O45" t="s">
        <v>182</v>
      </c>
      <c r="P45" s="2">
        <f t="shared" si="0"/>
        <v>3</v>
      </c>
    </row>
    <row r="46" spans="1:16" x14ac:dyDescent="0.25">
      <c r="A46" s="1">
        <v>41639</v>
      </c>
      <c r="B46" s="1">
        <v>41639</v>
      </c>
      <c r="C46" t="s">
        <v>183</v>
      </c>
      <c r="D46" t="s">
        <v>184</v>
      </c>
      <c r="E46">
        <v>5.7</v>
      </c>
      <c r="F46" t="s">
        <v>25</v>
      </c>
      <c r="H46" t="s">
        <v>57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185</v>
      </c>
      <c r="P46" s="2">
        <f t="shared" si="0"/>
        <v>3</v>
      </c>
    </row>
    <row r="47" spans="1:16" x14ac:dyDescent="0.25">
      <c r="A47" s="1">
        <v>41639</v>
      </c>
      <c r="B47" s="1">
        <v>41639</v>
      </c>
      <c r="C47" t="s">
        <v>42</v>
      </c>
      <c r="D47" t="s">
        <v>43</v>
      </c>
      <c r="E47">
        <v>0.39510000000000001</v>
      </c>
      <c r="F47" t="s">
        <v>186</v>
      </c>
      <c r="G47" t="s">
        <v>187</v>
      </c>
      <c r="H47" t="s">
        <v>46</v>
      </c>
      <c r="I47" t="s">
        <v>17</v>
      </c>
      <c r="J47" t="s">
        <v>18</v>
      </c>
      <c r="K47" t="s">
        <v>19</v>
      </c>
      <c r="L47" t="s">
        <v>19</v>
      </c>
      <c r="M47" t="s">
        <v>47</v>
      </c>
      <c r="N47" t="s">
        <v>48</v>
      </c>
      <c r="O47" t="s">
        <v>188</v>
      </c>
      <c r="P47" s="2">
        <f t="shared" si="0"/>
        <v>2</v>
      </c>
    </row>
    <row r="48" spans="1:16" x14ac:dyDescent="0.25">
      <c r="A48" s="1">
        <v>41639</v>
      </c>
      <c r="B48" s="1">
        <v>41639</v>
      </c>
      <c r="C48" t="s">
        <v>189</v>
      </c>
      <c r="D48" t="s">
        <v>190</v>
      </c>
      <c r="E48">
        <v>6.2</v>
      </c>
      <c r="F48" t="s">
        <v>191</v>
      </c>
      <c r="G48" t="s">
        <v>26</v>
      </c>
      <c r="H48" t="s">
        <v>27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28</v>
      </c>
      <c r="O48" t="s">
        <v>192</v>
      </c>
      <c r="P48" s="2">
        <f t="shared" si="0"/>
        <v>2</v>
      </c>
    </row>
    <row r="49" spans="1:16" x14ac:dyDescent="0.25">
      <c r="A49" s="1">
        <v>41639</v>
      </c>
      <c r="B49" s="1">
        <v>41639</v>
      </c>
      <c r="C49" t="s">
        <v>193</v>
      </c>
      <c r="D49" t="s">
        <v>194</v>
      </c>
      <c r="E49">
        <v>5.875</v>
      </c>
      <c r="F49" t="s">
        <v>165</v>
      </c>
      <c r="H49" t="s">
        <v>57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28</v>
      </c>
      <c r="O49" t="s">
        <v>195</v>
      </c>
      <c r="P49" s="2">
        <f t="shared" si="0"/>
        <v>3</v>
      </c>
    </row>
    <row r="50" spans="1:16" x14ac:dyDescent="0.25">
      <c r="A50" s="1">
        <v>41639</v>
      </c>
      <c r="B50" s="1">
        <v>41639</v>
      </c>
      <c r="C50" t="s">
        <v>196</v>
      </c>
      <c r="D50" t="s">
        <v>197</v>
      </c>
      <c r="E50">
        <v>6.15</v>
      </c>
      <c r="F50" t="s">
        <v>198</v>
      </c>
      <c r="G50" t="s">
        <v>95</v>
      </c>
      <c r="H50" t="s">
        <v>73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28</v>
      </c>
      <c r="O50" t="s">
        <v>199</v>
      </c>
      <c r="P50" s="2">
        <f t="shared" si="0"/>
        <v>3</v>
      </c>
    </row>
    <row r="51" spans="1:16" x14ac:dyDescent="0.25">
      <c r="A51" s="1">
        <v>41639</v>
      </c>
      <c r="B51" s="1">
        <v>41639</v>
      </c>
      <c r="C51" t="s">
        <v>200</v>
      </c>
      <c r="D51" t="s">
        <v>201</v>
      </c>
      <c r="E51">
        <v>7.125</v>
      </c>
      <c r="F51" t="s">
        <v>202</v>
      </c>
      <c r="H51" t="s">
        <v>203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28</v>
      </c>
      <c r="O51" t="s">
        <v>204</v>
      </c>
      <c r="P51" s="2">
        <f t="shared" si="0"/>
        <v>4</v>
      </c>
    </row>
    <row r="52" spans="1:16" x14ac:dyDescent="0.25">
      <c r="A52" s="1">
        <v>41639</v>
      </c>
      <c r="B52" s="1">
        <v>41639</v>
      </c>
      <c r="C52" t="s">
        <v>205</v>
      </c>
      <c r="D52" t="s">
        <v>89</v>
      </c>
      <c r="E52">
        <v>5.95</v>
      </c>
      <c r="F52" t="s">
        <v>206</v>
      </c>
      <c r="H52" t="s">
        <v>16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207</v>
      </c>
      <c r="P52" s="2">
        <f t="shared" si="0"/>
        <v>2</v>
      </c>
    </row>
    <row r="53" spans="1:16" x14ac:dyDescent="0.25">
      <c r="A53" s="1">
        <v>41639</v>
      </c>
      <c r="B53" s="1">
        <v>41639</v>
      </c>
      <c r="C53" t="s">
        <v>208</v>
      </c>
      <c r="D53" t="s">
        <v>209</v>
      </c>
      <c r="E53">
        <v>5.55</v>
      </c>
      <c r="F53" t="s">
        <v>25</v>
      </c>
      <c r="H53" t="s">
        <v>210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211</v>
      </c>
      <c r="P53" s="2">
        <f t="shared" si="0"/>
        <v>3</v>
      </c>
    </row>
    <row r="54" spans="1:16" x14ac:dyDescent="0.25">
      <c r="A54" s="1">
        <v>41639</v>
      </c>
      <c r="B54" s="1">
        <v>41639</v>
      </c>
      <c r="C54" t="s">
        <v>42</v>
      </c>
      <c r="D54" t="s">
        <v>43</v>
      </c>
      <c r="E54">
        <v>5.05</v>
      </c>
      <c r="F54" t="s">
        <v>212</v>
      </c>
      <c r="G54" t="s">
        <v>213</v>
      </c>
      <c r="H54" t="s">
        <v>46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48</v>
      </c>
      <c r="O54" t="s">
        <v>214</v>
      </c>
      <c r="P54" s="2">
        <f t="shared" si="0"/>
        <v>2</v>
      </c>
    </row>
    <row r="55" spans="1:16" x14ac:dyDescent="0.25">
      <c r="A55" s="1">
        <v>41639</v>
      </c>
      <c r="B55" s="1">
        <v>41639</v>
      </c>
      <c r="C55" t="s">
        <v>215</v>
      </c>
      <c r="D55" t="s">
        <v>89</v>
      </c>
      <c r="E55">
        <v>6.15</v>
      </c>
      <c r="F55" t="s">
        <v>216</v>
      </c>
      <c r="H55" t="s">
        <v>27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217</v>
      </c>
      <c r="P55" s="2">
        <f t="shared" si="0"/>
        <v>2</v>
      </c>
    </row>
    <row r="56" spans="1:16" x14ac:dyDescent="0.25">
      <c r="A56" s="1">
        <v>41639</v>
      </c>
      <c r="B56" s="1">
        <v>41639</v>
      </c>
      <c r="C56" t="s">
        <v>218</v>
      </c>
      <c r="D56" t="s">
        <v>219</v>
      </c>
      <c r="E56">
        <v>6.55</v>
      </c>
      <c r="F56" t="s">
        <v>165</v>
      </c>
      <c r="H56" t="s">
        <v>27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28</v>
      </c>
      <c r="O56" t="s">
        <v>220</v>
      </c>
      <c r="P56" s="2">
        <f t="shared" si="0"/>
        <v>2</v>
      </c>
    </row>
    <row r="57" spans="1:16" x14ac:dyDescent="0.25">
      <c r="A57" s="1">
        <v>41639</v>
      </c>
      <c r="B57" s="1">
        <v>41639</v>
      </c>
      <c r="C57" t="s">
        <v>221</v>
      </c>
      <c r="D57" t="s">
        <v>222</v>
      </c>
      <c r="E57">
        <v>6</v>
      </c>
      <c r="F57" t="s">
        <v>32</v>
      </c>
      <c r="H57" t="s">
        <v>149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28</v>
      </c>
      <c r="O57" t="s">
        <v>223</v>
      </c>
      <c r="P57" s="2">
        <f t="shared" si="0"/>
        <v>1</v>
      </c>
    </row>
    <row r="58" spans="1:16" x14ac:dyDescent="0.25">
      <c r="A58" s="1">
        <v>41639</v>
      </c>
      <c r="B58" s="1">
        <v>41639</v>
      </c>
      <c r="C58" t="s">
        <v>224</v>
      </c>
      <c r="D58" t="s">
        <v>225</v>
      </c>
      <c r="E58">
        <v>6.15</v>
      </c>
      <c r="F58" t="s">
        <v>165</v>
      </c>
      <c r="H58" t="s">
        <v>27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48</v>
      </c>
      <c r="O58" t="s">
        <v>226</v>
      </c>
      <c r="P58" s="2">
        <f t="shared" si="0"/>
        <v>2</v>
      </c>
    </row>
    <row r="59" spans="1:16" x14ac:dyDescent="0.25">
      <c r="A59" s="1">
        <v>41639</v>
      </c>
      <c r="B59" s="1">
        <v>41639</v>
      </c>
      <c r="C59" t="s">
        <v>227</v>
      </c>
      <c r="D59" t="s">
        <v>228</v>
      </c>
      <c r="E59">
        <v>5.55</v>
      </c>
      <c r="F59" t="s">
        <v>229</v>
      </c>
      <c r="G59" t="s">
        <v>38</v>
      </c>
      <c r="H59" t="s">
        <v>57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230</v>
      </c>
      <c r="P59" s="2">
        <f t="shared" si="0"/>
        <v>3</v>
      </c>
    </row>
    <row r="60" spans="1:16" x14ac:dyDescent="0.25">
      <c r="A60" s="1">
        <v>41639</v>
      </c>
      <c r="B60" s="1">
        <v>41639</v>
      </c>
      <c r="C60" t="s">
        <v>171</v>
      </c>
      <c r="D60" t="s">
        <v>172</v>
      </c>
      <c r="E60">
        <v>5.95</v>
      </c>
      <c r="F60" t="s">
        <v>99</v>
      </c>
      <c r="H60" t="s">
        <v>57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28</v>
      </c>
      <c r="O60" t="s">
        <v>231</v>
      </c>
      <c r="P60" s="2">
        <f t="shared" si="0"/>
        <v>3</v>
      </c>
    </row>
    <row r="61" spans="1:16" x14ac:dyDescent="0.25">
      <c r="A61" s="1">
        <v>41639</v>
      </c>
      <c r="B61" s="1">
        <v>41639</v>
      </c>
      <c r="C61" t="s">
        <v>105</v>
      </c>
      <c r="D61" t="s">
        <v>106</v>
      </c>
      <c r="E61">
        <v>6.6</v>
      </c>
      <c r="F61" t="s">
        <v>232</v>
      </c>
      <c r="G61" t="s">
        <v>233</v>
      </c>
      <c r="H61" t="s">
        <v>73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234</v>
      </c>
      <c r="P61" s="2">
        <f t="shared" si="0"/>
        <v>3</v>
      </c>
    </row>
    <row r="62" spans="1:16" x14ac:dyDescent="0.25">
      <c r="A62" s="1">
        <v>41639</v>
      </c>
      <c r="B62" s="1">
        <v>41639</v>
      </c>
      <c r="C62" t="s">
        <v>235</v>
      </c>
      <c r="D62" t="s">
        <v>236</v>
      </c>
      <c r="E62">
        <v>6.05</v>
      </c>
      <c r="F62" t="s">
        <v>99</v>
      </c>
      <c r="H62" t="s">
        <v>73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48</v>
      </c>
      <c r="O62" t="s">
        <v>237</v>
      </c>
      <c r="P62" s="2">
        <f t="shared" si="0"/>
        <v>3</v>
      </c>
    </row>
    <row r="63" spans="1:16" x14ac:dyDescent="0.25">
      <c r="A63" s="1">
        <v>41639</v>
      </c>
      <c r="B63" s="1">
        <v>41639</v>
      </c>
      <c r="C63" t="s">
        <v>238</v>
      </c>
      <c r="D63" t="s">
        <v>239</v>
      </c>
      <c r="E63">
        <v>5.7640000000000002</v>
      </c>
      <c r="F63" t="s">
        <v>240</v>
      </c>
      <c r="G63" t="s">
        <v>45</v>
      </c>
      <c r="H63" t="s">
        <v>34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241</v>
      </c>
      <c r="P63" s="2">
        <f t="shared" si="0"/>
        <v>5</v>
      </c>
    </row>
    <row r="64" spans="1:16" x14ac:dyDescent="0.25">
      <c r="A64" s="1">
        <v>41639</v>
      </c>
      <c r="B64" s="1">
        <v>41639</v>
      </c>
      <c r="C64" t="s">
        <v>242</v>
      </c>
      <c r="D64" t="s">
        <v>33</v>
      </c>
      <c r="E64">
        <v>5.9</v>
      </c>
      <c r="F64" t="s">
        <v>32</v>
      </c>
      <c r="H64" t="s">
        <v>27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28</v>
      </c>
      <c r="O64" t="s">
        <v>243</v>
      </c>
      <c r="P64" s="2">
        <f t="shared" si="0"/>
        <v>1</v>
      </c>
    </row>
    <row r="65" spans="1:16" hidden="1" x14ac:dyDescent="0.25">
      <c r="A65" s="1">
        <v>41639</v>
      </c>
      <c r="B65" s="1">
        <v>41639</v>
      </c>
      <c r="C65" t="s">
        <v>244</v>
      </c>
      <c r="D65" t="s">
        <v>135</v>
      </c>
      <c r="E65">
        <v>7.875</v>
      </c>
      <c r="F65" t="s">
        <v>245</v>
      </c>
      <c r="G65" t="s">
        <v>40</v>
      </c>
      <c r="H65" t="s">
        <v>27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48</v>
      </c>
      <c r="O65" t="s">
        <v>246</v>
      </c>
      <c r="P65" s="2">
        <f t="shared" si="0"/>
        <v>6</v>
      </c>
    </row>
    <row r="66" spans="1:16" x14ac:dyDescent="0.25">
      <c r="A66" s="1">
        <v>41639</v>
      </c>
      <c r="B66" s="1">
        <v>41639</v>
      </c>
      <c r="C66" t="s">
        <v>247</v>
      </c>
      <c r="D66" t="s">
        <v>248</v>
      </c>
      <c r="E66">
        <v>7.625</v>
      </c>
      <c r="F66" t="s">
        <v>249</v>
      </c>
      <c r="H66" t="s">
        <v>73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28</v>
      </c>
      <c r="O66" t="s">
        <v>250</v>
      </c>
      <c r="P66" s="2">
        <f t="shared" si="0"/>
        <v>3</v>
      </c>
    </row>
    <row r="67" spans="1:16" x14ac:dyDescent="0.25">
      <c r="A67" s="1">
        <v>41639</v>
      </c>
      <c r="B67" s="1">
        <v>41639</v>
      </c>
      <c r="C67" t="s">
        <v>251</v>
      </c>
      <c r="D67" t="s">
        <v>252</v>
      </c>
      <c r="E67">
        <v>6.87</v>
      </c>
      <c r="F67" t="s">
        <v>253</v>
      </c>
      <c r="G67" t="s">
        <v>254</v>
      </c>
      <c r="H67" t="s">
        <v>34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255</v>
      </c>
      <c r="P67" s="2">
        <f t="shared" si="0"/>
        <v>3</v>
      </c>
    </row>
    <row r="68" spans="1:16" x14ac:dyDescent="0.25">
      <c r="A68" s="1">
        <v>41639</v>
      </c>
      <c r="B68" s="1">
        <v>41639</v>
      </c>
      <c r="C68" t="s">
        <v>256</v>
      </c>
      <c r="D68" t="s">
        <v>257</v>
      </c>
      <c r="E68">
        <v>7.84</v>
      </c>
      <c r="F68" t="s">
        <v>258</v>
      </c>
      <c r="G68" t="s">
        <v>45</v>
      </c>
      <c r="H68" t="s">
        <v>259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28</v>
      </c>
      <c r="O68" t="s">
        <v>260</v>
      </c>
      <c r="P68" s="2">
        <f t="shared" ref="P68:P131" si="1">LEN(D68)</f>
        <v>3</v>
      </c>
    </row>
    <row r="69" spans="1:16" x14ac:dyDescent="0.25">
      <c r="A69" s="1">
        <v>41639</v>
      </c>
      <c r="B69" s="1">
        <v>41639</v>
      </c>
      <c r="C69" t="s">
        <v>261</v>
      </c>
      <c r="D69" t="s">
        <v>262</v>
      </c>
      <c r="E69">
        <v>6.625</v>
      </c>
      <c r="F69" t="s">
        <v>263</v>
      </c>
      <c r="H69" t="s">
        <v>264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48</v>
      </c>
      <c r="O69" t="s">
        <v>265</v>
      </c>
      <c r="P69" s="2">
        <f t="shared" si="1"/>
        <v>3</v>
      </c>
    </row>
    <row r="70" spans="1:16" hidden="1" x14ac:dyDescent="0.25">
      <c r="A70" s="1">
        <v>41639</v>
      </c>
      <c r="B70" s="1">
        <v>41639</v>
      </c>
      <c r="C70" t="s">
        <v>244</v>
      </c>
      <c r="D70" t="s">
        <v>135</v>
      </c>
      <c r="E70">
        <v>7.6970000000000001</v>
      </c>
      <c r="F70" t="s">
        <v>266</v>
      </c>
      <c r="G70" t="s">
        <v>40</v>
      </c>
      <c r="H70" t="s">
        <v>27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48</v>
      </c>
      <c r="O70" t="s">
        <v>267</v>
      </c>
      <c r="P70" s="2">
        <f t="shared" si="1"/>
        <v>6</v>
      </c>
    </row>
    <row r="71" spans="1:16" hidden="1" x14ac:dyDescent="0.25">
      <c r="A71" s="1">
        <v>41639</v>
      </c>
      <c r="B71" s="1">
        <v>41639</v>
      </c>
      <c r="C71" t="s">
        <v>244</v>
      </c>
      <c r="D71" t="s">
        <v>135</v>
      </c>
      <c r="E71">
        <v>7.6970000000000001</v>
      </c>
      <c r="F71" t="s">
        <v>266</v>
      </c>
      <c r="G71" t="s">
        <v>268</v>
      </c>
      <c r="H71" t="s">
        <v>27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48</v>
      </c>
      <c r="O71" t="s">
        <v>269</v>
      </c>
      <c r="P71" s="2">
        <f t="shared" si="1"/>
        <v>6</v>
      </c>
    </row>
    <row r="72" spans="1:16" x14ac:dyDescent="0.25">
      <c r="A72" s="1">
        <v>41639</v>
      </c>
      <c r="B72" s="1">
        <v>41639</v>
      </c>
      <c r="C72" t="s">
        <v>270</v>
      </c>
      <c r="D72" t="s">
        <v>71</v>
      </c>
      <c r="E72">
        <v>6.75</v>
      </c>
      <c r="F72" t="s">
        <v>271</v>
      </c>
      <c r="G72" t="s">
        <v>272</v>
      </c>
      <c r="H72" t="s">
        <v>34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273</v>
      </c>
      <c r="P72" s="2">
        <f t="shared" si="1"/>
        <v>5</v>
      </c>
    </row>
    <row r="73" spans="1:16" x14ac:dyDescent="0.25">
      <c r="A73" s="1">
        <v>41639</v>
      </c>
      <c r="B73" s="1">
        <v>41639</v>
      </c>
      <c r="C73" t="s">
        <v>274</v>
      </c>
      <c r="D73" t="s">
        <v>275</v>
      </c>
      <c r="E73">
        <v>6.875</v>
      </c>
      <c r="F73" t="s">
        <v>276</v>
      </c>
      <c r="H73" t="s">
        <v>27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277</v>
      </c>
      <c r="P73" s="2">
        <f t="shared" si="1"/>
        <v>3</v>
      </c>
    </row>
    <row r="74" spans="1:16" x14ac:dyDescent="0.25">
      <c r="A74" s="1">
        <v>41639</v>
      </c>
      <c r="B74" s="1">
        <v>41639</v>
      </c>
      <c r="C74" t="s">
        <v>278</v>
      </c>
      <c r="D74" t="s">
        <v>279</v>
      </c>
      <c r="E74">
        <v>7.125</v>
      </c>
      <c r="F74" t="s">
        <v>263</v>
      </c>
      <c r="H74" t="s">
        <v>27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280</v>
      </c>
      <c r="P74" s="2">
        <f t="shared" si="1"/>
        <v>3</v>
      </c>
    </row>
    <row r="75" spans="1:16" x14ac:dyDescent="0.25">
      <c r="A75" s="1">
        <v>41639</v>
      </c>
      <c r="B75" s="1">
        <v>41639</v>
      </c>
      <c r="C75" t="s">
        <v>281</v>
      </c>
      <c r="D75" t="s">
        <v>282</v>
      </c>
      <c r="E75">
        <v>9.25</v>
      </c>
      <c r="F75" t="s">
        <v>283</v>
      </c>
      <c r="G75" t="s">
        <v>284</v>
      </c>
      <c r="H75" t="s">
        <v>210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285</v>
      </c>
      <c r="P75" s="2">
        <f t="shared" si="1"/>
        <v>3</v>
      </c>
    </row>
    <row r="76" spans="1:16" x14ac:dyDescent="0.25">
      <c r="A76" s="1">
        <v>41639</v>
      </c>
      <c r="B76" s="1">
        <v>41639</v>
      </c>
      <c r="C76" t="s">
        <v>286</v>
      </c>
      <c r="D76" t="s">
        <v>287</v>
      </c>
      <c r="E76">
        <v>8.5500000000000007</v>
      </c>
      <c r="F76" t="s">
        <v>288</v>
      </c>
      <c r="H76" t="s">
        <v>57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28</v>
      </c>
      <c r="O76" t="s">
        <v>289</v>
      </c>
      <c r="P76" s="2">
        <f t="shared" si="1"/>
        <v>3</v>
      </c>
    </row>
    <row r="77" spans="1:16" hidden="1" x14ac:dyDescent="0.25">
      <c r="A77" s="1">
        <v>41639</v>
      </c>
      <c r="B77" s="1">
        <v>41639</v>
      </c>
      <c r="C77" t="s">
        <v>59</v>
      </c>
      <c r="D77" t="s">
        <v>60</v>
      </c>
      <c r="E77">
        <v>7.12</v>
      </c>
      <c r="F77" t="s">
        <v>290</v>
      </c>
      <c r="G77" t="s">
        <v>45</v>
      </c>
      <c r="H77" t="s">
        <v>57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28</v>
      </c>
      <c r="O77" t="s">
        <v>291</v>
      </c>
      <c r="P77" s="2">
        <f t="shared" si="1"/>
        <v>6</v>
      </c>
    </row>
    <row r="78" spans="1:16" x14ac:dyDescent="0.25">
      <c r="A78" s="1">
        <v>41639</v>
      </c>
      <c r="B78" s="1">
        <v>41639</v>
      </c>
      <c r="C78" t="s">
        <v>292</v>
      </c>
      <c r="D78" t="s">
        <v>293</v>
      </c>
      <c r="E78">
        <v>7.375</v>
      </c>
      <c r="F78" t="s">
        <v>294</v>
      </c>
      <c r="H78" t="s">
        <v>27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28</v>
      </c>
      <c r="O78" t="s">
        <v>295</v>
      </c>
      <c r="P78" s="2">
        <f t="shared" si="1"/>
        <v>3</v>
      </c>
    </row>
    <row r="79" spans="1:16" x14ac:dyDescent="0.25">
      <c r="A79" s="1">
        <v>41639</v>
      </c>
      <c r="B79" s="1">
        <v>41639</v>
      </c>
      <c r="C79" t="s">
        <v>296</v>
      </c>
      <c r="D79" t="s">
        <v>297</v>
      </c>
      <c r="E79">
        <v>7.8</v>
      </c>
      <c r="F79" t="s">
        <v>298</v>
      </c>
      <c r="G79" t="s">
        <v>40</v>
      </c>
      <c r="H79" t="s">
        <v>57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48</v>
      </c>
      <c r="O79" t="s">
        <v>299</v>
      </c>
      <c r="P79" s="2">
        <f t="shared" si="1"/>
        <v>3</v>
      </c>
    </row>
    <row r="80" spans="1:16" x14ac:dyDescent="0.25">
      <c r="A80" s="1">
        <v>41639</v>
      </c>
      <c r="B80" s="1">
        <v>41639</v>
      </c>
      <c r="C80" t="s">
        <v>296</v>
      </c>
      <c r="D80" t="s">
        <v>297</v>
      </c>
      <c r="E80">
        <v>7.8</v>
      </c>
      <c r="F80" t="s">
        <v>298</v>
      </c>
      <c r="G80" t="s">
        <v>300</v>
      </c>
      <c r="H80" t="s">
        <v>57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48</v>
      </c>
      <c r="O80" t="s">
        <v>301</v>
      </c>
      <c r="P80" s="2">
        <f t="shared" si="1"/>
        <v>3</v>
      </c>
    </row>
    <row r="81" spans="1:16" x14ac:dyDescent="0.25">
      <c r="A81" s="1">
        <v>41639</v>
      </c>
      <c r="B81" s="1">
        <v>41639</v>
      </c>
      <c r="C81" t="s">
        <v>302</v>
      </c>
      <c r="D81" t="s">
        <v>303</v>
      </c>
      <c r="E81">
        <v>7.95</v>
      </c>
      <c r="F81" t="s">
        <v>304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28</v>
      </c>
      <c r="O81" t="s">
        <v>305</v>
      </c>
      <c r="P81" s="2">
        <f t="shared" si="1"/>
        <v>2</v>
      </c>
    </row>
    <row r="82" spans="1:16" x14ac:dyDescent="0.25">
      <c r="A82" s="1">
        <v>41639</v>
      </c>
      <c r="B82" s="1">
        <v>41639</v>
      </c>
      <c r="C82" t="s">
        <v>306</v>
      </c>
      <c r="D82" t="s">
        <v>307</v>
      </c>
      <c r="E82">
        <v>7.5</v>
      </c>
      <c r="F82" t="s">
        <v>308</v>
      </c>
      <c r="H82" t="s">
        <v>27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28</v>
      </c>
      <c r="O82" t="s">
        <v>309</v>
      </c>
      <c r="P82" s="2">
        <f t="shared" si="1"/>
        <v>3</v>
      </c>
    </row>
    <row r="83" spans="1:16" x14ac:dyDescent="0.25">
      <c r="A83" s="1">
        <v>41639</v>
      </c>
      <c r="B83" s="1">
        <v>41639</v>
      </c>
      <c r="C83" t="s">
        <v>242</v>
      </c>
      <c r="D83" t="s">
        <v>33</v>
      </c>
      <c r="E83">
        <v>7.6</v>
      </c>
      <c r="F83" t="s">
        <v>310</v>
      </c>
      <c r="H83" t="s">
        <v>27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28</v>
      </c>
      <c r="O83" t="s">
        <v>311</v>
      </c>
      <c r="P83" s="2">
        <f t="shared" si="1"/>
        <v>1</v>
      </c>
    </row>
    <row r="84" spans="1:16" x14ac:dyDescent="0.25">
      <c r="A84" s="1">
        <v>41639</v>
      </c>
      <c r="B84" s="1">
        <v>41639</v>
      </c>
      <c r="C84" t="s">
        <v>312</v>
      </c>
      <c r="D84" t="s">
        <v>313</v>
      </c>
      <c r="E84">
        <v>9.25</v>
      </c>
      <c r="F84" t="s">
        <v>314</v>
      </c>
      <c r="H84" t="s">
        <v>27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28</v>
      </c>
      <c r="O84" t="s">
        <v>315</v>
      </c>
      <c r="P84" s="2">
        <f t="shared" si="1"/>
        <v>3</v>
      </c>
    </row>
    <row r="85" spans="1:16" x14ac:dyDescent="0.25">
      <c r="A85" s="1">
        <v>41639</v>
      </c>
      <c r="B85" s="1">
        <v>41639</v>
      </c>
      <c r="C85" t="s">
        <v>316</v>
      </c>
      <c r="D85" t="s">
        <v>317</v>
      </c>
      <c r="E85">
        <v>8.75</v>
      </c>
      <c r="F85" t="s">
        <v>318</v>
      </c>
      <c r="H85" t="s">
        <v>34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28</v>
      </c>
      <c r="O85" t="s">
        <v>319</v>
      </c>
      <c r="P85" s="2">
        <f t="shared" si="1"/>
        <v>4</v>
      </c>
    </row>
    <row r="86" spans="1:16" x14ac:dyDescent="0.25">
      <c r="A86" s="1">
        <v>41639</v>
      </c>
      <c r="B86" s="1">
        <v>41639</v>
      </c>
      <c r="C86" t="s">
        <v>320</v>
      </c>
      <c r="D86" t="s">
        <v>317</v>
      </c>
      <c r="E86">
        <v>3.2</v>
      </c>
      <c r="F86" t="s">
        <v>321</v>
      </c>
      <c r="G86" t="s">
        <v>33</v>
      </c>
      <c r="H86" t="s">
        <v>34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28</v>
      </c>
      <c r="O86" t="s">
        <v>322</v>
      </c>
      <c r="P86" s="2">
        <f t="shared" si="1"/>
        <v>4</v>
      </c>
    </row>
    <row r="87" spans="1:16" x14ac:dyDescent="0.25">
      <c r="A87" s="1">
        <v>41639</v>
      </c>
      <c r="B87" s="1">
        <v>41639</v>
      </c>
      <c r="C87" t="s">
        <v>323</v>
      </c>
      <c r="D87" t="s">
        <v>172</v>
      </c>
      <c r="E87">
        <v>9.125</v>
      </c>
      <c r="F87" t="s">
        <v>324</v>
      </c>
      <c r="H87" t="s">
        <v>57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28</v>
      </c>
      <c r="O87" t="s">
        <v>325</v>
      </c>
      <c r="P87" s="2">
        <f t="shared" si="1"/>
        <v>3</v>
      </c>
    </row>
    <row r="88" spans="1:16" x14ac:dyDescent="0.25">
      <c r="A88" s="1">
        <v>41639</v>
      </c>
      <c r="B88" s="1">
        <v>41639</v>
      </c>
      <c r="C88" t="s">
        <v>326</v>
      </c>
      <c r="D88" t="s">
        <v>327</v>
      </c>
      <c r="E88">
        <v>8.625</v>
      </c>
      <c r="F88" t="s">
        <v>328</v>
      </c>
      <c r="H88" t="s">
        <v>27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28</v>
      </c>
      <c r="O88" t="s">
        <v>329</v>
      </c>
      <c r="P88" s="2">
        <f t="shared" si="1"/>
        <v>3</v>
      </c>
    </row>
    <row r="89" spans="1:16" x14ac:dyDescent="0.25">
      <c r="A89" s="1">
        <v>41639</v>
      </c>
      <c r="B89" s="1">
        <v>41639</v>
      </c>
      <c r="C89" t="s">
        <v>330</v>
      </c>
      <c r="D89" t="s">
        <v>197</v>
      </c>
      <c r="E89">
        <v>9</v>
      </c>
      <c r="F89" t="s">
        <v>331</v>
      </c>
      <c r="G89" t="s">
        <v>45</v>
      </c>
      <c r="H89" t="s">
        <v>73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28</v>
      </c>
      <c r="O89" t="s">
        <v>332</v>
      </c>
      <c r="P89" s="2">
        <f t="shared" si="1"/>
        <v>3</v>
      </c>
    </row>
    <row r="90" spans="1:16" x14ac:dyDescent="0.25">
      <c r="A90" s="1">
        <v>41639</v>
      </c>
      <c r="B90" s="1">
        <v>41639</v>
      </c>
      <c r="C90" t="s">
        <v>333</v>
      </c>
      <c r="D90" t="s">
        <v>334</v>
      </c>
      <c r="E90">
        <v>8.875</v>
      </c>
      <c r="F90" t="s">
        <v>335</v>
      </c>
      <c r="H90" t="s">
        <v>34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28</v>
      </c>
      <c r="O90" t="s">
        <v>336</v>
      </c>
      <c r="P90" s="2">
        <f t="shared" si="1"/>
        <v>3</v>
      </c>
    </row>
    <row r="91" spans="1:16" x14ac:dyDescent="0.25">
      <c r="A91" s="1">
        <v>41639</v>
      </c>
      <c r="B91" s="1">
        <v>41639</v>
      </c>
      <c r="C91" t="s">
        <v>337</v>
      </c>
      <c r="D91" t="s">
        <v>338</v>
      </c>
      <c r="E91">
        <v>9.6999999999999993</v>
      </c>
      <c r="F91" t="s">
        <v>339</v>
      </c>
      <c r="H91" t="s">
        <v>57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28</v>
      </c>
      <c r="O91" t="s">
        <v>340</v>
      </c>
      <c r="P91" s="2">
        <f t="shared" si="1"/>
        <v>3</v>
      </c>
    </row>
    <row r="92" spans="1:16" x14ac:dyDescent="0.25">
      <c r="A92" s="1">
        <v>41639</v>
      </c>
      <c r="B92" s="1">
        <v>41639</v>
      </c>
      <c r="C92" t="s">
        <v>337</v>
      </c>
      <c r="D92" t="s">
        <v>338</v>
      </c>
      <c r="E92">
        <v>9</v>
      </c>
      <c r="F92" t="s">
        <v>324</v>
      </c>
      <c r="H92" t="s">
        <v>57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28</v>
      </c>
      <c r="O92" t="s">
        <v>341</v>
      </c>
      <c r="P92" s="2">
        <f t="shared" si="1"/>
        <v>3</v>
      </c>
    </row>
    <row r="93" spans="1:16" x14ac:dyDescent="0.25">
      <c r="A93" s="1">
        <v>41639</v>
      </c>
      <c r="B93" s="1">
        <v>41639</v>
      </c>
      <c r="C93" t="s">
        <v>337</v>
      </c>
      <c r="D93" t="s">
        <v>338</v>
      </c>
      <c r="E93">
        <v>9.5</v>
      </c>
      <c r="F93" t="s">
        <v>342</v>
      </c>
      <c r="G93" t="s">
        <v>343</v>
      </c>
      <c r="H93" t="s">
        <v>57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28</v>
      </c>
      <c r="O93" t="s">
        <v>344</v>
      </c>
      <c r="P93" s="2">
        <f t="shared" si="1"/>
        <v>3</v>
      </c>
    </row>
    <row r="94" spans="1:16" x14ac:dyDescent="0.25">
      <c r="A94" s="1">
        <v>41639</v>
      </c>
      <c r="B94" s="1">
        <v>41639</v>
      </c>
      <c r="C94" t="s">
        <v>345</v>
      </c>
      <c r="D94" t="s">
        <v>346</v>
      </c>
      <c r="E94">
        <v>9</v>
      </c>
      <c r="F94" t="s">
        <v>347</v>
      </c>
      <c r="H94" t="s">
        <v>57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28</v>
      </c>
      <c r="O94" t="s">
        <v>348</v>
      </c>
      <c r="P94" s="2">
        <f t="shared" si="1"/>
        <v>4</v>
      </c>
    </row>
    <row r="95" spans="1:16" x14ac:dyDescent="0.25">
      <c r="A95" s="1">
        <v>41639</v>
      </c>
      <c r="B95" s="1">
        <v>41639</v>
      </c>
      <c r="C95" t="s">
        <v>349</v>
      </c>
      <c r="D95" t="s">
        <v>350</v>
      </c>
      <c r="E95">
        <v>9.75</v>
      </c>
      <c r="F95" t="s">
        <v>351</v>
      </c>
      <c r="H95" t="s">
        <v>27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28</v>
      </c>
      <c r="O95" t="s">
        <v>352</v>
      </c>
      <c r="P95" s="2">
        <f t="shared" si="1"/>
        <v>5</v>
      </c>
    </row>
    <row r="96" spans="1:16" x14ac:dyDescent="0.25">
      <c r="A96" s="1">
        <v>41639</v>
      </c>
      <c r="B96" s="1">
        <v>41639</v>
      </c>
      <c r="C96" t="s">
        <v>353</v>
      </c>
      <c r="D96" t="s">
        <v>354</v>
      </c>
      <c r="E96">
        <v>8.5</v>
      </c>
      <c r="F96" t="s">
        <v>355</v>
      </c>
      <c r="H96" t="s">
        <v>210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28</v>
      </c>
      <c r="O96" t="s">
        <v>356</v>
      </c>
      <c r="P96" s="2">
        <f t="shared" si="1"/>
        <v>2</v>
      </c>
    </row>
    <row r="97" spans="1:16" x14ac:dyDescent="0.25">
      <c r="A97" s="1">
        <v>41639</v>
      </c>
      <c r="B97" s="1">
        <v>41639</v>
      </c>
      <c r="C97" t="s">
        <v>357</v>
      </c>
      <c r="D97" t="s">
        <v>358</v>
      </c>
      <c r="E97">
        <v>8.625</v>
      </c>
      <c r="F97" t="s">
        <v>359</v>
      </c>
      <c r="H97" t="s">
        <v>57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28</v>
      </c>
      <c r="O97" t="s">
        <v>360</v>
      </c>
      <c r="P97" s="2">
        <f t="shared" si="1"/>
        <v>2</v>
      </c>
    </row>
    <row r="98" spans="1:16" x14ac:dyDescent="0.25">
      <c r="A98" s="1">
        <v>41639</v>
      </c>
      <c r="B98" s="1">
        <v>41639</v>
      </c>
      <c r="C98" t="s">
        <v>361</v>
      </c>
      <c r="D98" t="s">
        <v>362</v>
      </c>
      <c r="E98">
        <v>9.1999999999999993</v>
      </c>
      <c r="F98" t="s">
        <v>363</v>
      </c>
      <c r="H98" t="s">
        <v>364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28</v>
      </c>
      <c r="O98" t="s">
        <v>365</v>
      </c>
      <c r="P98" s="2">
        <f t="shared" si="1"/>
        <v>3</v>
      </c>
    </row>
    <row r="99" spans="1:16" hidden="1" x14ac:dyDescent="0.25">
      <c r="A99" s="1">
        <v>41639</v>
      </c>
      <c r="B99" s="1">
        <v>41639</v>
      </c>
      <c r="C99" t="s">
        <v>366</v>
      </c>
      <c r="D99" t="s">
        <v>367</v>
      </c>
      <c r="E99">
        <v>6.625</v>
      </c>
      <c r="F99" t="s">
        <v>368</v>
      </c>
      <c r="G99" t="s">
        <v>40</v>
      </c>
      <c r="H99" t="s">
        <v>73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28</v>
      </c>
      <c r="O99" t="s">
        <v>369</v>
      </c>
      <c r="P99" s="2">
        <f t="shared" si="1"/>
        <v>6</v>
      </c>
    </row>
    <row r="100" spans="1:16" x14ac:dyDescent="0.25">
      <c r="A100" s="1">
        <v>41639</v>
      </c>
      <c r="B100" s="1">
        <v>41639</v>
      </c>
      <c r="C100" t="s">
        <v>370</v>
      </c>
      <c r="D100" t="s">
        <v>371</v>
      </c>
      <c r="E100">
        <v>9.15</v>
      </c>
      <c r="F100" t="s">
        <v>363</v>
      </c>
      <c r="H100" t="s">
        <v>57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372</v>
      </c>
      <c r="P100" s="2">
        <f t="shared" si="1"/>
        <v>3</v>
      </c>
    </row>
    <row r="101" spans="1:16" x14ac:dyDescent="0.25">
      <c r="A101" s="1">
        <v>41639</v>
      </c>
      <c r="B101" s="1">
        <v>41639</v>
      </c>
      <c r="C101" t="s">
        <v>373</v>
      </c>
      <c r="D101" t="s">
        <v>374</v>
      </c>
      <c r="E101">
        <v>8.375</v>
      </c>
      <c r="F101" t="s">
        <v>375</v>
      </c>
      <c r="H101" t="s">
        <v>210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28</v>
      </c>
      <c r="O101" t="s">
        <v>376</v>
      </c>
      <c r="P101" s="2">
        <f t="shared" si="1"/>
        <v>3</v>
      </c>
    </row>
    <row r="102" spans="1:16" x14ac:dyDescent="0.25">
      <c r="A102" s="1">
        <v>41639</v>
      </c>
      <c r="B102" s="1">
        <v>41639</v>
      </c>
      <c r="C102" t="s">
        <v>377</v>
      </c>
      <c r="D102" t="s">
        <v>378</v>
      </c>
      <c r="E102">
        <v>8.5</v>
      </c>
      <c r="F102" t="s">
        <v>359</v>
      </c>
      <c r="H102" t="s">
        <v>34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28</v>
      </c>
      <c r="O102" t="s">
        <v>379</v>
      </c>
      <c r="P102" s="2">
        <f t="shared" si="1"/>
        <v>2</v>
      </c>
    </row>
    <row r="103" spans="1:16" x14ac:dyDescent="0.25">
      <c r="A103" s="1">
        <v>41639</v>
      </c>
      <c r="B103" s="1">
        <v>41639</v>
      </c>
      <c r="C103" t="s">
        <v>380</v>
      </c>
      <c r="D103" t="s">
        <v>381</v>
      </c>
      <c r="E103">
        <v>9.375</v>
      </c>
      <c r="F103" t="s">
        <v>328</v>
      </c>
      <c r="G103" t="s">
        <v>45</v>
      </c>
      <c r="H103" t="s">
        <v>27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28</v>
      </c>
      <c r="O103" t="s">
        <v>382</v>
      </c>
      <c r="P103" s="2">
        <f t="shared" si="1"/>
        <v>3</v>
      </c>
    </row>
    <row r="104" spans="1:16" x14ac:dyDescent="0.25">
      <c r="A104" s="1">
        <v>41639</v>
      </c>
      <c r="B104" s="1">
        <v>41639</v>
      </c>
      <c r="C104" t="s">
        <v>383</v>
      </c>
      <c r="D104" t="s">
        <v>384</v>
      </c>
      <c r="E104">
        <v>7.65</v>
      </c>
      <c r="F104" t="s">
        <v>385</v>
      </c>
      <c r="H104" t="s">
        <v>73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28</v>
      </c>
      <c r="O104" t="s">
        <v>386</v>
      </c>
      <c r="P104" s="2">
        <f t="shared" si="1"/>
        <v>3</v>
      </c>
    </row>
    <row r="105" spans="1:16" x14ac:dyDescent="0.25">
      <c r="A105" s="1">
        <v>41639</v>
      </c>
      <c r="B105" s="1">
        <v>41639</v>
      </c>
      <c r="C105" t="s">
        <v>326</v>
      </c>
      <c r="D105" t="s">
        <v>327</v>
      </c>
      <c r="E105">
        <v>7.95</v>
      </c>
      <c r="F105" t="s">
        <v>387</v>
      </c>
      <c r="H105" t="s">
        <v>27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28</v>
      </c>
      <c r="O105" t="s">
        <v>388</v>
      </c>
      <c r="P105" s="2">
        <f t="shared" si="1"/>
        <v>3</v>
      </c>
    </row>
    <row r="106" spans="1:16" x14ac:dyDescent="0.25">
      <c r="A106" s="1">
        <v>41639</v>
      </c>
      <c r="B106" s="1">
        <v>41639</v>
      </c>
      <c r="C106" t="s">
        <v>389</v>
      </c>
      <c r="D106" t="s">
        <v>390</v>
      </c>
      <c r="E106">
        <v>7.375</v>
      </c>
      <c r="F106" t="s">
        <v>391</v>
      </c>
      <c r="G106" t="s">
        <v>40</v>
      </c>
      <c r="H106" t="s">
        <v>34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48</v>
      </c>
      <c r="O106" t="s">
        <v>392</v>
      </c>
      <c r="P106" s="2">
        <f t="shared" si="1"/>
        <v>5</v>
      </c>
    </row>
    <row r="107" spans="1:16" hidden="1" x14ac:dyDescent="0.25">
      <c r="A107" s="1">
        <v>41639</v>
      </c>
      <c r="B107" s="1">
        <v>41639</v>
      </c>
      <c r="C107" t="s">
        <v>59</v>
      </c>
      <c r="D107" t="s">
        <v>60</v>
      </c>
      <c r="E107">
        <v>7.25</v>
      </c>
      <c r="F107" t="s">
        <v>393</v>
      </c>
      <c r="G107" t="s">
        <v>40</v>
      </c>
      <c r="H107" t="s">
        <v>57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28</v>
      </c>
      <c r="O107" t="s">
        <v>394</v>
      </c>
      <c r="P107" s="2">
        <f t="shared" si="1"/>
        <v>6</v>
      </c>
    </row>
    <row r="108" spans="1:16" x14ac:dyDescent="0.25">
      <c r="A108" s="1">
        <v>41639</v>
      </c>
      <c r="B108" s="1">
        <v>41639</v>
      </c>
      <c r="C108" t="s">
        <v>256</v>
      </c>
      <c r="D108" t="s">
        <v>257</v>
      </c>
      <c r="E108">
        <v>8.875</v>
      </c>
      <c r="F108" t="s">
        <v>395</v>
      </c>
      <c r="G108" t="s">
        <v>45</v>
      </c>
      <c r="H108" t="s">
        <v>259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28</v>
      </c>
      <c r="O108" t="s">
        <v>396</v>
      </c>
      <c r="P108" s="2">
        <f t="shared" si="1"/>
        <v>3</v>
      </c>
    </row>
    <row r="109" spans="1:16" x14ac:dyDescent="0.25">
      <c r="A109" s="1">
        <v>41639</v>
      </c>
      <c r="B109" s="1">
        <v>41639</v>
      </c>
      <c r="C109" t="s">
        <v>357</v>
      </c>
      <c r="D109" t="s">
        <v>358</v>
      </c>
      <c r="E109">
        <v>7.5</v>
      </c>
      <c r="F109" t="s">
        <v>397</v>
      </c>
      <c r="H109" t="s">
        <v>57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28</v>
      </c>
      <c r="O109" t="s">
        <v>398</v>
      </c>
      <c r="P109" s="2">
        <f t="shared" si="1"/>
        <v>2</v>
      </c>
    </row>
    <row r="110" spans="1:16" x14ac:dyDescent="0.25">
      <c r="A110" s="1">
        <v>41639</v>
      </c>
      <c r="B110" s="1">
        <v>41639</v>
      </c>
      <c r="C110" t="s">
        <v>399</v>
      </c>
      <c r="D110" t="s">
        <v>400</v>
      </c>
      <c r="E110">
        <v>7</v>
      </c>
      <c r="F110" t="s">
        <v>401</v>
      </c>
      <c r="H110" t="s">
        <v>27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402</v>
      </c>
      <c r="P110" s="2">
        <f t="shared" si="1"/>
        <v>3</v>
      </c>
    </row>
    <row r="111" spans="1:16" x14ac:dyDescent="0.25">
      <c r="A111" s="1">
        <v>41639</v>
      </c>
      <c r="B111" s="1">
        <v>41639</v>
      </c>
      <c r="C111" t="s">
        <v>403</v>
      </c>
      <c r="D111" t="s">
        <v>123</v>
      </c>
      <c r="E111">
        <v>8.5</v>
      </c>
      <c r="F111" t="s">
        <v>404</v>
      </c>
      <c r="G111" t="s">
        <v>40</v>
      </c>
      <c r="H111" t="s">
        <v>73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48</v>
      </c>
      <c r="O111" t="s">
        <v>405</v>
      </c>
      <c r="P111" s="2">
        <f t="shared" si="1"/>
        <v>3</v>
      </c>
    </row>
    <row r="112" spans="1:16" x14ac:dyDescent="0.25">
      <c r="A112" s="1">
        <v>41639</v>
      </c>
      <c r="B112" s="1">
        <v>41639</v>
      </c>
      <c r="C112" t="s">
        <v>403</v>
      </c>
      <c r="D112" t="s">
        <v>123</v>
      </c>
      <c r="E112">
        <v>8.5</v>
      </c>
      <c r="F112" t="s">
        <v>404</v>
      </c>
      <c r="G112" t="s">
        <v>268</v>
      </c>
      <c r="H112" t="s">
        <v>73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48</v>
      </c>
      <c r="O112" t="s">
        <v>406</v>
      </c>
      <c r="P112" s="2">
        <f t="shared" si="1"/>
        <v>3</v>
      </c>
    </row>
    <row r="113" spans="1:16" hidden="1" x14ac:dyDescent="0.25">
      <c r="A113" s="1">
        <v>41639</v>
      </c>
      <c r="B113" s="1">
        <v>41639</v>
      </c>
      <c r="C113" t="s">
        <v>407</v>
      </c>
      <c r="D113" t="s">
        <v>408</v>
      </c>
      <c r="E113">
        <v>8.15</v>
      </c>
      <c r="F113" t="s">
        <v>409</v>
      </c>
      <c r="G113" t="s">
        <v>40</v>
      </c>
      <c r="H113" t="s">
        <v>57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48</v>
      </c>
      <c r="O113" t="s">
        <v>410</v>
      </c>
      <c r="P113" s="2">
        <f t="shared" si="1"/>
        <v>6</v>
      </c>
    </row>
    <row r="114" spans="1:16" x14ac:dyDescent="0.25">
      <c r="A114" s="1">
        <v>41639</v>
      </c>
      <c r="B114" s="1">
        <v>41639</v>
      </c>
      <c r="C114" t="s">
        <v>411</v>
      </c>
      <c r="D114" t="s">
        <v>412</v>
      </c>
      <c r="E114">
        <v>7.45</v>
      </c>
      <c r="F114" t="s">
        <v>413</v>
      </c>
      <c r="G114" t="s">
        <v>95</v>
      </c>
      <c r="H114" t="s">
        <v>57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48</v>
      </c>
      <c r="O114" t="s">
        <v>414</v>
      </c>
      <c r="P114" s="2">
        <f t="shared" si="1"/>
        <v>5</v>
      </c>
    </row>
    <row r="115" spans="1:16" x14ac:dyDescent="0.25">
      <c r="A115" s="1">
        <v>41639</v>
      </c>
      <c r="B115" s="1">
        <v>41639</v>
      </c>
      <c r="C115" t="s">
        <v>415</v>
      </c>
      <c r="D115" t="s">
        <v>416</v>
      </c>
      <c r="E115">
        <v>9</v>
      </c>
      <c r="F115" t="s">
        <v>417</v>
      </c>
      <c r="G115" t="s">
        <v>40</v>
      </c>
      <c r="H115" t="s">
        <v>34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48</v>
      </c>
      <c r="O115" t="s">
        <v>418</v>
      </c>
      <c r="P115" s="2">
        <f t="shared" si="1"/>
        <v>3</v>
      </c>
    </row>
    <row r="116" spans="1:16" hidden="1" x14ac:dyDescent="0.25">
      <c r="A116" s="1">
        <v>41639</v>
      </c>
      <c r="B116" s="1">
        <v>41639</v>
      </c>
      <c r="C116" t="s">
        <v>59</v>
      </c>
      <c r="D116" t="s">
        <v>60</v>
      </c>
      <c r="E116">
        <v>8.93</v>
      </c>
      <c r="F116" t="s">
        <v>419</v>
      </c>
      <c r="H116" t="s">
        <v>57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28</v>
      </c>
      <c r="O116" t="s">
        <v>420</v>
      </c>
      <c r="P116" s="2">
        <f t="shared" si="1"/>
        <v>6</v>
      </c>
    </row>
    <row r="117" spans="1:16" hidden="1" x14ac:dyDescent="0.25">
      <c r="A117" s="1">
        <v>41639</v>
      </c>
      <c r="B117" s="1">
        <v>41639</v>
      </c>
      <c r="C117" t="s">
        <v>421</v>
      </c>
      <c r="D117" t="s">
        <v>422</v>
      </c>
      <c r="E117">
        <v>6.65</v>
      </c>
      <c r="F117" t="s">
        <v>423</v>
      </c>
      <c r="G117" t="s">
        <v>26</v>
      </c>
      <c r="H117" t="s">
        <v>34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28</v>
      </c>
      <c r="O117" t="s">
        <v>424</v>
      </c>
      <c r="P117" s="2">
        <f t="shared" si="1"/>
        <v>6</v>
      </c>
    </row>
    <row r="118" spans="1:16" x14ac:dyDescent="0.25">
      <c r="A118" s="1">
        <v>41639</v>
      </c>
      <c r="B118" s="1">
        <v>41639</v>
      </c>
      <c r="C118" t="s">
        <v>425</v>
      </c>
      <c r="D118" t="s">
        <v>426</v>
      </c>
      <c r="E118">
        <v>7.69</v>
      </c>
      <c r="F118" t="s">
        <v>427</v>
      </c>
      <c r="H118" t="s">
        <v>95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28</v>
      </c>
      <c r="O118" t="s">
        <v>428</v>
      </c>
      <c r="P118" s="2">
        <f t="shared" si="1"/>
        <v>3</v>
      </c>
    </row>
    <row r="119" spans="1:16" x14ac:dyDescent="0.25">
      <c r="A119" s="1">
        <v>41639</v>
      </c>
      <c r="B119" s="1">
        <v>41639</v>
      </c>
      <c r="C119" t="s">
        <v>429</v>
      </c>
      <c r="D119" t="s">
        <v>430</v>
      </c>
      <c r="E119">
        <v>7</v>
      </c>
      <c r="F119" t="s">
        <v>431</v>
      </c>
      <c r="H119" t="s">
        <v>34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28</v>
      </c>
      <c r="O119" t="s">
        <v>432</v>
      </c>
      <c r="P119" s="2">
        <f t="shared" si="1"/>
        <v>3</v>
      </c>
    </row>
    <row r="120" spans="1:16" x14ac:dyDescent="0.25">
      <c r="A120" s="1">
        <v>41639</v>
      </c>
      <c r="B120" s="1">
        <v>41639</v>
      </c>
      <c r="C120" t="s">
        <v>433</v>
      </c>
      <c r="D120" t="s">
        <v>98</v>
      </c>
      <c r="E120">
        <v>9</v>
      </c>
      <c r="F120" t="s">
        <v>434</v>
      </c>
      <c r="H120" t="s">
        <v>16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28</v>
      </c>
      <c r="O120" t="s">
        <v>435</v>
      </c>
      <c r="P120" s="2">
        <f t="shared" si="1"/>
        <v>3</v>
      </c>
    </row>
    <row r="121" spans="1:16" hidden="1" x14ac:dyDescent="0.25">
      <c r="A121" s="1">
        <v>41639</v>
      </c>
      <c r="B121" s="1">
        <v>41639</v>
      </c>
      <c r="C121" t="s">
        <v>59</v>
      </c>
      <c r="D121" t="s">
        <v>60</v>
      </c>
      <c r="E121">
        <v>7.375</v>
      </c>
      <c r="F121" t="s">
        <v>436</v>
      </c>
      <c r="G121" t="s">
        <v>40</v>
      </c>
      <c r="H121" t="s">
        <v>57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28</v>
      </c>
      <c r="O121" t="s">
        <v>437</v>
      </c>
      <c r="P121" s="2">
        <f t="shared" si="1"/>
        <v>6</v>
      </c>
    </row>
    <row r="122" spans="1:16" hidden="1" x14ac:dyDescent="0.25">
      <c r="A122" s="1">
        <v>41639</v>
      </c>
      <c r="B122" s="1">
        <v>41639</v>
      </c>
      <c r="C122" t="s">
        <v>59</v>
      </c>
      <c r="D122" t="s">
        <v>60</v>
      </c>
      <c r="E122">
        <v>7.375</v>
      </c>
      <c r="F122" t="s">
        <v>436</v>
      </c>
      <c r="G122" t="s">
        <v>300</v>
      </c>
      <c r="H122" t="s">
        <v>57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28</v>
      </c>
      <c r="O122" t="s">
        <v>438</v>
      </c>
      <c r="P122" s="2">
        <f t="shared" si="1"/>
        <v>6</v>
      </c>
    </row>
    <row r="123" spans="1:16" hidden="1" x14ac:dyDescent="0.25">
      <c r="A123" s="1">
        <v>41639</v>
      </c>
      <c r="B123" s="1">
        <v>41639</v>
      </c>
      <c r="C123" t="s">
        <v>439</v>
      </c>
      <c r="D123" t="s">
        <v>440</v>
      </c>
      <c r="E123">
        <v>8.25</v>
      </c>
      <c r="F123" t="s">
        <v>441</v>
      </c>
      <c r="G123" t="s">
        <v>40</v>
      </c>
      <c r="H123" t="s">
        <v>34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48</v>
      </c>
      <c r="O123" t="s">
        <v>442</v>
      </c>
      <c r="P123" s="2">
        <f t="shared" si="1"/>
        <v>6</v>
      </c>
    </row>
    <row r="124" spans="1:16" hidden="1" x14ac:dyDescent="0.25">
      <c r="A124" s="1">
        <v>41639</v>
      </c>
      <c r="B124" s="1">
        <v>41639</v>
      </c>
      <c r="C124" t="s">
        <v>59</v>
      </c>
      <c r="D124" t="s">
        <v>60</v>
      </c>
      <c r="E124">
        <v>7.07</v>
      </c>
      <c r="F124" t="s">
        <v>290</v>
      </c>
      <c r="G124" t="s">
        <v>45</v>
      </c>
      <c r="H124" t="s">
        <v>57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28</v>
      </c>
      <c r="O124" t="s">
        <v>443</v>
      </c>
      <c r="P124" s="2">
        <f t="shared" si="1"/>
        <v>6</v>
      </c>
    </row>
    <row r="125" spans="1:16" hidden="1" x14ac:dyDescent="0.25">
      <c r="A125" s="1">
        <v>41639</v>
      </c>
      <c r="B125" s="1">
        <v>41639</v>
      </c>
      <c r="C125" t="s">
        <v>444</v>
      </c>
      <c r="D125" t="s">
        <v>367</v>
      </c>
      <c r="E125">
        <v>7.5</v>
      </c>
      <c r="F125" t="s">
        <v>308</v>
      </c>
      <c r="G125" t="s">
        <v>45</v>
      </c>
      <c r="H125" t="s">
        <v>73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28</v>
      </c>
      <c r="O125" t="s">
        <v>445</v>
      </c>
      <c r="P125" s="2">
        <f t="shared" si="1"/>
        <v>6</v>
      </c>
    </row>
    <row r="126" spans="1:16" x14ac:dyDescent="0.25">
      <c r="A126" s="1">
        <v>41639</v>
      </c>
      <c r="B126" s="1">
        <v>41639</v>
      </c>
      <c r="C126" t="s">
        <v>446</v>
      </c>
      <c r="D126" t="s">
        <v>447</v>
      </c>
      <c r="E126">
        <v>7.125</v>
      </c>
      <c r="F126" t="s">
        <v>310</v>
      </c>
      <c r="H126" t="s">
        <v>210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28</v>
      </c>
      <c r="O126" t="s">
        <v>448</v>
      </c>
      <c r="P126" s="2">
        <f t="shared" si="1"/>
        <v>3</v>
      </c>
    </row>
    <row r="127" spans="1:16" x14ac:dyDescent="0.25">
      <c r="A127" s="1">
        <v>41639</v>
      </c>
      <c r="B127" s="1">
        <v>41639</v>
      </c>
      <c r="C127" t="s">
        <v>306</v>
      </c>
      <c r="D127" t="s">
        <v>307</v>
      </c>
      <c r="E127">
        <v>6.5</v>
      </c>
      <c r="F127" t="s">
        <v>449</v>
      </c>
      <c r="H127" t="s">
        <v>27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28</v>
      </c>
      <c r="O127" t="s">
        <v>450</v>
      </c>
      <c r="P127" s="2">
        <f t="shared" si="1"/>
        <v>3</v>
      </c>
    </row>
    <row r="128" spans="1:16" x14ac:dyDescent="0.25">
      <c r="A128" s="1">
        <v>41639</v>
      </c>
      <c r="B128" s="1">
        <v>41639</v>
      </c>
      <c r="C128" t="s">
        <v>451</v>
      </c>
      <c r="D128" t="s">
        <v>164</v>
      </c>
      <c r="E128">
        <v>6.625</v>
      </c>
      <c r="F128" t="s">
        <v>452</v>
      </c>
      <c r="H128" t="s">
        <v>27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28</v>
      </c>
      <c r="O128" t="s">
        <v>453</v>
      </c>
      <c r="P128" s="2">
        <f t="shared" si="1"/>
        <v>3</v>
      </c>
    </row>
    <row r="129" spans="1:16" x14ac:dyDescent="0.25">
      <c r="A129" s="1">
        <v>41639</v>
      </c>
      <c r="B129" s="1">
        <v>41639</v>
      </c>
      <c r="C129" t="s">
        <v>454</v>
      </c>
      <c r="D129" t="s">
        <v>455</v>
      </c>
      <c r="E129">
        <v>6.5</v>
      </c>
      <c r="F129" t="s">
        <v>456</v>
      </c>
      <c r="H129" t="s">
        <v>364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28</v>
      </c>
      <c r="O129" t="s">
        <v>457</v>
      </c>
      <c r="P129" s="2">
        <f t="shared" si="1"/>
        <v>4</v>
      </c>
    </row>
    <row r="130" spans="1:16" x14ac:dyDescent="0.25">
      <c r="A130" s="1">
        <v>41639</v>
      </c>
      <c r="B130" s="1">
        <v>41639</v>
      </c>
      <c r="C130" t="s">
        <v>458</v>
      </c>
      <c r="D130" t="s">
        <v>459</v>
      </c>
      <c r="E130">
        <v>7.125</v>
      </c>
      <c r="F130" t="s">
        <v>460</v>
      </c>
      <c r="H130" t="s">
        <v>57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461</v>
      </c>
      <c r="P130" s="2">
        <f t="shared" si="1"/>
        <v>3</v>
      </c>
    </row>
    <row r="131" spans="1:16" x14ac:dyDescent="0.25">
      <c r="A131" s="1">
        <v>41639</v>
      </c>
      <c r="B131" s="1">
        <v>41639</v>
      </c>
      <c r="C131" t="s">
        <v>462</v>
      </c>
      <c r="D131" t="s">
        <v>463</v>
      </c>
      <c r="E131">
        <v>7.7</v>
      </c>
      <c r="F131" t="s">
        <v>464</v>
      </c>
      <c r="H131" t="s">
        <v>73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28</v>
      </c>
      <c r="O131" t="s">
        <v>465</v>
      </c>
      <c r="P131" s="2">
        <f t="shared" si="1"/>
        <v>4</v>
      </c>
    </row>
    <row r="132" spans="1:16" x14ac:dyDescent="0.25">
      <c r="A132" s="1">
        <v>41639</v>
      </c>
      <c r="B132" s="1">
        <v>41639</v>
      </c>
      <c r="C132" t="s">
        <v>63</v>
      </c>
      <c r="D132" t="s">
        <v>64</v>
      </c>
      <c r="E132">
        <v>7.125</v>
      </c>
      <c r="F132" t="s">
        <v>466</v>
      </c>
      <c r="H132" t="s">
        <v>27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467</v>
      </c>
      <c r="P132" s="2">
        <f t="shared" ref="P132:P195" si="2">LEN(D132)</f>
        <v>3</v>
      </c>
    </row>
    <row r="133" spans="1:16" x14ac:dyDescent="0.25">
      <c r="A133" s="1">
        <v>41639</v>
      </c>
      <c r="B133" s="1">
        <v>41639</v>
      </c>
      <c r="C133" t="s">
        <v>326</v>
      </c>
      <c r="D133" t="s">
        <v>327</v>
      </c>
      <c r="E133">
        <v>6.8</v>
      </c>
      <c r="F133" t="s">
        <v>456</v>
      </c>
      <c r="G133" t="s">
        <v>468</v>
      </c>
      <c r="H133" t="s">
        <v>27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28</v>
      </c>
      <c r="O133" t="s">
        <v>469</v>
      </c>
      <c r="P133" s="2">
        <f t="shared" si="2"/>
        <v>3</v>
      </c>
    </row>
    <row r="134" spans="1:16" x14ac:dyDescent="0.25">
      <c r="A134" s="1">
        <v>41639</v>
      </c>
      <c r="B134" s="1">
        <v>41639</v>
      </c>
      <c r="C134" t="s">
        <v>470</v>
      </c>
      <c r="D134" t="s">
        <v>471</v>
      </c>
      <c r="E134">
        <v>7</v>
      </c>
      <c r="F134" t="s">
        <v>456</v>
      </c>
      <c r="H134" t="s">
        <v>472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28</v>
      </c>
      <c r="O134" t="s">
        <v>473</v>
      </c>
      <c r="P134" s="2">
        <f t="shared" si="2"/>
        <v>3</v>
      </c>
    </row>
    <row r="135" spans="1:16" x14ac:dyDescent="0.25">
      <c r="A135" s="1">
        <v>41639</v>
      </c>
      <c r="B135" s="1">
        <v>41639</v>
      </c>
      <c r="C135" t="s">
        <v>474</v>
      </c>
      <c r="D135" t="s">
        <v>378</v>
      </c>
      <c r="E135">
        <v>6.75</v>
      </c>
      <c r="F135" t="s">
        <v>475</v>
      </c>
      <c r="G135" t="s">
        <v>284</v>
      </c>
      <c r="H135" t="s">
        <v>34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28</v>
      </c>
      <c r="O135" t="s">
        <v>476</v>
      </c>
      <c r="P135" s="2">
        <f t="shared" si="2"/>
        <v>2</v>
      </c>
    </row>
    <row r="136" spans="1:16" x14ac:dyDescent="0.25">
      <c r="A136" s="1">
        <v>41639</v>
      </c>
      <c r="B136" s="1">
        <v>41639</v>
      </c>
      <c r="C136" t="s">
        <v>477</v>
      </c>
      <c r="D136" t="s">
        <v>478</v>
      </c>
      <c r="E136">
        <v>8.82</v>
      </c>
      <c r="F136" t="s">
        <v>479</v>
      </c>
      <c r="H136" t="s">
        <v>203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</v>
      </c>
      <c r="O136" t="s">
        <v>480</v>
      </c>
      <c r="P136" s="2">
        <f t="shared" si="2"/>
        <v>3</v>
      </c>
    </row>
    <row r="137" spans="1:16" x14ac:dyDescent="0.25">
      <c r="A137" s="1">
        <v>41639</v>
      </c>
      <c r="B137" s="1">
        <v>41639</v>
      </c>
      <c r="C137" t="s">
        <v>481</v>
      </c>
      <c r="D137" t="s">
        <v>482</v>
      </c>
      <c r="E137">
        <v>6.8</v>
      </c>
      <c r="F137" t="s">
        <v>212</v>
      </c>
      <c r="H137" t="s">
        <v>27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28</v>
      </c>
      <c r="O137" t="s">
        <v>483</v>
      </c>
      <c r="P137" s="2">
        <f t="shared" si="2"/>
        <v>2</v>
      </c>
    </row>
    <row r="138" spans="1:16" x14ac:dyDescent="0.25">
      <c r="A138" s="1">
        <v>41639</v>
      </c>
      <c r="B138" s="1">
        <v>41639</v>
      </c>
      <c r="C138" t="s">
        <v>484</v>
      </c>
      <c r="D138" t="s">
        <v>485</v>
      </c>
      <c r="E138">
        <v>6.625</v>
      </c>
      <c r="F138" t="s">
        <v>486</v>
      </c>
      <c r="H138" t="s">
        <v>57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28</v>
      </c>
      <c r="O138" t="s">
        <v>487</v>
      </c>
      <c r="P138" s="2">
        <f t="shared" si="2"/>
        <v>3</v>
      </c>
    </row>
    <row r="139" spans="1:16" x14ac:dyDescent="0.25">
      <c r="A139" s="1">
        <v>41639</v>
      </c>
      <c r="B139" s="1">
        <v>41639</v>
      </c>
      <c r="C139" t="s">
        <v>488</v>
      </c>
      <c r="D139" t="s">
        <v>489</v>
      </c>
      <c r="E139">
        <v>8</v>
      </c>
      <c r="F139" t="s">
        <v>490</v>
      </c>
      <c r="G139" t="s">
        <v>284</v>
      </c>
      <c r="H139" t="s">
        <v>34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491</v>
      </c>
      <c r="P139" s="2">
        <f t="shared" si="2"/>
        <v>3</v>
      </c>
    </row>
    <row r="140" spans="1:16" hidden="1" x14ac:dyDescent="0.25">
      <c r="A140" s="1">
        <v>41639</v>
      </c>
      <c r="B140" s="1">
        <v>41639</v>
      </c>
      <c r="C140" t="s">
        <v>244</v>
      </c>
      <c r="D140" t="s">
        <v>135</v>
      </c>
      <c r="E140">
        <v>8.5</v>
      </c>
      <c r="F140" t="s">
        <v>308</v>
      </c>
      <c r="G140" t="s">
        <v>300</v>
      </c>
      <c r="H140" t="s">
        <v>27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48</v>
      </c>
      <c r="O140" t="s">
        <v>492</v>
      </c>
      <c r="P140" s="2">
        <f t="shared" si="2"/>
        <v>6</v>
      </c>
    </row>
    <row r="141" spans="1:16" x14ac:dyDescent="0.25">
      <c r="A141" s="1">
        <v>41639</v>
      </c>
      <c r="B141" s="1">
        <v>41639</v>
      </c>
      <c r="C141" t="s">
        <v>493</v>
      </c>
      <c r="D141" t="s">
        <v>494</v>
      </c>
      <c r="E141">
        <v>8.3000000000000007</v>
      </c>
      <c r="F141" t="s">
        <v>460</v>
      </c>
      <c r="G141" t="s">
        <v>300</v>
      </c>
      <c r="H141" t="s">
        <v>34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48</v>
      </c>
      <c r="O141" t="s">
        <v>495</v>
      </c>
      <c r="P141" s="2">
        <f t="shared" si="2"/>
        <v>3</v>
      </c>
    </row>
    <row r="142" spans="1:16" x14ac:dyDescent="0.25">
      <c r="A142" s="1">
        <v>41639</v>
      </c>
      <c r="B142" s="1">
        <v>41639</v>
      </c>
      <c r="C142" t="s">
        <v>496</v>
      </c>
      <c r="D142" t="s">
        <v>497</v>
      </c>
      <c r="E142">
        <v>6.55</v>
      </c>
      <c r="F142" t="s">
        <v>498</v>
      </c>
      <c r="H142" t="s">
        <v>210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499</v>
      </c>
      <c r="P142" s="2">
        <f t="shared" si="2"/>
        <v>4</v>
      </c>
    </row>
    <row r="143" spans="1:16" x14ac:dyDescent="0.25">
      <c r="A143" s="1">
        <v>41639</v>
      </c>
      <c r="B143" s="1">
        <v>41639</v>
      </c>
      <c r="C143" t="s">
        <v>500</v>
      </c>
      <c r="D143" t="s">
        <v>501</v>
      </c>
      <c r="E143">
        <v>7.5</v>
      </c>
      <c r="F143" t="s">
        <v>502</v>
      </c>
      <c r="H143" t="s">
        <v>73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48</v>
      </c>
      <c r="O143" t="s">
        <v>503</v>
      </c>
      <c r="P143" s="2">
        <f t="shared" si="2"/>
        <v>3</v>
      </c>
    </row>
    <row r="144" spans="1:16" x14ac:dyDescent="0.25">
      <c r="A144" s="1">
        <v>41639</v>
      </c>
      <c r="B144" s="1">
        <v>41639</v>
      </c>
      <c r="C144" t="s">
        <v>504</v>
      </c>
      <c r="D144" t="s">
        <v>505</v>
      </c>
      <c r="E144">
        <v>8.375</v>
      </c>
      <c r="F144" t="s">
        <v>506</v>
      </c>
      <c r="G144" t="s">
        <v>507</v>
      </c>
      <c r="H144" t="s">
        <v>16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28</v>
      </c>
      <c r="O144" t="s">
        <v>508</v>
      </c>
      <c r="P144" s="2">
        <f t="shared" si="2"/>
        <v>3</v>
      </c>
    </row>
    <row r="145" spans="1:16" x14ac:dyDescent="0.25">
      <c r="A145" s="1">
        <v>41639</v>
      </c>
      <c r="B145" s="1">
        <v>41639</v>
      </c>
      <c r="C145" t="s">
        <v>509</v>
      </c>
      <c r="D145" t="s">
        <v>197</v>
      </c>
      <c r="E145">
        <v>7.625</v>
      </c>
      <c r="F145" t="s">
        <v>427</v>
      </c>
      <c r="H145" t="s">
        <v>73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28</v>
      </c>
      <c r="O145" t="s">
        <v>510</v>
      </c>
      <c r="P145" s="2">
        <f t="shared" si="2"/>
        <v>3</v>
      </c>
    </row>
    <row r="146" spans="1:16" x14ac:dyDescent="0.25">
      <c r="A146" s="1">
        <v>41639</v>
      </c>
      <c r="B146" s="1">
        <v>41639</v>
      </c>
      <c r="C146" t="s">
        <v>511</v>
      </c>
      <c r="D146" t="s">
        <v>512</v>
      </c>
      <c r="E146">
        <v>7.45</v>
      </c>
      <c r="F146" t="s">
        <v>513</v>
      </c>
      <c r="H146" t="s">
        <v>203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28</v>
      </c>
      <c r="O146" t="s">
        <v>514</v>
      </c>
      <c r="P146" s="2">
        <f t="shared" si="2"/>
        <v>3</v>
      </c>
    </row>
    <row r="147" spans="1:16" x14ac:dyDescent="0.25">
      <c r="A147" s="1">
        <v>41639</v>
      </c>
      <c r="B147" s="1">
        <v>41639</v>
      </c>
      <c r="C147" t="s">
        <v>515</v>
      </c>
      <c r="D147" t="s">
        <v>516</v>
      </c>
      <c r="E147">
        <v>7.55</v>
      </c>
      <c r="F147" t="s">
        <v>517</v>
      </c>
      <c r="H147" t="s">
        <v>27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28</v>
      </c>
      <c r="O147" t="s">
        <v>518</v>
      </c>
      <c r="P147" s="2">
        <f t="shared" si="2"/>
        <v>4</v>
      </c>
    </row>
    <row r="148" spans="1:16" x14ac:dyDescent="0.25">
      <c r="A148" s="1">
        <v>41639</v>
      </c>
      <c r="B148" s="1">
        <v>41639</v>
      </c>
      <c r="C148" t="s">
        <v>519</v>
      </c>
      <c r="D148" t="s">
        <v>520</v>
      </c>
      <c r="E148">
        <v>7.375</v>
      </c>
      <c r="F148" t="s">
        <v>466</v>
      </c>
      <c r="H148" t="s">
        <v>34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28</v>
      </c>
      <c r="O148" t="s">
        <v>521</v>
      </c>
      <c r="P148" s="2">
        <f t="shared" si="2"/>
        <v>2</v>
      </c>
    </row>
    <row r="149" spans="1:16" x14ac:dyDescent="0.25">
      <c r="A149" s="1">
        <v>41639</v>
      </c>
      <c r="B149" s="1">
        <v>41639</v>
      </c>
      <c r="C149" t="s">
        <v>522</v>
      </c>
      <c r="D149" t="s">
        <v>523</v>
      </c>
      <c r="E149">
        <v>0</v>
      </c>
      <c r="F149" t="s">
        <v>524</v>
      </c>
      <c r="H149" t="s">
        <v>34</v>
      </c>
      <c r="I149" t="s">
        <v>17</v>
      </c>
      <c r="J149" t="s">
        <v>18</v>
      </c>
      <c r="K149" t="s">
        <v>19</v>
      </c>
      <c r="L149" t="s">
        <v>19</v>
      </c>
      <c r="M149" t="s">
        <v>525</v>
      </c>
      <c r="N149" t="s">
        <v>28</v>
      </c>
      <c r="O149" t="s">
        <v>526</v>
      </c>
      <c r="P149" s="2">
        <f t="shared" si="2"/>
        <v>1</v>
      </c>
    </row>
    <row r="150" spans="1:16" x14ac:dyDescent="0.25">
      <c r="A150" s="1">
        <v>41639</v>
      </c>
      <c r="B150" s="1">
        <v>41639</v>
      </c>
      <c r="C150" t="s">
        <v>527</v>
      </c>
      <c r="D150" t="s">
        <v>528</v>
      </c>
      <c r="E150">
        <v>8.5</v>
      </c>
      <c r="F150" t="s">
        <v>529</v>
      </c>
      <c r="G150" t="s">
        <v>40</v>
      </c>
      <c r="H150" t="s">
        <v>34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48</v>
      </c>
      <c r="O150" t="s">
        <v>530</v>
      </c>
      <c r="P150" s="2">
        <f t="shared" si="2"/>
        <v>5</v>
      </c>
    </row>
    <row r="151" spans="1:16" x14ac:dyDescent="0.25">
      <c r="A151" s="1">
        <v>41639</v>
      </c>
      <c r="B151" s="1">
        <v>41639</v>
      </c>
      <c r="C151" t="s">
        <v>531</v>
      </c>
      <c r="D151" t="s">
        <v>532</v>
      </c>
      <c r="E151">
        <v>9.0649999999999995</v>
      </c>
      <c r="F151" t="s">
        <v>533</v>
      </c>
      <c r="H151" t="s">
        <v>57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28</v>
      </c>
      <c r="O151" t="s">
        <v>534</v>
      </c>
      <c r="P151" s="2">
        <f t="shared" si="2"/>
        <v>3</v>
      </c>
    </row>
    <row r="152" spans="1:16" x14ac:dyDescent="0.25">
      <c r="A152" s="1">
        <v>41639</v>
      </c>
      <c r="B152" s="1">
        <v>41639</v>
      </c>
      <c r="C152" t="s">
        <v>535</v>
      </c>
      <c r="D152" t="s">
        <v>119</v>
      </c>
      <c r="E152">
        <v>7.5</v>
      </c>
      <c r="F152" t="s">
        <v>536</v>
      </c>
      <c r="H152" t="s">
        <v>27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48</v>
      </c>
      <c r="O152" t="s">
        <v>537</v>
      </c>
      <c r="P152" s="2">
        <f t="shared" si="2"/>
        <v>3</v>
      </c>
    </row>
    <row r="153" spans="1:16" x14ac:dyDescent="0.25">
      <c r="A153" s="1">
        <v>41639</v>
      </c>
      <c r="B153" s="1">
        <v>41639</v>
      </c>
      <c r="C153" t="s">
        <v>538</v>
      </c>
      <c r="D153" t="s">
        <v>539</v>
      </c>
      <c r="E153">
        <v>6.9</v>
      </c>
      <c r="F153" t="s">
        <v>540</v>
      </c>
      <c r="H153" t="s">
        <v>73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28</v>
      </c>
      <c r="O153" t="s">
        <v>541</v>
      </c>
      <c r="P153" s="2">
        <f t="shared" si="2"/>
        <v>3</v>
      </c>
    </row>
    <row r="154" spans="1:16" x14ac:dyDescent="0.25">
      <c r="A154" s="1">
        <v>41639</v>
      </c>
      <c r="B154" s="1">
        <v>41639</v>
      </c>
      <c r="C154" t="s">
        <v>542</v>
      </c>
      <c r="D154" t="s">
        <v>543</v>
      </c>
      <c r="E154">
        <v>7.02</v>
      </c>
      <c r="F154" t="s">
        <v>544</v>
      </c>
      <c r="G154" t="s">
        <v>233</v>
      </c>
      <c r="H154" t="s">
        <v>34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545</v>
      </c>
      <c r="P154" s="2">
        <f t="shared" si="2"/>
        <v>3</v>
      </c>
    </row>
    <row r="155" spans="1:16" x14ac:dyDescent="0.25">
      <c r="A155" s="1">
        <v>41639</v>
      </c>
      <c r="B155" s="1">
        <v>41639</v>
      </c>
      <c r="C155" t="s">
        <v>546</v>
      </c>
      <c r="D155" t="s">
        <v>172</v>
      </c>
      <c r="E155">
        <v>7.8</v>
      </c>
      <c r="F155" t="s">
        <v>547</v>
      </c>
      <c r="H155" t="s">
        <v>57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28</v>
      </c>
      <c r="O155" t="s">
        <v>548</v>
      </c>
      <c r="P155" s="2">
        <f t="shared" si="2"/>
        <v>3</v>
      </c>
    </row>
    <row r="156" spans="1:16" x14ac:dyDescent="0.25">
      <c r="A156" s="1">
        <v>41639</v>
      </c>
      <c r="B156" s="1">
        <v>41639</v>
      </c>
      <c r="C156" t="s">
        <v>357</v>
      </c>
      <c r="D156" t="s">
        <v>358</v>
      </c>
      <c r="E156">
        <v>6.625</v>
      </c>
      <c r="F156" t="s">
        <v>549</v>
      </c>
      <c r="H156" t="s">
        <v>57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28</v>
      </c>
      <c r="O156" t="s">
        <v>550</v>
      </c>
      <c r="P156" s="2">
        <f t="shared" si="2"/>
        <v>2</v>
      </c>
    </row>
    <row r="157" spans="1:16" x14ac:dyDescent="0.25">
      <c r="A157" s="1">
        <v>41639</v>
      </c>
      <c r="B157" s="1">
        <v>41639</v>
      </c>
      <c r="C157" t="s">
        <v>551</v>
      </c>
      <c r="D157" t="s">
        <v>552</v>
      </c>
      <c r="E157">
        <v>7.6</v>
      </c>
      <c r="F157" t="s">
        <v>486</v>
      </c>
      <c r="H157" t="s">
        <v>472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48</v>
      </c>
      <c r="O157" t="s">
        <v>553</v>
      </c>
      <c r="P157" s="2">
        <f t="shared" si="2"/>
        <v>2</v>
      </c>
    </row>
    <row r="158" spans="1:16" x14ac:dyDescent="0.25">
      <c r="A158" s="1">
        <v>41639</v>
      </c>
      <c r="B158" s="1">
        <v>41639</v>
      </c>
      <c r="C158" t="s">
        <v>554</v>
      </c>
      <c r="D158" t="s">
        <v>555</v>
      </c>
      <c r="E158">
        <v>6.75</v>
      </c>
      <c r="F158" t="s">
        <v>556</v>
      </c>
      <c r="H158" t="s">
        <v>27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48</v>
      </c>
      <c r="O158" t="s">
        <v>557</v>
      </c>
      <c r="P158" s="2">
        <f t="shared" si="2"/>
        <v>3</v>
      </c>
    </row>
    <row r="159" spans="1:16" x14ac:dyDescent="0.25">
      <c r="A159" s="1">
        <v>41639</v>
      </c>
      <c r="B159" s="1">
        <v>41639</v>
      </c>
      <c r="C159" t="s">
        <v>558</v>
      </c>
      <c r="D159" t="s">
        <v>559</v>
      </c>
      <c r="E159">
        <v>6.55</v>
      </c>
      <c r="F159" t="s">
        <v>560</v>
      </c>
      <c r="G159" t="s">
        <v>45</v>
      </c>
      <c r="H159" t="s">
        <v>57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28</v>
      </c>
      <c r="O159" t="s">
        <v>561</v>
      </c>
      <c r="P159" s="2">
        <f t="shared" si="2"/>
        <v>2</v>
      </c>
    </row>
    <row r="160" spans="1:16" x14ac:dyDescent="0.25">
      <c r="A160" s="1">
        <v>41639</v>
      </c>
      <c r="B160" s="1">
        <v>41639</v>
      </c>
      <c r="C160" t="s">
        <v>562</v>
      </c>
      <c r="D160" t="s">
        <v>563</v>
      </c>
      <c r="E160">
        <v>6.875</v>
      </c>
      <c r="F160" t="s">
        <v>556</v>
      </c>
      <c r="G160" t="s">
        <v>26</v>
      </c>
      <c r="H160" t="s">
        <v>364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28</v>
      </c>
      <c r="O160" t="s">
        <v>564</v>
      </c>
      <c r="P160" s="2">
        <f t="shared" si="2"/>
        <v>3</v>
      </c>
    </row>
    <row r="161" spans="1:16" x14ac:dyDescent="0.25">
      <c r="A161" s="1">
        <v>41639</v>
      </c>
      <c r="B161" s="1">
        <v>41639</v>
      </c>
      <c r="C161" t="s">
        <v>565</v>
      </c>
      <c r="D161" t="s">
        <v>566</v>
      </c>
      <c r="E161">
        <v>7.5</v>
      </c>
      <c r="F161" t="s">
        <v>560</v>
      </c>
      <c r="G161" t="s">
        <v>45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48</v>
      </c>
      <c r="O161" t="s">
        <v>567</v>
      </c>
      <c r="P161" s="2">
        <f t="shared" si="2"/>
        <v>3</v>
      </c>
    </row>
    <row r="162" spans="1:16" x14ac:dyDescent="0.25">
      <c r="A162" s="1">
        <v>41639</v>
      </c>
      <c r="B162" s="1">
        <v>41639</v>
      </c>
      <c r="C162" t="s">
        <v>568</v>
      </c>
      <c r="D162" t="s">
        <v>569</v>
      </c>
      <c r="E162">
        <v>6.875</v>
      </c>
      <c r="F162" t="s">
        <v>570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28</v>
      </c>
      <c r="O162" t="s">
        <v>571</v>
      </c>
      <c r="P162" s="2">
        <f t="shared" si="2"/>
        <v>2</v>
      </c>
    </row>
    <row r="163" spans="1:16" x14ac:dyDescent="0.25">
      <c r="A163" s="1">
        <v>41639</v>
      </c>
      <c r="B163" s="1">
        <v>41639</v>
      </c>
      <c r="C163" t="s">
        <v>572</v>
      </c>
      <c r="D163" t="s">
        <v>573</v>
      </c>
      <c r="E163">
        <v>7.01</v>
      </c>
      <c r="F163" t="s">
        <v>574</v>
      </c>
      <c r="G163" t="s">
        <v>575</v>
      </c>
      <c r="H163" t="s">
        <v>16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28</v>
      </c>
      <c r="O163" t="s">
        <v>576</v>
      </c>
      <c r="P163" s="2">
        <f t="shared" si="2"/>
        <v>3</v>
      </c>
    </row>
    <row r="164" spans="1:16" x14ac:dyDescent="0.25">
      <c r="A164" s="1">
        <v>41639</v>
      </c>
      <c r="B164" s="1">
        <v>41639</v>
      </c>
      <c r="C164" t="s">
        <v>572</v>
      </c>
      <c r="D164" t="s">
        <v>573</v>
      </c>
      <c r="E164">
        <v>6.97</v>
      </c>
      <c r="F164" t="s">
        <v>577</v>
      </c>
      <c r="G164" t="s">
        <v>575</v>
      </c>
      <c r="H164" t="s">
        <v>16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28</v>
      </c>
      <c r="O164" t="s">
        <v>578</v>
      </c>
      <c r="P164" s="2">
        <f t="shared" si="2"/>
        <v>3</v>
      </c>
    </row>
    <row r="165" spans="1:16" x14ac:dyDescent="0.25">
      <c r="A165" s="1">
        <v>41639</v>
      </c>
      <c r="B165" s="1">
        <v>41639</v>
      </c>
      <c r="C165" t="s">
        <v>579</v>
      </c>
      <c r="D165" t="s">
        <v>580</v>
      </c>
      <c r="E165">
        <v>7.95</v>
      </c>
      <c r="F165" t="s">
        <v>570</v>
      </c>
      <c r="H165" t="s">
        <v>16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28</v>
      </c>
      <c r="O165" t="s">
        <v>581</v>
      </c>
      <c r="P165" s="2">
        <f t="shared" si="2"/>
        <v>3</v>
      </c>
    </row>
    <row r="166" spans="1:16" x14ac:dyDescent="0.25">
      <c r="A166" s="1">
        <v>41639</v>
      </c>
      <c r="B166" s="1">
        <v>41639</v>
      </c>
      <c r="C166" t="s">
        <v>582</v>
      </c>
      <c r="D166" t="s">
        <v>583</v>
      </c>
      <c r="E166">
        <v>7.2</v>
      </c>
      <c r="F166" t="s">
        <v>584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28</v>
      </c>
      <c r="O166" t="s">
        <v>585</v>
      </c>
      <c r="P166" s="2">
        <f t="shared" si="2"/>
        <v>3</v>
      </c>
    </row>
    <row r="167" spans="1:16" x14ac:dyDescent="0.25">
      <c r="A167" s="1">
        <v>41639</v>
      </c>
      <c r="B167" s="1">
        <v>41639</v>
      </c>
      <c r="C167" t="s">
        <v>586</v>
      </c>
      <c r="D167" t="s">
        <v>587</v>
      </c>
      <c r="E167">
        <v>5.2</v>
      </c>
      <c r="F167" t="s">
        <v>588</v>
      </c>
      <c r="H167" t="s">
        <v>34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28</v>
      </c>
      <c r="O167" t="s">
        <v>589</v>
      </c>
      <c r="P167" s="2">
        <f t="shared" si="2"/>
        <v>3</v>
      </c>
    </row>
    <row r="168" spans="1:16" x14ac:dyDescent="0.25">
      <c r="A168" s="1">
        <v>41639</v>
      </c>
      <c r="B168" s="1">
        <v>41639</v>
      </c>
      <c r="C168" t="s">
        <v>590</v>
      </c>
      <c r="D168" t="s">
        <v>591</v>
      </c>
      <c r="E168">
        <v>6.5</v>
      </c>
      <c r="F168" t="s">
        <v>592</v>
      </c>
      <c r="H168" t="s">
        <v>57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28</v>
      </c>
      <c r="O168" t="s">
        <v>593</v>
      </c>
      <c r="P168" s="2">
        <f t="shared" si="2"/>
        <v>3</v>
      </c>
    </row>
    <row r="169" spans="1:16" x14ac:dyDescent="0.25">
      <c r="A169" s="1">
        <v>41639</v>
      </c>
      <c r="B169" s="1">
        <v>41639</v>
      </c>
      <c r="C169" t="s">
        <v>594</v>
      </c>
      <c r="D169" t="s">
        <v>317</v>
      </c>
      <c r="E169">
        <v>6.7</v>
      </c>
      <c r="F169" t="s">
        <v>592</v>
      </c>
      <c r="H169" t="s">
        <v>73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28</v>
      </c>
      <c r="O169" t="s">
        <v>595</v>
      </c>
      <c r="P169" s="2">
        <f t="shared" si="2"/>
        <v>4</v>
      </c>
    </row>
    <row r="170" spans="1:16" x14ac:dyDescent="0.25">
      <c r="A170" s="1">
        <v>41639</v>
      </c>
      <c r="B170" s="1">
        <v>41639</v>
      </c>
      <c r="C170" t="s">
        <v>596</v>
      </c>
      <c r="D170" t="s">
        <v>597</v>
      </c>
      <c r="E170">
        <v>7</v>
      </c>
      <c r="F170" t="s">
        <v>584</v>
      </c>
      <c r="H170" t="s">
        <v>95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28</v>
      </c>
      <c r="O170" t="s">
        <v>598</v>
      </c>
      <c r="P170" s="2">
        <f t="shared" si="2"/>
        <v>3</v>
      </c>
    </row>
    <row r="171" spans="1:16" x14ac:dyDescent="0.25">
      <c r="A171" s="1">
        <v>41639</v>
      </c>
      <c r="B171" s="1">
        <v>41639</v>
      </c>
      <c r="C171" t="s">
        <v>599</v>
      </c>
      <c r="D171" t="s">
        <v>600</v>
      </c>
      <c r="E171">
        <v>7</v>
      </c>
      <c r="F171" t="s">
        <v>584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28</v>
      </c>
      <c r="O171" t="s">
        <v>601</v>
      </c>
      <c r="P171" s="2">
        <f t="shared" si="2"/>
        <v>3</v>
      </c>
    </row>
    <row r="172" spans="1:16" x14ac:dyDescent="0.25">
      <c r="A172" s="1">
        <v>41639</v>
      </c>
      <c r="B172" s="1">
        <v>41639</v>
      </c>
      <c r="C172" t="s">
        <v>602</v>
      </c>
      <c r="D172" t="s">
        <v>603</v>
      </c>
      <c r="E172">
        <v>6.7</v>
      </c>
      <c r="F172" t="s">
        <v>592</v>
      </c>
      <c r="H172" t="s">
        <v>34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28</v>
      </c>
      <c r="O172" t="s">
        <v>604</v>
      </c>
      <c r="P172" s="2">
        <f t="shared" si="2"/>
        <v>3</v>
      </c>
    </row>
    <row r="173" spans="1:16" x14ac:dyDescent="0.25">
      <c r="A173" s="1">
        <v>41639</v>
      </c>
      <c r="B173" s="1">
        <v>41639</v>
      </c>
      <c r="C173" t="s">
        <v>605</v>
      </c>
      <c r="D173" t="s">
        <v>606</v>
      </c>
      <c r="E173">
        <v>7</v>
      </c>
      <c r="F173" t="s">
        <v>607</v>
      </c>
      <c r="H173" t="s">
        <v>73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28</v>
      </c>
      <c r="O173" t="s">
        <v>608</v>
      </c>
      <c r="P173" s="2">
        <f t="shared" si="2"/>
        <v>3</v>
      </c>
    </row>
    <row r="174" spans="1:16" x14ac:dyDescent="0.25">
      <c r="A174" s="1">
        <v>41639</v>
      </c>
      <c r="B174" s="1">
        <v>41639</v>
      </c>
      <c r="C174" t="s">
        <v>609</v>
      </c>
      <c r="D174" t="s">
        <v>378</v>
      </c>
      <c r="E174">
        <v>6.86</v>
      </c>
      <c r="F174" t="s">
        <v>610</v>
      </c>
      <c r="G174" t="s">
        <v>611</v>
      </c>
      <c r="H174" t="s">
        <v>73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28</v>
      </c>
      <c r="O174" t="s">
        <v>612</v>
      </c>
      <c r="P174" s="2">
        <f t="shared" si="2"/>
        <v>2</v>
      </c>
    </row>
    <row r="175" spans="1:16" x14ac:dyDescent="0.25">
      <c r="A175" s="1">
        <v>41639</v>
      </c>
      <c r="B175" s="1">
        <v>41639</v>
      </c>
      <c r="C175" t="s">
        <v>242</v>
      </c>
      <c r="D175" t="s">
        <v>33</v>
      </c>
      <c r="E175">
        <v>7</v>
      </c>
      <c r="F175" t="s">
        <v>423</v>
      </c>
      <c r="H175" t="s">
        <v>27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28</v>
      </c>
      <c r="O175" t="s">
        <v>613</v>
      </c>
      <c r="P175" s="2">
        <f t="shared" si="2"/>
        <v>1</v>
      </c>
    </row>
    <row r="176" spans="1:16" x14ac:dyDescent="0.25">
      <c r="A176" s="1">
        <v>41639</v>
      </c>
      <c r="B176" s="1">
        <v>41639</v>
      </c>
      <c r="C176" t="s">
        <v>151</v>
      </c>
      <c r="D176" t="s">
        <v>152</v>
      </c>
      <c r="E176">
        <v>6.875</v>
      </c>
      <c r="F176" t="s">
        <v>423</v>
      </c>
      <c r="H176" t="s">
        <v>34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28</v>
      </c>
      <c r="O176" t="s">
        <v>614</v>
      </c>
      <c r="P176" s="2">
        <f t="shared" si="2"/>
        <v>3</v>
      </c>
    </row>
    <row r="177" spans="1:16" x14ac:dyDescent="0.25">
      <c r="A177" s="1">
        <v>41639</v>
      </c>
      <c r="B177" s="1">
        <v>41639</v>
      </c>
      <c r="C177" t="s">
        <v>615</v>
      </c>
      <c r="D177" t="s">
        <v>616</v>
      </c>
      <c r="E177">
        <v>6.7</v>
      </c>
      <c r="F177" t="s">
        <v>592</v>
      </c>
      <c r="H177" t="s">
        <v>57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28</v>
      </c>
      <c r="O177" t="s">
        <v>617</v>
      </c>
      <c r="P177" s="2">
        <f t="shared" si="2"/>
        <v>3</v>
      </c>
    </row>
    <row r="178" spans="1:16" x14ac:dyDescent="0.25">
      <c r="A178" s="1">
        <v>41639</v>
      </c>
      <c r="B178" s="1">
        <v>41639</v>
      </c>
      <c r="C178" t="s">
        <v>470</v>
      </c>
      <c r="D178" t="s">
        <v>471</v>
      </c>
      <c r="E178">
        <v>7.13</v>
      </c>
      <c r="F178" t="s">
        <v>294</v>
      </c>
      <c r="H178" t="s">
        <v>472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28</v>
      </c>
      <c r="O178" t="s">
        <v>618</v>
      </c>
      <c r="P178" s="2">
        <f t="shared" si="2"/>
        <v>3</v>
      </c>
    </row>
    <row r="179" spans="1:16" x14ac:dyDescent="0.25">
      <c r="A179" s="1">
        <v>41639</v>
      </c>
      <c r="B179" s="1">
        <v>41639</v>
      </c>
      <c r="C179" t="s">
        <v>619</v>
      </c>
      <c r="D179" t="s">
        <v>620</v>
      </c>
      <c r="E179">
        <v>7.5</v>
      </c>
      <c r="F179" t="s">
        <v>294</v>
      </c>
      <c r="G179" t="s">
        <v>95</v>
      </c>
      <c r="H179" t="s">
        <v>16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621</v>
      </c>
      <c r="P179" s="2">
        <f t="shared" si="2"/>
        <v>3</v>
      </c>
    </row>
    <row r="180" spans="1:16" x14ac:dyDescent="0.25">
      <c r="A180" s="1">
        <v>41639</v>
      </c>
      <c r="B180" s="1">
        <v>41639</v>
      </c>
      <c r="C180" t="s">
        <v>622</v>
      </c>
      <c r="D180" t="s">
        <v>623</v>
      </c>
      <c r="E180">
        <v>7</v>
      </c>
      <c r="F180" t="s">
        <v>624</v>
      </c>
      <c r="H180" t="s">
        <v>95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28</v>
      </c>
      <c r="O180" t="s">
        <v>625</v>
      </c>
      <c r="P180" s="2">
        <f t="shared" si="2"/>
        <v>2</v>
      </c>
    </row>
    <row r="181" spans="1:16" x14ac:dyDescent="0.25">
      <c r="A181" s="1">
        <v>41639</v>
      </c>
      <c r="B181" s="1">
        <v>41639</v>
      </c>
      <c r="C181" t="s">
        <v>626</v>
      </c>
      <c r="D181" t="s">
        <v>627</v>
      </c>
      <c r="E181">
        <v>6.75</v>
      </c>
      <c r="F181" t="s">
        <v>628</v>
      </c>
      <c r="H181" t="s">
        <v>264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28</v>
      </c>
      <c r="O181" t="s">
        <v>629</v>
      </c>
      <c r="P181" s="2">
        <f t="shared" si="2"/>
        <v>3</v>
      </c>
    </row>
    <row r="182" spans="1:16" x14ac:dyDescent="0.25">
      <c r="A182" s="1">
        <v>41639</v>
      </c>
      <c r="B182" s="1">
        <v>41639</v>
      </c>
      <c r="C182" t="s">
        <v>630</v>
      </c>
      <c r="D182" t="s">
        <v>631</v>
      </c>
      <c r="E182">
        <v>8.85</v>
      </c>
      <c r="F182" t="s">
        <v>331</v>
      </c>
      <c r="G182" t="s">
        <v>364</v>
      </c>
      <c r="H182" t="s">
        <v>57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632</v>
      </c>
      <c r="P182" s="2">
        <f t="shared" si="2"/>
        <v>3</v>
      </c>
    </row>
    <row r="183" spans="1:16" x14ac:dyDescent="0.25">
      <c r="A183" s="1">
        <v>41639</v>
      </c>
      <c r="B183" s="1">
        <v>41639</v>
      </c>
      <c r="C183" t="s">
        <v>633</v>
      </c>
      <c r="D183" t="s">
        <v>634</v>
      </c>
      <c r="E183">
        <v>7.2</v>
      </c>
      <c r="F183" t="s">
        <v>628</v>
      </c>
      <c r="H183" t="s">
        <v>57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28</v>
      </c>
      <c r="O183" t="s">
        <v>635</v>
      </c>
      <c r="P183" s="2">
        <f t="shared" si="2"/>
        <v>3</v>
      </c>
    </row>
    <row r="184" spans="1:16" hidden="1" x14ac:dyDescent="0.25">
      <c r="A184" s="1">
        <v>41639</v>
      </c>
      <c r="B184" s="1">
        <v>41639</v>
      </c>
      <c r="C184" t="s">
        <v>636</v>
      </c>
      <c r="D184" t="s">
        <v>637</v>
      </c>
      <c r="E184">
        <v>0</v>
      </c>
      <c r="F184" t="s">
        <v>638</v>
      </c>
      <c r="G184" t="s">
        <v>40</v>
      </c>
      <c r="H184" t="s">
        <v>27</v>
      </c>
      <c r="I184" t="s">
        <v>17</v>
      </c>
      <c r="J184" t="s">
        <v>18</v>
      </c>
      <c r="K184" t="s">
        <v>19</v>
      </c>
      <c r="L184" t="s">
        <v>19</v>
      </c>
      <c r="M184" t="s">
        <v>639</v>
      </c>
      <c r="N184" t="s">
        <v>28</v>
      </c>
      <c r="O184" t="s">
        <v>640</v>
      </c>
      <c r="P184" s="2">
        <f t="shared" si="2"/>
        <v>6</v>
      </c>
    </row>
    <row r="185" spans="1:16" hidden="1" x14ac:dyDescent="0.25">
      <c r="A185" s="1">
        <v>41639</v>
      </c>
      <c r="B185" s="1">
        <v>41639</v>
      </c>
      <c r="C185" t="s">
        <v>636</v>
      </c>
      <c r="D185" t="s">
        <v>637</v>
      </c>
      <c r="E185">
        <v>0</v>
      </c>
      <c r="F185" t="s">
        <v>641</v>
      </c>
      <c r="G185" t="s">
        <v>40</v>
      </c>
      <c r="H185" t="s">
        <v>27</v>
      </c>
      <c r="I185" t="s">
        <v>17</v>
      </c>
      <c r="J185" t="s">
        <v>18</v>
      </c>
      <c r="K185" t="s">
        <v>19</v>
      </c>
      <c r="L185" t="s">
        <v>19</v>
      </c>
      <c r="M185" t="s">
        <v>639</v>
      </c>
      <c r="N185" t="s">
        <v>28</v>
      </c>
      <c r="O185" t="s">
        <v>642</v>
      </c>
      <c r="P185" s="2">
        <f t="shared" si="2"/>
        <v>6</v>
      </c>
    </row>
    <row r="186" spans="1:16" hidden="1" x14ac:dyDescent="0.25">
      <c r="A186" s="1">
        <v>41639</v>
      </c>
      <c r="B186" s="1">
        <v>41639</v>
      </c>
      <c r="C186" t="s">
        <v>636</v>
      </c>
      <c r="D186" t="s">
        <v>637</v>
      </c>
      <c r="E186">
        <v>0</v>
      </c>
      <c r="F186" t="s">
        <v>643</v>
      </c>
      <c r="G186" t="s">
        <v>40</v>
      </c>
      <c r="H186" t="s">
        <v>27</v>
      </c>
      <c r="I186" t="s">
        <v>17</v>
      </c>
      <c r="J186" t="s">
        <v>18</v>
      </c>
      <c r="K186" t="s">
        <v>19</v>
      </c>
      <c r="L186" t="s">
        <v>19</v>
      </c>
      <c r="M186" t="s">
        <v>639</v>
      </c>
      <c r="N186" t="s">
        <v>28</v>
      </c>
      <c r="O186" t="s">
        <v>644</v>
      </c>
      <c r="P186" s="2">
        <f t="shared" si="2"/>
        <v>6</v>
      </c>
    </row>
    <row r="187" spans="1:16" hidden="1" x14ac:dyDescent="0.25">
      <c r="A187" s="1">
        <v>41639</v>
      </c>
      <c r="B187" s="1">
        <v>41639</v>
      </c>
      <c r="C187" t="s">
        <v>636</v>
      </c>
      <c r="D187" t="s">
        <v>637</v>
      </c>
      <c r="E187">
        <v>0</v>
      </c>
      <c r="F187" t="s">
        <v>645</v>
      </c>
      <c r="G187" t="s">
        <v>40</v>
      </c>
      <c r="H187" t="s">
        <v>27</v>
      </c>
      <c r="I187" t="s">
        <v>17</v>
      </c>
      <c r="J187" t="s">
        <v>18</v>
      </c>
      <c r="K187" t="s">
        <v>19</v>
      </c>
      <c r="L187" t="s">
        <v>19</v>
      </c>
      <c r="M187" t="s">
        <v>639</v>
      </c>
      <c r="N187" t="s">
        <v>28</v>
      </c>
      <c r="O187" t="s">
        <v>646</v>
      </c>
      <c r="P187" s="2">
        <f t="shared" si="2"/>
        <v>6</v>
      </c>
    </row>
    <row r="188" spans="1:16" hidden="1" x14ac:dyDescent="0.25">
      <c r="A188" s="1">
        <v>41639</v>
      </c>
      <c r="B188" s="1">
        <v>41639</v>
      </c>
      <c r="C188" t="s">
        <v>636</v>
      </c>
      <c r="D188" t="s">
        <v>637</v>
      </c>
      <c r="E188">
        <v>0</v>
      </c>
      <c r="F188" t="s">
        <v>647</v>
      </c>
      <c r="G188" t="s">
        <v>40</v>
      </c>
      <c r="H188" t="s">
        <v>27</v>
      </c>
      <c r="I188" t="s">
        <v>17</v>
      </c>
      <c r="J188" t="s">
        <v>18</v>
      </c>
      <c r="K188" t="s">
        <v>19</v>
      </c>
      <c r="L188" t="s">
        <v>19</v>
      </c>
      <c r="M188" t="s">
        <v>639</v>
      </c>
      <c r="N188" t="s">
        <v>28</v>
      </c>
      <c r="O188" t="s">
        <v>648</v>
      </c>
      <c r="P188" s="2">
        <f t="shared" si="2"/>
        <v>6</v>
      </c>
    </row>
    <row r="189" spans="1:16" hidden="1" x14ac:dyDescent="0.25">
      <c r="A189" s="1">
        <v>41639</v>
      </c>
      <c r="B189" s="1">
        <v>41639</v>
      </c>
      <c r="C189" t="s">
        <v>636</v>
      </c>
      <c r="D189" t="s">
        <v>637</v>
      </c>
      <c r="E189">
        <v>0</v>
      </c>
      <c r="F189" t="s">
        <v>649</v>
      </c>
      <c r="G189" t="s">
        <v>40</v>
      </c>
      <c r="H189" t="s">
        <v>27</v>
      </c>
      <c r="I189" t="s">
        <v>17</v>
      </c>
      <c r="J189" t="s">
        <v>18</v>
      </c>
      <c r="K189" t="s">
        <v>19</v>
      </c>
      <c r="L189" t="s">
        <v>19</v>
      </c>
      <c r="M189" t="s">
        <v>639</v>
      </c>
      <c r="N189" t="s">
        <v>28</v>
      </c>
      <c r="O189" t="s">
        <v>650</v>
      </c>
      <c r="P189" s="2">
        <f t="shared" si="2"/>
        <v>6</v>
      </c>
    </row>
    <row r="190" spans="1:16" hidden="1" x14ac:dyDescent="0.25">
      <c r="A190" s="1">
        <v>41639</v>
      </c>
      <c r="B190" s="1">
        <v>41639</v>
      </c>
      <c r="C190" t="s">
        <v>636</v>
      </c>
      <c r="D190" t="s">
        <v>637</v>
      </c>
      <c r="E190">
        <v>0</v>
      </c>
      <c r="F190" t="s">
        <v>391</v>
      </c>
      <c r="G190" t="s">
        <v>40</v>
      </c>
      <c r="H190" t="s">
        <v>27</v>
      </c>
      <c r="I190" t="s">
        <v>17</v>
      </c>
      <c r="J190" t="s">
        <v>18</v>
      </c>
      <c r="K190" t="s">
        <v>19</v>
      </c>
      <c r="L190" t="s">
        <v>19</v>
      </c>
      <c r="M190" t="s">
        <v>639</v>
      </c>
      <c r="N190" t="s">
        <v>28</v>
      </c>
      <c r="O190" t="s">
        <v>651</v>
      </c>
      <c r="P190" s="2">
        <f t="shared" si="2"/>
        <v>6</v>
      </c>
    </row>
    <row r="191" spans="1:16" hidden="1" x14ac:dyDescent="0.25">
      <c r="A191" s="1">
        <v>41639</v>
      </c>
      <c r="B191" s="1">
        <v>41639</v>
      </c>
      <c r="C191" t="s">
        <v>636</v>
      </c>
      <c r="D191" t="s">
        <v>637</v>
      </c>
      <c r="E191">
        <v>0</v>
      </c>
      <c r="F191" t="s">
        <v>258</v>
      </c>
      <c r="G191" t="s">
        <v>40</v>
      </c>
      <c r="H191" t="s">
        <v>27</v>
      </c>
      <c r="I191" t="s">
        <v>17</v>
      </c>
      <c r="J191" t="s">
        <v>18</v>
      </c>
      <c r="K191" t="s">
        <v>19</v>
      </c>
      <c r="L191" t="s">
        <v>19</v>
      </c>
      <c r="M191" t="s">
        <v>639</v>
      </c>
      <c r="N191" t="s">
        <v>28</v>
      </c>
      <c r="O191" t="s">
        <v>652</v>
      </c>
      <c r="P191" s="2">
        <f t="shared" si="2"/>
        <v>6</v>
      </c>
    </row>
    <row r="192" spans="1:16" hidden="1" x14ac:dyDescent="0.25">
      <c r="A192" s="1">
        <v>41639</v>
      </c>
      <c r="B192" s="1">
        <v>41639</v>
      </c>
      <c r="C192" t="s">
        <v>636</v>
      </c>
      <c r="D192" t="s">
        <v>637</v>
      </c>
      <c r="E192">
        <v>0</v>
      </c>
      <c r="F192" t="s">
        <v>653</v>
      </c>
      <c r="G192" t="s">
        <v>40</v>
      </c>
      <c r="H192" t="s">
        <v>27</v>
      </c>
      <c r="I192" t="s">
        <v>17</v>
      </c>
      <c r="J192" t="s">
        <v>18</v>
      </c>
      <c r="K192" t="s">
        <v>19</v>
      </c>
      <c r="L192" t="s">
        <v>19</v>
      </c>
      <c r="M192" t="s">
        <v>639</v>
      </c>
      <c r="N192" t="s">
        <v>28</v>
      </c>
      <c r="O192" t="s">
        <v>654</v>
      </c>
      <c r="P192" s="2">
        <f t="shared" si="2"/>
        <v>6</v>
      </c>
    </row>
    <row r="193" spans="1:16" x14ac:dyDescent="0.25">
      <c r="A193" s="1">
        <v>41639</v>
      </c>
      <c r="B193" s="1">
        <v>41639</v>
      </c>
      <c r="C193" t="s">
        <v>462</v>
      </c>
      <c r="D193" t="s">
        <v>463</v>
      </c>
      <c r="E193">
        <v>7.3</v>
      </c>
      <c r="F193" t="s">
        <v>655</v>
      </c>
      <c r="H193" t="s">
        <v>73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28</v>
      </c>
      <c r="O193" t="s">
        <v>656</v>
      </c>
      <c r="P193" s="2">
        <f t="shared" si="2"/>
        <v>4</v>
      </c>
    </row>
    <row r="194" spans="1:16" x14ac:dyDescent="0.25">
      <c r="A194" s="1">
        <v>41639</v>
      </c>
      <c r="B194" s="1">
        <v>41639</v>
      </c>
      <c r="C194" t="s">
        <v>462</v>
      </c>
      <c r="D194" t="s">
        <v>463</v>
      </c>
      <c r="E194">
        <v>7.125</v>
      </c>
      <c r="F194" t="s">
        <v>657</v>
      </c>
      <c r="H194" t="s">
        <v>73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28</v>
      </c>
      <c r="O194" t="s">
        <v>658</v>
      </c>
      <c r="P194" s="2">
        <f t="shared" si="2"/>
        <v>4</v>
      </c>
    </row>
    <row r="195" spans="1:16" x14ac:dyDescent="0.25">
      <c r="A195" s="1">
        <v>41639</v>
      </c>
      <c r="B195" s="1">
        <v>41639</v>
      </c>
      <c r="C195" t="s">
        <v>542</v>
      </c>
      <c r="D195" t="s">
        <v>543</v>
      </c>
      <c r="E195">
        <v>7.02</v>
      </c>
      <c r="F195" t="s">
        <v>544</v>
      </c>
      <c r="G195" t="s">
        <v>284</v>
      </c>
      <c r="H195" t="s">
        <v>34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659</v>
      </c>
      <c r="P195" s="2">
        <f t="shared" si="2"/>
        <v>3</v>
      </c>
    </row>
    <row r="196" spans="1:16" x14ac:dyDescent="0.25">
      <c r="A196" s="1">
        <v>41639</v>
      </c>
      <c r="B196" s="1">
        <v>41639</v>
      </c>
      <c r="C196" t="s">
        <v>579</v>
      </c>
      <c r="D196" t="s">
        <v>580</v>
      </c>
      <c r="E196">
        <v>7.15</v>
      </c>
      <c r="F196" t="s">
        <v>660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28</v>
      </c>
      <c r="O196" t="s">
        <v>661</v>
      </c>
      <c r="P196" s="2">
        <f t="shared" ref="P196:P259" si="3">LEN(D196)</f>
        <v>3</v>
      </c>
    </row>
    <row r="197" spans="1:16" x14ac:dyDescent="0.25">
      <c r="A197" s="1">
        <v>41639</v>
      </c>
      <c r="B197" s="1">
        <v>41639</v>
      </c>
      <c r="C197" t="s">
        <v>662</v>
      </c>
      <c r="D197" t="s">
        <v>80</v>
      </c>
      <c r="E197">
        <v>7.625</v>
      </c>
      <c r="F197" t="s">
        <v>663</v>
      </c>
      <c r="G197" t="s">
        <v>233</v>
      </c>
      <c r="H197" t="s">
        <v>46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664</v>
      </c>
      <c r="P197" s="2">
        <f t="shared" si="3"/>
        <v>3</v>
      </c>
    </row>
    <row r="198" spans="1:16" x14ac:dyDescent="0.25">
      <c r="A198" s="1">
        <v>41639</v>
      </c>
      <c r="B198" s="1">
        <v>41639</v>
      </c>
      <c r="C198" t="s">
        <v>665</v>
      </c>
      <c r="D198" t="s">
        <v>666</v>
      </c>
      <c r="E198">
        <v>6.625</v>
      </c>
      <c r="F198" t="s">
        <v>486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28</v>
      </c>
      <c r="O198" t="s">
        <v>667</v>
      </c>
      <c r="P198" s="2">
        <f t="shared" si="3"/>
        <v>4</v>
      </c>
    </row>
    <row r="199" spans="1:16" x14ac:dyDescent="0.25">
      <c r="A199" s="1">
        <v>41639</v>
      </c>
      <c r="B199" s="1">
        <v>41639</v>
      </c>
      <c r="C199" t="s">
        <v>668</v>
      </c>
      <c r="D199" t="s">
        <v>532</v>
      </c>
      <c r="E199">
        <v>6.625</v>
      </c>
      <c r="F199" t="s">
        <v>669</v>
      </c>
      <c r="H199" t="s">
        <v>57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28</v>
      </c>
      <c r="O199" t="s">
        <v>670</v>
      </c>
      <c r="P199" s="2">
        <f t="shared" si="3"/>
        <v>3</v>
      </c>
    </row>
    <row r="200" spans="1:16" x14ac:dyDescent="0.25">
      <c r="A200" s="1">
        <v>41639</v>
      </c>
      <c r="B200" s="1">
        <v>41639</v>
      </c>
      <c r="C200" t="s">
        <v>462</v>
      </c>
      <c r="D200" t="s">
        <v>463</v>
      </c>
      <c r="E200">
        <v>7.28</v>
      </c>
      <c r="F200" t="s">
        <v>671</v>
      </c>
      <c r="H200" t="s">
        <v>73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28</v>
      </c>
      <c r="O200" t="s">
        <v>672</v>
      </c>
      <c r="P200" s="2">
        <f t="shared" si="3"/>
        <v>4</v>
      </c>
    </row>
    <row r="201" spans="1:16" x14ac:dyDescent="0.25">
      <c r="A201" s="1">
        <v>41639</v>
      </c>
      <c r="B201" s="1">
        <v>41639</v>
      </c>
      <c r="C201" t="s">
        <v>572</v>
      </c>
      <c r="D201" t="s">
        <v>573</v>
      </c>
      <c r="E201">
        <v>7.03</v>
      </c>
      <c r="F201" t="s">
        <v>673</v>
      </c>
      <c r="G201" t="s">
        <v>575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28</v>
      </c>
      <c r="O201" t="s">
        <v>674</v>
      </c>
      <c r="P201" s="2">
        <f t="shared" si="3"/>
        <v>3</v>
      </c>
    </row>
    <row r="202" spans="1:16" x14ac:dyDescent="0.25">
      <c r="A202" s="1">
        <v>41639</v>
      </c>
      <c r="B202" s="1">
        <v>41639</v>
      </c>
      <c r="C202" t="s">
        <v>509</v>
      </c>
      <c r="D202" t="s">
        <v>197</v>
      </c>
      <c r="E202">
        <v>8.375</v>
      </c>
      <c r="F202" t="s">
        <v>675</v>
      </c>
      <c r="H202" t="s">
        <v>73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28</v>
      </c>
      <c r="O202" t="s">
        <v>676</v>
      </c>
      <c r="P202" s="2">
        <f t="shared" si="3"/>
        <v>3</v>
      </c>
    </row>
    <row r="203" spans="1:16" x14ac:dyDescent="0.25">
      <c r="A203" s="1">
        <v>41639</v>
      </c>
      <c r="B203" s="1">
        <v>41639</v>
      </c>
      <c r="C203" t="s">
        <v>677</v>
      </c>
      <c r="D203" t="s">
        <v>678</v>
      </c>
      <c r="E203">
        <v>9.2149999999999999</v>
      </c>
      <c r="F203" t="s">
        <v>679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28</v>
      </c>
      <c r="O203" t="s">
        <v>680</v>
      </c>
      <c r="P203" s="2">
        <f t="shared" si="3"/>
        <v>1</v>
      </c>
    </row>
    <row r="204" spans="1:16" x14ac:dyDescent="0.25">
      <c r="A204" s="1">
        <v>41639</v>
      </c>
      <c r="B204" s="1">
        <v>41639</v>
      </c>
      <c r="C204" t="s">
        <v>681</v>
      </c>
      <c r="D204" t="s">
        <v>682</v>
      </c>
      <c r="E204">
        <v>7.375</v>
      </c>
      <c r="F204" t="s">
        <v>683</v>
      </c>
      <c r="H204" t="s">
        <v>27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28</v>
      </c>
      <c r="O204" t="s">
        <v>684</v>
      </c>
      <c r="P204" s="2">
        <f t="shared" si="3"/>
        <v>3</v>
      </c>
    </row>
    <row r="205" spans="1:16" x14ac:dyDescent="0.25">
      <c r="A205" s="1">
        <v>41639</v>
      </c>
      <c r="B205" s="1">
        <v>41639</v>
      </c>
      <c r="C205" t="s">
        <v>242</v>
      </c>
      <c r="D205" t="s">
        <v>33</v>
      </c>
      <c r="E205">
        <v>6.7</v>
      </c>
      <c r="F205" t="s">
        <v>685</v>
      </c>
      <c r="H205" t="s">
        <v>27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28</v>
      </c>
      <c r="O205" t="s">
        <v>686</v>
      </c>
      <c r="P205" s="2">
        <f t="shared" si="3"/>
        <v>1</v>
      </c>
    </row>
    <row r="206" spans="1:16" x14ac:dyDescent="0.25">
      <c r="A206" s="1">
        <v>41639</v>
      </c>
      <c r="B206" s="1">
        <v>41639</v>
      </c>
      <c r="C206" t="s">
        <v>462</v>
      </c>
      <c r="D206" t="s">
        <v>463</v>
      </c>
      <c r="E206">
        <v>7.625</v>
      </c>
      <c r="F206" t="s">
        <v>687</v>
      </c>
      <c r="H206" t="s">
        <v>73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28</v>
      </c>
      <c r="O206" t="s">
        <v>688</v>
      </c>
      <c r="P206" s="2">
        <f t="shared" si="3"/>
        <v>4</v>
      </c>
    </row>
    <row r="207" spans="1:16" x14ac:dyDescent="0.25">
      <c r="A207" s="1">
        <v>41639</v>
      </c>
      <c r="B207" s="1">
        <v>41639</v>
      </c>
      <c r="C207" t="s">
        <v>193</v>
      </c>
      <c r="D207" t="s">
        <v>194</v>
      </c>
      <c r="E207">
        <v>7.15</v>
      </c>
      <c r="F207" t="s">
        <v>689</v>
      </c>
      <c r="H207" t="s">
        <v>57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28</v>
      </c>
      <c r="O207" t="s">
        <v>690</v>
      </c>
      <c r="P207" s="2">
        <f t="shared" si="3"/>
        <v>3</v>
      </c>
    </row>
    <row r="208" spans="1:16" x14ac:dyDescent="0.25">
      <c r="A208" s="1">
        <v>41639</v>
      </c>
      <c r="B208" s="1">
        <v>41639</v>
      </c>
      <c r="C208" t="s">
        <v>691</v>
      </c>
      <c r="D208" t="s">
        <v>692</v>
      </c>
      <c r="E208">
        <v>7.375</v>
      </c>
      <c r="F208" t="s">
        <v>452</v>
      </c>
      <c r="G208" t="s">
        <v>40</v>
      </c>
      <c r="H208" t="s">
        <v>27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28</v>
      </c>
      <c r="O208" t="s">
        <v>693</v>
      </c>
      <c r="P208" s="2">
        <f t="shared" si="3"/>
        <v>2</v>
      </c>
    </row>
    <row r="209" spans="1:16" x14ac:dyDescent="0.25">
      <c r="A209" s="1">
        <v>41639</v>
      </c>
      <c r="B209" s="1">
        <v>41639</v>
      </c>
      <c r="C209" t="s">
        <v>691</v>
      </c>
      <c r="D209" t="s">
        <v>692</v>
      </c>
      <c r="E209">
        <v>7.375</v>
      </c>
      <c r="F209" t="s">
        <v>452</v>
      </c>
      <c r="G209" t="s">
        <v>26</v>
      </c>
      <c r="H209" t="s">
        <v>27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28</v>
      </c>
      <c r="O209" t="s">
        <v>694</v>
      </c>
      <c r="P209" s="2">
        <f t="shared" si="3"/>
        <v>2</v>
      </c>
    </row>
    <row r="210" spans="1:16" x14ac:dyDescent="0.25">
      <c r="A210" s="1">
        <v>41639</v>
      </c>
      <c r="B210" s="1">
        <v>41639</v>
      </c>
      <c r="C210" t="s">
        <v>695</v>
      </c>
      <c r="D210" t="s">
        <v>523</v>
      </c>
      <c r="E210">
        <v>7</v>
      </c>
      <c r="F210" t="s">
        <v>696</v>
      </c>
      <c r="H210" t="s">
        <v>34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28</v>
      </c>
      <c r="O210" t="s">
        <v>697</v>
      </c>
      <c r="P210" s="2">
        <f t="shared" si="3"/>
        <v>1</v>
      </c>
    </row>
    <row r="211" spans="1:16" x14ac:dyDescent="0.25">
      <c r="A211" s="1">
        <v>41639</v>
      </c>
      <c r="B211" s="1">
        <v>41639</v>
      </c>
      <c r="C211" t="s">
        <v>380</v>
      </c>
      <c r="D211" t="s">
        <v>381</v>
      </c>
      <c r="E211">
        <v>8.125</v>
      </c>
      <c r="F211" t="s">
        <v>698</v>
      </c>
      <c r="H211" t="s">
        <v>27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28</v>
      </c>
      <c r="O211" t="s">
        <v>699</v>
      </c>
      <c r="P211" s="2">
        <f t="shared" si="3"/>
        <v>3</v>
      </c>
    </row>
    <row r="212" spans="1:16" x14ac:dyDescent="0.25">
      <c r="A212" s="1">
        <v>41639</v>
      </c>
      <c r="B212" s="1">
        <v>41639</v>
      </c>
      <c r="C212" t="s">
        <v>700</v>
      </c>
      <c r="D212" t="s">
        <v>701</v>
      </c>
      <c r="E212">
        <v>7.3949999999999996</v>
      </c>
      <c r="F212" t="s">
        <v>702</v>
      </c>
      <c r="G212" t="s">
        <v>575</v>
      </c>
      <c r="H212" t="s">
        <v>27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703</v>
      </c>
      <c r="P212" s="2">
        <f t="shared" si="3"/>
        <v>3</v>
      </c>
    </row>
    <row r="213" spans="1:16" x14ac:dyDescent="0.25">
      <c r="A213" s="1">
        <v>41639</v>
      </c>
      <c r="B213" s="1">
        <v>41639</v>
      </c>
      <c r="C213" t="s">
        <v>704</v>
      </c>
      <c r="D213" t="s">
        <v>378</v>
      </c>
      <c r="E213">
        <v>6</v>
      </c>
      <c r="F213" t="s">
        <v>456</v>
      </c>
      <c r="H213" t="s">
        <v>73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28</v>
      </c>
      <c r="O213" t="s">
        <v>705</v>
      </c>
      <c r="P213" s="2">
        <f t="shared" si="3"/>
        <v>2</v>
      </c>
    </row>
    <row r="214" spans="1:16" x14ac:dyDescent="0.25">
      <c r="A214" s="1">
        <v>41639</v>
      </c>
      <c r="B214" s="1">
        <v>41639</v>
      </c>
      <c r="C214" t="s">
        <v>706</v>
      </c>
      <c r="D214" t="s">
        <v>707</v>
      </c>
      <c r="E214">
        <v>7.5</v>
      </c>
      <c r="F214" t="s">
        <v>708</v>
      </c>
      <c r="G214" t="s">
        <v>40</v>
      </c>
      <c r="H214" t="s">
        <v>27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28</v>
      </c>
      <c r="O214" t="s">
        <v>709</v>
      </c>
      <c r="P214" s="2">
        <f t="shared" si="3"/>
        <v>4</v>
      </c>
    </row>
    <row r="215" spans="1:16" x14ac:dyDescent="0.25">
      <c r="A215" s="1">
        <v>41639</v>
      </c>
      <c r="B215" s="1">
        <v>41639</v>
      </c>
      <c r="C215" t="s">
        <v>710</v>
      </c>
      <c r="D215" t="s">
        <v>711</v>
      </c>
      <c r="E215">
        <v>6.6</v>
      </c>
      <c r="F215" t="s">
        <v>456</v>
      </c>
      <c r="G215" t="s">
        <v>40</v>
      </c>
      <c r="H215" t="s">
        <v>210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28</v>
      </c>
      <c r="O215" t="s">
        <v>712</v>
      </c>
      <c r="P215" s="2">
        <f t="shared" si="3"/>
        <v>3</v>
      </c>
    </row>
    <row r="216" spans="1:16" x14ac:dyDescent="0.25">
      <c r="A216" s="1">
        <v>41639</v>
      </c>
      <c r="B216" s="1">
        <v>41639</v>
      </c>
      <c r="C216" t="s">
        <v>710</v>
      </c>
      <c r="D216" t="s">
        <v>711</v>
      </c>
      <c r="E216">
        <v>6.6</v>
      </c>
      <c r="F216" t="s">
        <v>456</v>
      </c>
      <c r="G216" t="s">
        <v>26</v>
      </c>
      <c r="H216" t="s">
        <v>210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28</v>
      </c>
      <c r="O216" t="s">
        <v>713</v>
      </c>
      <c r="P216" s="2">
        <f t="shared" si="3"/>
        <v>3</v>
      </c>
    </row>
    <row r="217" spans="1:16" x14ac:dyDescent="0.25">
      <c r="A217" s="1">
        <v>41639</v>
      </c>
      <c r="B217" s="1">
        <v>41639</v>
      </c>
      <c r="C217" t="s">
        <v>714</v>
      </c>
      <c r="D217" t="s">
        <v>123</v>
      </c>
      <c r="E217">
        <v>8.3119999999999994</v>
      </c>
      <c r="F217" t="s">
        <v>715</v>
      </c>
      <c r="G217" t="s">
        <v>40</v>
      </c>
      <c r="H217" t="s">
        <v>73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48</v>
      </c>
      <c r="O217" t="s">
        <v>716</v>
      </c>
      <c r="P217" s="2">
        <f t="shared" si="3"/>
        <v>3</v>
      </c>
    </row>
    <row r="218" spans="1:16" x14ac:dyDescent="0.25">
      <c r="A218" s="1">
        <v>41639</v>
      </c>
      <c r="B218" s="1">
        <v>41639</v>
      </c>
      <c r="C218" t="s">
        <v>717</v>
      </c>
      <c r="D218" t="s">
        <v>718</v>
      </c>
      <c r="E218">
        <v>6.55</v>
      </c>
      <c r="F218" t="s">
        <v>671</v>
      </c>
      <c r="G218" t="s">
        <v>272</v>
      </c>
      <c r="H218" t="s">
        <v>34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719</v>
      </c>
      <c r="P218" s="2">
        <f t="shared" si="3"/>
        <v>3</v>
      </c>
    </row>
    <row r="219" spans="1:16" x14ac:dyDescent="0.25">
      <c r="A219" s="1">
        <v>41639</v>
      </c>
      <c r="B219" s="1">
        <v>41639</v>
      </c>
      <c r="C219" t="s">
        <v>720</v>
      </c>
      <c r="D219" t="s">
        <v>721</v>
      </c>
      <c r="E219">
        <v>7.375</v>
      </c>
      <c r="F219" t="s">
        <v>722</v>
      </c>
      <c r="H219" t="s">
        <v>34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28</v>
      </c>
      <c r="O219" t="s">
        <v>723</v>
      </c>
      <c r="P219" s="2">
        <f t="shared" si="3"/>
        <v>3</v>
      </c>
    </row>
    <row r="220" spans="1:16" x14ac:dyDescent="0.25">
      <c r="A220" s="1">
        <v>41639</v>
      </c>
      <c r="B220" s="1">
        <v>41639</v>
      </c>
      <c r="C220" t="s">
        <v>720</v>
      </c>
      <c r="D220" t="s">
        <v>721</v>
      </c>
      <c r="E220">
        <v>7.45</v>
      </c>
      <c r="F220" t="s">
        <v>724</v>
      </c>
      <c r="H220" t="s">
        <v>34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28</v>
      </c>
      <c r="O220" t="s">
        <v>725</v>
      </c>
      <c r="P220" s="2">
        <f t="shared" si="3"/>
        <v>3</v>
      </c>
    </row>
    <row r="221" spans="1:16" x14ac:dyDescent="0.25">
      <c r="A221" s="1">
        <v>41639</v>
      </c>
      <c r="B221" s="1">
        <v>41639</v>
      </c>
      <c r="C221" t="s">
        <v>726</v>
      </c>
      <c r="D221" t="s">
        <v>727</v>
      </c>
      <c r="E221">
        <v>9.0500000000000007</v>
      </c>
      <c r="F221" t="s">
        <v>728</v>
      </c>
      <c r="G221" t="s">
        <v>254</v>
      </c>
      <c r="H221" t="s">
        <v>34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729</v>
      </c>
      <c r="P221" s="2">
        <f t="shared" si="3"/>
        <v>5</v>
      </c>
    </row>
    <row r="222" spans="1:16" x14ac:dyDescent="0.25">
      <c r="A222" s="1">
        <v>41639</v>
      </c>
      <c r="B222" s="1">
        <v>41639</v>
      </c>
      <c r="C222" t="s">
        <v>726</v>
      </c>
      <c r="D222" t="s">
        <v>727</v>
      </c>
      <c r="E222">
        <v>8.33</v>
      </c>
      <c r="F222" t="s">
        <v>730</v>
      </c>
      <c r="G222" t="s">
        <v>254</v>
      </c>
      <c r="H222" t="s">
        <v>34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731</v>
      </c>
      <c r="P222" s="2">
        <f t="shared" si="3"/>
        <v>5</v>
      </c>
    </row>
    <row r="223" spans="1:16" x14ac:dyDescent="0.25">
      <c r="A223" s="1">
        <v>41639</v>
      </c>
      <c r="B223" s="1">
        <v>41639</v>
      </c>
      <c r="C223" t="s">
        <v>429</v>
      </c>
      <c r="D223" t="s">
        <v>430</v>
      </c>
      <c r="E223">
        <v>6.4</v>
      </c>
      <c r="F223" t="s">
        <v>212</v>
      </c>
      <c r="G223" t="s">
        <v>40</v>
      </c>
      <c r="H223" t="s">
        <v>34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28</v>
      </c>
      <c r="O223" t="s">
        <v>732</v>
      </c>
      <c r="P223" s="2">
        <f t="shared" si="3"/>
        <v>3</v>
      </c>
    </row>
    <row r="224" spans="1:16" hidden="1" x14ac:dyDescent="0.25">
      <c r="A224" s="1">
        <v>41639</v>
      </c>
      <c r="B224" s="1">
        <v>41639</v>
      </c>
      <c r="C224" t="s">
        <v>59</v>
      </c>
      <c r="D224" t="s">
        <v>60</v>
      </c>
      <c r="E224">
        <v>7.5</v>
      </c>
      <c r="F224" t="s">
        <v>733</v>
      </c>
      <c r="G224" t="s">
        <v>40</v>
      </c>
      <c r="H224" t="s">
        <v>57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28</v>
      </c>
      <c r="O224" t="s">
        <v>734</v>
      </c>
      <c r="P224" s="2">
        <f t="shared" si="3"/>
        <v>6</v>
      </c>
    </row>
    <row r="225" spans="1:16" x14ac:dyDescent="0.25">
      <c r="A225" s="1">
        <v>41639</v>
      </c>
      <c r="B225" s="1">
        <v>41639</v>
      </c>
      <c r="C225" t="s">
        <v>546</v>
      </c>
      <c r="D225" t="s">
        <v>172</v>
      </c>
      <c r="E225">
        <v>7.9</v>
      </c>
      <c r="F225" t="s">
        <v>735</v>
      </c>
      <c r="H225" t="s">
        <v>57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28</v>
      </c>
      <c r="O225" t="s">
        <v>736</v>
      </c>
      <c r="P225" s="2">
        <f t="shared" si="3"/>
        <v>3</v>
      </c>
    </row>
    <row r="226" spans="1:16" x14ac:dyDescent="0.25">
      <c r="A226" s="1">
        <v>41639</v>
      </c>
      <c r="B226" s="1">
        <v>41639</v>
      </c>
      <c r="C226" t="s">
        <v>208</v>
      </c>
      <c r="D226" t="s">
        <v>209</v>
      </c>
      <c r="E226">
        <v>6.08</v>
      </c>
      <c r="F226" t="s">
        <v>456</v>
      </c>
      <c r="H226" t="s">
        <v>210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737</v>
      </c>
      <c r="P226" s="2">
        <f t="shared" si="3"/>
        <v>3</v>
      </c>
    </row>
    <row r="227" spans="1:16" hidden="1" x14ac:dyDescent="0.25">
      <c r="A227" s="1">
        <v>41639</v>
      </c>
      <c r="B227" s="1">
        <v>41639</v>
      </c>
      <c r="C227" t="s">
        <v>738</v>
      </c>
      <c r="D227" t="s">
        <v>739</v>
      </c>
      <c r="E227">
        <v>7.2</v>
      </c>
      <c r="F227" t="s">
        <v>740</v>
      </c>
      <c r="G227" t="s">
        <v>40</v>
      </c>
      <c r="H227" t="s">
        <v>73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48</v>
      </c>
      <c r="O227" t="s">
        <v>741</v>
      </c>
      <c r="P227" s="2">
        <f t="shared" si="3"/>
        <v>6</v>
      </c>
    </row>
    <row r="228" spans="1:16" hidden="1" x14ac:dyDescent="0.25">
      <c r="A228" s="1">
        <v>41639</v>
      </c>
      <c r="B228" s="1">
        <v>41639</v>
      </c>
      <c r="C228" t="s">
        <v>738</v>
      </c>
      <c r="D228" t="s">
        <v>739</v>
      </c>
      <c r="E228">
        <v>7.05</v>
      </c>
      <c r="F228" t="s">
        <v>486</v>
      </c>
      <c r="G228" t="s">
        <v>40</v>
      </c>
      <c r="H228" t="s">
        <v>73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48</v>
      </c>
      <c r="O228" t="s">
        <v>742</v>
      </c>
      <c r="P228" s="2">
        <f t="shared" si="3"/>
        <v>6</v>
      </c>
    </row>
    <row r="229" spans="1:16" x14ac:dyDescent="0.25">
      <c r="A229" s="1">
        <v>41639</v>
      </c>
      <c r="B229" s="1">
        <v>41639</v>
      </c>
      <c r="C229" t="s">
        <v>743</v>
      </c>
      <c r="D229" t="s">
        <v>744</v>
      </c>
      <c r="E229">
        <v>6.375</v>
      </c>
      <c r="F229" t="s">
        <v>486</v>
      </c>
      <c r="H229" t="s">
        <v>149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28</v>
      </c>
      <c r="O229" t="s">
        <v>745</v>
      </c>
      <c r="P229" s="2">
        <f t="shared" si="3"/>
        <v>3</v>
      </c>
    </row>
    <row r="230" spans="1:16" x14ac:dyDescent="0.25">
      <c r="A230" s="1">
        <v>41639</v>
      </c>
      <c r="B230" s="1">
        <v>41639</v>
      </c>
      <c r="C230" t="s">
        <v>562</v>
      </c>
      <c r="D230" t="s">
        <v>563</v>
      </c>
      <c r="E230">
        <v>6.875</v>
      </c>
      <c r="F230" t="s">
        <v>556</v>
      </c>
      <c r="G230" t="s">
        <v>40</v>
      </c>
      <c r="H230" t="s">
        <v>364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28</v>
      </c>
      <c r="O230" t="s">
        <v>746</v>
      </c>
      <c r="P230" s="2">
        <f t="shared" si="3"/>
        <v>3</v>
      </c>
    </row>
    <row r="231" spans="1:16" x14ac:dyDescent="0.25">
      <c r="A231" s="1">
        <v>41639</v>
      </c>
      <c r="B231" s="1">
        <v>41639</v>
      </c>
      <c r="C231" t="s">
        <v>662</v>
      </c>
      <c r="D231" t="s">
        <v>80</v>
      </c>
      <c r="E231">
        <v>6.95</v>
      </c>
      <c r="F231" t="s">
        <v>560</v>
      </c>
      <c r="H231" t="s">
        <v>27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747</v>
      </c>
      <c r="P231" s="2">
        <f t="shared" si="3"/>
        <v>3</v>
      </c>
    </row>
    <row r="232" spans="1:16" x14ac:dyDescent="0.25">
      <c r="A232" s="1">
        <v>41639</v>
      </c>
      <c r="B232" s="1">
        <v>41639</v>
      </c>
      <c r="C232" t="s">
        <v>691</v>
      </c>
      <c r="D232" t="s">
        <v>692</v>
      </c>
      <c r="E232">
        <v>7</v>
      </c>
      <c r="F232" t="s">
        <v>486</v>
      </c>
      <c r="H232" t="s">
        <v>27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28</v>
      </c>
      <c r="O232" t="s">
        <v>748</v>
      </c>
      <c r="P232" s="2">
        <f t="shared" si="3"/>
        <v>2</v>
      </c>
    </row>
    <row r="233" spans="1:16" x14ac:dyDescent="0.25">
      <c r="A233" s="1">
        <v>41639</v>
      </c>
      <c r="B233" s="1">
        <v>41639</v>
      </c>
      <c r="C233" t="s">
        <v>542</v>
      </c>
      <c r="D233" t="s">
        <v>543</v>
      </c>
      <c r="E233">
        <v>7.02</v>
      </c>
      <c r="F233" t="s">
        <v>544</v>
      </c>
      <c r="G233" t="s">
        <v>45</v>
      </c>
      <c r="H233" t="s">
        <v>34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749</v>
      </c>
      <c r="P233" s="2">
        <f t="shared" si="3"/>
        <v>3</v>
      </c>
    </row>
    <row r="234" spans="1:16" x14ac:dyDescent="0.25">
      <c r="A234" s="1">
        <v>41639</v>
      </c>
      <c r="B234" s="1">
        <v>41639</v>
      </c>
      <c r="C234" t="s">
        <v>710</v>
      </c>
      <c r="D234" t="s">
        <v>711</v>
      </c>
      <c r="E234">
        <v>6.75</v>
      </c>
      <c r="F234" t="s">
        <v>750</v>
      </c>
      <c r="H234" t="s">
        <v>210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28</v>
      </c>
      <c r="O234" t="s">
        <v>751</v>
      </c>
      <c r="P234" s="2">
        <f t="shared" si="3"/>
        <v>3</v>
      </c>
    </row>
    <row r="235" spans="1:16" x14ac:dyDescent="0.25">
      <c r="A235" s="1">
        <v>41639</v>
      </c>
      <c r="B235" s="1">
        <v>41639</v>
      </c>
      <c r="C235" t="s">
        <v>752</v>
      </c>
      <c r="D235" t="s">
        <v>753</v>
      </c>
      <c r="E235">
        <v>9.3000000000000007</v>
      </c>
      <c r="F235" t="s">
        <v>754</v>
      </c>
      <c r="G235" t="s">
        <v>575</v>
      </c>
      <c r="H235" t="s">
        <v>34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28</v>
      </c>
      <c r="O235" t="s">
        <v>755</v>
      </c>
      <c r="P235" s="2">
        <f t="shared" si="3"/>
        <v>3</v>
      </c>
    </row>
    <row r="236" spans="1:16" x14ac:dyDescent="0.25">
      <c r="A236" s="1">
        <v>41639</v>
      </c>
      <c r="B236" s="1">
        <v>41639</v>
      </c>
      <c r="C236" t="s">
        <v>756</v>
      </c>
      <c r="D236" t="s">
        <v>757</v>
      </c>
      <c r="E236">
        <v>6.375</v>
      </c>
      <c r="F236" t="s">
        <v>758</v>
      </c>
      <c r="H236" t="s">
        <v>57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28</v>
      </c>
      <c r="O236" t="s">
        <v>759</v>
      </c>
      <c r="P236" s="2">
        <f t="shared" si="3"/>
        <v>3</v>
      </c>
    </row>
    <row r="237" spans="1:16" x14ac:dyDescent="0.25">
      <c r="A237" s="1">
        <v>41639</v>
      </c>
      <c r="B237" s="1">
        <v>41639</v>
      </c>
      <c r="C237" t="s">
        <v>760</v>
      </c>
      <c r="D237" t="s">
        <v>761</v>
      </c>
      <c r="E237">
        <v>6.81</v>
      </c>
      <c r="F237" t="s">
        <v>762</v>
      </c>
      <c r="G237" t="s">
        <v>575</v>
      </c>
      <c r="H237" t="s">
        <v>57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28</v>
      </c>
      <c r="O237" t="s">
        <v>763</v>
      </c>
      <c r="P237" s="2">
        <f t="shared" si="3"/>
        <v>3</v>
      </c>
    </row>
    <row r="238" spans="1:16" x14ac:dyDescent="0.25">
      <c r="A238" s="1">
        <v>41639</v>
      </c>
      <c r="B238" s="1">
        <v>41639</v>
      </c>
      <c r="C238" t="s">
        <v>764</v>
      </c>
      <c r="D238" t="s">
        <v>765</v>
      </c>
      <c r="E238">
        <v>6.5</v>
      </c>
      <c r="F238" t="s">
        <v>766</v>
      </c>
      <c r="H238" t="s">
        <v>34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28</v>
      </c>
      <c r="O238" t="s">
        <v>767</v>
      </c>
      <c r="P238" s="2">
        <f t="shared" si="3"/>
        <v>5</v>
      </c>
    </row>
    <row r="239" spans="1:16" x14ac:dyDescent="0.25">
      <c r="A239" s="1">
        <v>41639</v>
      </c>
      <c r="B239" s="1">
        <v>41639</v>
      </c>
      <c r="C239" t="s">
        <v>353</v>
      </c>
      <c r="D239" t="s">
        <v>354</v>
      </c>
      <c r="E239">
        <v>6.75</v>
      </c>
      <c r="F239" t="s">
        <v>768</v>
      </c>
      <c r="H239" t="s">
        <v>210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28</v>
      </c>
      <c r="O239" t="s">
        <v>769</v>
      </c>
      <c r="P239" s="2">
        <f t="shared" si="3"/>
        <v>2</v>
      </c>
    </row>
    <row r="240" spans="1:16" x14ac:dyDescent="0.25">
      <c r="A240" s="1">
        <v>41639</v>
      </c>
      <c r="B240" s="1">
        <v>41639</v>
      </c>
      <c r="C240" t="s">
        <v>770</v>
      </c>
      <c r="D240" t="s">
        <v>303</v>
      </c>
      <c r="E240">
        <v>7</v>
      </c>
      <c r="F240" t="s">
        <v>607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28</v>
      </c>
      <c r="O240" t="s">
        <v>771</v>
      </c>
      <c r="P240" s="2">
        <f t="shared" si="3"/>
        <v>2</v>
      </c>
    </row>
    <row r="241" spans="1:16" x14ac:dyDescent="0.25">
      <c r="A241" s="1">
        <v>41639</v>
      </c>
      <c r="B241" s="1">
        <v>41639</v>
      </c>
      <c r="C241" t="s">
        <v>224</v>
      </c>
      <c r="D241" t="s">
        <v>225</v>
      </c>
      <c r="E241">
        <v>8.3000000000000007</v>
      </c>
      <c r="F241" t="s">
        <v>772</v>
      </c>
      <c r="H241" t="s">
        <v>27</v>
      </c>
      <c r="I241" t="s">
        <v>17</v>
      </c>
      <c r="J241" t="s">
        <v>18</v>
      </c>
      <c r="K241" t="s">
        <v>19</v>
      </c>
      <c r="L241" t="s">
        <v>19</v>
      </c>
      <c r="M241" t="s">
        <v>525</v>
      </c>
      <c r="N241" t="s">
        <v>48</v>
      </c>
      <c r="O241" t="s">
        <v>773</v>
      </c>
      <c r="P241" s="2">
        <f t="shared" si="3"/>
        <v>2</v>
      </c>
    </row>
    <row r="242" spans="1:16" x14ac:dyDescent="0.25">
      <c r="A242" s="1">
        <v>41639</v>
      </c>
      <c r="B242" s="1">
        <v>41639</v>
      </c>
      <c r="C242" t="s">
        <v>511</v>
      </c>
      <c r="D242" t="s">
        <v>512</v>
      </c>
      <c r="E242">
        <v>7</v>
      </c>
      <c r="F242" t="s">
        <v>298</v>
      </c>
      <c r="G242" t="s">
        <v>284</v>
      </c>
      <c r="H242" t="s">
        <v>210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28</v>
      </c>
      <c r="O242" t="s">
        <v>774</v>
      </c>
      <c r="P242" s="2">
        <f t="shared" si="3"/>
        <v>3</v>
      </c>
    </row>
    <row r="243" spans="1:16" x14ac:dyDescent="0.25">
      <c r="A243" s="1">
        <v>41639</v>
      </c>
      <c r="B243" s="1">
        <v>41639</v>
      </c>
      <c r="C243" t="s">
        <v>775</v>
      </c>
      <c r="D243" t="s">
        <v>505</v>
      </c>
      <c r="E243">
        <v>6.875</v>
      </c>
      <c r="F243" t="s">
        <v>584</v>
      </c>
      <c r="G243" t="s">
        <v>776</v>
      </c>
      <c r="H243" t="s">
        <v>472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28</v>
      </c>
      <c r="O243" t="s">
        <v>777</v>
      </c>
      <c r="P243" s="2">
        <f t="shared" si="3"/>
        <v>3</v>
      </c>
    </row>
    <row r="244" spans="1:16" x14ac:dyDescent="0.25">
      <c r="A244" s="1">
        <v>41639</v>
      </c>
      <c r="B244" s="1">
        <v>41639</v>
      </c>
      <c r="C244" t="s">
        <v>292</v>
      </c>
      <c r="D244" t="s">
        <v>293</v>
      </c>
      <c r="E244">
        <v>7.3</v>
      </c>
      <c r="F244" t="s">
        <v>584</v>
      </c>
      <c r="H244" t="s">
        <v>27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28</v>
      </c>
      <c r="O244" t="s">
        <v>778</v>
      </c>
      <c r="P244" s="2">
        <f t="shared" si="3"/>
        <v>3</v>
      </c>
    </row>
    <row r="245" spans="1:16" x14ac:dyDescent="0.25">
      <c r="A245" s="1">
        <v>41639</v>
      </c>
      <c r="B245" s="1">
        <v>41639</v>
      </c>
      <c r="C245" t="s">
        <v>477</v>
      </c>
      <c r="D245" t="s">
        <v>478</v>
      </c>
      <c r="E245">
        <v>6.625</v>
      </c>
      <c r="F245" t="s">
        <v>570</v>
      </c>
      <c r="H245" t="s">
        <v>203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28</v>
      </c>
      <c r="O245" t="s">
        <v>779</v>
      </c>
      <c r="P245" s="2">
        <f t="shared" si="3"/>
        <v>3</v>
      </c>
    </row>
    <row r="246" spans="1:16" x14ac:dyDescent="0.25">
      <c r="A246" s="1">
        <v>41639</v>
      </c>
      <c r="B246" s="1">
        <v>41639</v>
      </c>
      <c r="C246" t="s">
        <v>780</v>
      </c>
      <c r="D246" t="s">
        <v>781</v>
      </c>
      <c r="E246">
        <v>7.25</v>
      </c>
      <c r="F246" t="s">
        <v>782</v>
      </c>
      <c r="G246" t="s">
        <v>45</v>
      </c>
      <c r="H246" t="s">
        <v>27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48</v>
      </c>
      <c r="O246" t="s">
        <v>783</v>
      </c>
      <c r="P246" s="2">
        <f t="shared" si="3"/>
        <v>3</v>
      </c>
    </row>
    <row r="247" spans="1:16" x14ac:dyDescent="0.25">
      <c r="A247" s="1">
        <v>41639</v>
      </c>
      <c r="B247" s="1">
        <v>41639</v>
      </c>
      <c r="C247" t="s">
        <v>784</v>
      </c>
      <c r="D247" t="s">
        <v>785</v>
      </c>
      <c r="E247">
        <v>5.65</v>
      </c>
      <c r="F247" t="s">
        <v>786</v>
      </c>
      <c r="H247" t="s">
        <v>34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28</v>
      </c>
      <c r="O247" t="s">
        <v>787</v>
      </c>
      <c r="P247" s="2">
        <f t="shared" si="3"/>
        <v>3</v>
      </c>
    </row>
    <row r="248" spans="1:16" x14ac:dyDescent="0.25">
      <c r="A248" s="1">
        <v>41639</v>
      </c>
      <c r="B248" s="1">
        <v>41639</v>
      </c>
      <c r="C248" t="s">
        <v>788</v>
      </c>
      <c r="D248" t="s">
        <v>789</v>
      </c>
      <c r="E248">
        <v>7.125</v>
      </c>
      <c r="F248" t="s">
        <v>423</v>
      </c>
      <c r="G248" t="s">
        <v>45</v>
      </c>
      <c r="H248" t="s">
        <v>16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28</v>
      </c>
      <c r="O248" t="s">
        <v>790</v>
      </c>
      <c r="P248" s="2">
        <f t="shared" si="3"/>
        <v>3</v>
      </c>
    </row>
    <row r="249" spans="1:16" x14ac:dyDescent="0.25">
      <c r="A249" s="1">
        <v>41639</v>
      </c>
      <c r="B249" s="1">
        <v>41639</v>
      </c>
      <c r="C249" t="s">
        <v>791</v>
      </c>
      <c r="D249" t="s">
        <v>89</v>
      </c>
      <c r="E249">
        <v>6.625</v>
      </c>
      <c r="F249" t="s">
        <v>792</v>
      </c>
      <c r="G249" t="s">
        <v>793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794</v>
      </c>
      <c r="P249" s="2">
        <f t="shared" si="3"/>
        <v>2</v>
      </c>
    </row>
    <row r="250" spans="1:16" x14ac:dyDescent="0.25">
      <c r="A250" s="1">
        <v>41639</v>
      </c>
      <c r="B250" s="1">
        <v>41639</v>
      </c>
      <c r="C250" t="s">
        <v>795</v>
      </c>
      <c r="D250" t="s">
        <v>796</v>
      </c>
      <c r="E250">
        <v>7.45</v>
      </c>
      <c r="F250" t="s">
        <v>786</v>
      </c>
      <c r="H250" t="s">
        <v>472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797</v>
      </c>
      <c r="P250" s="2">
        <f t="shared" si="3"/>
        <v>3</v>
      </c>
    </row>
    <row r="251" spans="1:16" x14ac:dyDescent="0.25">
      <c r="A251" s="1">
        <v>41639</v>
      </c>
      <c r="B251" s="1">
        <v>41639</v>
      </c>
      <c r="C251" t="s">
        <v>798</v>
      </c>
      <c r="D251" t="s">
        <v>799</v>
      </c>
      <c r="E251">
        <v>6.95</v>
      </c>
      <c r="F251" t="s">
        <v>624</v>
      </c>
      <c r="H251" t="s">
        <v>73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28</v>
      </c>
      <c r="O251" t="s">
        <v>800</v>
      </c>
      <c r="P251" s="2">
        <f t="shared" si="3"/>
        <v>3</v>
      </c>
    </row>
    <row r="252" spans="1:16" x14ac:dyDescent="0.25">
      <c r="A252" s="1">
        <v>41639</v>
      </c>
      <c r="B252" s="1">
        <v>41639</v>
      </c>
      <c r="C252" t="s">
        <v>130</v>
      </c>
      <c r="D252" t="s">
        <v>131</v>
      </c>
      <c r="E252">
        <v>6.625</v>
      </c>
      <c r="F252" t="s">
        <v>423</v>
      </c>
      <c r="H252" t="s">
        <v>34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28</v>
      </c>
      <c r="O252" t="s">
        <v>801</v>
      </c>
      <c r="P252" s="2">
        <f t="shared" si="3"/>
        <v>3</v>
      </c>
    </row>
    <row r="253" spans="1:16" x14ac:dyDescent="0.25">
      <c r="A253" s="1">
        <v>41639</v>
      </c>
      <c r="B253" s="1">
        <v>41639</v>
      </c>
      <c r="C253" t="s">
        <v>802</v>
      </c>
      <c r="D253" t="s">
        <v>803</v>
      </c>
      <c r="E253">
        <v>6.625</v>
      </c>
      <c r="F253" t="s">
        <v>804</v>
      </c>
      <c r="G253" t="s">
        <v>272</v>
      </c>
      <c r="H253" t="s">
        <v>210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28</v>
      </c>
      <c r="O253" t="s">
        <v>805</v>
      </c>
      <c r="P253" s="2">
        <f t="shared" si="3"/>
        <v>5</v>
      </c>
    </row>
    <row r="254" spans="1:16" x14ac:dyDescent="0.25">
      <c r="A254" s="1">
        <v>41639</v>
      </c>
      <c r="B254" s="1">
        <v>41639</v>
      </c>
      <c r="C254" t="s">
        <v>806</v>
      </c>
      <c r="D254" t="s">
        <v>807</v>
      </c>
      <c r="E254">
        <v>6.8</v>
      </c>
      <c r="F254" t="s">
        <v>808</v>
      </c>
      <c r="H254" t="s">
        <v>73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28</v>
      </c>
      <c r="O254" t="s">
        <v>809</v>
      </c>
      <c r="P254" s="2">
        <f t="shared" si="3"/>
        <v>3</v>
      </c>
    </row>
    <row r="255" spans="1:16" x14ac:dyDescent="0.25">
      <c r="A255" s="1">
        <v>41639</v>
      </c>
      <c r="B255" s="1">
        <v>41639</v>
      </c>
      <c r="C255" t="s">
        <v>810</v>
      </c>
      <c r="D255" t="s">
        <v>811</v>
      </c>
      <c r="E255">
        <v>7</v>
      </c>
      <c r="F255" t="s">
        <v>628</v>
      </c>
      <c r="H255" t="s">
        <v>34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48</v>
      </c>
      <c r="O255" t="s">
        <v>812</v>
      </c>
      <c r="P255" s="2">
        <f t="shared" si="3"/>
        <v>5</v>
      </c>
    </row>
    <row r="256" spans="1:16" x14ac:dyDescent="0.25">
      <c r="A256" s="1">
        <v>41639</v>
      </c>
      <c r="B256" s="1">
        <v>41639</v>
      </c>
      <c r="C256" t="s">
        <v>813</v>
      </c>
      <c r="D256" t="s">
        <v>814</v>
      </c>
      <c r="E256">
        <v>6.65</v>
      </c>
      <c r="F256" t="s">
        <v>628</v>
      </c>
      <c r="H256" t="s">
        <v>34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28</v>
      </c>
      <c r="O256" t="s">
        <v>815</v>
      </c>
      <c r="P256" s="2">
        <f t="shared" si="3"/>
        <v>3</v>
      </c>
    </row>
    <row r="257" spans="1:16" x14ac:dyDescent="0.25">
      <c r="A257" s="1">
        <v>41639</v>
      </c>
      <c r="B257" s="1">
        <v>41639</v>
      </c>
      <c r="C257" t="s">
        <v>816</v>
      </c>
      <c r="D257" t="s">
        <v>817</v>
      </c>
      <c r="E257">
        <v>6.875</v>
      </c>
      <c r="F257" t="s">
        <v>808</v>
      </c>
      <c r="H257" t="s">
        <v>16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28</v>
      </c>
      <c r="O257" t="s">
        <v>818</v>
      </c>
      <c r="P257" s="2">
        <f t="shared" si="3"/>
        <v>4</v>
      </c>
    </row>
    <row r="258" spans="1:16" hidden="1" x14ac:dyDescent="0.25">
      <c r="A258" s="1">
        <v>41639</v>
      </c>
      <c r="B258" s="1">
        <v>41639</v>
      </c>
      <c r="C258" t="s">
        <v>636</v>
      </c>
      <c r="D258" t="s">
        <v>637</v>
      </c>
      <c r="E258">
        <v>0</v>
      </c>
      <c r="F258" t="s">
        <v>395</v>
      </c>
      <c r="G258" t="s">
        <v>40</v>
      </c>
      <c r="H258" t="s">
        <v>27</v>
      </c>
      <c r="I258" t="s">
        <v>17</v>
      </c>
      <c r="J258" t="s">
        <v>18</v>
      </c>
      <c r="K258" t="s">
        <v>19</v>
      </c>
      <c r="L258" t="s">
        <v>19</v>
      </c>
      <c r="M258" t="s">
        <v>639</v>
      </c>
      <c r="N258" t="s">
        <v>28</v>
      </c>
      <c r="O258" t="s">
        <v>819</v>
      </c>
      <c r="P258" s="2">
        <f t="shared" si="3"/>
        <v>6</v>
      </c>
    </row>
    <row r="259" spans="1:16" hidden="1" x14ac:dyDescent="0.25">
      <c r="A259" s="1">
        <v>41639</v>
      </c>
      <c r="B259" s="1">
        <v>41639</v>
      </c>
      <c r="C259" t="s">
        <v>636</v>
      </c>
      <c r="D259" t="s">
        <v>637</v>
      </c>
      <c r="E259">
        <v>0</v>
      </c>
      <c r="F259" t="s">
        <v>820</v>
      </c>
      <c r="G259" t="s">
        <v>40</v>
      </c>
      <c r="H259" t="s">
        <v>27</v>
      </c>
      <c r="I259" t="s">
        <v>17</v>
      </c>
      <c r="J259" t="s">
        <v>18</v>
      </c>
      <c r="K259" t="s">
        <v>19</v>
      </c>
      <c r="L259" t="s">
        <v>19</v>
      </c>
      <c r="M259" t="s">
        <v>639</v>
      </c>
      <c r="N259" t="s">
        <v>28</v>
      </c>
      <c r="O259" t="s">
        <v>821</v>
      </c>
      <c r="P259" s="2">
        <f t="shared" si="3"/>
        <v>6</v>
      </c>
    </row>
    <row r="260" spans="1:16" hidden="1" x14ac:dyDescent="0.25">
      <c r="A260" s="1">
        <v>41639</v>
      </c>
      <c r="B260" s="1">
        <v>41639</v>
      </c>
      <c r="C260" t="s">
        <v>636</v>
      </c>
      <c r="D260" t="s">
        <v>637</v>
      </c>
      <c r="E260">
        <v>0</v>
      </c>
      <c r="F260" t="s">
        <v>822</v>
      </c>
      <c r="G260" t="s">
        <v>40</v>
      </c>
      <c r="H260" t="s">
        <v>27</v>
      </c>
      <c r="I260" t="s">
        <v>17</v>
      </c>
      <c r="J260" t="s">
        <v>18</v>
      </c>
      <c r="K260" t="s">
        <v>19</v>
      </c>
      <c r="L260" t="s">
        <v>19</v>
      </c>
      <c r="M260" t="s">
        <v>639</v>
      </c>
      <c r="N260" t="s">
        <v>28</v>
      </c>
      <c r="O260" t="s">
        <v>823</v>
      </c>
      <c r="P260" s="2">
        <f t="shared" ref="P260:P323" si="4">LEN(D260)</f>
        <v>6</v>
      </c>
    </row>
    <row r="261" spans="1:16" x14ac:dyDescent="0.25">
      <c r="A261" s="1">
        <v>41639</v>
      </c>
      <c r="B261" s="1">
        <v>41639</v>
      </c>
      <c r="C261" t="s">
        <v>824</v>
      </c>
      <c r="D261" t="s">
        <v>825</v>
      </c>
      <c r="E261">
        <v>6.5</v>
      </c>
      <c r="F261" t="s">
        <v>804</v>
      </c>
      <c r="H261" t="s">
        <v>57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826</v>
      </c>
      <c r="P261" s="2">
        <f t="shared" si="4"/>
        <v>3</v>
      </c>
    </row>
    <row r="262" spans="1:16" x14ac:dyDescent="0.25">
      <c r="A262" s="1">
        <v>41639</v>
      </c>
      <c r="B262" s="1">
        <v>41639</v>
      </c>
      <c r="C262" t="s">
        <v>827</v>
      </c>
      <c r="D262" t="s">
        <v>828</v>
      </c>
      <c r="E262">
        <v>7.1</v>
      </c>
      <c r="F262" t="s">
        <v>804</v>
      </c>
      <c r="H262" t="s">
        <v>149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28</v>
      </c>
      <c r="O262" t="s">
        <v>829</v>
      </c>
      <c r="P262" s="2">
        <f t="shared" si="4"/>
        <v>4</v>
      </c>
    </row>
    <row r="263" spans="1:16" x14ac:dyDescent="0.25">
      <c r="A263" s="1">
        <v>41639</v>
      </c>
      <c r="B263" s="1">
        <v>41639</v>
      </c>
      <c r="C263" t="s">
        <v>572</v>
      </c>
      <c r="D263" t="s">
        <v>573</v>
      </c>
      <c r="E263">
        <v>7.08</v>
      </c>
      <c r="F263" t="s">
        <v>830</v>
      </c>
      <c r="G263" t="s">
        <v>575</v>
      </c>
      <c r="H263" t="s">
        <v>16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28</v>
      </c>
      <c r="O263" t="s">
        <v>831</v>
      </c>
      <c r="P263" s="2">
        <f t="shared" si="4"/>
        <v>3</v>
      </c>
    </row>
    <row r="264" spans="1:16" x14ac:dyDescent="0.25">
      <c r="A264" s="1">
        <v>41639</v>
      </c>
      <c r="B264" s="1">
        <v>41639</v>
      </c>
      <c r="C264" t="s">
        <v>832</v>
      </c>
      <c r="D264" t="s">
        <v>833</v>
      </c>
      <c r="E264">
        <v>6.9</v>
      </c>
      <c r="F264" t="s">
        <v>660</v>
      </c>
      <c r="H264" t="s">
        <v>73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48</v>
      </c>
      <c r="O264" t="s">
        <v>834</v>
      </c>
      <c r="P264" s="2">
        <f t="shared" si="4"/>
        <v>4</v>
      </c>
    </row>
    <row r="265" spans="1:16" x14ac:dyDescent="0.25">
      <c r="A265" s="1">
        <v>41639</v>
      </c>
      <c r="B265" s="1">
        <v>41639</v>
      </c>
      <c r="C265" t="s">
        <v>835</v>
      </c>
      <c r="D265" t="s">
        <v>836</v>
      </c>
      <c r="E265">
        <v>7</v>
      </c>
      <c r="F265" t="s">
        <v>837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28</v>
      </c>
      <c r="O265" t="s">
        <v>838</v>
      </c>
      <c r="P265" s="2">
        <f t="shared" si="4"/>
        <v>3</v>
      </c>
    </row>
    <row r="266" spans="1:16" x14ac:dyDescent="0.25">
      <c r="A266" s="1">
        <v>41639</v>
      </c>
      <c r="B266" s="1">
        <v>41639</v>
      </c>
      <c r="C266" t="s">
        <v>839</v>
      </c>
      <c r="D266" t="s">
        <v>840</v>
      </c>
      <c r="E266">
        <v>6.875</v>
      </c>
      <c r="F266" t="s">
        <v>841</v>
      </c>
      <c r="G266" t="s">
        <v>254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28</v>
      </c>
      <c r="O266" t="s">
        <v>842</v>
      </c>
      <c r="P266" s="2">
        <f t="shared" si="4"/>
        <v>3</v>
      </c>
    </row>
    <row r="267" spans="1:16" x14ac:dyDescent="0.25">
      <c r="A267" s="1">
        <v>41639</v>
      </c>
      <c r="B267" s="1">
        <v>41639</v>
      </c>
      <c r="C267" t="s">
        <v>519</v>
      </c>
      <c r="D267" t="s">
        <v>520</v>
      </c>
      <c r="E267">
        <v>7.25</v>
      </c>
      <c r="F267" t="s">
        <v>837</v>
      </c>
      <c r="H267" t="s">
        <v>34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28</v>
      </c>
      <c r="O267" t="s">
        <v>843</v>
      </c>
      <c r="P267" s="2">
        <f t="shared" si="4"/>
        <v>2</v>
      </c>
    </row>
    <row r="268" spans="1:16" x14ac:dyDescent="0.25">
      <c r="A268" s="1">
        <v>41639</v>
      </c>
      <c r="B268" s="1">
        <v>41639</v>
      </c>
      <c r="C268" t="s">
        <v>844</v>
      </c>
      <c r="D268" t="s">
        <v>845</v>
      </c>
      <c r="E268">
        <v>8.7200000000000006</v>
      </c>
      <c r="F268" t="s">
        <v>846</v>
      </c>
      <c r="G268" t="s">
        <v>575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847</v>
      </c>
      <c r="P268" s="2">
        <f t="shared" si="4"/>
        <v>3</v>
      </c>
    </row>
    <row r="269" spans="1:16" x14ac:dyDescent="0.25">
      <c r="A269" s="1">
        <v>41639</v>
      </c>
      <c r="B269" s="1">
        <v>41639</v>
      </c>
      <c r="C269" t="s">
        <v>353</v>
      </c>
      <c r="D269" t="s">
        <v>354</v>
      </c>
      <c r="E269">
        <v>8</v>
      </c>
      <c r="F269" t="s">
        <v>848</v>
      </c>
      <c r="H269" t="s">
        <v>210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28</v>
      </c>
      <c r="O269" t="s">
        <v>849</v>
      </c>
      <c r="P269" s="2">
        <f t="shared" si="4"/>
        <v>2</v>
      </c>
    </row>
    <row r="270" spans="1:16" x14ac:dyDescent="0.25">
      <c r="A270" s="1">
        <v>41639</v>
      </c>
      <c r="B270" s="1">
        <v>41639</v>
      </c>
      <c r="C270" t="s">
        <v>224</v>
      </c>
      <c r="D270" t="s">
        <v>225</v>
      </c>
      <c r="E270">
        <v>8.3000000000000007</v>
      </c>
      <c r="F270" t="s">
        <v>675</v>
      </c>
      <c r="H270" t="s">
        <v>27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48</v>
      </c>
      <c r="O270" t="s">
        <v>850</v>
      </c>
      <c r="P270" s="2">
        <f t="shared" si="4"/>
        <v>2</v>
      </c>
    </row>
    <row r="271" spans="1:16" x14ac:dyDescent="0.25">
      <c r="A271" s="1">
        <v>41639</v>
      </c>
      <c r="B271" s="1">
        <v>41639</v>
      </c>
      <c r="C271" t="s">
        <v>470</v>
      </c>
      <c r="D271" t="s">
        <v>471</v>
      </c>
      <c r="E271">
        <v>7.875</v>
      </c>
      <c r="F271" t="s">
        <v>851</v>
      </c>
      <c r="H271" t="s">
        <v>472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28</v>
      </c>
      <c r="O271" t="s">
        <v>852</v>
      </c>
      <c r="P271" s="2">
        <f t="shared" si="4"/>
        <v>3</v>
      </c>
    </row>
    <row r="272" spans="1:16" x14ac:dyDescent="0.25">
      <c r="A272" s="1">
        <v>41639</v>
      </c>
      <c r="B272" s="1">
        <v>41639</v>
      </c>
      <c r="C272" t="s">
        <v>572</v>
      </c>
      <c r="D272" t="s">
        <v>573</v>
      </c>
      <c r="E272">
        <v>7.06</v>
      </c>
      <c r="F272" t="s">
        <v>853</v>
      </c>
      <c r="G272" t="s">
        <v>575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28</v>
      </c>
      <c r="O272" t="s">
        <v>854</v>
      </c>
      <c r="P272" s="2">
        <f t="shared" si="4"/>
        <v>3</v>
      </c>
    </row>
    <row r="273" spans="1:16" x14ac:dyDescent="0.25">
      <c r="A273" s="1">
        <v>41639</v>
      </c>
      <c r="B273" s="1">
        <v>41639</v>
      </c>
      <c r="C273" t="s">
        <v>665</v>
      </c>
      <c r="D273" t="s">
        <v>666</v>
      </c>
      <c r="E273">
        <v>7.875</v>
      </c>
      <c r="F273" t="s">
        <v>675</v>
      </c>
      <c r="H273" t="s">
        <v>16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28</v>
      </c>
      <c r="O273" t="s">
        <v>855</v>
      </c>
      <c r="P273" s="2">
        <f t="shared" si="4"/>
        <v>4</v>
      </c>
    </row>
    <row r="274" spans="1:16" x14ac:dyDescent="0.25">
      <c r="A274" s="1">
        <v>41639</v>
      </c>
      <c r="B274" s="1">
        <v>41639</v>
      </c>
      <c r="C274" t="s">
        <v>361</v>
      </c>
      <c r="D274" t="s">
        <v>362</v>
      </c>
      <c r="E274">
        <v>7.875</v>
      </c>
      <c r="F274" t="s">
        <v>856</v>
      </c>
      <c r="H274" t="s">
        <v>364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28</v>
      </c>
      <c r="O274" t="s">
        <v>857</v>
      </c>
      <c r="P274" s="2">
        <f t="shared" si="4"/>
        <v>3</v>
      </c>
    </row>
    <row r="275" spans="1:16" x14ac:dyDescent="0.25">
      <c r="A275" s="1">
        <v>41639</v>
      </c>
      <c r="B275" s="1">
        <v>41639</v>
      </c>
      <c r="C275" t="s">
        <v>858</v>
      </c>
      <c r="D275" t="s">
        <v>711</v>
      </c>
      <c r="E275">
        <v>7.25</v>
      </c>
      <c r="F275" t="s">
        <v>683</v>
      </c>
      <c r="H275" t="s">
        <v>210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28</v>
      </c>
      <c r="O275" t="s">
        <v>859</v>
      </c>
      <c r="P275" s="2">
        <f t="shared" si="4"/>
        <v>3</v>
      </c>
    </row>
    <row r="276" spans="1:16" x14ac:dyDescent="0.25">
      <c r="A276" s="1">
        <v>41639</v>
      </c>
      <c r="B276" s="1">
        <v>41639</v>
      </c>
      <c r="C276" t="s">
        <v>860</v>
      </c>
      <c r="D276" t="s">
        <v>861</v>
      </c>
      <c r="E276">
        <v>6.65</v>
      </c>
      <c r="F276" t="s">
        <v>837</v>
      </c>
      <c r="G276" t="s">
        <v>575</v>
      </c>
      <c r="H276" t="s">
        <v>210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862</v>
      </c>
      <c r="P276" s="2">
        <f t="shared" si="4"/>
        <v>3</v>
      </c>
    </row>
    <row r="277" spans="1:16" x14ac:dyDescent="0.25">
      <c r="A277" s="1">
        <v>41639</v>
      </c>
      <c r="B277" s="1">
        <v>41639</v>
      </c>
      <c r="C277" t="s">
        <v>224</v>
      </c>
      <c r="D277" t="s">
        <v>225</v>
      </c>
      <c r="E277">
        <v>7.65</v>
      </c>
      <c r="F277" t="s">
        <v>683</v>
      </c>
      <c r="H277" t="s">
        <v>27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48</v>
      </c>
      <c r="O277" t="s">
        <v>863</v>
      </c>
      <c r="P277" s="2">
        <f t="shared" si="4"/>
        <v>2</v>
      </c>
    </row>
    <row r="278" spans="1:16" x14ac:dyDescent="0.25">
      <c r="A278" s="1">
        <v>41639</v>
      </c>
      <c r="B278" s="1">
        <v>41639</v>
      </c>
      <c r="C278" t="s">
        <v>677</v>
      </c>
      <c r="D278" t="s">
        <v>678</v>
      </c>
      <c r="E278">
        <v>6.625</v>
      </c>
      <c r="F278" t="s">
        <v>263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28</v>
      </c>
      <c r="O278" t="s">
        <v>864</v>
      </c>
      <c r="P278" s="2">
        <f t="shared" si="4"/>
        <v>1</v>
      </c>
    </row>
    <row r="279" spans="1:16" x14ac:dyDescent="0.25">
      <c r="A279" s="1">
        <v>41639</v>
      </c>
      <c r="B279" s="1">
        <v>41639</v>
      </c>
      <c r="C279" t="s">
        <v>357</v>
      </c>
      <c r="D279" t="s">
        <v>358</v>
      </c>
      <c r="E279">
        <v>7.875</v>
      </c>
      <c r="F279" t="s">
        <v>865</v>
      </c>
      <c r="H279" t="s">
        <v>57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28</v>
      </c>
      <c r="O279" t="s">
        <v>866</v>
      </c>
      <c r="P279" s="2">
        <f t="shared" si="4"/>
        <v>2</v>
      </c>
    </row>
    <row r="280" spans="1:16" x14ac:dyDescent="0.25">
      <c r="A280" s="1">
        <v>41639</v>
      </c>
      <c r="B280" s="1">
        <v>41639</v>
      </c>
      <c r="C280" t="s">
        <v>867</v>
      </c>
      <c r="D280" t="s">
        <v>501</v>
      </c>
      <c r="E280">
        <v>8.125</v>
      </c>
      <c r="F280" t="s">
        <v>868</v>
      </c>
      <c r="H280" t="s">
        <v>73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48</v>
      </c>
      <c r="O280" t="s">
        <v>869</v>
      </c>
      <c r="P280" s="2">
        <f t="shared" si="4"/>
        <v>3</v>
      </c>
    </row>
    <row r="281" spans="1:16" x14ac:dyDescent="0.25">
      <c r="A281" s="1">
        <v>41639</v>
      </c>
      <c r="B281" s="1">
        <v>41639</v>
      </c>
      <c r="C281" t="s">
        <v>677</v>
      </c>
      <c r="D281" t="s">
        <v>678</v>
      </c>
      <c r="E281">
        <v>7.75</v>
      </c>
      <c r="F281" t="s">
        <v>870</v>
      </c>
      <c r="H281" t="s">
        <v>16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28</v>
      </c>
      <c r="O281" t="s">
        <v>871</v>
      </c>
      <c r="P281" s="2">
        <f t="shared" si="4"/>
        <v>1</v>
      </c>
    </row>
    <row r="282" spans="1:16" x14ac:dyDescent="0.25">
      <c r="A282" s="1">
        <v>41639</v>
      </c>
      <c r="B282" s="1">
        <v>41639</v>
      </c>
      <c r="C282" t="s">
        <v>872</v>
      </c>
      <c r="D282" t="s">
        <v>873</v>
      </c>
      <c r="E282">
        <v>6.45</v>
      </c>
      <c r="F282" t="s">
        <v>874</v>
      </c>
      <c r="G282" t="s">
        <v>468</v>
      </c>
      <c r="H282" t="s">
        <v>46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28</v>
      </c>
      <c r="O282" t="s">
        <v>875</v>
      </c>
      <c r="P282" s="2">
        <f t="shared" si="4"/>
        <v>2</v>
      </c>
    </row>
    <row r="283" spans="1:16" x14ac:dyDescent="0.25">
      <c r="A283" s="1">
        <v>41639</v>
      </c>
      <c r="B283" s="1">
        <v>41639</v>
      </c>
      <c r="C283" t="s">
        <v>302</v>
      </c>
      <c r="D283" t="s">
        <v>303</v>
      </c>
      <c r="E283">
        <v>7.125</v>
      </c>
      <c r="F283" t="s">
        <v>698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28</v>
      </c>
      <c r="O283" t="s">
        <v>876</v>
      </c>
      <c r="P283" s="2">
        <f t="shared" si="4"/>
        <v>2</v>
      </c>
    </row>
    <row r="284" spans="1:16" x14ac:dyDescent="0.25">
      <c r="A284" s="1">
        <v>41639</v>
      </c>
      <c r="B284" s="1">
        <v>41639</v>
      </c>
      <c r="C284" t="s">
        <v>877</v>
      </c>
      <c r="D284" t="s">
        <v>878</v>
      </c>
      <c r="E284">
        <v>8.93</v>
      </c>
      <c r="F284" t="s">
        <v>324</v>
      </c>
      <c r="G284" t="s">
        <v>254</v>
      </c>
      <c r="H284" t="s">
        <v>16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28</v>
      </c>
      <c r="O284" t="s">
        <v>879</v>
      </c>
      <c r="P284" s="2">
        <f t="shared" si="4"/>
        <v>3</v>
      </c>
    </row>
    <row r="285" spans="1:16" x14ac:dyDescent="0.25">
      <c r="A285" s="1">
        <v>41639</v>
      </c>
      <c r="B285" s="1">
        <v>41639</v>
      </c>
      <c r="C285" t="s">
        <v>877</v>
      </c>
      <c r="D285" t="s">
        <v>878</v>
      </c>
      <c r="E285">
        <v>8.81</v>
      </c>
      <c r="F285" t="s">
        <v>880</v>
      </c>
      <c r="G285" t="s">
        <v>254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28</v>
      </c>
      <c r="O285" t="s">
        <v>881</v>
      </c>
      <c r="P285" s="2">
        <f t="shared" si="4"/>
        <v>3</v>
      </c>
    </row>
    <row r="286" spans="1:16" x14ac:dyDescent="0.25">
      <c r="A286" s="1">
        <v>41639</v>
      </c>
      <c r="B286" s="1">
        <v>41639</v>
      </c>
      <c r="C286" t="s">
        <v>882</v>
      </c>
      <c r="D286" t="s">
        <v>883</v>
      </c>
      <c r="E286">
        <v>7.375</v>
      </c>
      <c r="F286" t="s">
        <v>884</v>
      </c>
      <c r="H286" t="s">
        <v>203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28</v>
      </c>
      <c r="O286" t="s">
        <v>885</v>
      </c>
      <c r="P286" s="2">
        <f t="shared" si="4"/>
        <v>2</v>
      </c>
    </row>
    <row r="287" spans="1:16" x14ac:dyDescent="0.25">
      <c r="A287" s="1">
        <v>41639</v>
      </c>
      <c r="B287" s="1">
        <v>41639</v>
      </c>
      <c r="C287" t="s">
        <v>179</v>
      </c>
      <c r="D287" t="s">
        <v>180</v>
      </c>
      <c r="E287">
        <v>7.3</v>
      </c>
      <c r="F287" t="s">
        <v>886</v>
      </c>
      <c r="H287" t="s">
        <v>16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48</v>
      </c>
      <c r="O287" t="s">
        <v>887</v>
      </c>
      <c r="P287" s="2">
        <f t="shared" si="4"/>
        <v>3</v>
      </c>
    </row>
    <row r="288" spans="1:16" x14ac:dyDescent="0.25">
      <c r="A288" s="1">
        <v>41639</v>
      </c>
      <c r="B288" s="1">
        <v>41639</v>
      </c>
      <c r="C288" t="s">
        <v>462</v>
      </c>
      <c r="D288" t="s">
        <v>463</v>
      </c>
      <c r="E288">
        <v>7.9</v>
      </c>
      <c r="F288" t="s">
        <v>888</v>
      </c>
      <c r="H288" t="s">
        <v>73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28</v>
      </c>
      <c r="O288" t="s">
        <v>889</v>
      </c>
      <c r="P288" s="2">
        <f t="shared" si="4"/>
        <v>4</v>
      </c>
    </row>
    <row r="289" spans="1:16" x14ac:dyDescent="0.25">
      <c r="A289" s="1">
        <v>41639</v>
      </c>
      <c r="B289" s="1">
        <v>41639</v>
      </c>
      <c r="C289" t="s">
        <v>594</v>
      </c>
      <c r="D289" t="s">
        <v>317</v>
      </c>
      <c r="E289">
        <v>7</v>
      </c>
      <c r="F289" t="s">
        <v>890</v>
      </c>
      <c r="H289" t="s">
        <v>73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28</v>
      </c>
      <c r="O289" t="s">
        <v>891</v>
      </c>
      <c r="P289" s="2">
        <f t="shared" si="4"/>
        <v>4</v>
      </c>
    </row>
    <row r="290" spans="1:16" x14ac:dyDescent="0.25">
      <c r="A290" s="1">
        <v>41639</v>
      </c>
      <c r="B290" s="1">
        <v>41639</v>
      </c>
      <c r="C290" t="s">
        <v>892</v>
      </c>
      <c r="D290" t="s">
        <v>893</v>
      </c>
      <c r="E290">
        <v>6.95</v>
      </c>
      <c r="F290" t="s">
        <v>466</v>
      </c>
      <c r="G290" t="s">
        <v>45</v>
      </c>
      <c r="H290" t="s">
        <v>73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28</v>
      </c>
      <c r="O290" t="s">
        <v>894</v>
      </c>
      <c r="P290" s="2">
        <f t="shared" si="4"/>
        <v>1</v>
      </c>
    </row>
    <row r="291" spans="1:16" x14ac:dyDescent="0.25">
      <c r="A291" s="1">
        <v>41639</v>
      </c>
      <c r="B291" s="1">
        <v>41639</v>
      </c>
      <c r="C291" t="s">
        <v>446</v>
      </c>
      <c r="D291" t="s">
        <v>447</v>
      </c>
      <c r="E291">
        <v>6.77</v>
      </c>
      <c r="F291" t="s">
        <v>895</v>
      </c>
      <c r="H291" t="s">
        <v>210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28</v>
      </c>
      <c r="O291" t="s">
        <v>896</v>
      </c>
      <c r="P291" s="2">
        <f t="shared" si="4"/>
        <v>3</v>
      </c>
    </row>
    <row r="292" spans="1:16" x14ac:dyDescent="0.25">
      <c r="A292" s="1">
        <v>41639</v>
      </c>
      <c r="B292" s="1">
        <v>41639</v>
      </c>
      <c r="C292" t="s">
        <v>897</v>
      </c>
      <c r="D292" t="s">
        <v>898</v>
      </c>
      <c r="E292">
        <v>7.2</v>
      </c>
      <c r="F292" t="s">
        <v>899</v>
      </c>
      <c r="H292" t="s">
        <v>73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28</v>
      </c>
      <c r="O292" t="s">
        <v>900</v>
      </c>
      <c r="P292" s="2">
        <f t="shared" si="4"/>
        <v>3</v>
      </c>
    </row>
    <row r="293" spans="1:16" x14ac:dyDescent="0.25">
      <c r="A293" s="1">
        <v>41639</v>
      </c>
      <c r="B293" s="1">
        <v>41639</v>
      </c>
      <c r="C293" t="s">
        <v>901</v>
      </c>
      <c r="D293" t="s">
        <v>902</v>
      </c>
      <c r="E293">
        <v>6.95</v>
      </c>
      <c r="F293" t="s">
        <v>890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28</v>
      </c>
      <c r="O293" t="s">
        <v>903</v>
      </c>
      <c r="P293" s="2">
        <f t="shared" si="4"/>
        <v>3</v>
      </c>
    </row>
    <row r="294" spans="1:16" x14ac:dyDescent="0.25">
      <c r="A294" s="1">
        <v>41639</v>
      </c>
      <c r="B294" s="1">
        <v>41639</v>
      </c>
      <c r="C294" t="s">
        <v>196</v>
      </c>
      <c r="D294" t="s">
        <v>197</v>
      </c>
      <c r="E294">
        <v>8.5</v>
      </c>
      <c r="F294" t="s">
        <v>904</v>
      </c>
      <c r="H294" t="s">
        <v>73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28</v>
      </c>
      <c r="O294" t="s">
        <v>905</v>
      </c>
      <c r="P294" s="2">
        <f t="shared" si="4"/>
        <v>3</v>
      </c>
    </row>
    <row r="295" spans="1:16" x14ac:dyDescent="0.25">
      <c r="A295" s="1">
        <v>41639</v>
      </c>
      <c r="B295" s="1">
        <v>41639</v>
      </c>
      <c r="C295" t="s">
        <v>323</v>
      </c>
      <c r="D295" t="s">
        <v>172</v>
      </c>
      <c r="E295">
        <v>6.875</v>
      </c>
      <c r="F295" t="s">
        <v>820</v>
      </c>
      <c r="H295" t="s">
        <v>57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28</v>
      </c>
      <c r="O295" t="s">
        <v>906</v>
      </c>
      <c r="P295" s="2">
        <f t="shared" si="4"/>
        <v>3</v>
      </c>
    </row>
    <row r="296" spans="1:16" hidden="1" x14ac:dyDescent="0.25">
      <c r="A296" s="1">
        <v>41639</v>
      </c>
      <c r="B296" s="1">
        <v>41639</v>
      </c>
      <c r="C296" t="s">
        <v>59</v>
      </c>
      <c r="D296" t="s">
        <v>60</v>
      </c>
      <c r="E296">
        <v>6.875</v>
      </c>
      <c r="F296" t="s">
        <v>907</v>
      </c>
      <c r="G296" t="s">
        <v>40</v>
      </c>
      <c r="H296" t="s">
        <v>57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28</v>
      </c>
      <c r="O296" t="s">
        <v>908</v>
      </c>
      <c r="P296" s="2">
        <f t="shared" si="4"/>
        <v>6</v>
      </c>
    </row>
    <row r="297" spans="1:16" x14ac:dyDescent="0.25">
      <c r="A297" s="1">
        <v>41639</v>
      </c>
      <c r="B297" s="1">
        <v>41639</v>
      </c>
      <c r="C297" t="s">
        <v>909</v>
      </c>
      <c r="D297" t="s">
        <v>172</v>
      </c>
      <c r="E297">
        <v>7.65</v>
      </c>
      <c r="F297" t="s">
        <v>910</v>
      </c>
      <c r="H297" t="s">
        <v>57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28</v>
      </c>
      <c r="O297" t="s">
        <v>911</v>
      </c>
      <c r="P297" s="2">
        <f t="shared" si="4"/>
        <v>3</v>
      </c>
    </row>
    <row r="298" spans="1:16" x14ac:dyDescent="0.25">
      <c r="A298" s="1">
        <v>41639</v>
      </c>
      <c r="B298" s="1">
        <v>41639</v>
      </c>
      <c r="C298" t="s">
        <v>912</v>
      </c>
      <c r="D298" t="s">
        <v>913</v>
      </c>
      <c r="E298">
        <v>7.2</v>
      </c>
      <c r="F298" t="s">
        <v>161</v>
      </c>
      <c r="G298" t="s">
        <v>45</v>
      </c>
      <c r="H298" t="s">
        <v>27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28</v>
      </c>
      <c r="O298" t="s">
        <v>914</v>
      </c>
      <c r="P298" s="2">
        <f t="shared" si="4"/>
        <v>3</v>
      </c>
    </row>
    <row r="299" spans="1:16" hidden="1" x14ac:dyDescent="0.25">
      <c r="A299" s="1">
        <v>41639</v>
      </c>
      <c r="B299" s="1">
        <v>41639</v>
      </c>
      <c r="C299" t="s">
        <v>915</v>
      </c>
      <c r="D299" t="s">
        <v>916</v>
      </c>
      <c r="E299">
        <v>7.9</v>
      </c>
      <c r="F299" t="s">
        <v>917</v>
      </c>
      <c r="G299" t="s">
        <v>918</v>
      </c>
      <c r="H299" t="s">
        <v>34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48</v>
      </c>
      <c r="O299" t="s">
        <v>919</v>
      </c>
      <c r="P299" s="2">
        <f t="shared" si="4"/>
        <v>6</v>
      </c>
    </row>
    <row r="300" spans="1:16" x14ac:dyDescent="0.25">
      <c r="A300" s="1">
        <v>41639</v>
      </c>
      <c r="B300" s="1">
        <v>41639</v>
      </c>
      <c r="C300" t="s">
        <v>920</v>
      </c>
      <c r="D300" t="s">
        <v>297</v>
      </c>
      <c r="E300">
        <v>7.625</v>
      </c>
      <c r="F300" t="s">
        <v>921</v>
      </c>
      <c r="G300" t="s">
        <v>40</v>
      </c>
      <c r="H300" t="s">
        <v>57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48</v>
      </c>
      <c r="O300" t="s">
        <v>922</v>
      </c>
      <c r="P300" s="2">
        <f t="shared" si="4"/>
        <v>3</v>
      </c>
    </row>
    <row r="301" spans="1:16" x14ac:dyDescent="0.25">
      <c r="A301" s="1">
        <v>41639</v>
      </c>
      <c r="B301" s="1">
        <v>41639</v>
      </c>
      <c r="C301" t="s">
        <v>462</v>
      </c>
      <c r="D301" t="s">
        <v>463</v>
      </c>
      <c r="E301">
        <v>7.75</v>
      </c>
      <c r="F301" t="s">
        <v>923</v>
      </c>
      <c r="H301" t="s">
        <v>73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28</v>
      </c>
      <c r="O301" t="s">
        <v>924</v>
      </c>
      <c r="P301" s="2">
        <f t="shared" si="4"/>
        <v>4</v>
      </c>
    </row>
    <row r="302" spans="1:16" x14ac:dyDescent="0.25">
      <c r="A302" s="1">
        <v>41639</v>
      </c>
      <c r="B302" s="1">
        <v>41639</v>
      </c>
      <c r="C302" t="s">
        <v>925</v>
      </c>
      <c r="D302" t="s">
        <v>123</v>
      </c>
      <c r="E302">
        <v>7.75</v>
      </c>
      <c r="F302" t="s">
        <v>926</v>
      </c>
      <c r="H302" t="s">
        <v>57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48</v>
      </c>
      <c r="O302" t="s">
        <v>927</v>
      </c>
      <c r="P302" s="2">
        <f t="shared" si="4"/>
        <v>3</v>
      </c>
    </row>
    <row r="303" spans="1:16" x14ac:dyDescent="0.25">
      <c r="A303" s="1">
        <v>41639</v>
      </c>
      <c r="B303" s="1">
        <v>41639</v>
      </c>
      <c r="C303" t="s">
        <v>928</v>
      </c>
      <c r="D303" t="s">
        <v>929</v>
      </c>
      <c r="E303">
        <v>7</v>
      </c>
      <c r="F303" t="s">
        <v>391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28</v>
      </c>
      <c r="O303" t="s">
        <v>930</v>
      </c>
      <c r="P303" s="2">
        <f t="shared" si="4"/>
        <v>3</v>
      </c>
    </row>
    <row r="304" spans="1:16" x14ac:dyDescent="0.25">
      <c r="A304" s="1">
        <v>41639</v>
      </c>
      <c r="B304" s="1">
        <v>41639</v>
      </c>
      <c r="C304" t="s">
        <v>877</v>
      </c>
      <c r="D304" t="s">
        <v>878</v>
      </c>
      <c r="E304">
        <v>7.75</v>
      </c>
      <c r="F304" t="s">
        <v>931</v>
      </c>
      <c r="H304" t="s">
        <v>16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28</v>
      </c>
      <c r="O304" t="s">
        <v>932</v>
      </c>
      <c r="P304" s="2">
        <f t="shared" si="4"/>
        <v>3</v>
      </c>
    </row>
    <row r="305" spans="1:16" hidden="1" x14ac:dyDescent="0.25">
      <c r="A305" s="1">
        <v>41639</v>
      </c>
      <c r="B305" s="1">
        <v>41639</v>
      </c>
      <c r="C305" t="s">
        <v>933</v>
      </c>
      <c r="D305" t="s">
        <v>934</v>
      </c>
      <c r="E305">
        <v>6.875</v>
      </c>
      <c r="F305" t="s">
        <v>935</v>
      </c>
      <c r="H305" t="s">
        <v>936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937</v>
      </c>
      <c r="O305" t="s">
        <v>938</v>
      </c>
      <c r="P305" s="2">
        <f t="shared" si="4"/>
        <v>6</v>
      </c>
    </row>
    <row r="306" spans="1:16" hidden="1" x14ac:dyDescent="0.25">
      <c r="A306" s="1">
        <v>41639</v>
      </c>
      <c r="B306" s="1">
        <v>41639</v>
      </c>
      <c r="C306" t="s">
        <v>939</v>
      </c>
      <c r="D306" t="s">
        <v>739</v>
      </c>
      <c r="E306">
        <v>8.625</v>
      </c>
      <c r="F306" t="s">
        <v>940</v>
      </c>
      <c r="G306" t="s">
        <v>40</v>
      </c>
      <c r="H306" t="s">
        <v>73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48</v>
      </c>
      <c r="O306" t="s">
        <v>941</v>
      </c>
      <c r="P306" s="2">
        <f t="shared" si="4"/>
        <v>6</v>
      </c>
    </row>
    <row r="307" spans="1:16" x14ac:dyDescent="0.25">
      <c r="A307" s="1">
        <v>41639</v>
      </c>
      <c r="B307" s="1">
        <v>41639</v>
      </c>
      <c r="C307" t="s">
        <v>278</v>
      </c>
      <c r="D307" t="s">
        <v>279</v>
      </c>
      <c r="E307">
        <v>7</v>
      </c>
      <c r="F307" t="s">
        <v>942</v>
      </c>
      <c r="H307" t="s">
        <v>27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943</v>
      </c>
      <c r="P307" s="2">
        <f t="shared" si="4"/>
        <v>3</v>
      </c>
    </row>
    <row r="308" spans="1:16" x14ac:dyDescent="0.25">
      <c r="A308" s="1">
        <v>41639</v>
      </c>
      <c r="B308" s="1">
        <v>41639</v>
      </c>
      <c r="C308" t="s">
        <v>944</v>
      </c>
      <c r="D308" t="s">
        <v>945</v>
      </c>
      <c r="E308">
        <v>6.55</v>
      </c>
      <c r="F308" t="s">
        <v>263</v>
      </c>
      <c r="H308" t="s">
        <v>57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28</v>
      </c>
      <c r="O308" t="s">
        <v>946</v>
      </c>
      <c r="P308" s="2">
        <f t="shared" si="4"/>
        <v>2</v>
      </c>
    </row>
    <row r="309" spans="1:16" x14ac:dyDescent="0.25">
      <c r="A309" s="1">
        <v>41639</v>
      </c>
      <c r="B309" s="1">
        <v>41639</v>
      </c>
      <c r="C309" t="s">
        <v>947</v>
      </c>
      <c r="D309" t="s">
        <v>948</v>
      </c>
      <c r="E309">
        <v>7</v>
      </c>
      <c r="F309" t="s">
        <v>263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28</v>
      </c>
      <c r="O309" t="s">
        <v>949</v>
      </c>
      <c r="P309" s="2">
        <f t="shared" si="4"/>
        <v>3</v>
      </c>
    </row>
    <row r="310" spans="1:16" x14ac:dyDescent="0.25">
      <c r="A310" s="1">
        <v>41639</v>
      </c>
      <c r="B310" s="1">
        <v>41639</v>
      </c>
      <c r="C310" t="s">
        <v>950</v>
      </c>
      <c r="D310" t="s">
        <v>259</v>
      </c>
      <c r="E310">
        <v>6.5</v>
      </c>
      <c r="F310" t="s">
        <v>951</v>
      </c>
      <c r="G310" t="s">
        <v>95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28</v>
      </c>
      <c r="O310" t="s">
        <v>952</v>
      </c>
      <c r="P310" s="2">
        <f t="shared" si="4"/>
        <v>2</v>
      </c>
    </row>
    <row r="311" spans="1:16" x14ac:dyDescent="0.25">
      <c r="A311" s="1">
        <v>41639</v>
      </c>
      <c r="B311" s="1">
        <v>41639</v>
      </c>
      <c r="C311" t="s">
        <v>953</v>
      </c>
      <c r="D311" t="s">
        <v>43</v>
      </c>
      <c r="E311">
        <v>7.7</v>
      </c>
      <c r="F311" t="s">
        <v>669</v>
      </c>
      <c r="H311" t="s">
        <v>46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48</v>
      </c>
      <c r="O311" t="s">
        <v>954</v>
      </c>
      <c r="P311" s="2">
        <f t="shared" si="4"/>
        <v>2</v>
      </c>
    </row>
    <row r="312" spans="1:16" x14ac:dyDescent="0.25">
      <c r="A312" s="1">
        <v>41639</v>
      </c>
      <c r="B312" s="1">
        <v>41639</v>
      </c>
      <c r="C312" t="s">
        <v>955</v>
      </c>
      <c r="D312" t="s">
        <v>956</v>
      </c>
      <c r="E312">
        <v>7.125</v>
      </c>
      <c r="F312" t="s">
        <v>957</v>
      </c>
      <c r="G312" t="s">
        <v>254</v>
      </c>
      <c r="H312" t="s">
        <v>57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958</v>
      </c>
      <c r="P312" s="2">
        <f t="shared" si="4"/>
        <v>3</v>
      </c>
    </row>
    <row r="313" spans="1:16" x14ac:dyDescent="0.25">
      <c r="A313" s="1">
        <v>41639</v>
      </c>
      <c r="B313" s="1">
        <v>41639</v>
      </c>
      <c r="C313" t="s">
        <v>959</v>
      </c>
      <c r="D313" t="s">
        <v>960</v>
      </c>
      <c r="E313">
        <v>8.375</v>
      </c>
      <c r="F313" t="s">
        <v>961</v>
      </c>
      <c r="H313" t="s">
        <v>210</v>
      </c>
      <c r="I313" t="s">
        <v>17</v>
      </c>
      <c r="J313" t="s">
        <v>18</v>
      </c>
      <c r="K313" t="s">
        <v>19</v>
      </c>
      <c r="L313" t="s">
        <v>19</v>
      </c>
      <c r="M313" t="s">
        <v>525</v>
      </c>
      <c r="N313" t="s">
        <v>28</v>
      </c>
      <c r="O313" t="s">
        <v>962</v>
      </c>
      <c r="P313" s="2">
        <f t="shared" si="4"/>
        <v>3</v>
      </c>
    </row>
    <row r="314" spans="1:16" x14ac:dyDescent="0.25">
      <c r="A314" s="1">
        <v>41639</v>
      </c>
      <c r="B314" s="1">
        <v>41639</v>
      </c>
      <c r="C314" t="s">
        <v>963</v>
      </c>
      <c r="D314" t="s">
        <v>964</v>
      </c>
      <c r="E314">
        <v>7.125</v>
      </c>
      <c r="F314" t="s">
        <v>965</v>
      </c>
      <c r="G314" t="s">
        <v>966</v>
      </c>
      <c r="H314" t="s">
        <v>46</v>
      </c>
      <c r="I314" t="s">
        <v>17</v>
      </c>
      <c r="J314" t="s">
        <v>18</v>
      </c>
      <c r="K314" t="s">
        <v>19</v>
      </c>
      <c r="L314" t="s">
        <v>19</v>
      </c>
      <c r="M314" t="s">
        <v>525</v>
      </c>
      <c r="N314" t="s">
        <v>48</v>
      </c>
      <c r="O314" t="s">
        <v>967</v>
      </c>
      <c r="P314" s="2">
        <f t="shared" si="4"/>
        <v>5</v>
      </c>
    </row>
    <row r="315" spans="1:16" hidden="1" x14ac:dyDescent="0.25">
      <c r="A315" s="1">
        <v>41639</v>
      </c>
      <c r="B315" s="1">
        <v>41639</v>
      </c>
      <c r="C315" t="s">
        <v>244</v>
      </c>
      <c r="D315" t="s">
        <v>135</v>
      </c>
      <c r="E315">
        <v>8.5</v>
      </c>
      <c r="F315" t="s">
        <v>308</v>
      </c>
      <c r="G315" t="s">
        <v>40</v>
      </c>
      <c r="H315" t="s">
        <v>27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48</v>
      </c>
      <c r="O315" t="s">
        <v>968</v>
      </c>
      <c r="P315" s="2">
        <f t="shared" si="4"/>
        <v>6</v>
      </c>
    </row>
    <row r="316" spans="1:16" hidden="1" x14ac:dyDescent="0.25">
      <c r="A316" s="1">
        <v>41639</v>
      </c>
      <c r="B316" s="1">
        <v>41639</v>
      </c>
      <c r="C316" t="s">
        <v>421</v>
      </c>
      <c r="D316" t="s">
        <v>422</v>
      </c>
      <c r="E316">
        <v>6.65</v>
      </c>
      <c r="F316" t="s">
        <v>423</v>
      </c>
      <c r="G316" t="s">
        <v>40</v>
      </c>
      <c r="H316" t="s">
        <v>34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28</v>
      </c>
      <c r="O316" t="s">
        <v>969</v>
      </c>
      <c r="P316" s="2">
        <f t="shared" si="4"/>
        <v>6</v>
      </c>
    </row>
    <row r="317" spans="1:16" hidden="1" x14ac:dyDescent="0.25">
      <c r="A317" s="1">
        <v>41639</v>
      </c>
      <c r="B317" s="1">
        <v>41639</v>
      </c>
      <c r="C317" t="s">
        <v>970</v>
      </c>
      <c r="D317" t="s">
        <v>971</v>
      </c>
      <c r="E317">
        <v>6.75</v>
      </c>
      <c r="F317" t="s">
        <v>423</v>
      </c>
      <c r="G317" t="s">
        <v>40</v>
      </c>
      <c r="H317" t="s">
        <v>34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28</v>
      </c>
      <c r="O317" t="s">
        <v>972</v>
      </c>
      <c r="P317" s="2">
        <f t="shared" si="4"/>
        <v>6</v>
      </c>
    </row>
    <row r="318" spans="1:16" x14ac:dyDescent="0.25">
      <c r="A318" s="1">
        <v>41639</v>
      </c>
      <c r="B318" s="1">
        <v>41639</v>
      </c>
      <c r="C318" t="s">
        <v>973</v>
      </c>
      <c r="D318" t="s">
        <v>974</v>
      </c>
      <c r="E318">
        <v>8.25</v>
      </c>
      <c r="F318" t="s">
        <v>975</v>
      </c>
      <c r="G318" t="s">
        <v>95</v>
      </c>
      <c r="H318" t="s">
        <v>27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28</v>
      </c>
      <c r="O318" t="s">
        <v>976</v>
      </c>
      <c r="P318" s="2">
        <f t="shared" si="4"/>
        <v>3</v>
      </c>
    </row>
    <row r="319" spans="1:16" x14ac:dyDescent="0.25">
      <c r="A319" s="1">
        <v>41639</v>
      </c>
      <c r="B319" s="1">
        <v>41639</v>
      </c>
      <c r="C319" t="s">
        <v>493</v>
      </c>
      <c r="D319" t="s">
        <v>494</v>
      </c>
      <c r="E319">
        <v>8.3000000000000007</v>
      </c>
      <c r="F319" t="s">
        <v>460</v>
      </c>
      <c r="G319" t="s">
        <v>40</v>
      </c>
      <c r="H319" t="s">
        <v>34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48</v>
      </c>
      <c r="O319" t="s">
        <v>977</v>
      </c>
      <c r="P319" s="2">
        <f t="shared" si="4"/>
        <v>3</v>
      </c>
    </row>
    <row r="320" spans="1:16" x14ac:dyDescent="0.25">
      <c r="A320" s="1">
        <v>41639</v>
      </c>
      <c r="B320" s="1">
        <v>41639</v>
      </c>
      <c r="C320" t="s">
        <v>509</v>
      </c>
      <c r="D320" t="s">
        <v>197</v>
      </c>
      <c r="E320">
        <v>8.375</v>
      </c>
      <c r="F320" t="s">
        <v>288</v>
      </c>
      <c r="H320" t="s">
        <v>73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28</v>
      </c>
      <c r="O320" t="s">
        <v>978</v>
      </c>
      <c r="P320" s="2">
        <f t="shared" si="4"/>
        <v>3</v>
      </c>
    </row>
    <row r="321" spans="1:16" x14ac:dyDescent="0.25">
      <c r="A321" s="1">
        <v>41639</v>
      </c>
      <c r="B321" s="1">
        <v>41639</v>
      </c>
      <c r="C321" t="s">
        <v>462</v>
      </c>
      <c r="D321" t="s">
        <v>463</v>
      </c>
      <c r="E321">
        <v>9.5</v>
      </c>
      <c r="F321" t="s">
        <v>979</v>
      </c>
      <c r="H321" t="s">
        <v>73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28</v>
      </c>
      <c r="O321" t="s">
        <v>980</v>
      </c>
      <c r="P321" s="2">
        <f t="shared" si="4"/>
        <v>4</v>
      </c>
    </row>
    <row r="322" spans="1:16" x14ac:dyDescent="0.25">
      <c r="A322" s="1">
        <v>41639</v>
      </c>
      <c r="B322" s="1">
        <v>41639</v>
      </c>
      <c r="C322" t="s">
        <v>302</v>
      </c>
      <c r="D322" t="s">
        <v>303</v>
      </c>
      <c r="E322">
        <v>8.5</v>
      </c>
      <c r="F322" t="s">
        <v>506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28</v>
      </c>
      <c r="O322" t="s">
        <v>981</v>
      </c>
      <c r="P322" s="2">
        <f t="shared" si="4"/>
        <v>2</v>
      </c>
    </row>
    <row r="323" spans="1:16" x14ac:dyDescent="0.25">
      <c r="A323" s="1">
        <v>41639</v>
      </c>
      <c r="B323" s="1">
        <v>41639</v>
      </c>
      <c r="C323" t="s">
        <v>982</v>
      </c>
      <c r="D323" t="s">
        <v>222</v>
      </c>
      <c r="E323">
        <v>6.875</v>
      </c>
      <c r="F323" t="s">
        <v>449</v>
      </c>
      <c r="H323" t="s">
        <v>149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28</v>
      </c>
      <c r="O323" t="s">
        <v>983</v>
      </c>
      <c r="P323" s="2">
        <f t="shared" si="4"/>
        <v>1</v>
      </c>
    </row>
    <row r="324" spans="1:16" x14ac:dyDescent="0.25">
      <c r="A324" s="1">
        <v>41639</v>
      </c>
      <c r="B324" s="1">
        <v>41639</v>
      </c>
      <c r="C324" t="s">
        <v>323</v>
      </c>
      <c r="D324" t="s">
        <v>172</v>
      </c>
      <c r="E324">
        <v>8.1999999999999993</v>
      </c>
      <c r="F324" t="s">
        <v>304</v>
      </c>
      <c r="H324" t="s">
        <v>57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28</v>
      </c>
      <c r="O324" t="s">
        <v>984</v>
      </c>
      <c r="P324" s="2">
        <f t="shared" ref="P324:P387" si="5">LEN(D324)</f>
        <v>3</v>
      </c>
    </row>
    <row r="325" spans="1:16" x14ac:dyDescent="0.25">
      <c r="A325" s="1">
        <v>41639</v>
      </c>
      <c r="B325" s="1">
        <v>41639</v>
      </c>
      <c r="C325" t="s">
        <v>281</v>
      </c>
      <c r="D325" t="s">
        <v>282</v>
      </c>
      <c r="E325">
        <v>6.75</v>
      </c>
      <c r="F325" t="s">
        <v>985</v>
      </c>
      <c r="G325" t="s">
        <v>284</v>
      </c>
      <c r="H325" t="s">
        <v>57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986</v>
      </c>
      <c r="P325" s="2">
        <f t="shared" si="5"/>
        <v>3</v>
      </c>
    </row>
    <row r="326" spans="1:16" x14ac:dyDescent="0.25">
      <c r="A326" s="1">
        <v>41639</v>
      </c>
      <c r="B326" s="1">
        <v>41639</v>
      </c>
      <c r="C326" t="s">
        <v>987</v>
      </c>
      <c r="D326" t="s">
        <v>505</v>
      </c>
      <c r="E326">
        <v>6.5</v>
      </c>
      <c r="F326" t="s">
        <v>988</v>
      </c>
      <c r="H326" t="s">
        <v>472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28</v>
      </c>
      <c r="O326" t="s">
        <v>989</v>
      </c>
      <c r="P326" s="2">
        <f t="shared" si="5"/>
        <v>3</v>
      </c>
    </row>
    <row r="327" spans="1:16" x14ac:dyDescent="0.25">
      <c r="A327" s="1">
        <v>41639</v>
      </c>
      <c r="B327" s="1">
        <v>41639</v>
      </c>
      <c r="C327" t="s">
        <v>990</v>
      </c>
      <c r="D327" t="s">
        <v>682</v>
      </c>
      <c r="E327">
        <v>7.5</v>
      </c>
      <c r="F327" t="s">
        <v>310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28</v>
      </c>
      <c r="O327" t="s">
        <v>991</v>
      </c>
      <c r="P327" s="2">
        <f t="shared" si="5"/>
        <v>3</v>
      </c>
    </row>
    <row r="328" spans="1:16" hidden="1" x14ac:dyDescent="0.25">
      <c r="A328" s="1">
        <v>41639</v>
      </c>
      <c r="B328" s="1">
        <v>41639</v>
      </c>
      <c r="C328" t="s">
        <v>23</v>
      </c>
      <c r="D328" t="s">
        <v>24</v>
      </c>
      <c r="E328">
        <v>7.625</v>
      </c>
      <c r="F328" t="s">
        <v>427</v>
      </c>
      <c r="H328" t="s">
        <v>27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28</v>
      </c>
      <c r="O328" t="s">
        <v>992</v>
      </c>
      <c r="P328" s="2">
        <f t="shared" si="5"/>
        <v>6</v>
      </c>
    </row>
    <row r="329" spans="1:16" x14ac:dyDescent="0.25">
      <c r="A329" s="1">
        <v>41639</v>
      </c>
      <c r="B329" s="1">
        <v>41639</v>
      </c>
      <c r="C329" t="s">
        <v>993</v>
      </c>
      <c r="D329" t="s">
        <v>994</v>
      </c>
      <c r="E329">
        <v>7</v>
      </c>
      <c r="F329" t="s">
        <v>427</v>
      </c>
      <c r="H329" t="s">
        <v>936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995</v>
      </c>
      <c r="O329" t="s">
        <v>996</v>
      </c>
      <c r="P329" s="2">
        <f t="shared" si="5"/>
        <v>4</v>
      </c>
    </row>
    <row r="330" spans="1:16" x14ac:dyDescent="0.25">
      <c r="A330" s="1">
        <v>41639</v>
      </c>
      <c r="B330" s="1">
        <v>41639</v>
      </c>
      <c r="C330" t="s">
        <v>997</v>
      </c>
      <c r="D330" t="s">
        <v>998</v>
      </c>
      <c r="E330">
        <v>7.25</v>
      </c>
      <c r="F330" t="s">
        <v>427</v>
      </c>
      <c r="H330" t="s">
        <v>259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28</v>
      </c>
      <c r="O330" t="s">
        <v>999</v>
      </c>
      <c r="P330" s="2">
        <f t="shared" si="5"/>
        <v>3</v>
      </c>
    </row>
    <row r="331" spans="1:16" x14ac:dyDescent="0.25">
      <c r="A331" s="1">
        <v>41639</v>
      </c>
      <c r="B331" s="1">
        <v>41639</v>
      </c>
      <c r="C331" t="s">
        <v>1000</v>
      </c>
      <c r="D331" t="s">
        <v>1001</v>
      </c>
      <c r="E331">
        <v>5.95</v>
      </c>
      <c r="F331" t="s">
        <v>456</v>
      </c>
      <c r="H331" t="s">
        <v>46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28</v>
      </c>
      <c r="O331" t="s">
        <v>1002</v>
      </c>
      <c r="P331" s="2">
        <f t="shared" si="5"/>
        <v>3</v>
      </c>
    </row>
    <row r="332" spans="1:16" x14ac:dyDescent="0.25">
      <c r="A332" s="1">
        <v>41639</v>
      </c>
      <c r="B332" s="1">
        <v>41639</v>
      </c>
      <c r="C332" t="s">
        <v>1003</v>
      </c>
      <c r="D332" t="s">
        <v>1004</v>
      </c>
      <c r="E332">
        <v>6.3</v>
      </c>
      <c r="F332" t="s">
        <v>456</v>
      </c>
      <c r="H332" t="s">
        <v>203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28</v>
      </c>
      <c r="O332" t="s">
        <v>1005</v>
      </c>
      <c r="P332" s="2">
        <f t="shared" si="5"/>
        <v>3</v>
      </c>
    </row>
    <row r="333" spans="1:16" x14ac:dyDescent="0.25">
      <c r="A333" s="1">
        <v>41639</v>
      </c>
      <c r="B333" s="1">
        <v>41639</v>
      </c>
      <c r="C333" t="s">
        <v>1006</v>
      </c>
      <c r="D333" t="s">
        <v>1007</v>
      </c>
      <c r="E333">
        <v>8.75</v>
      </c>
      <c r="F333" t="s">
        <v>1008</v>
      </c>
      <c r="H333" t="s">
        <v>73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28</v>
      </c>
      <c r="O333" t="s">
        <v>1009</v>
      </c>
      <c r="P333" s="2">
        <f t="shared" si="5"/>
        <v>5</v>
      </c>
    </row>
    <row r="334" spans="1:16" x14ac:dyDescent="0.25">
      <c r="A334" s="1">
        <v>41639</v>
      </c>
      <c r="B334" s="1">
        <v>41639</v>
      </c>
      <c r="C334" t="s">
        <v>42</v>
      </c>
      <c r="D334" t="s">
        <v>43</v>
      </c>
      <c r="E334">
        <v>7.5</v>
      </c>
      <c r="F334" t="s">
        <v>1010</v>
      </c>
      <c r="H334" t="s">
        <v>259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48</v>
      </c>
      <c r="O334" t="s">
        <v>1011</v>
      </c>
      <c r="P334" s="2">
        <f t="shared" si="5"/>
        <v>2</v>
      </c>
    </row>
    <row r="335" spans="1:16" x14ac:dyDescent="0.25">
      <c r="A335" s="1">
        <v>41639</v>
      </c>
      <c r="B335" s="1">
        <v>41639</v>
      </c>
      <c r="C335" t="s">
        <v>425</v>
      </c>
      <c r="D335" t="s">
        <v>426</v>
      </c>
      <c r="E335">
        <v>7.58</v>
      </c>
      <c r="F335" t="s">
        <v>441</v>
      </c>
      <c r="G335" t="s">
        <v>45</v>
      </c>
      <c r="H335" t="s">
        <v>95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28</v>
      </c>
      <c r="O335" t="s">
        <v>1012</v>
      </c>
      <c r="P335" s="2">
        <f t="shared" si="5"/>
        <v>3</v>
      </c>
    </row>
    <row r="336" spans="1:16" x14ac:dyDescent="0.25">
      <c r="A336" s="1">
        <v>41639</v>
      </c>
      <c r="B336" s="1">
        <v>41639</v>
      </c>
      <c r="C336" t="s">
        <v>1013</v>
      </c>
      <c r="D336" t="s">
        <v>569</v>
      </c>
      <c r="E336">
        <v>7.75</v>
      </c>
      <c r="F336" t="s">
        <v>1014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28</v>
      </c>
      <c r="O336" t="s">
        <v>1015</v>
      </c>
      <c r="P336" s="2">
        <f t="shared" si="5"/>
        <v>2</v>
      </c>
    </row>
    <row r="337" spans="1:16" x14ac:dyDescent="0.25">
      <c r="A337" s="1">
        <v>41639</v>
      </c>
      <c r="B337" s="1">
        <v>41639</v>
      </c>
      <c r="C337" t="s">
        <v>1016</v>
      </c>
      <c r="D337" t="s">
        <v>505</v>
      </c>
      <c r="E337">
        <v>7.25</v>
      </c>
      <c r="F337" t="s">
        <v>441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28</v>
      </c>
      <c r="O337" t="s">
        <v>1017</v>
      </c>
      <c r="P337" s="2">
        <f t="shared" si="5"/>
        <v>3</v>
      </c>
    </row>
    <row r="338" spans="1:16" x14ac:dyDescent="0.25">
      <c r="A338" s="1">
        <v>41639</v>
      </c>
      <c r="B338" s="1">
        <v>41639</v>
      </c>
      <c r="C338" t="s">
        <v>312</v>
      </c>
      <c r="D338" t="s">
        <v>313</v>
      </c>
      <c r="E338">
        <v>7.4</v>
      </c>
      <c r="F338" t="s">
        <v>1018</v>
      </c>
      <c r="H338" t="s">
        <v>27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28</v>
      </c>
      <c r="O338" t="s">
        <v>1019</v>
      </c>
      <c r="P338" s="2">
        <f t="shared" si="5"/>
        <v>3</v>
      </c>
    </row>
    <row r="339" spans="1:16" x14ac:dyDescent="0.25">
      <c r="A339" s="1">
        <v>41639</v>
      </c>
      <c r="B339" s="1">
        <v>41639</v>
      </c>
      <c r="C339" t="s">
        <v>522</v>
      </c>
      <c r="D339" t="s">
        <v>523</v>
      </c>
      <c r="E339">
        <v>7</v>
      </c>
      <c r="F339" t="s">
        <v>436</v>
      </c>
      <c r="H339" t="s">
        <v>34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28</v>
      </c>
      <c r="O339" t="s">
        <v>1020</v>
      </c>
      <c r="P339" s="2">
        <f t="shared" si="5"/>
        <v>1</v>
      </c>
    </row>
    <row r="340" spans="1:16" x14ac:dyDescent="0.25">
      <c r="A340" s="1">
        <v>41639</v>
      </c>
      <c r="B340" s="1">
        <v>41639</v>
      </c>
      <c r="C340" t="s">
        <v>1021</v>
      </c>
      <c r="D340" t="s">
        <v>1022</v>
      </c>
      <c r="E340">
        <v>7.625</v>
      </c>
      <c r="F340" t="s">
        <v>1023</v>
      </c>
      <c r="H340" t="s">
        <v>16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48</v>
      </c>
      <c r="O340" t="s">
        <v>1024</v>
      </c>
      <c r="P340" s="2">
        <f t="shared" si="5"/>
        <v>3</v>
      </c>
    </row>
    <row r="341" spans="1:16" x14ac:dyDescent="0.25">
      <c r="A341" s="1">
        <v>41639</v>
      </c>
      <c r="B341" s="1">
        <v>41639</v>
      </c>
      <c r="C341" t="s">
        <v>511</v>
      </c>
      <c r="D341" t="s">
        <v>512</v>
      </c>
      <c r="E341">
        <v>7</v>
      </c>
      <c r="F341" t="s">
        <v>298</v>
      </c>
      <c r="H341" t="s">
        <v>203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28</v>
      </c>
      <c r="O341" t="s">
        <v>1025</v>
      </c>
      <c r="P341" s="2">
        <f t="shared" si="5"/>
        <v>3</v>
      </c>
    </row>
    <row r="342" spans="1:16" x14ac:dyDescent="0.25">
      <c r="A342" s="1">
        <v>41639</v>
      </c>
      <c r="B342" s="1">
        <v>41639</v>
      </c>
      <c r="C342" t="s">
        <v>993</v>
      </c>
      <c r="D342" t="s">
        <v>994</v>
      </c>
      <c r="E342">
        <v>6.8</v>
      </c>
      <c r="F342" t="s">
        <v>1023</v>
      </c>
      <c r="H342" t="s">
        <v>936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995</v>
      </c>
      <c r="O342" t="s">
        <v>1026</v>
      </c>
      <c r="P342" s="2">
        <f t="shared" si="5"/>
        <v>4</v>
      </c>
    </row>
    <row r="343" spans="1:16" x14ac:dyDescent="0.25">
      <c r="A343" s="1">
        <v>41639</v>
      </c>
      <c r="B343" s="1">
        <v>41639</v>
      </c>
      <c r="C343" t="s">
        <v>373</v>
      </c>
      <c r="D343" t="s">
        <v>374</v>
      </c>
      <c r="E343">
        <v>7</v>
      </c>
      <c r="F343" t="s">
        <v>464</v>
      </c>
      <c r="H343" t="s">
        <v>210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28</v>
      </c>
      <c r="O343" t="s">
        <v>1027</v>
      </c>
      <c r="P343" s="2">
        <f t="shared" si="5"/>
        <v>3</v>
      </c>
    </row>
    <row r="344" spans="1:16" x14ac:dyDescent="0.25">
      <c r="A344" s="1">
        <v>41639</v>
      </c>
      <c r="B344" s="1">
        <v>41639</v>
      </c>
      <c r="C344" t="s">
        <v>373</v>
      </c>
      <c r="D344" t="s">
        <v>374</v>
      </c>
      <c r="E344">
        <v>7</v>
      </c>
      <c r="F344" t="s">
        <v>1028</v>
      </c>
      <c r="H344" t="s">
        <v>210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28</v>
      </c>
      <c r="O344" t="s">
        <v>1029</v>
      </c>
      <c r="P344" s="2">
        <f t="shared" si="5"/>
        <v>3</v>
      </c>
    </row>
    <row r="345" spans="1:16" hidden="1" x14ac:dyDescent="0.25">
      <c r="A345" s="1">
        <v>41639</v>
      </c>
      <c r="B345" s="1">
        <v>41639</v>
      </c>
      <c r="C345" t="s">
        <v>1030</v>
      </c>
      <c r="D345" t="s">
        <v>1031</v>
      </c>
      <c r="E345">
        <v>8.4239999999999995</v>
      </c>
      <c r="F345" t="s">
        <v>417</v>
      </c>
      <c r="G345" t="s">
        <v>95</v>
      </c>
      <c r="H345" t="s">
        <v>472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48</v>
      </c>
      <c r="O345" t="s">
        <v>1032</v>
      </c>
      <c r="P345" s="2">
        <f t="shared" si="5"/>
        <v>6</v>
      </c>
    </row>
    <row r="346" spans="1:16" x14ac:dyDescent="0.25">
      <c r="A346" s="1">
        <v>41639</v>
      </c>
      <c r="B346" s="1">
        <v>41639</v>
      </c>
      <c r="C346" t="s">
        <v>1033</v>
      </c>
      <c r="D346" t="s">
        <v>631</v>
      </c>
      <c r="E346">
        <v>6</v>
      </c>
      <c r="F346" t="s">
        <v>456</v>
      </c>
      <c r="G346" t="s">
        <v>57</v>
      </c>
      <c r="H346" t="s">
        <v>34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1034</v>
      </c>
      <c r="P346" s="2">
        <f t="shared" si="5"/>
        <v>3</v>
      </c>
    </row>
    <row r="347" spans="1:16" x14ac:dyDescent="0.25">
      <c r="A347" s="1">
        <v>41639</v>
      </c>
      <c r="B347" s="1">
        <v>41639</v>
      </c>
      <c r="C347" t="s">
        <v>1035</v>
      </c>
      <c r="D347" t="s">
        <v>1036</v>
      </c>
      <c r="E347">
        <v>7.05</v>
      </c>
      <c r="F347" t="s">
        <v>540</v>
      </c>
      <c r="G347" t="s">
        <v>40</v>
      </c>
      <c r="H347" t="s">
        <v>34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28</v>
      </c>
      <c r="O347" t="s">
        <v>1037</v>
      </c>
      <c r="P347" s="2">
        <f t="shared" si="5"/>
        <v>3</v>
      </c>
    </row>
    <row r="348" spans="1:16" x14ac:dyDescent="0.25">
      <c r="A348" s="1">
        <v>41639</v>
      </c>
      <c r="B348" s="1">
        <v>41639</v>
      </c>
      <c r="C348" t="s">
        <v>710</v>
      </c>
      <c r="D348" t="s">
        <v>711</v>
      </c>
      <c r="E348">
        <v>6.6</v>
      </c>
      <c r="F348" t="s">
        <v>456</v>
      </c>
      <c r="G348" t="s">
        <v>268</v>
      </c>
      <c r="H348" t="s">
        <v>210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28</v>
      </c>
      <c r="O348" t="s">
        <v>1038</v>
      </c>
      <c r="P348" s="2">
        <f t="shared" si="5"/>
        <v>3</v>
      </c>
    </row>
    <row r="349" spans="1:16" x14ac:dyDescent="0.25">
      <c r="A349" s="1">
        <v>41639</v>
      </c>
      <c r="B349" s="1">
        <v>41639</v>
      </c>
      <c r="C349" t="s">
        <v>987</v>
      </c>
      <c r="D349" t="s">
        <v>505</v>
      </c>
      <c r="E349">
        <v>6.875</v>
      </c>
      <c r="F349" t="s">
        <v>486</v>
      </c>
      <c r="H349" t="s">
        <v>472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28</v>
      </c>
      <c r="O349" t="s">
        <v>1039</v>
      </c>
      <c r="P349" s="2">
        <f t="shared" si="5"/>
        <v>3</v>
      </c>
    </row>
    <row r="350" spans="1:16" hidden="1" x14ac:dyDescent="0.25">
      <c r="A350" s="1">
        <v>41639</v>
      </c>
      <c r="B350" s="1">
        <v>41639</v>
      </c>
      <c r="C350" t="s">
        <v>1040</v>
      </c>
      <c r="D350" t="s">
        <v>24</v>
      </c>
      <c r="E350">
        <v>7.375</v>
      </c>
      <c r="F350" t="s">
        <v>1041</v>
      </c>
      <c r="G350" t="s">
        <v>40</v>
      </c>
      <c r="H350" t="s">
        <v>27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28</v>
      </c>
      <c r="O350" t="s">
        <v>1042</v>
      </c>
      <c r="P350" s="2">
        <f t="shared" si="5"/>
        <v>6</v>
      </c>
    </row>
    <row r="351" spans="1:16" x14ac:dyDescent="0.25">
      <c r="A351" s="1">
        <v>41639</v>
      </c>
      <c r="B351" s="1">
        <v>41639</v>
      </c>
      <c r="C351" t="s">
        <v>1043</v>
      </c>
      <c r="D351" t="s">
        <v>172</v>
      </c>
      <c r="E351">
        <v>6.65</v>
      </c>
      <c r="F351" t="s">
        <v>560</v>
      </c>
      <c r="H351" t="s">
        <v>57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28</v>
      </c>
      <c r="O351" t="s">
        <v>1044</v>
      </c>
      <c r="P351" s="2">
        <f t="shared" si="5"/>
        <v>3</v>
      </c>
    </row>
    <row r="352" spans="1:16" x14ac:dyDescent="0.25">
      <c r="A352" s="1">
        <v>41639</v>
      </c>
      <c r="B352" s="1">
        <v>41639</v>
      </c>
      <c r="C352" t="s">
        <v>1045</v>
      </c>
      <c r="D352" t="s">
        <v>1046</v>
      </c>
      <c r="E352">
        <v>7.875</v>
      </c>
      <c r="F352" t="s">
        <v>1047</v>
      </c>
      <c r="H352" t="s">
        <v>73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28</v>
      </c>
      <c r="O352" t="s">
        <v>1048</v>
      </c>
      <c r="P352" s="2">
        <f t="shared" si="5"/>
        <v>3</v>
      </c>
    </row>
    <row r="353" spans="1:16" x14ac:dyDescent="0.25">
      <c r="A353" s="1">
        <v>41639</v>
      </c>
      <c r="B353" s="1">
        <v>41639</v>
      </c>
      <c r="C353" t="s">
        <v>1049</v>
      </c>
      <c r="D353" t="s">
        <v>43</v>
      </c>
      <c r="E353">
        <v>7.45</v>
      </c>
      <c r="F353" t="s">
        <v>975</v>
      </c>
      <c r="H353" t="s">
        <v>46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48</v>
      </c>
      <c r="O353" t="s">
        <v>1050</v>
      </c>
      <c r="P353" s="2">
        <f t="shared" si="5"/>
        <v>2</v>
      </c>
    </row>
    <row r="354" spans="1:16" x14ac:dyDescent="0.25">
      <c r="A354" s="1">
        <v>41639</v>
      </c>
      <c r="B354" s="1">
        <v>41639</v>
      </c>
      <c r="C354" t="s">
        <v>1051</v>
      </c>
      <c r="D354" t="s">
        <v>1052</v>
      </c>
      <c r="E354">
        <v>7.375</v>
      </c>
      <c r="F354" t="s">
        <v>951</v>
      </c>
      <c r="H354" t="s">
        <v>34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48</v>
      </c>
      <c r="O354" t="s">
        <v>1053</v>
      </c>
      <c r="P354" s="2">
        <f t="shared" si="5"/>
        <v>3</v>
      </c>
    </row>
    <row r="355" spans="1:16" x14ac:dyDescent="0.25">
      <c r="A355" s="1">
        <v>41639</v>
      </c>
      <c r="B355" s="1">
        <v>41639</v>
      </c>
      <c r="C355" t="s">
        <v>141</v>
      </c>
      <c r="D355" t="s">
        <v>142</v>
      </c>
      <c r="E355">
        <v>6.125</v>
      </c>
      <c r="F355" t="s">
        <v>556</v>
      </c>
      <c r="H355" t="s">
        <v>34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1054</v>
      </c>
      <c r="P355" s="2">
        <f t="shared" si="5"/>
        <v>3</v>
      </c>
    </row>
    <row r="356" spans="1:16" x14ac:dyDescent="0.25">
      <c r="A356" s="1">
        <v>41639</v>
      </c>
      <c r="B356" s="1">
        <v>41639</v>
      </c>
      <c r="C356" t="s">
        <v>1055</v>
      </c>
      <c r="D356" t="s">
        <v>1056</v>
      </c>
      <c r="E356">
        <v>6.6</v>
      </c>
      <c r="F356" t="s">
        <v>486</v>
      </c>
      <c r="H356" t="s">
        <v>27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28</v>
      </c>
      <c r="O356" t="s">
        <v>1057</v>
      </c>
      <c r="P356" s="2">
        <f t="shared" si="5"/>
        <v>3</v>
      </c>
    </row>
    <row r="357" spans="1:16" x14ac:dyDescent="0.25">
      <c r="A357" s="1">
        <v>41639</v>
      </c>
      <c r="B357" s="1">
        <v>41639</v>
      </c>
      <c r="C357" t="s">
        <v>1058</v>
      </c>
      <c r="D357" t="s">
        <v>1059</v>
      </c>
      <c r="E357">
        <v>7.625</v>
      </c>
      <c r="F357" t="s">
        <v>560</v>
      </c>
      <c r="H357" t="s">
        <v>472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28</v>
      </c>
      <c r="O357" t="s">
        <v>1060</v>
      </c>
      <c r="P357" s="2">
        <f t="shared" si="5"/>
        <v>3</v>
      </c>
    </row>
    <row r="358" spans="1:16" x14ac:dyDescent="0.25">
      <c r="A358" s="1">
        <v>41639</v>
      </c>
      <c r="B358" s="1">
        <v>41639</v>
      </c>
      <c r="C358" t="s">
        <v>630</v>
      </c>
      <c r="D358" t="s">
        <v>631</v>
      </c>
      <c r="E358">
        <v>8.24</v>
      </c>
      <c r="F358" t="s">
        <v>1061</v>
      </c>
      <c r="G358" t="s">
        <v>575</v>
      </c>
      <c r="H358" t="s">
        <v>57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1062</v>
      </c>
      <c r="P358" s="2">
        <f t="shared" si="5"/>
        <v>3</v>
      </c>
    </row>
    <row r="359" spans="1:16" x14ac:dyDescent="0.25">
      <c r="A359" s="1">
        <v>41639</v>
      </c>
      <c r="B359" s="1">
        <v>41639</v>
      </c>
      <c r="C359" t="s">
        <v>1063</v>
      </c>
      <c r="D359" t="s">
        <v>1064</v>
      </c>
      <c r="E359">
        <v>6.75</v>
      </c>
      <c r="F359" t="s">
        <v>750</v>
      </c>
      <c r="H359" t="s">
        <v>57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28</v>
      </c>
      <c r="O359" t="s">
        <v>1065</v>
      </c>
      <c r="P359" s="2">
        <f t="shared" si="5"/>
        <v>3</v>
      </c>
    </row>
    <row r="360" spans="1:16" x14ac:dyDescent="0.25">
      <c r="A360" s="1">
        <v>41639</v>
      </c>
      <c r="B360" s="1">
        <v>41639</v>
      </c>
      <c r="C360" t="s">
        <v>1066</v>
      </c>
      <c r="D360" t="s">
        <v>127</v>
      </c>
      <c r="E360">
        <v>8.6999999999999993</v>
      </c>
      <c r="F360" t="s">
        <v>1067</v>
      </c>
      <c r="G360" t="s">
        <v>575</v>
      </c>
      <c r="H360" t="s">
        <v>73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1068</v>
      </c>
      <c r="P360" s="2">
        <f t="shared" si="5"/>
        <v>3</v>
      </c>
    </row>
    <row r="361" spans="1:16" x14ac:dyDescent="0.25">
      <c r="A361" s="1">
        <v>41639</v>
      </c>
      <c r="B361" s="1">
        <v>41639</v>
      </c>
      <c r="C361" t="s">
        <v>337</v>
      </c>
      <c r="D361" t="s">
        <v>338</v>
      </c>
      <c r="E361">
        <v>6.65</v>
      </c>
      <c r="F361" t="s">
        <v>592</v>
      </c>
      <c r="H361" t="s">
        <v>57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28</v>
      </c>
      <c r="O361" t="s">
        <v>1069</v>
      </c>
      <c r="P361" s="2">
        <f t="shared" si="5"/>
        <v>3</v>
      </c>
    </row>
    <row r="362" spans="1:16" x14ac:dyDescent="0.25">
      <c r="A362" s="1">
        <v>41639</v>
      </c>
      <c r="B362" s="1">
        <v>41639</v>
      </c>
      <c r="C362" t="s">
        <v>373</v>
      </c>
      <c r="D362" t="s">
        <v>374</v>
      </c>
      <c r="E362">
        <v>6.5</v>
      </c>
      <c r="F362" t="s">
        <v>584</v>
      </c>
      <c r="H362" t="s">
        <v>210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28</v>
      </c>
      <c r="O362" t="s">
        <v>1070</v>
      </c>
      <c r="P362" s="2">
        <f t="shared" si="5"/>
        <v>3</v>
      </c>
    </row>
    <row r="363" spans="1:16" x14ac:dyDescent="0.25">
      <c r="A363" s="1">
        <v>41639</v>
      </c>
      <c r="B363" s="1">
        <v>41639</v>
      </c>
      <c r="C363" t="s">
        <v>470</v>
      </c>
      <c r="D363" t="s">
        <v>471</v>
      </c>
      <c r="E363">
        <v>6.625</v>
      </c>
      <c r="F363" t="s">
        <v>1071</v>
      </c>
      <c r="H363" t="s">
        <v>472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28</v>
      </c>
      <c r="O363" t="s">
        <v>1072</v>
      </c>
      <c r="P363" s="2">
        <f t="shared" si="5"/>
        <v>3</v>
      </c>
    </row>
    <row r="364" spans="1:16" x14ac:dyDescent="0.25">
      <c r="A364" s="1">
        <v>41639</v>
      </c>
      <c r="B364" s="1">
        <v>41639</v>
      </c>
      <c r="C364" t="s">
        <v>1073</v>
      </c>
      <c r="D364" t="s">
        <v>1074</v>
      </c>
      <c r="E364">
        <v>6.375</v>
      </c>
      <c r="F364" t="s">
        <v>766</v>
      </c>
      <c r="H364" t="s">
        <v>57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28</v>
      </c>
      <c r="O364" t="s">
        <v>1075</v>
      </c>
      <c r="P364" s="2">
        <f t="shared" si="5"/>
        <v>3</v>
      </c>
    </row>
    <row r="365" spans="1:16" hidden="1" x14ac:dyDescent="0.25">
      <c r="A365" s="1">
        <v>41639</v>
      </c>
      <c r="B365" s="1">
        <v>41639</v>
      </c>
      <c r="C365" t="s">
        <v>23</v>
      </c>
      <c r="D365" t="s">
        <v>24</v>
      </c>
      <c r="E365">
        <v>6.8</v>
      </c>
      <c r="F365" t="s">
        <v>592</v>
      </c>
      <c r="H365" t="s">
        <v>27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28</v>
      </c>
      <c r="O365" t="s">
        <v>1076</v>
      </c>
      <c r="P365" s="2">
        <f t="shared" si="5"/>
        <v>6</v>
      </c>
    </row>
    <row r="366" spans="1:16" x14ac:dyDescent="0.25">
      <c r="A366" s="1">
        <v>41639</v>
      </c>
      <c r="B366" s="1">
        <v>41639</v>
      </c>
      <c r="C366" t="s">
        <v>1077</v>
      </c>
      <c r="D366" t="s">
        <v>1078</v>
      </c>
      <c r="E366">
        <v>6.75</v>
      </c>
      <c r="F366" t="s">
        <v>486</v>
      </c>
      <c r="H366" t="s">
        <v>73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1079</v>
      </c>
      <c r="P366" s="2">
        <f t="shared" si="5"/>
        <v>3</v>
      </c>
    </row>
    <row r="367" spans="1:16" x14ac:dyDescent="0.25">
      <c r="A367" s="1">
        <v>41639</v>
      </c>
      <c r="B367" s="1">
        <v>41639</v>
      </c>
      <c r="C367" t="s">
        <v>1080</v>
      </c>
      <c r="D367" t="s">
        <v>523</v>
      </c>
      <c r="E367">
        <v>6.45</v>
      </c>
      <c r="F367" t="s">
        <v>1071</v>
      </c>
      <c r="H367" t="s">
        <v>34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28</v>
      </c>
      <c r="O367" t="s">
        <v>1081</v>
      </c>
      <c r="P367" s="2">
        <f t="shared" si="5"/>
        <v>1</v>
      </c>
    </row>
    <row r="368" spans="1:16" x14ac:dyDescent="0.25">
      <c r="A368" s="1">
        <v>41639</v>
      </c>
      <c r="B368" s="1">
        <v>41639</v>
      </c>
      <c r="C368" t="s">
        <v>586</v>
      </c>
      <c r="D368" t="s">
        <v>587</v>
      </c>
      <c r="E368">
        <v>6.7</v>
      </c>
      <c r="F368" t="s">
        <v>584</v>
      </c>
      <c r="H368" t="s">
        <v>34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28</v>
      </c>
      <c r="O368" t="s">
        <v>1082</v>
      </c>
      <c r="P368" s="2">
        <f t="shared" si="5"/>
        <v>3</v>
      </c>
    </row>
    <row r="369" spans="1:16" x14ac:dyDescent="0.25">
      <c r="A369" s="1">
        <v>41639</v>
      </c>
      <c r="B369" s="1">
        <v>41639</v>
      </c>
      <c r="C369" t="s">
        <v>1083</v>
      </c>
      <c r="D369" t="s">
        <v>164</v>
      </c>
      <c r="E369">
        <v>6.95</v>
      </c>
      <c r="F369" t="s">
        <v>584</v>
      </c>
      <c r="H369" t="s">
        <v>27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28</v>
      </c>
      <c r="O369" t="s">
        <v>1084</v>
      </c>
      <c r="P369" s="2">
        <f t="shared" si="5"/>
        <v>3</v>
      </c>
    </row>
    <row r="370" spans="1:16" hidden="1" x14ac:dyDescent="0.25">
      <c r="A370" s="1">
        <v>41639</v>
      </c>
      <c r="B370" s="1">
        <v>41639</v>
      </c>
      <c r="C370" t="s">
        <v>1085</v>
      </c>
      <c r="D370" t="s">
        <v>1086</v>
      </c>
      <c r="E370">
        <v>7.25</v>
      </c>
      <c r="F370" t="s">
        <v>1087</v>
      </c>
      <c r="H370" t="s">
        <v>73</v>
      </c>
      <c r="I370" t="s">
        <v>17</v>
      </c>
      <c r="J370" t="s">
        <v>18</v>
      </c>
      <c r="K370" t="s">
        <v>19</v>
      </c>
      <c r="L370" t="s">
        <v>19</v>
      </c>
      <c r="M370" t="s">
        <v>525</v>
      </c>
      <c r="N370" t="s">
        <v>48</v>
      </c>
      <c r="O370" t="s">
        <v>1088</v>
      </c>
      <c r="P370" s="2">
        <f t="shared" si="5"/>
        <v>6</v>
      </c>
    </row>
    <row r="371" spans="1:16" x14ac:dyDescent="0.25">
      <c r="A371" s="1">
        <v>41639</v>
      </c>
      <c r="B371" s="1">
        <v>41639</v>
      </c>
      <c r="C371" t="s">
        <v>950</v>
      </c>
      <c r="D371" t="s">
        <v>259</v>
      </c>
      <c r="E371">
        <v>6.75</v>
      </c>
      <c r="F371" t="s">
        <v>584</v>
      </c>
      <c r="H371" t="s">
        <v>16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28</v>
      </c>
      <c r="O371" t="s">
        <v>1089</v>
      </c>
      <c r="P371" s="2">
        <f t="shared" si="5"/>
        <v>2</v>
      </c>
    </row>
    <row r="372" spans="1:16" x14ac:dyDescent="0.25">
      <c r="A372" s="1">
        <v>41639</v>
      </c>
      <c r="B372" s="1">
        <v>41639</v>
      </c>
      <c r="C372" t="s">
        <v>752</v>
      </c>
      <c r="D372" t="s">
        <v>753</v>
      </c>
      <c r="E372">
        <v>7.125</v>
      </c>
      <c r="F372" t="s">
        <v>610</v>
      </c>
      <c r="H372" t="s">
        <v>34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28</v>
      </c>
      <c r="O372" t="s">
        <v>1090</v>
      </c>
      <c r="P372" s="2">
        <f t="shared" si="5"/>
        <v>3</v>
      </c>
    </row>
    <row r="373" spans="1:16" x14ac:dyDescent="0.25">
      <c r="A373" s="1">
        <v>41639</v>
      </c>
      <c r="B373" s="1">
        <v>41639</v>
      </c>
      <c r="C373" t="s">
        <v>1006</v>
      </c>
      <c r="D373" t="s">
        <v>1007</v>
      </c>
      <c r="E373">
        <v>7.125</v>
      </c>
      <c r="F373" t="s">
        <v>423</v>
      </c>
      <c r="H373" t="s">
        <v>73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28</v>
      </c>
      <c r="O373" t="s">
        <v>1091</v>
      </c>
      <c r="P373" s="2">
        <f t="shared" si="5"/>
        <v>5</v>
      </c>
    </row>
    <row r="374" spans="1:16" hidden="1" x14ac:dyDescent="0.25">
      <c r="A374" s="1">
        <v>41639</v>
      </c>
      <c r="B374" s="1">
        <v>41639</v>
      </c>
      <c r="C374" t="s">
        <v>1092</v>
      </c>
      <c r="D374" t="s">
        <v>1093</v>
      </c>
      <c r="E374">
        <v>7.25</v>
      </c>
      <c r="F374" t="s">
        <v>1094</v>
      </c>
      <c r="H374" t="s">
        <v>364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28</v>
      </c>
      <c r="O374" t="s">
        <v>1095</v>
      </c>
      <c r="P374" s="2">
        <f t="shared" si="5"/>
        <v>6</v>
      </c>
    </row>
    <row r="375" spans="1:16" hidden="1" x14ac:dyDescent="0.25">
      <c r="A375" s="1">
        <v>41639</v>
      </c>
      <c r="B375" s="1">
        <v>41639</v>
      </c>
      <c r="C375" t="s">
        <v>1092</v>
      </c>
      <c r="D375" t="s">
        <v>1093</v>
      </c>
      <c r="E375">
        <v>7.1</v>
      </c>
      <c r="F375" t="s">
        <v>1096</v>
      </c>
      <c r="H375" t="s">
        <v>364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28</v>
      </c>
      <c r="O375" t="s">
        <v>1097</v>
      </c>
      <c r="P375" s="2">
        <f t="shared" si="5"/>
        <v>6</v>
      </c>
    </row>
    <row r="376" spans="1:16" x14ac:dyDescent="0.25">
      <c r="A376" s="1">
        <v>41639</v>
      </c>
      <c r="B376" s="1">
        <v>41639</v>
      </c>
      <c r="C376" t="s">
        <v>1000</v>
      </c>
      <c r="D376" t="s">
        <v>1001</v>
      </c>
      <c r="E376">
        <v>6.4</v>
      </c>
      <c r="F376" t="s">
        <v>1098</v>
      </c>
      <c r="H376" t="s">
        <v>46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28</v>
      </c>
      <c r="O376" t="s">
        <v>1099</v>
      </c>
      <c r="P376" s="2">
        <f t="shared" si="5"/>
        <v>3</v>
      </c>
    </row>
    <row r="377" spans="1:16" x14ac:dyDescent="0.25">
      <c r="A377" s="1">
        <v>41639</v>
      </c>
      <c r="B377" s="1">
        <v>41639</v>
      </c>
      <c r="C377" t="s">
        <v>1100</v>
      </c>
      <c r="D377" t="s">
        <v>555</v>
      </c>
      <c r="E377">
        <v>7.4050000000000002</v>
      </c>
      <c r="F377" t="s">
        <v>1101</v>
      </c>
      <c r="H377" t="s">
        <v>264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48</v>
      </c>
      <c r="O377" t="s">
        <v>1102</v>
      </c>
      <c r="P377" s="2">
        <f t="shared" si="5"/>
        <v>3</v>
      </c>
    </row>
    <row r="378" spans="1:16" x14ac:dyDescent="0.25">
      <c r="A378" s="1">
        <v>41639</v>
      </c>
      <c r="B378" s="1">
        <v>41639</v>
      </c>
      <c r="C378" t="s">
        <v>429</v>
      </c>
      <c r="D378" t="s">
        <v>430</v>
      </c>
      <c r="E378">
        <v>6.75</v>
      </c>
      <c r="F378" t="s">
        <v>1103</v>
      </c>
      <c r="H378" t="s">
        <v>34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28</v>
      </c>
      <c r="O378" t="s">
        <v>1104</v>
      </c>
      <c r="P378" s="2">
        <f t="shared" si="5"/>
        <v>3</v>
      </c>
    </row>
    <row r="379" spans="1:16" hidden="1" x14ac:dyDescent="0.25">
      <c r="A379" s="1">
        <v>41639</v>
      </c>
      <c r="B379" s="1">
        <v>41639</v>
      </c>
      <c r="C379" t="s">
        <v>636</v>
      </c>
      <c r="D379" t="s">
        <v>637</v>
      </c>
      <c r="E379">
        <v>0</v>
      </c>
      <c r="F379" t="s">
        <v>1105</v>
      </c>
      <c r="G379" t="s">
        <v>40</v>
      </c>
      <c r="H379" t="s">
        <v>27</v>
      </c>
      <c r="I379" t="s">
        <v>17</v>
      </c>
      <c r="J379" t="s">
        <v>18</v>
      </c>
      <c r="K379" t="s">
        <v>19</v>
      </c>
      <c r="L379" t="s">
        <v>19</v>
      </c>
      <c r="M379" t="s">
        <v>639</v>
      </c>
      <c r="N379" t="s">
        <v>28</v>
      </c>
      <c r="O379" t="s">
        <v>1106</v>
      </c>
      <c r="P379" s="2">
        <f t="shared" si="5"/>
        <v>6</v>
      </c>
    </row>
    <row r="380" spans="1:16" hidden="1" x14ac:dyDescent="0.25">
      <c r="A380" s="1">
        <v>41639</v>
      </c>
      <c r="B380" s="1">
        <v>41639</v>
      </c>
      <c r="C380" t="s">
        <v>636</v>
      </c>
      <c r="D380" t="s">
        <v>637</v>
      </c>
      <c r="E380">
        <v>7.125</v>
      </c>
      <c r="F380" t="s">
        <v>1107</v>
      </c>
      <c r="G380" t="s">
        <v>40</v>
      </c>
      <c r="H380" t="s">
        <v>27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28</v>
      </c>
      <c r="O380" t="s">
        <v>1108</v>
      </c>
      <c r="P380" s="2">
        <f t="shared" si="5"/>
        <v>6</v>
      </c>
    </row>
    <row r="381" spans="1:16" hidden="1" x14ac:dyDescent="0.25">
      <c r="A381" s="1">
        <v>41639</v>
      </c>
      <c r="B381" s="1">
        <v>41639</v>
      </c>
      <c r="C381" t="s">
        <v>636</v>
      </c>
      <c r="D381" t="s">
        <v>637</v>
      </c>
      <c r="E381">
        <v>0</v>
      </c>
      <c r="F381" t="s">
        <v>1107</v>
      </c>
      <c r="G381" t="s">
        <v>40</v>
      </c>
      <c r="H381" t="s">
        <v>27</v>
      </c>
      <c r="I381" t="s">
        <v>17</v>
      </c>
      <c r="J381" t="s">
        <v>18</v>
      </c>
      <c r="K381" t="s">
        <v>19</v>
      </c>
      <c r="L381" t="s">
        <v>19</v>
      </c>
      <c r="M381" t="s">
        <v>639</v>
      </c>
      <c r="N381" t="s">
        <v>28</v>
      </c>
      <c r="O381" t="s">
        <v>1109</v>
      </c>
      <c r="P381" s="2">
        <f t="shared" si="5"/>
        <v>6</v>
      </c>
    </row>
    <row r="382" spans="1:16" hidden="1" x14ac:dyDescent="0.25">
      <c r="A382" s="1">
        <v>41639</v>
      </c>
      <c r="B382" s="1">
        <v>41639</v>
      </c>
      <c r="C382" t="s">
        <v>636</v>
      </c>
      <c r="D382" t="s">
        <v>637</v>
      </c>
      <c r="E382">
        <v>0</v>
      </c>
      <c r="F382" t="s">
        <v>856</v>
      </c>
      <c r="G382" t="s">
        <v>40</v>
      </c>
      <c r="H382" t="s">
        <v>27</v>
      </c>
      <c r="I382" t="s">
        <v>17</v>
      </c>
      <c r="J382" t="s">
        <v>18</v>
      </c>
      <c r="K382" t="s">
        <v>19</v>
      </c>
      <c r="L382" t="s">
        <v>19</v>
      </c>
      <c r="M382" t="s">
        <v>639</v>
      </c>
      <c r="N382" t="s">
        <v>28</v>
      </c>
      <c r="O382" t="s">
        <v>1110</v>
      </c>
      <c r="P382" s="2">
        <f t="shared" si="5"/>
        <v>6</v>
      </c>
    </row>
    <row r="383" spans="1:16" hidden="1" x14ac:dyDescent="0.25">
      <c r="A383" s="1">
        <v>41639</v>
      </c>
      <c r="B383" s="1">
        <v>41639</v>
      </c>
      <c r="C383" t="s">
        <v>636</v>
      </c>
      <c r="D383" t="s">
        <v>637</v>
      </c>
      <c r="E383">
        <v>0</v>
      </c>
      <c r="F383" t="s">
        <v>1111</v>
      </c>
      <c r="G383" t="s">
        <v>40</v>
      </c>
      <c r="H383" t="s">
        <v>27</v>
      </c>
      <c r="I383" t="s">
        <v>17</v>
      </c>
      <c r="J383" t="s">
        <v>18</v>
      </c>
      <c r="K383" t="s">
        <v>19</v>
      </c>
      <c r="L383" t="s">
        <v>19</v>
      </c>
      <c r="M383" t="s">
        <v>639</v>
      </c>
      <c r="N383" t="s">
        <v>28</v>
      </c>
      <c r="O383" t="s">
        <v>1112</v>
      </c>
      <c r="P383" s="2">
        <f t="shared" si="5"/>
        <v>6</v>
      </c>
    </row>
    <row r="384" spans="1:16" hidden="1" x14ac:dyDescent="0.25">
      <c r="A384" s="1">
        <v>41639</v>
      </c>
      <c r="B384" s="1">
        <v>41639</v>
      </c>
      <c r="C384" t="s">
        <v>636</v>
      </c>
      <c r="D384" t="s">
        <v>637</v>
      </c>
      <c r="E384">
        <v>0</v>
      </c>
      <c r="F384" t="s">
        <v>1113</v>
      </c>
      <c r="G384" t="s">
        <v>40</v>
      </c>
      <c r="H384" t="s">
        <v>27</v>
      </c>
      <c r="I384" t="s">
        <v>17</v>
      </c>
      <c r="J384" t="s">
        <v>18</v>
      </c>
      <c r="K384" t="s">
        <v>19</v>
      </c>
      <c r="L384" t="s">
        <v>19</v>
      </c>
      <c r="M384" t="s">
        <v>639</v>
      </c>
      <c r="N384" t="s">
        <v>28</v>
      </c>
      <c r="O384" t="s">
        <v>1114</v>
      </c>
      <c r="P384" s="2">
        <f t="shared" si="5"/>
        <v>6</v>
      </c>
    </row>
    <row r="385" spans="1:16" x14ac:dyDescent="0.25">
      <c r="A385" s="1">
        <v>41639</v>
      </c>
      <c r="B385" s="1">
        <v>41639</v>
      </c>
      <c r="C385" t="s">
        <v>609</v>
      </c>
      <c r="D385" t="s">
        <v>378</v>
      </c>
      <c r="E385">
        <v>6.86</v>
      </c>
      <c r="F385" t="s">
        <v>610</v>
      </c>
      <c r="H385" t="s">
        <v>34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28</v>
      </c>
      <c r="O385" t="s">
        <v>1115</v>
      </c>
      <c r="P385" s="2">
        <f t="shared" si="5"/>
        <v>2</v>
      </c>
    </row>
    <row r="386" spans="1:16" x14ac:dyDescent="0.25">
      <c r="A386" s="1">
        <v>41639</v>
      </c>
      <c r="B386" s="1">
        <v>41639</v>
      </c>
      <c r="C386" t="s">
        <v>1116</v>
      </c>
      <c r="D386" t="s">
        <v>796</v>
      </c>
      <c r="E386">
        <v>7.63</v>
      </c>
      <c r="F386" t="s">
        <v>804</v>
      </c>
      <c r="H386" t="s">
        <v>149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1117</v>
      </c>
      <c r="P386" s="2">
        <f t="shared" si="5"/>
        <v>3</v>
      </c>
    </row>
    <row r="387" spans="1:16" x14ac:dyDescent="0.25">
      <c r="A387" s="1">
        <v>41639</v>
      </c>
      <c r="B387" s="1">
        <v>41639</v>
      </c>
      <c r="C387" t="s">
        <v>54</v>
      </c>
      <c r="D387" t="s">
        <v>55</v>
      </c>
      <c r="E387">
        <v>7</v>
      </c>
      <c r="F387" t="s">
        <v>1118</v>
      </c>
      <c r="H387" t="s">
        <v>57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28</v>
      </c>
      <c r="O387" t="s">
        <v>1119</v>
      </c>
      <c r="P387" s="2">
        <f t="shared" si="5"/>
        <v>2</v>
      </c>
    </row>
    <row r="388" spans="1:16" x14ac:dyDescent="0.25">
      <c r="A388" s="1">
        <v>41639</v>
      </c>
      <c r="B388" s="1">
        <v>41639</v>
      </c>
      <c r="C388" t="s">
        <v>522</v>
      </c>
      <c r="D388" t="s">
        <v>523</v>
      </c>
      <c r="E388">
        <v>6.375</v>
      </c>
      <c r="F388" t="s">
        <v>837</v>
      </c>
      <c r="H388" t="s">
        <v>34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28</v>
      </c>
      <c r="O388" t="s">
        <v>1120</v>
      </c>
      <c r="P388" s="2">
        <f t="shared" ref="P388:P451" si="6">LEN(D388)</f>
        <v>1</v>
      </c>
    </row>
    <row r="389" spans="1:16" x14ac:dyDescent="0.25">
      <c r="A389" s="1">
        <v>41639</v>
      </c>
      <c r="B389" s="1">
        <v>41639</v>
      </c>
      <c r="C389" t="s">
        <v>1121</v>
      </c>
      <c r="D389" t="s">
        <v>1122</v>
      </c>
      <c r="E389">
        <v>7.8</v>
      </c>
      <c r="F389" t="s">
        <v>85</v>
      </c>
      <c r="H389" t="s">
        <v>149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28</v>
      </c>
      <c r="O389" t="s">
        <v>1123</v>
      </c>
      <c r="P389" s="2">
        <f t="shared" si="6"/>
        <v>2</v>
      </c>
    </row>
    <row r="390" spans="1:16" x14ac:dyDescent="0.25">
      <c r="A390" s="1">
        <v>41639</v>
      </c>
      <c r="B390" s="1">
        <v>41639</v>
      </c>
      <c r="C390" t="s">
        <v>1124</v>
      </c>
      <c r="D390" t="s">
        <v>1125</v>
      </c>
      <c r="E390">
        <v>5.5</v>
      </c>
      <c r="F390" t="s">
        <v>1126</v>
      </c>
      <c r="H390" t="s">
        <v>27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28</v>
      </c>
      <c r="O390" t="s">
        <v>1127</v>
      </c>
      <c r="P390" s="2">
        <f t="shared" si="6"/>
        <v>4</v>
      </c>
    </row>
    <row r="391" spans="1:16" x14ac:dyDescent="0.25">
      <c r="A391" s="1">
        <v>41639</v>
      </c>
      <c r="B391" s="1">
        <v>41639</v>
      </c>
      <c r="C391" t="s">
        <v>105</v>
      </c>
      <c r="D391" t="s">
        <v>106</v>
      </c>
      <c r="E391">
        <v>6.6</v>
      </c>
      <c r="F391" t="s">
        <v>232</v>
      </c>
      <c r="G391" t="s">
        <v>26</v>
      </c>
      <c r="H391" t="s">
        <v>73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1128</v>
      </c>
      <c r="P391" s="2">
        <f t="shared" si="6"/>
        <v>3</v>
      </c>
    </row>
    <row r="392" spans="1:16" x14ac:dyDescent="0.25">
      <c r="A392" s="1">
        <v>41639</v>
      </c>
      <c r="B392" s="1">
        <v>41639</v>
      </c>
      <c r="C392" t="s">
        <v>1129</v>
      </c>
      <c r="D392" t="s">
        <v>14</v>
      </c>
      <c r="E392">
        <v>4.5999999999999996</v>
      </c>
      <c r="F392" t="s">
        <v>1130</v>
      </c>
      <c r="H392" t="s">
        <v>27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1131</v>
      </c>
      <c r="P392" s="2">
        <f t="shared" si="6"/>
        <v>3</v>
      </c>
    </row>
    <row r="393" spans="1:16" x14ac:dyDescent="0.25">
      <c r="A393" s="1">
        <v>41639</v>
      </c>
      <c r="B393" s="1">
        <v>41639</v>
      </c>
      <c r="C393" t="s">
        <v>1132</v>
      </c>
      <c r="D393" t="s">
        <v>1133</v>
      </c>
      <c r="E393">
        <v>6.125</v>
      </c>
      <c r="F393" t="s">
        <v>1134</v>
      </c>
      <c r="H393" t="s">
        <v>27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28</v>
      </c>
      <c r="O393" t="s">
        <v>1135</v>
      </c>
      <c r="P393" s="2">
        <f t="shared" si="6"/>
        <v>3</v>
      </c>
    </row>
    <row r="394" spans="1:16" x14ac:dyDescent="0.25">
      <c r="A394" s="1">
        <v>41639</v>
      </c>
      <c r="B394" s="1">
        <v>41639</v>
      </c>
      <c r="C394" t="s">
        <v>1136</v>
      </c>
      <c r="D394" t="s">
        <v>1137</v>
      </c>
      <c r="E394">
        <v>3.1850000000000001</v>
      </c>
      <c r="F394" t="s">
        <v>1138</v>
      </c>
      <c r="G394" t="s">
        <v>1139</v>
      </c>
      <c r="H394" t="s">
        <v>264</v>
      </c>
      <c r="I394" t="s">
        <v>17</v>
      </c>
      <c r="J394" t="s">
        <v>18</v>
      </c>
      <c r="K394" t="s">
        <v>19</v>
      </c>
      <c r="L394" t="s">
        <v>19</v>
      </c>
      <c r="M394" t="s">
        <v>1140</v>
      </c>
      <c r="N394" t="s">
        <v>48</v>
      </c>
      <c r="O394" t="s">
        <v>1141</v>
      </c>
      <c r="P394" s="2">
        <f t="shared" si="6"/>
        <v>4</v>
      </c>
    </row>
    <row r="395" spans="1:16" x14ac:dyDescent="0.25">
      <c r="A395" s="1">
        <v>41639</v>
      </c>
      <c r="B395" s="1">
        <v>41639</v>
      </c>
      <c r="C395" t="s">
        <v>1142</v>
      </c>
      <c r="D395" t="s">
        <v>1143</v>
      </c>
      <c r="E395">
        <v>5.875</v>
      </c>
      <c r="F395" t="s">
        <v>1144</v>
      </c>
      <c r="H395" t="s">
        <v>73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48</v>
      </c>
      <c r="O395" t="s">
        <v>1145</v>
      </c>
      <c r="P395" s="2">
        <f t="shared" si="6"/>
        <v>3</v>
      </c>
    </row>
    <row r="396" spans="1:16" x14ac:dyDescent="0.25">
      <c r="A396" s="1">
        <v>41639</v>
      </c>
      <c r="B396" s="1">
        <v>41639</v>
      </c>
      <c r="C396" t="s">
        <v>92</v>
      </c>
      <c r="D396" t="s">
        <v>93</v>
      </c>
      <c r="E396">
        <v>6.5</v>
      </c>
      <c r="F396" t="s">
        <v>1146</v>
      </c>
      <c r="G396" t="s">
        <v>575</v>
      </c>
      <c r="H396" t="s">
        <v>34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1147</v>
      </c>
      <c r="P396" s="2">
        <f t="shared" si="6"/>
        <v>3</v>
      </c>
    </row>
    <row r="397" spans="1:16" hidden="1" x14ac:dyDescent="0.25">
      <c r="A397" s="1">
        <v>41639</v>
      </c>
      <c r="B397" s="1">
        <v>41639</v>
      </c>
      <c r="C397" t="s">
        <v>1148</v>
      </c>
      <c r="D397" t="s">
        <v>916</v>
      </c>
      <c r="E397">
        <v>6.6</v>
      </c>
      <c r="F397" t="s">
        <v>1149</v>
      </c>
      <c r="G397" t="s">
        <v>26</v>
      </c>
      <c r="H397" t="s">
        <v>73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48</v>
      </c>
      <c r="O397" t="s">
        <v>1150</v>
      </c>
      <c r="P397" s="2">
        <f t="shared" si="6"/>
        <v>6</v>
      </c>
    </row>
    <row r="398" spans="1:16" x14ac:dyDescent="0.25">
      <c r="A398" s="1">
        <v>41639</v>
      </c>
      <c r="B398" s="1">
        <v>41639</v>
      </c>
      <c r="C398" t="s">
        <v>1151</v>
      </c>
      <c r="D398" t="s">
        <v>631</v>
      </c>
      <c r="E398">
        <v>6.125</v>
      </c>
      <c r="F398" t="s">
        <v>1149</v>
      </c>
      <c r="H398" t="s">
        <v>210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1152</v>
      </c>
      <c r="P398" s="2">
        <f t="shared" si="6"/>
        <v>3</v>
      </c>
    </row>
    <row r="399" spans="1:16" x14ac:dyDescent="0.25">
      <c r="A399" s="1">
        <v>41639</v>
      </c>
      <c r="B399" s="1">
        <v>41639</v>
      </c>
      <c r="C399" t="s">
        <v>1153</v>
      </c>
      <c r="D399" t="s">
        <v>1154</v>
      </c>
      <c r="E399">
        <v>5.875</v>
      </c>
      <c r="F399" t="s">
        <v>1155</v>
      </c>
      <c r="H399" t="s">
        <v>34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1156</v>
      </c>
      <c r="P399" s="2">
        <f t="shared" si="6"/>
        <v>3</v>
      </c>
    </row>
    <row r="400" spans="1:16" x14ac:dyDescent="0.25">
      <c r="A400" s="1">
        <v>41639</v>
      </c>
      <c r="B400" s="1">
        <v>41639</v>
      </c>
      <c r="C400" t="s">
        <v>1157</v>
      </c>
      <c r="D400" t="s">
        <v>358</v>
      </c>
      <c r="E400">
        <v>1.47285</v>
      </c>
      <c r="F400" t="s">
        <v>1158</v>
      </c>
      <c r="G400" t="s">
        <v>45</v>
      </c>
      <c r="H400" t="s">
        <v>57</v>
      </c>
      <c r="I400" t="s">
        <v>17</v>
      </c>
      <c r="J400" t="s">
        <v>18</v>
      </c>
      <c r="K400" t="s">
        <v>19</v>
      </c>
      <c r="L400" t="s">
        <v>19</v>
      </c>
      <c r="M400" t="s">
        <v>47</v>
      </c>
      <c r="N400" t="s">
        <v>28</v>
      </c>
      <c r="O400" t="s">
        <v>1159</v>
      </c>
      <c r="P400" s="2">
        <f t="shared" si="6"/>
        <v>2</v>
      </c>
    </row>
    <row r="401" spans="1:16" x14ac:dyDescent="0.25">
      <c r="A401" s="1">
        <v>41639</v>
      </c>
      <c r="B401" s="1">
        <v>41639</v>
      </c>
      <c r="C401" t="s">
        <v>764</v>
      </c>
      <c r="D401" t="s">
        <v>765</v>
      </c>
      <c r="E401">
        <v>5.05</v>
      </c>
      <c r="F401" t="s">
        <v>153</v>
      </c>
      <c r="H401" t="s">
        <v>34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28</v>
      </c>
      <c r="O401" t="s">
        <v>1160</v>
      </c>
      <c r="P401" s="2">
        <f t="shared" si="6"/>
        <v>5</v>
      </c>
    </row>
    <row r="402" spans="1:16" x14ac:dyDescent="0.25">
      <c r="A402" s="1">
        <v>41639</v>
      </c>
      <c r="B402" s="1">
        <v>41639</v>
      </c>
      <c r="C402" t="s">
        <v>108</v>
      </c>
      <c r="D402" t="s">
        <v>109</v>
      </c>
      <c r="E402">
        <v>5.25</v>
      </c>
      <c r="F402" t="s">
        <v>498</v>
      </c>
      <c r="H402" t="s">
        <v>34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1161</v>
      </c>
      <c r="P402" s="2">
        <f t="shared" si="6"/>
        <v>3</v>
      </c>
    </row>
    <row r="403" spans="1:16" x14ac:dyDescent="0.25">
      <c r="A403" s="1">
        <v>41639</v>
      </c>
      <c r="B403" s="1">
        <v>41639</v>
      </c>
      <c r="C403" t="s">
        <v>1162</v>
      </c>
      <c r="D403" t="s">
        <v>1163</v>
      </c>
      <c r="E403">
        <v>5</v>
      </c>
      <c r="F403" t="s">
        <v>1164</v>
      </c>
      <c r="H403" t="s">
        <v>57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28</v>
      </c>
      <c r="O403" t="s">
        <v>1165</v>
      </c>
      <c r="P403" s="2">
        <f t="shared" si="6"/>
        <v>3</v>
      </c>
    </row>
    <row r="404" spans="1:16" x14ac:dyDescent="0.25">
      <c r="A404" s="1">
        <v>41639</v>
      </c>
      <c r="B404" s="1">
        <v>41639</v>
      </c>
      <c r="C404" t="s">
        <v>1166</v>
      </c>
      <c r="D404" t="s">
        <v>1167</v>
      </c>
      <c r="E404">
        <v>2.86</v>
      </c>
      <c r="F404" t="s">
        <v>1168</v>
      </c>
      <c r="G404" t="s">
        <v>213</v>
      </c>
      <c r="H404" t="s">
        <v>57</v>
      </c>
      <c r="I404" t="s">
        <v>17</v>
      </c>
      <c r="J404" t="s">
        <v>18</v>
      </c>
      <c r="K404" t="s">
        <v>19</v>
      </c>
      <c r="L404" t="s">
        <v>19</v>
      </c>
      <c r="M404" t="s">
        <v>1140</v>
      </c>
      <c r="N404" t="s">
        <v>48</v>
      </c>
      <c r="O404" t="s">
        <v>1169</v>
      </c>
      <c r="P404" s="2">
        <f t="shared" si="6"/>
        <v>2</v>
      </c>
    </row>
    <row r="405" spans="1:16" x14ac:dyDescent="0.25">
      <c r="A405" s="1">
        <v>41639</v>
      </c>
      <c r="B405" s="1">
        <v>41639</v>
      </c>
      <c r="C405" t="s">
        <v>1170</v>
      </c>
      <c r="D405" t="s">
        <v>1171</v>
      </c>
      <c r="E405">
        <v>5.64</v>
      </c>
      <c r="F405" t="s">
        <v>1172</v>
      </c>
      <c r="H405" t="s">
        <v>73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28</v>
      </c>
      <c r="O405" t="s">
        <v>1173</v>
      </c>
      <c r="P405" s="2">
        <f t="shared" si="6"/>
        <v>3</v>
      </c>
    </row>
    <row r="406" spans="1:16" x14ac:dyDescent="0.25">
      <c r="A406" s="1">
        <v>41639</v>
      </c>
      <c r="B406" s="1">
        <v>41639</v>
      </c>
      <c r="C406" t="s">
        <v>832</v>
      </c>
      <c r="D406" t="s">
        <v>833</v>
      </c>
      <c r="E406">
        <v>6.92</v>
      </c>
      <c r="F406" t="s">
        <v>660</v>
      </c>
      <c r="G406" t="s">
        <v>143</v>
      </c>
      <c r="H406" t="s">
        <v>73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48</v>
      </c>
      <c r="O406" t="s">
        <v>1174</v>
      </c>
      <c r="P406" s="2">
        <f t="shared" si="6"/>
        <v>4</v>
      </c>
    </row>
    <row r="407" spans="1:16" x14ac:dyDescent="0.25">
      <c r="A407" s="1">
        <v>41639</v>
      </c>
      <c r="B407" s="1">
        <v>41639</v>
      </c>
      <c r="C407" t="s">
        <v>1136</v>
      </c>
      <c r="D407" t="s">
        <v>1137</v>
      </c>
      <c r="E407">
        <v>2.9849999999999999</v>
      </c>
      <c r="F407" t="s">
        <v>517</v>
      </c>
      <c r="G407" t="s">
        <v>1175</v>
      </c>
      <c r="H407" t="s">
        <v>264</v>
      </c>
      <c r="I407" t="s">
        <v>17</v>
      </c>
      <c r="J407" t="s">
        <v>18</v>
      </c>
      <c r="K407" t="s">
        <v>19</v>
      </c>
      <c r="L407" t="s">
        <v>19</v>
      </c>
      <c r="M407" t="s">
        <v>1140</v>
      </c>
      <c r="N407" t="s">
        <v>48</v>
      </c>
      <c r="O407" t="s">
        <v>1176</v>
      </c>
      <c r="P407" s="2">
        <f t="shared" si="6"/>
        <v>4</v>
      </c>
    </row>
    <row r="408" spans="1:16" x14ac:dyDescent="0.25">
      <c r="A408" s="1">
        <v>41639</v>
      </c>
      <c r="B408" s="1">
        <v>41639</v>
      </c>
      <c r="C408" t="s">
        <v>1177</v>
      </c>
      <c r="D408" t="s">
        <v>1178</v>
      </c>
      <c r="E408">
        <v>4.95</v>
      </c>
      <c r="F408" t="s">
        <v>1179</v>
      </c>
      <c r="H408" t="s">
        <v>210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1180</v>
      </c>
      <c r="P408" s="2">
        <f t="shared" si="6"/>
        <v>3</v>
      </c>
    </row>
    <row r="409" spans="1:16" x14ac:dyDescent="0.25">
      <c r="A409" s="1">
        <v>41639</v>
      </c>
      <c r="B409" s="1">
        <v>41639</v>
      </c>
      <c r="C409" t="s">
        <v>1181</v>
      </c>
      <c r="D409" t="s">
        <v>1182</v>
      </c>
      <c r="E409">
        <v>5</v>
      </c>
      <c r="F409" t="s">
        <v>1183</v>
      </c>
      <c r="G409" t="s">
        <v>1184</v>
      </c>
      <c r="H409" t="s">
        <v>27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1185</v>
      </c>
      <c r="P409" s="2">
        <f t="shared" si="6"/>
        <v>3</v>
      </c>
    </row>
    <row r="410" spans="1:16" x14ac:dyDescent="0.25">
      <c r="A410" s="1">
        <v>41639</v>
      </c>
      <c r="B410" s="1">
        <v>41639</v>
      </c>
      <c r="C410" t="s">
        <v>1186</v>
      </c>
      <c r="D410" t="s">
        <v>1187</v>
      </c>
      <c r="E410">
        <v>5.95</v>
      </c>
      <c r="F410" t="s">
        <v>1188</v>
      </c>
      <c r="G410" t="s">
        <v>95</v>
      </c>
      <c r="H410" t="s">
        <v>27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1189</v>
      </c>
      <c r="P410" s="2">
        <f t="shared" si="6"/>
        <v>1</v>
      </c>
    </row>
    <row r="411" spans="1:16" x14ac:dyDescent="0.25">
      <c r="A411" s="1">
        <v>41639</v>
      </c>
      <c r="B411" s="1">
        <v>41639</v>
      </c>
      <c r="C411" t="s">
        <v>1136</v>
      </c>
      <c r="D411" t="s">
        <v>1137</v>
      </c>
      <c r="E411">
        <v>2.9849999999999999</v>
      </c>
      <c r="F411" t="s">
        <v>517</v>
      </c>
      <c r="G411" t="s">
        <v>1190</v>
      </c>
      <c r="H411" t="s">
        <v>264</v>
      </c>
      <c r="I411" t="s">
        <v>17</v>
      </c>
      <c r="J411" t="s">
        <v>18</v>
      </c>
      <c r="K411" t="s">
        <v>19</v>
      </c>
      <c r="L411" t="s">
        <v>19</v>
      </c>
      <c r="M411" t="s">
        <v>1140</v>
      </c>
      <c r="N411" t="s">
        <v>48</v>
      </c>
      <c r="O411" t="s">
        <v>1191</v>
      </c>
      <c r="P411" s="2">
        <f t="shared" si="6"/>
        <v>4</v>
      </c>
    </row>
    <row r="412" spans="1:16" x14ac:dyDescent="0.25">
      <c r="A412" s="1">
        <v>41639</v>
      </c>
      <c r="B412" s="1">
        <v>41639</v>
      </c>
      <c r="C412" t="s">
        <v>1192</v>
      </c>
      <c r="D412" t="s">
        <v>1193</v>
      </c>
      <c r="E412">
        <v>1.1858900000000001</v>
      </c>
      <c r="F412" t="s">
        <v>1194</v>
      </c>
      <c r="G412" t="s">
        <v>187</v>
      </c>
      <c r="H412" t="s">
        <v>34</v>
      </c>
      <c r="I412" t="s">
        <v>17</v>
      </c>
      <c r="J412" t="s">
        <v>18</v>
      </c>
      <c r="K412" t="s">
        <v>19</v>
      </c>
      <c r="L412" t="s">
        <v>19</v>
      </c>
      <c r="M412" t="s">
        <v>47</v>
      </c>
      <c r="N412" t="s">
        <v>48</v>
      </c>
      <c r="O412" t="s">
        <v>1195</v>
      </c>
      <c r="P412" s="2">
        <f t="shared" si="6"/>
        <v>4</v>
      </c>
    </row>
    <row r="413" spans="1:16" x14ac:dyDescent="0.25">
      <c r="A413" s="1">
        <v>41639</v>
      </c>
      <c r="B413" s="1">
        <v>41639</v>
      </c>
      <c r="C413" t="s">
        <v>1196</v>
      </c>
      <c r="D413" t="s">
        <v>494</v>
      </c>
      <c r="E413">
        <v>5.4</v>
      </c>
      <c r="F413" t="s">
        <v>1197</v>
      </c>
      <c r="G413" t="s">
        <v>468</v>
      </c>
      <c r="H413" t="s">
        <v>73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48</v>
      </c>
      <c r="O413" t="s">
        <v>1198</v>
      </c>
      <c r="P413" s="2">
        <f t="shared" si="6"/>
        <v>3</v>
      </c>
    </row>
    <row r="414" spans="1:16" x14ac:dyDescent="0.25">
      <c r="A414" s="1">
        <v>41639</v>
      </c>
      <c r="B414" s="1">
        <v>41639</v>
      </c>
      <c r="C414" t="s">
        <v>542</v>
      </c>
      <c r="D414" t="s">
        <v>543</v>
      </c>
      <c r="E414">
        <v>5.4829999999999997</v>
      </c>
      <c r="F414" t="s">
        <v>1179</v>
      </c>
      <c r="H414" t="s">
        <v>34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1199</v>
      </c>
      <c r="P414" s="2">
        <f t="shared" si="6"/>
        <v>3</v>
      </c>
    </row>
    <row r="415" spans="1:16" x14ac:dyDescent="0.25">
      <c r="A415" s="1">
        <v>41639</v>
      </c>
      <c r="B415" s="1">
        <v>41639</v>
      </c>
      <c r="C415" t="s">
        <v>1200</v>
      </c>
      <c r="D415" t="s">
        <v>1201</v>
      </c>
      <c r="E415">
        <v>5.4</v>
      </c>
      <c r="F415" t="s">
        <v>1179</v>
      </c>
      <c r="H415" t="s">
        <v>34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1202</v>
      </c>
      <c r="P415" s="2">
        <f t="shared" si="6"/>
        <v>3</v>
      </c>
    </row>
    <row r="416" spans="1:16" x14ac:dyDescent="0.25">
      <c r="A416" s="1">
        <v>41639</v>
      </c>
      <c r="B416" s="1">
        <v>41639</v>
      </c>
      <c r="C416" t="s">
        <v>1203</v>
      </c>
      <c r="D416" t="s">
        <v>1167</v>
      </c>
      <c r="E416">
        <v>4.875</v>
      </c>
      <c r="F416" t="s">
        <v>1204</v>
      </c>
      <c r="H416" t="s">
        <v>27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48</v>
      </c>
      <c r="O416" t="s">
        <v>1205</v>
      </c>
      <c r="P416" s="2">
        <f t="shared" si="6"/>
        <v>2</v>
      </c>
    </row>
    <row r="417" spans="1:16" x14ac:dyDescent="0.25">
      <c r="A417" s="1">
        <v>41639</v>
      </c>
      <c r="B417" s="1">
        <v>41639</v>
      </c>
      <c r="C417" t="s">
        <v>1206</v>
      </c>
      <c r="D417" t="s">
        <v>180</v>
      </c>
      <c r="E417">
        <v>2.56</v>
      </c>
      <c r="F417" t="s">
        <v>52</v>
      </c>
      <c r="G417" t="s">
        <v>1207</v>
      </c>
      <c r="H417" t="s">
        <v>73</v>
      </c>
      <c r="I417" t="s">
        <v>17</v>
      </c>
      <c r="J417" t="s">
        <v>18</v>
      </c>
      <c r="K417" t="s">
        <v>19</v>
      </c>
      <c r="L417" t="s">
        <v>19</v>
      </c>
      <c r="M417" t="s">
        <v>1140</v>
      </c>
      <c r="O417" t="s">
        <v>1208</v>
      </c>
      <c r="P417" s="2">
        <f t="shared" si="6"/>
        <v>3</v>
      </c>
    </row>
    <row r="418" spans="1:16" x14ac:dyDescent="0.25">
      <c r="A418" s="1">
        <v>41639</v>
      </c>
      <c r="B418" s="1">
        <v>41639</v>
      </c>
      <c r="C418" t="s">
        <v>242</v>
      </c>
      <c r="D418" t="s">
        <v>33</v>
      </c>
      <c r="E418">
        <v>6.7</v>
      </c>
      <c r="F418" t="s">
        <v>1209</v>
      </c>
      <c r="H418" t="s">
        <v>27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28</v>
      </c>
      <c r="O418" t="s">
        <v>1210</v>
      </c>
      <c r="P418" s="2">
        <f t="shared" si="6"/>
        <v>1</v>
      </c>
    </row>
    <row r="419" spans="1:16" x14ac:dyDescent="0.25">
      <c r="A419" s="1">
        <v>41639</v>
      </c>
      <c r="B419" s="1">
        <v>41639</v>
      </c>
      <c r="C419" t="s">
        <v>146</v>
      </c>
      <c r="D419" t="s">
        <v>147</v>
      </c>
      <c r="E419">
        <v>6.75</v>
      </c>
      <c r="F419" t="s">
        <v>161</v>
      </c>
      <c r="H419" t="s">
        <v>149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28</v>
      </c>
      <c r="O419" t="s">
        <v>1211</v>
      </c>
      <c r="P419" s="2">
        <f t="shared" si="6"/>
        <v>3</v>
      </c>
    </row>
    <row r="420" spans="1:16" x14ac:dyDescent="0.25">
      <c r="A420" s="1">
        <v>41639</v>
      </c>
      <c r="B420" s="1">
        <v>41639</v>
      </c>
      <c r="C420" t="s">
        <v>1212</v>
      </c>
      <c r="D420" t="s">
        <v>1213</v>
      </c>
      <c r="E420">
        <v>6</v>
      </c>
      <c r="F420" t="s">
        <v>1214</v>
      </c>
      <c r="H420" t="s">
        <v>57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48</v>
      </c>
      <c r="O420" t="s">
        <v>1215</v>
      </c>
      <c r="P420" s="2">
        <f t="shared" si="6"/>
        <v>1</v>
      </c>
    </row>
    <row r="421" spans="1:16" x14ac:dyDescent="0.25">
      <c r="A421" s="1">
        <v>41639</v>
      </c>
      <c r="B421" s="1">
        <v>41639</v>
      </c>
      <c r="C421" t="s">
        <v>1216</v>
      </c>
      <c r="D421" t="s">
        <v>523</v>
      </c>
      <c r="E421">
        <v>6.15</v>
      </c>
      <c r="F421" t="s">
        <v>1217</v>
      </c>
      <c r="H421" t="s">
        <v>34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28</v>
      </c>
      <c r="O421" t="s">
        <v>1218</v>
      </c>
      <c r="P421" s="2">
        <f t="shared" si="6"/>
        <v>1</v>
      </c>
    </row>
    <row r="422" spans="1:16" x14ac:dyDescent="0.25">
      <c r="A422" s="1">
        <v>41639</v>
      </c>
      <c r="B422" s="1">
        <v>41639</v>
      </c>
      <c r="C422" t="s">
        <v>1219</v>
      </c>
      <c r="D422" t="s">
        <v>1220</v>
      </c>
      <c r="E422">
        <v>6.65</v>
      </c>
      <c r="F422" t="s">
        <v>1221</v>
      </c>
      <c r="G422" t="s">
        <v>1222</v>
      </c>
      <c r="H422" t="s">
        <v>73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1223</v>
      </c>
      <c r="P422" s="2">
        <f t="shared" si="6"/>
        <v>3</v>
      </c>
    </row>
    <row r="423" spans="1:16" x14ac:dyDescent="0.25">
      <c r="A423" s="1">
        <v>41639</v>
      </c>
      <c r="B423" s="1">
        <v>41639</v>
      </c>
      <c r="C423" t="s">
        <v>1206</v>
      </c>
      <c r="D423" t="s">
        <v>180</v>
      </c>
      <c r="E423">
        <v>2.66</v>
      </c>
      <c r="F423" t="s">
        <v>52</v>
      </c>
      <c r="G423" t="s">
        <v>1224</v>
      </c>
      <c r="H423" t="s">
        <v>73</v>
      </c>
      <c r="I423" t="s">
        <v>17</v>
      </c>
      <c r="J423" t="s">
        <v>18</v>
      </c>
      <c r="K423" t="s">
        <v>19</v>
      </c>
      <c r="L423" t="s">
        <v>19</v>
      </c>
      <c r="M423" t="s">
        <v>1140</v>
      </c>
      <c r="O423" t="s">
        <v>1225</v>
      </c>
      <c r="P423" s="2">
        <f t="shared" si="6"/>
        <v>3</v>
      </c>
    </row>
    <row r="424" spans="1:16" hidden="1" x14ac:dyDescent="0.25">
      <c r="A424" s="1">
        <v>41639</v>
      </c>
      <c r="B424" s="1">
        <v>41639</v>
      </c>
      <c r="C424" t="s">
        <v>636</v>
      </c>
      <c r="D424" t="s">
        <v>637</v>
      </c>
      <c r="E424">
        <v>0</v>
      </c>
      <c r="F424" t="s">
        <v>1226</v>
      </c>
      <c r="G424" t="s">
        <v>40</v>
      </c>
      <c r="H424" t="s">
        <v>27</v>
      </c>
      <c r="I424" t="s">
        <v>17</v>
      </c>
      <c r="J424" t="s">
        <v>18</v>
      </c>
      <c r="K424" t="s">
        <v>19</v>
      </c>
      <c r="L424" t="s">
        <v>19</v>
      </c>
      <c r="M424" t="s">
        <v>639</v>
      </c>
      <c r="N424" t="s">
        <v>28</v>
      </c>
      <c r="O424" t="s">
        <v>1227</v>
      </c>
      <c r="P424" s="2">
        <f t="shared" si="6"/>
        <v>6</v>
      </c>
    </row>
    <row r="425" spans="1:16" hidden="1" x14ac:dyDescent="0.25">
      <c r="A425" s="1">
        <v>41639</v>
      </c>
      <c r="B425" s="1">
        <v>41639</v>
      </c>
      <c r="C425" t="s">
        <v>636</v>
      </c>
      <c r="D425" t="s">
        <v>637</v>
      </c>
      <c r="E425">
        <v>0</v>
      </c>
      <c r="F425" t="s">
        <v>1228</v>
      </c>
      <c r="G425" t="s">
        <v>40</v>
      </c>
      <c r="H425" t="s">
        <v>27</v>
      </c>
      <c r="I425" t="s">
        <v>17</v>
      </c>
      <c r="J425" t="s">
        <v>18</v>
      </c>
      <c r="K425" t="s">
        <v>19</v>
      </c>
      <c r="L425" t="s">
        <v>19</v>
      </c>
      <c r="M425" t="s">
        <v>639</v>
      </c>
      <c r="N425" t="s">
        <v>28</v>
      </c>
      <c r="O425" t="s">
        <v>1229</v>
      </c>
      <c r="P425" s="2">
        <f t="shared" si="6"/>
        <v>6</v>
      </c>
    </row>
    <row r="426" spans="1:16" hidden="1" x14ac:dyDescent="0.25">
      <c r="A426" s="1">
        <v>41639</v>
      </c>
      <c r="B426" s="1">
        <v>41639</v>
      </c>
      <c r="C426" t="s">
        <v>636</v>
      </c>
      <c r="D426" t="s">
        <v>637</v>
      </c>
      <c r="E426">
        <v>0</v>
      </c>
      <c r="F426" t="s">
        <v>1230</v>
      </c>
      <c r="G426" t="s">
        <v>40</v>
      </c>
      <c r="H426" t="s">
        <v>27</v>
      </c>
      <c r="I426" t="s">
        <v>17</v>
      </c>
      <c r="J426" t="s">
        <v>18</v>
      </c>
      <c r="K426" t="s">
        <v>19</v>
      </c>
      <c r="L426" t="s">
        <v>19</v>
      </c>
      <c r="M426" t="s">
        <v>639</v>
      </c>
      <c r="N426" t="s">
        <v>28</v>
      </c>
      <c r="O426" t="s">
        <v>1231</v>
      </c>
      <c r="P426" s="2">
        <f t="shared" si="6"/>
        <v>6</v>
      </c>
    </row>
    <row r="427" spans="1:16" hidden="1" x14ac:dyDescent="0.25">
      <c r="A427" s="1">
        <v>41639</v>
      </c>
      <c r="B427" s="1">
        <v>41639</v>
      </c>
      <c r="C427" t="s">
        <v>636</v>
      </c>
      <c r="D427" t="s">
        <v>637</v>
      </c>
      <c r="E427">
        <v>0</v>
      </c>
      <c r="F427" t="s">
        <v>1232</v>
      </c>
      <c r="G427" t="s">
        <v>40</v>
      </c>
      <c r="H427" t="s">
        <v>27</v>
      </c>
      <c r="I427" t="s">
        <v>17</v>
      </c>
      <c r="J427" t="s">
        <v>18</v>
      </c>
      <c r="K427" t="s">
        <v>19</v>
      </c>
      <c r="L427" t="s">
        <v>19</v>
      </c>
      <c r="M427" t="s">
        <v>639</v>
      </c>
      <c r="N427" t="s">
        <v>28</v>
      </c>
      <c r="O427" t="s">
        <v>1233</v>
      </c>
      <c r="P427" s="2">
        <f t="shared" si="6"/>
        <v>6</v>
      </c>
    </row>
    <row r="428" spans="1:16" x14ac:dyDescent="0.25">
      <c r="A428" s="1">
        <v>41639</v>
      </c>
      <c r="B428" s="1">
        <v>41639</v>
      </c>
      <c r="C428" t="s">
        <v>1234</v>
      </c>
      <c r="D428" t="s">
        <v>1235</v>
      </c>
      <c r="E428">
        <v>5.15</v>
      </c>
      <c r="F428" t="s">
        <v>1236</v>
      </c>
      <c r="H428" t="s">
        <v>34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1237</v>
      </c>
      <c r="P428" s="2">
        <f t="shared" si="6"/>
        <v>2</v>
      </c>
    </row>
    <row r="429" spans="1:16" x14ac:dyDescent="0.25">
      <c r="A429" s="1">
        <v>41639</v>
      </c>
      <c r="B429" s="1">
        <v>41639</v>
      </c>
      <c r="C429" t="s">
        <v>1238</v>
      </c>
      <c r="D429" t="s">
        <v>1239</v>
      </c>
      <c r="E429">
        <v>4.75</v>
      </c>
      <c r="F429" t="s">
        <v>1107</v>
      </c>
      <c r="G429" t="s">
        <v>1240</v>
      </c>
      <c r="H429" t="s">
        <v>936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995</v>
      </c>
      <c r="O429" t="s">
        <v>1241</v>
      </c>
      <c r="P429" s="2">
        <f t="shared" si="6"/>
        <v>4</v>
      </c>
    </row>
    <row r="430" spans="1:16" hidden="1" x14ac:dyDescent="0.25">
      <c r="A430" s="1">
        <v>41639</v>
      </c>
      <c r="B430" s="1">
        <v>41639</v>
      </c>
      <c r="C430" t="s">
        <v>636</v>
      </c>
      <c r="D430" t="s">
        <v>637</v>
      </c>
      <c r="E430">
        <v>0</v>
      </c>
      <c r="F430" t="s">
        <v>1242</v>
      </c>
      <c r="G430" t="s">
        <v>40</v>
      </c>
      <c r="H430" t="s">
        <v>27</v>
      </c>
      <c r="I430" t="s">
        <v>17</v>
      </c>
      <c r="J430" t="s">
        <v>18</v>
      </c>
      <c r="K430" t="s">
        <v>19</v>
      </c>
      <c r="L430" t="s">
        <v>19</v>
      </c>
      <c r="M430" t="s">
        <v>639</v>
      </c>
      <c r="N430" t="s">
        <v>28</v>
      </c>
      <c r="O430" t="s">
        <v>1243</v>
      </c>
      <c r="P430" s="2">
        <f t="shared" si="6"/>
        <v>6</v>
      </c>
    </row>
    <row r="431" spans="1:16" hidden="1" x14ac:dyDescent="0.25">
      <c r="A431" s="1">
        <v>41639</v>
      </c>
      <c r="B431" s="1">
        <v>41639</v>
      </c>
      <c r="C431" t="s">
        <v>636</v>
      </c>
      <c r="D431" t="s">
        <v>637</v>
      </c>
      <c r="E431">
        <v>0</v>
      </c>
      <c r="F431" t="s">
        <v>1244</v>
      </c>
      <c r="G431" t="s">
        <v>40</v>
      </c>
      <c r="H431" t="s">
        <v>27</v>
      </c>
      <c r="I431" t="s">
        <v>17</v>
      </c>
      <c r="J431" t="s">
        <v>18</v>
      </c>
      <c r="K431" t="s">
        <v>19</v>
      </c>
      <c r="L431" t="s">
        <v>19</v>
      </c>
      <c r="M431" t="s">
        <v>639</v>
      </c>
      <c r="N431" t="s">
        <v>28</v>
      </c>
      <c r="O431" t="s">
        <v>1245</v>
      </c>
      <c r="P431" s="2">
        <f t="shared" si="6"/>
        <v>6</v>
      </c>
    </row>
    <row r="432" spans="1:16" x14ac:dyDescent="0.25">
      <c r="A432" s="1">
        <v>41639</v>
      </c>
      <c r="B432" s="1">
        <v>41639</v>
      </c>
      <c r="C432" t="s">
        <v>1246</v>
      </c>
      <c r="D432" t="s">
        <v>1247</v>
      </c>
      <c r="E432">
        <v>6</v>
      </c>
      <c r="F432" t="s">
        <v>1248</v>
      </c>
      <c r="H432" t="s">
        <v>34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28</v>
      </c>
      <c r="O432" t="s">
        <v>1249</v>
      </c>
      <c r="P432" s="2">
        <f t="shared" si="6"/>
        <v>3</v>
      </c>
    </row>
    <row r="433" spans="1:16" x14ac:dyDescent="0.25">
      <c r="A433" s="1">
        <v>41639</v>
      </c>
      <c r="B433" s="1">
        <v>41639</v>
      </c>
      <c r="C433" t="s">
        <v>1136</v>
      </c>
      <c r="D433" t="s">
        <v>1137</v>
      </c>
      <c r="E433">
        <v>2.9940000000000002</v>
      </c>
      <c r="F433" t="s">
        <v>1250</v>
      </c>
      <c r="G433" t="s">
        <v>1139</v>
      </c>
      <c r="H433" t="s">
        <v>264</v>
      </c>
      <c r="I433" t="s">
        <v>17</v>
      </c>
      <c r="J433" t="s">
        <v>18</v>
      </c>
      <c r="K433" t="s">
        <v>19</v>
      </c>
      <c r="L433" t="s">
        <v>19</v>
      </c>
      <c r="M433" t="s">
        <v>1140</v>
      </c>
      <c r="N433" t="s">
        <v>48</v>
      </c>
      <c r="O433" t="s">
        <v>1251</v>
      </c>
      <c r="P433" s="2">
        <f t="shared" si="6"/>
        <v>4</v>
      </c>
    </row>
    <row r="434" spans="1:16" x14ac:dyDescent="0.25">
      <c r="A434" s="1">
        <v>41639</v>
      </c>
      <c r="B434" s="1">
        <v>41639</v>
      </c>
      <c r="C434" t="s">
        <v>1136</v>
      </c>
      <c r="D434" t="s">
        <v>1137</v>
      </c>
      <c r="E434">
        <v>4</v>
      </c>
      <c r="F434" t="s">
        <v>1252</v>
      </c>
      <c r="G434" t="s">
        <v>254</v>
      </c>
      <c r="H434" t="s">
        <v>264</v>
      </c>
      <c r="I434" t="s">
        <v>17</v>
      </c>
      <c r="J434" t="s">
        <v>18</v>
      </c>
      <c r="K434" t="s">
        <v>19</v>
      </c>
      <c r="L434" t="s">
        <v>19</v>
      </c>
      <c r="M434" t="s">
        <v>47</v>
      </c>
      <c r="N434" t="s">
        <v>48</v>
      </c>
      <c r="O434" t="s">
        <v>1253</v>
      </c>
      <c r="P434" s="2">
        <f t="shared" si="6"/>
        <v>4</v>
      </c>
    </row>
    <row r="435" spans="1:16" x14ac:dyDescent="0.25">
      <c r="A435" s="1">
        <v>41639</v>
      </c>
      <c r="B435" s="1">
        <v>41639</v>
      </c>
      <c r="C435" t="s">
        <v>1234</v>
      </c>
      <c r="D435" t="s">
        <v>1235</v>
      </c>
      <c r="E435">
        <v>6</v>
      </c>
      <c r="F435" t="s">
        <v>1254</v>
      </c>
      <c r="H435" t="s">
        <v>34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1255</v>
      </c>
      <c r="P435" s="2">
        <f t="shared" si="6"/>
        <v>2</v>
      </c>
    </row>
    <row r="436" spans="1:16" x14ac:dyDescent="0.25">
      <c r="A436" s="1">
        <v>41639</v>
      </c>
      <c r="B436" s="1">
        <v>41639</v>
      </c>
      <c r="C436" t="s">
        <v>1256</v>
      </c>
      <c r="D436" t="s">
        <v>297</v>
      </c>
      <c r="E436">
        <v>6.375</v>
      </c>
      <c r="F436" t="s">
        <v>1257</v>
      </c>
      <c r="H436" t="s">
        <v>34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48</v>
      </c>
      <c r="O436" t="s">
        <v>1258</v>
      </c>
      <c r="P436" s="2">
        <f t="shared" si="6"/>
        <v>3</v>
      </c>
    </row>
    <row r="437" spans="1:16" x14ac:dyDescent="0.25">
      <c r="A437" s="1">
        <v>41639</v>
      </c>
      <c r="B437" s="1">
        <v>41639</v>
      </c>
      <c r="C437" t="s">
        <v>1136</v>
      </c>
      <c r="D437" t="s">
        <v>1137</v>
      </c>
      <c r="E437">
        <v>3.5</v>
      </c>
      <c r="F437" t="s">
        <v>1254</v>
      </c>
      <c r="G437" t="s">
        <v>254</v>
      </c>
      <c r="H437" t="s">
        <v>264</v>
      </c>
      <c r="I437" t="s">
        <v>17</v>
      </c>
      <c r="J437" t="s">
        <v>18</v>
      </c>
      <c r="K437" t="s">
        <v>19</v>
      </c>
      <c r="L437" t="s">
        <v>19</v>
      </c>
      <c r="M437" t="s">
        <v>47</v>
      </c>
      <c r="N437" t="s">
        <v>48</v>
      </c>
      <c r="O437" t="s">
        <v>1259</v>
      </c>
      <c r="P437" s="2">
        <f t="shared" si="6"/>
        <v>4</v>
      </c>
    </row>
    <row r="438" spans="1:16" x14ac:dyDescent="0.25">
      <c r="A438" s="1">
        <v>41639</v>
      </c>
      <c r="B438" s="1">
        <v>41639</v>
      </c>
      <c r="C438" t="s">
        <v>1260</v>
      </c>
      <c r="D438" t="s">
        <v>1261</v>
      </c>
      <c r="E438">
        <v>6.75</v>
      </c>
      <c r="F438" t="s">
        <v>649</v>
      </c>
      <c r="H438" t="s">
        <v>27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48</v>
      </c>
      <c r="O438" t="s">
        <v>1262</v>
      </c>
      <c r="P438" s="2">
        <f t="shared" si="6"/>
        <v>3</v>
      </c>
    </row>
    <row r="439" spans="1:16" x14ac:dyDescent="0.25">
      <c r="A439" s="1">
        <v>41639</v>
      </c>
      <c r="B439" s="1">
        <v>41639</v>
      </c>
      <c r="C439" t="s">
        <v>1263</v>
      </c>
      <c r="D439" t="s">
        <v>1264</v>
      </c>
      <c r="E439">
        <v>5.8</v>
      </c>
      <c r="F439" t="s">
        <v>1265</v>
      </c>
      <c r="H439" t="s">
        <v>46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28</v>
      </c>
      <c r="O439" t="s">
        <v>1266</v>
      </c>
      <c r="P439" s="2">
        <f t="shared" si="6"/>
        <v>2</v>
      </c>
    </row>
    <row r="440" spans="1:16" x14ac:dyDescent="0.25">
      <c r="A440" s="1">
        <v>41639</v>
      </c>
      <c r="B440" s="1">
        <v>41639</v>
      </c>
      <c r="C440" t="s">
        <v>1267</v>
      </c>
      <c r="D440" t="s">
        <v>1268</v>
      </c>
      <c r="E440">
        <v>5.625</v>
      </c>
      <c r="F440" t="s">
        <v>1269</v>
      </c>
      <c r="H440" t="s">
        <v>16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28</v>
      </c>
      <c r="O440" t="s">
        <v>1270</v>
      </c>
      <c r="P440" s="2">
        <f t="shared" si="6"/>
        <v>3</v>
      </c>
    </row>
    <row r="441" spans="1:16" x14ac:dyDescent="0.25">
      <c r="A441" s="1">
        <v>41639</v>
      </c>
      <c r="B441" s="1">
        <v>41639</v>
      </c>
      <c r="C441" t="s">
        <v>1271</v>
      </c>
      <c r="D441" t="s">
        <v>1272</v>
      </c>
      <c r="E441">
        <v>6.7</v>
      </c>
      <c r="F441" t="s">
        <v>1273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28</v>
      </c>
      <c r="O441" t="s">
        <v>1274</v>
      </c>
      <c r="P441" s="2">
        <f t="shared" si="6"/>
        <v>3</v>
      </c>
    </row>
    <row r="442" spans="1:16" x14ac:dyDescent="0.25">
      <c r="A442" s="1">
        <v>41639</v>
      </c>
      <c r="B442" s="1">
        <v>41639</v>
      </c>
      <c r="C442" t="s">
        <v>1136</v>
      </c>
      <c r="D442" t="s">
        <v>1137</v>
      </c>
      <c r="E442">
        <v>4.25</v>
      </c>
      <c r="F442" t="s">
        <v>1275</v>
      </c>
      <c r="G442" t="s">
        <v>254</v>
      </c>
      <c r="H442" t="s">
        <v>264</v>
      </c>
      <c r="I442" t="s">
        <v>17</v>
      </c>
      <c r="J442" t="s">
        <v>18</v>
      </c>
      <c r="K442" t="s">
        <v>19</v>
      </c>
      <c r="L442" t="s">
        <v>19</v>
      </c>
      <c r="M442" t="s">
        <v>47</v>
      </c>
      <c r="N442" t="s">
        <v>48</v>
      </c>
      <c r="O442" t="s">
        <v>1276</v>
      </c>
      <c r="P442" s="2">
        <f t="shared" si="6"/>
        <v>4</v>
      </c>
    </row>
    <row r="443" spans="1:16" x14ac:dyDescent="0.25">
      <c r="A443" s="1">
        <v>41639</v>
      </c>
      <c r="B443" s="1">
        <v>41639</v>
      </c>
      <c r="C443" t="s">
        <v>955</v>
      </c>
      <c r="D443" t="s">
        <v>956</v>
      </c>
      <c r="E443">
        <v>5.3869999999999996</v>
      </c>
      <c r="F443" t="s">
        <v>1008</v>
      </c>
      <c r="G443" t="s">
        <v>575</v>
      </c>
      <c r="H443" t="s">
        <v>57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1277</v>
      </c>
      <c r="P443" s="2">
        <f t="shared" si="6"/>
        <v>3</v>
      </c>
    </row>
    <row r="444" spans="1:16" x14ac:dyDescent="0.25">
      <c r="A444" s="1">
        <v>41639</v>
      </c>
      <c r="B444" s="1">
        <v>41639</v>
      </c>
      <c r="C444" t="s">
        <v>1278</v>
      </c>
      <c r="D444" t="s">
        <v>1279</v>
      </c>
      <c r="E444">
        <v>6</v>
      </c>
      <c r="F444" t="s">
        <v>1280</v>
      </c>
      <c r="H444" t="s">
        <v>27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1281</v>
      </c>
      <c r="P444" s="2">
        <f t="shared" si="6"/>
        <v>2</v>
      </c>
    </row>
    <row r="445" spans="1:16" x14ac:dyDescent="0.25">
      <c r="A445" s="1">
        <v>41639</v>
      </c>
      <c r="B445" s="1">
        <v>41639</v>
      </c>
      <c r="C445" t="s">
        <v>1136</v>
      </c>
      <c r="D445" t="s">
        <v>1137</v>
      </c>
      <c r="E445">
        <v>4.25</v>
      </c>
      <c r="F445" t="s">
        <v>517</v>
      </c>
      <c r="G445" t="s">
        <v>1282</v>
      </c>
      <c r="H445" t="s">
        <v>264</v>
      </c>
      <c r="I445" t="s">
        <v>17</v>
      </c>
      <c r="J445" t="s">
        <v>18</v>
      </c>
      <c r="K445" t="s">
        <v>19</v>
      </c>
      <c r="L445" t="s">
        <v>19</v>
      </c>
      <c r="M445" t="s">
        <v>47</v>
      </c>
      <c r="N445" t="s">
        <v>48</v>
      </c>
      <c r="O445" t="s">
        <v>1283</v>
      </c>
      <c r="P445" s="2">
        <f t="shared" si="6"/>
        <v>4</v>
      </c>
    </row>
    <row r="446" spans="1:16" x14ac:dyDescent="0.25">
      <c r="A446" s="1">
        <v>41639</v>
      </c>
      <c r="B446" s="1">
        <v>41639</v>
      </c>
      <c r="C446" t="s">
        <v>1284</v>
      </c>
      <c r="D446" t="s">
        <v>1285</v>
      </c>
      <c r="E446">
        <v>5.78</v>
      </c>
      <c r="F446" t="s">
        <v>1286</v>
      </c>
      <c r="G446" t="s">
        <v>40</v>
      </c>
      <c r="H446" t="s">
        <v>73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1287</v>
      </c>
      <c r="P446" s="2">
        <f t="shared" si="6"/>
        <v>5</v>
      </c>
    </row>
    <row r="447" spans="1:16" x14ac:dyDescent="0.25">
      <c r="A447" s="1">
        <v>41639</v>
      </c>
      <c r="B447" s="1">
        <v>41639</v>
      </c>
      <c r="C447" t="s">
        <v>138</v>
      </c>
      <c r="D447" t="s">
        <v>139</v>
      </c>
      <c r="E447">
        <v>5.625</v>
      </c>
      <c r="F447" t="s">
        <v>1288</v>
      </c>
      <c r="H447" t="s">
        <v>73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48</v>
      </c>
      <c r="O447" t="s">
        <v>1289</v>
      </c>
      <c r="P447" s="2">
        <f t="shared" si="6"/>
        <v>3</v>
      </c>
    </row>
    <row r="448" spans="1:16" x14ac:dyDescent="0.25">
      <c r="A448" s="1">
        <v>41639</v>
      </c>
      <c r="B448" s="1">
        <v>41639</v>
      </c>
      <c r="C448" t="s">
        <v>1290</v>
      </c>
      <c r="D448" t="s">
        <v>1291</v>
      </c>
      <c r="E448">
        <v>5.35</v>
      </c>
      <c r="F448" t="s">
        <v>1280</v>
      </c>
      <c r="H448" t="s">
        <v>210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1292</v>
      </c>
      <c r="P448" s="2">
        <f t="shared" si="6"/>
        <v>3</v>
      </c>
    </row>
    <row r="449" spans="1:16" x14ac:dyDescent="0.25">
      <c r="A449" s="1">
        <v>41639</v>
      </c>
      <c r="B449" s="1">
        <v>41639</v>
      </c>
      <c r="C449" t="s">
        <v>1293</v>
      </c>
      <c r="D449" t="s">
        <v>1294</v>
      </c>
      <c r="E449">
        <v>5.875</v>
      </c>
      <c r="F449" t="s">
        <v>1295</v>
      </c>
      <c r="H449" t="s">
        <v>27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1296</v>
      </c>
      <c r="P449" s="2">
        <f t="shared" si="6"/>
        <v>3</v>
      </c>
    </row>
    <row r="450" spans="1:16" x14ac:dyDescent="0.25">
      <c r="A450" s="1">
        <v>41639</v>
      </c>
      <c r="B450" s="1">
        <v>41639</v>
      </c>
      <c r="C450" t="s">
        <v>1297</v>
      </c>
      <c r="D450" t="s">
        <v>1298</v>
      </c>
      <c r="E450">
        <v>6.125</v>
      </c>
      <c r="F450" t="s">
        <v>1299</v>
      </c>
      <c r="H450" t="s">
        <v>73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48</v>
      </c>
      <c r="O450" t="s">
        <v>1300</v>
      </c>
      <c r="P450" s="2">
        <f t="shared" si="6"/>
        <v>3</v>
      </c>
    </row>
    <row r="451" spans="1:16" x14ac:dyDescent="0.25">
      <c r="A451" s="1">
        <v>41639</v>
      </c>
      <c r="B451" s="1">
        <v>41639</v>
      </c>
      <c r="C451" t="s">
        <v>615</v>
      </c>
      <c r="D451" t="s">
        <v>616</v>
      </c>
      <c r="E451">
        <v>5.4</v>
      </c>
      <c r="F451" t="s">
        <v>1301</v>
      </c>
      <c r="H451" t="s">
        <v>57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28</v>
      </c>
      <c r="O451" t="s">
        <v>1302</v>
      </c>
      <c r="P451" s="2">
        <f t="shared" si="6"/>
        <v>3</v>
      </c>
    </row>
    <row r="452" spans="1:16" x14ac:dyDescent="0.25">
      <c r="A452" s="1">
        <v>41639</v>
      </c>
      <c r="B452" s="1">
        <v>41639</v>
      </c>
      <c r="C452" t="s">
        <v>1303</v>
      </c>
      <c r="D452" t="s">
        <v>1007</v>
      </c>
      <c r="E452">
        <v>5.65</v>
      </c>
      <c r="F452" t="s">
        <v>1188</v>
      </c>
      <c r="H452" t="s">
        <v>73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28</v>
      </c>
      <c r="O452" t="s">
        <v>1304</v>
      </c>
      <c r="P452" s="2">
        <f t="shared" ref="P452:P515" si="7">LEN(D452)</f>
        <v>5</v>
      </c>
    </row>
    <row r="453" spans="1:16" x14ac:dyDescent="0.25">
      <c r="A453" s="1">
        <v>41639</v>
      </c>
      <c r="B453" s="1">
        <v>41639</v>
      </c>
      <c r="C453" t="s">
        <v>1305</v>
      </c>
      <c r="D453" t="s">
        <v>80</v>
      </c>
      <c r="E453">
        <v>5.625</v>
      </c>
      <c r="F453" t="s">
        <v>1188</v>
      </c>
      <c r="H453" t="s">
        <v>27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1306</v>
      </c>
      <c r="P453" s="2">
        <f t="shared" si="7"/>
        <v>3</v>
      </c>
    </row>
    <row r="454" spans="1:16" hidden="1" x14ac:dyDescent="0.25">
      <c r="A454" s="1">
        <v>41639</v>
      </c>
      <c r="B454" s="1">
        <v>41639</v>
      </c>
      <c r="C454" t="s">
        <v>1307</v>
      </c>
      <c r="D454" t="s">
        <v>1308</v>
      </c>
      <c r="E454">
        <v>5</v>
      </c>
      <c r="F454" t="s">
        <v>1164</v>
      </c>
      <c r="G454" t="s">
        <v>40</v>
      </c>
      <c r="H454" t="s">
        <v>210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48</v>
      </c>
      <c r="O454" t="s">
        <v>1309</v>
      </c>
      <c r="P454" s="2">
        <f t="shared" si="7"/>
        <v>6</v>
      </c>
    </row>
    <row r="455" spans="1:16" x14ac:dyDescent="0.25">
      <c r="A455" s="1">
        <v>41639</v>
      </c>
      <c r="B455" s="1">
        <v>41639</v>
      </c>
      <c r="C455" t="s">
        <v>1284</v>
      </c>
      <c r="D455" t="s">
        <v>1285</v>
      </c>
      <c r="E455">
        <v>5.375</v>
      </c>
      <c r="F455" t="s">
        <v>1310</v>
      </c>
      <c r="G455" t="s">
        <v>40</v>
      </c>
      <c r="H455" t="s">
        <v>73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1311</v>
      </c>
      <c r="P455" s="2">
        <f t="shared" si="7"/>
        <v>5</v>
      </c>
    </row>
    <row r="456" spans="1:16" x14ac:dyDescent="0.25">
      <c r="A456" s="1">
        <v>41639</v>
      </c>
      <c r="B456" s="1">
        <v>41639</v>
      </c>
      <c r="C456" t="s">
        <v>247</v>
      </c>
      <c r="D456" t="s">
        <v>248</v>
      </c>
      <c r="E456">
        <v>5.25</v>
      </c>
      <c r="F456" t="s">
        <v>1188</v>
      </c>
      <c r="G456" t="s">
        <v>45</v>
      </c>
      <c r="H456" t="s">
        <v>73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28</v>
      </c>
      <c r="O456" t="s">
        <v>1312</v>
      </c>
      <c r="P456" s="2">
        <f t="shared" si="7"/>
        <v>3</v>
      </c>
    </row>
    <row r="457" spans="1:16" hidden="1" x14ac:dyDescent="0.25">
      <c r="A457" s="1">
        <v>41639</v>
      </c>
      <c r="B457" s="1">
        <v>41639</v>
      </c>
      <c r="C457" t="s">
        <v>1313</v>
      </c>
      <c r="D457" t="s">
        <v>1314</v>
      </c>
      <c r="E457">
        <v>5.68</v>
      </c>
      <c r="F457" t="s">
        <v>1315</v>
      </c>
      <c r="G457" t="s">
        <v>26</v>
      </c>
      <c r="H457" t="s">
        <v>73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28</v>
      </c>
      <c r="O457" t="s">
        <v>1316</v>
      </c>
      <c r="P457" s="2">
        <f t="shared" si="7"/>
        <v>6</v>
      </c>
    </row>
    <row r="458" spans="1:16" hidden="1" x14ac:dyDescent="0.25">
      <c r="A458" s="1">
        <v>41639</v>
      </c>
      <c r="B458" s="1">
        <v>41639</v>
      </c>
      <c r="C458" t="s">
        <v>636</v>
      </c>
      <c r="D458" t="s">
        <v>637</v>
      </c>
      <c r="E458">
        <v>0</v>
      </c>
      <c r="F458" t="s">
        <v>1317</v>
      </c>
      <c r="G458" t="s">
        <v>40</v>
      </c>
      <c r="H458" t="s">
        <v>27</v>
      </c>
      <c r="I458" t="s">
        <v>17</v>
      </c>
      <c r="J458" t="s">
        <v>18</v>
      </c>
      <c r="K458" t="s">
        <v>19</v>
      </c>
      <c r="L458" t="s">
        <v>19</v>
      </c>
      <c r="M458" t="s">
        <v>639</v>
      </c>
      <c r="N458" t="s">
        <v>28</v>
      </c>
      <c r="O458" t="s">
        <v>1318</v>
      </c>
      <c r="P458" s="2">
        <f t="shared" si="7"/>
        <v>6</v>
      </c>
    </row>
    <row r="459" spans="1:16" hidden="1" x14ac:dyDescent="0.25">
      <c r="A459" s="1">
        <v>41639</v>
      </c>
      <c r="B459" s="1">
        <v>41639</v>
      </c>
      <c r="C459" t="s">
        <v>636</v>
      </c>
      <c r="D459" t="s">
        <v>637</v>
      </c>
      <c r="E459">
        <v>0</v>
      </c>
      <c r="F459" t="s">
        <v>549</v>
      </c>
      <c r="G459" t="s">
        <v>40</v>
      </c>
      <c r="H459" t="s">
        <v>27</v>
      </c>
      <c r="I459" t="s">
        <v>17</v>
      </c>
      <c r="J459" t="s">
        <v>18</v>
      </c>
      <c r="K459" t="s">
        <v>19</v>
      </c>
      <c r="L459" t="s">
        <v>19</v>
      </c>
      <c r="M459" t="s">
        <v>639</v>
      </c>
      <c r="N459" t="s">
        <v>28</v>
      </c>
      <c r="O459" t="s">
        <v>1319</v>
      </c>
      <c r="P459" s="2">
        <f t="shared" si="7"/>
        <v>6</v>
      </c>
    </row>
    <row r="460" spans="1:16" hidden="1" x14ac:dyDescent="0.25">
      <c r="A460" s="1">
        <v>41639</v>
      </c>
      <c r="B460" s="1">
        <v>41639</v>
      </c>
      <c r="C460" t="s">
        <v>636</v>
      </c>
      <c r="D460" t="s">
        <v>637</v>
      </c>
      <c r="E460">
        <v>0</v>
      </c>
      <c r="F460" t="s">
        <v>1320</v>
      </c>
      <c r="G460" t="s">
        <v>40</v>
      </c>
      <c r="H460" t="s">
        <v>27</v>
      </c>
      <c r="I460" t="s">
        <v>17</v>
      </c>
      <c r="J460" t="s">
        <v>18</v>
      </c>
      <c r="K460" t="s">
        <v>19</v>
      </c>
      <c r="L460" t="s">
        <v>19</v>
      </c>
      <c r="M460" t="s">
        <v>639</v>
      </c>
      <c r="N460" t="s">
        <v>28</v>
      </c>
      <c r="O460" t="s">
        <v>1321</v>
      </c>
      <c r="P460" s="2">
        <f t="shared" si="7"/>
        <v>6</v>
      </c>
    </row>
    <row r="461" spans="1:16" hidden="1" x14ac:dyDescent="0.25">
      <c r="A461" s="1">
        <v>41639</v>
      </c>
      <c r="B461" s="1">
        <v>41639</v>
      </c>
      <c r="C461" t="s">
        <v>636</v>
      </c>
      <c r="D461" t="s">
        <v>637</v>
      </c>
      <c r="E461">
        <v>0</v>
      </c>
      <c r="F461" t="s">
        <v>1322</v>
      </c>
      <c r="G461" t="s">
        <v>40</v>
      </c>
      <c r="H461" t="s">
        <v>27</v>
      </c>
      <c r="I461" t="s">
        <v>17</v>
      </c>
      <c r="J461" t="s">
        <v>18</v>
      </c>
      <c r="K461" t="s">
        <v>19</v>
      </c>
      <c r="L461" t="s">
        <v>19</v>
      </c>
      <c r="M461" t="s">
        <v>639</v>
      </c>
      <c r="N461" t="s">
        <v>28</v>
      </c>
      <c r="O461" t="s">
        <v>1323</v>
      </c>
      <c r="P461" s="2">
        <f t="shared" si="7"/>
        <v>6</v>
      </c>
    </row>
    <row r="462" spans="1:16" hidden="1" x14ac:dyDescent="0.25">
      <c r="A462" s="1">
        <v>41639</v>
      </c>
      <c r="B462" s="1">
        <v>41639</v>
      </c>
      <c r="C462" t="s">
        <v>636</v>
      </c>
      <c r="D462" t="s">
        <v>637</v>
      </c>
      <c r="E462">
        <v>0</v>
      </c>
      <c r="F462" t="s">
        <v>1324</v>
      </c>
      <c r="G462" t="s">
        <v>40</v>
      </c>
      <c r="H462" t="s">
        <v>27</v>
      </c>
      <c r="I462" t="s">
        <v>17</v>
      </c>
      <c r="J462" t="s">
        <v>18</v>
      </c>
      <c r="K462" t="s">
        <v>19</v>
      </c>
      <c r="L462" t="s">
        <v>19</v>
      </c>
      <c r="M462" t="s">
        <v>639</v>
      </c>
      <c r="N462" t="s">
        <v>28</v>
      </c>
      <c r="O462" t="s">
        <v>1325</v>
      </c>
      <c r="P462" s="2">
        <f t="shared" si="7"/>
        <v>6</v>
      </c>
    </row>
    <row r="463" spans="1:16" x14ac:dyDescent="0.25">
      <c r="A463" s="1">
        <v>41639</v>
      </c>
      <c r="B463" s="1">
        <v>41639</v>
      </c>
      <c r="C463" t="s">
        <v>1326</v>
      </c>
      <c r="D463" t="s">
        <v>14</v>
      </c>
      <c r="E463">
        <v>5.05</v>
      </c>
      <c r="F463" t="s">
        <v>1327</v>
      </c>
      <c r="G463" t="s">
        <v>26</v>
      </c>
      <c r="H463" t="s">
        <v>27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1328</v>
      </c>
      <c r="P463" s="2">
        <f t="shared" si="7"/>
        <v>3</v>
      </c>
    </row>
    <row r="464" spans="1:16" x14ac:dyDescent="0.25">
      <c r="A464" s="1">
        <v>41639</v>
      </c>
      <c r="B464" s="1">
        <v>41639</v>
      </c>
      <c r="C464" t="s">
        <v>1329</v>
      </c>
      <c r="D464" t="s">
        <v>1330</v>
      </c>
      <c r="E464">
        <v>5.15</v>
      </c>
      <c r="F464" t="s">
        <v>643</v>
      </c>
      <c r="H464" t="s">
        <v>34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1331</v>
      </c>
      <c r="P464" s="2">
        <f t="shared" si="7"/>
        <v>3</v>
      </c>
    </row>
    <row r="465" spans="1:16" x14ac:dyDescent="0.25">
      <c r="A465" s="1">
        <v>41639</v>
      </c>
      <c r="B465" s="1">
        <v>41639</v>
      </c>
      <c r="C465" t="s">
        <v>1332</v>
      </c>
      <c r="D465" t="s">
        <v>86</v>
      </c>
      <c r="E465">
        <v>5.875</v>
      </c>
      <c r="F465" t="s">
        <v>1333</v>
      </c>
      <c r="H465" t="s">
        <v>73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48</v>
      </c>
      <c r="O465" t="s">
        <v>1334</v>
      </c>
      <c r="P465" s="2">
        <f t="shared" si="7"/>
        <v>1</v>
      </c>
    </row>
    <row r="466" spans="1:16" hidden="1" x14ac:dyDescent="0.25">
      <c r="A466" s="1">
        <v>41639</v>
      </c>
      <c r="B466" s="1">
        <v>41639</v>
      </c>
      <c r="C466" t="s">
        <v>1335</v>
      </c>
      <c r="D466" t="s">
        <v>1336</v>
      </c>
      <c r="E466">
        <v>6.5</v>
      </c>
      <c r="F466" t="s">
        <v>1333</v>
      </c>
      <c r="G466" t="s">
        <v>40</v>
      </c>
      <c r="H466" t="s">
        <v>27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48</v>
      </c>
      <c r="O466" t="s">
        <v>1337</v>
      </c>
      <c r="P466" s="2">
        <f t="shared" si="7"/>
        <v>6</v>
      </c>
    </row>
    <row r="467" spans="1:16" hidden="1" x14ac:dyDescent="0.25">
      <c r="A467" s="1">
        <v>41639</v>
      </c>
      <c r="B467" s="1">
        <v>41639</v>
      </c>
      <c r="C467" t="s">
        <v>134</v>
      </c>
      <c r="D467" t="s">
        <v>135</v>
      </c>
      <c r="E467">
        <v>6.5</v>
      </c>
      <c r="F467" t="s">
        <v>1333</v>
      </c>
      <c r="G467" t="s">
        <v>26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48</v>
      </c>
      <c r="O467" t="s">
        <v>1338</v>
      </c>
      <c r="P467" s="2">
        <f t="shared" si="7"/>
        <v>6</v>
      </c>
    </row>
    <row r="468" spans="1:16" x14ac:dyDescent="0.25">
      <c r="A468" s="1">
        <v>41639</v>
      </c>
      <c r="B468" s="1">
        <v>41639</v>
      </c>
      <c r="C468" t="s">
        <v>462</v>
      </c>
      <c r="D468" t="s">
        <v>463</v>
      </c>
      <c r="E468">
        <v>6.2</v>
      </c>
      <c r="F468" t="s">
        <v>1339</v>
      </c>
      <c r="H468" t="s">
        <v>73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28</v>
      </c>
      <c r="O468" t="s">
        <v>1340</v>
      </c>
      <c r="P468" s="2">
        <f t="shared" si="7"/>
        <v>4</v>
      </c>
    </row>
    <row r="469" spans="1:16" x14ac:dyDescent="0.25">
      <c r="A469" s="1">
        <v>41639</v>
      </c>
      <c r="B469" s="1">
        <v>41639</v>
      </c>
      <c r="C469" t="s">
        <v>1329</v>
      </c>
      <c r="D469" t="s">
        <v>1330</v>
      </c>
      <c r="E469">
        <v>5.5</v>
      </c>
      <c r="F469" t="s">
        <v>1295</v>
      </c>
      <c r="G469" t="s">
        <v>1341</v>
      </c>
      <c r="H469" t="s">
        <v>34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1342</v>
      </c>
      <c r="P469" s="2">
        <f t="shared" si="7"/>
        <v>3</v>
      </c>
    </row>
    <row r="470" spans="1:16" x14ac:dyDescent="0.25">
      <c r="A470" s="1">
        <v>41639</v>
      </c>
      <c r="B470" s="1">
        <v>41639</v>
      </c>
      <c r="C470" t="s">
        <v>1343</v>
      </c>
      <c r="D470" t="s">
        <v>1344</v>
      </c>
      <c r="E470">
        <v>5</v>
      </c>
      <c r="F470" t="s">
        <v>148</v>
      </c>
      <c r="G470" t="s">
        <v>40</v>
      </c>
      <c r="H470" t="s">
        <v>34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28</v>
      </c>
      <c r="O470" t="s">
        <v>1345</v>
      </c>
      <c r="P470" s="2">
        <f t="shared" si="7"/>
        <v>5</v>
      </c>
    </row>
    <row r="471" spans="1:16" x14ac:dyDescent="0.25">
      <c r="A471" s="1">
        <v>41639</v>
      </c>
      <c r="B471" s="1">
        <v>41639</v>
      </c>
      <c r="C471" t="s">
        <v>1346</v>
      </c>
      <c r="D471" t="s">
        <v>1347</v>
      </c>
      <c r="E471">
        <v>7.25</v>
      </c>
      <c r="F471" t="s">
        <v>1348</v>
      </c>
      <c r="H471" t="s">
        <v>27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48</v>
      </c>
      <c r="O471" t="s">
        <v>1349</v>
      </c>
      <c r="P471" s="2">
        <f t="shared" si="7"/>
        <v>4</v>
      </c>
    </row>
    <row r="472" spans="1:16" x14ac:dyDescent="0.25">
      <c r="A472" s="1">
        <v>41639</v>
      </c>
      <c r="B472" s="1">
        <v>41639</v>
      </c>
      <c r="C472" t="s">
        <v>274</v>
      </c>
      <c r="D472" t="s">
        <v>275</v>
      </c>
      <c r="E472">
        <v>5.2</v>
      </c>
      <c r="F472" t="s">
        <v>517</v>
      </c>
      <c r="H472" t="s">
        <v>27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1350</v>
      </c>
      <c r="P472" s="2">
        <f t="shared" si="7"/>
        <v>3</v>
      </c>
    </row>
    <row r="473" spans="1:16" x14ac:dyDescent="0.25">
      <c r="A473" s="1">
        <v>41639</v>
      </c>
      <c r="B473" s="1">
        <v>41639</v>
      </c>
      <c r="C473" t="s">
        <v>274</v>
      </c>
      <c r="D473" t="s">
        <v>275</v>
      </c>
      <c r="E473">
        <v>6</v>
      </c>
      <c r="F473" t="s">
        <v>1188</v>
      </c>
      <c r="H473" t="s">
        <v>27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1351</v>
      </c>
      <c r="P473" s="2">
        <f t="shared" si="7"/>
        <v>3</v>
      </c>
    </row>
    <row r="474" spans="1:16" x14ac:dyDescent="0.25">
      <c r="A474" s="1">
        <v>41639</v>
      </c>
      <c r="B474" s="1">
        <v>41639</v>
      </c>
      <c r="C474" t="s">
        <v>270</v>
      </c>
      <c r="D474" t="s">
        <v>71</v>
      </c>
      <c r="E474">
        <v>5.25</v>
      </c>
      <c r="F474" t="s">
        <v>1188</v>
      </c>
      <c r="H474" t="s">
        <v>34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1352</v>
      </c>
      <c r="P474" s="2">
        <f t="shared" si="7"/>
        <v>5</v>
      </c>
    </row>
    <row r="475" spans="1:16" x14ac:dyDescent="0.25">
      <c r="A475" s="1">
        <v>41639</v>
      </c>
      <c r="B475" s="1">
        <v>41639</v>
      </c>
      <c r="C475" t="s">
        <v>1353</v>
      </c>
      <c r="D475" t="s">
        <v>1354</v>
      </c>
      <c r="E475">
        <v>6.125</v>
      </c>
      <c r="F475" t="s">
        <v>1348</v>
      </c>
      <c r="H475" t="s">
        <v>149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28</v>
      </c>
      <c r="O475" t="s">
        <v>1355</v>
      </c>
      <c r="P475" s="2">
        <f t="shared" si="7"/>
        <v>3</v>
      </c>
    </row>
    <row r="476" spans="1:16" x14ac:dyDescent="0.25">
      <c r="A476" s="1">
        <v>41639</v>
      </c>
      <c r="B476" s="1">
        <v>41639</v>
      </c>
      <c r="C476" t="s">
        <v>36</v>
      </c>
      <c r="D476" t="s">
        <v>37</v>
      </c>
      <c r="E476">
        <v>5.25</v>
      </c>
      <c r="F476" t="s">
        <v>513</v>
      </c>
      <c r="G476" t="s">
        <v>1356</v>
      </c>
      <c r="H476" t="s">
        <v>34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1357</v>
      </c>
      <c r="P476" s="2">
        <f t="shared" si="7"/>
        <v>2</v>
      </c>
    </row>
    <row r="477" spans="1:16" x14ac:dyDescent="0.25">
      <c r="A477" s="1">
        <v>41639</v>
      </c>
      <c r="B477" s="1">
        <v>41639</v>
      </c>
      <c r="C477" t="s">
        <v>1284</v>
      </c>
      <c r="D477" t="s">
        <v>1285</v>
      </c>
      <c r="E477">
        <v>5.43</v>
      </c>
      <c r="F477" t="s">
        <v>1358</v>
      </c>
      <c r="G477" t="s">
        <v>40</v>
      </c>
      <c r="H477" t="s">
        <v>73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1359</v>
      </c>
      <c r="P477" s="2">
        <f t="shared" si="7"/>
        <v>5</v>
      </c>
    </row>
    <row r="478" spans="1:16" x14ac:dyDescent="0.25">
      <c r="A478" s="1">
        <v>41639</v>
      </c>
      <c r="B478" s="1">
        <v>41639</v>
      </c>
      <c r="C478" t="s">
        <v>1219</v>
      </c>
      <c r="D478" t="s">
        <v>1220</v>
      </c>
      <c r="E478">
        <v>5</v>
      </c>
      <c r="F478" t="s">
        <v>1360</v>
      </c>
      <c r="G478" t="s">
        <v>1361</v>
      </c>
      <c r="H478" t="s">
        <v>27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28</v>
      </c>
      <c r="O478" t="s">
        <v>1362</v>
      </c>
      <c r="P478" s="2">
        <f t="shared" si="7"/>
        <v>3</v>
      </c>
    </row>
    <row r="479" spans="1:16" x14ac:dyDescent="0.25">
      <c r="A479" s="1">
        <v>41639</v>
      </c>
      <c r="B479" s="1">
        <v>41639</v>
      </c>
      <c r="C479" t="s">
        <v>1206</v>
      </c>
      <c r="D479" t="s">
        <v>180</v>
      </c>
      <c r="E479">
        <v>2.46</v>
      </c>
      <c r="F479" t="s">
        <v>638</v>
      </c>
      <c r="G479" t="s">
        <v>1363</v>
      </c>
      <c r="H479" t="s">
        <v>73</v>
      </c>
      <c r="I479" t="s">
        <v>17</v>
      </c>
      <c r="J479" t="s">
        <v>18</v>
      </c>
      <c r="K479" t="s">
        <v>19</v>
      </c>
      <c r="L479" t="s">
        <v>19</v>
      </c>
      <c r="M479" t="s">
        <v>1140</v>
      </c>
      <c r="O479" t="s">
        <v>1364</v>
      </c>
      <c r="P479" s="2">
        <f t="shared" si="7"/>
        <v>3</v>
      </c>
    </row>
    <row r="480" spans="1:16" hidden="1" x14ac:dyDescent="0.25">
      <c r="A480" s="1">
        <v>41639</v>
      </c>
      <c r="B480" s="1">
        <v>41639</v>
      </c>
      <c r="C480" t="s">
        <v>1365</v>
      </c>
      <c r="D480" t="s">
        <v>1366</v>
      </c>
      <c r="E480">
        <v>5.2</v>
      </c>
      <c r="F480" t="s">
        <v>1367</v>
      </c>
      <c r="H480" t="s">
        <v>73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1368</v>
      </c>
      <c r="P480" s="2">
        <f t="shared" si="7"/>
        <v>6</v>
      </c>
    </row>
    <row r="481" spans="1:16" x14ac:dyDescent="0.25">
      <c r="A481" s="1">
        <v>41639</v>
      </c>
      <c r="B481" s="1">
        <v>41639</v>
      </c>
      <c r="C481" t="s">
        <v>227</v>
      </c>
      <c r="D481" t="s">
        <v>228</v>
      </c>
      <c r="E481">
        <v>5.55</v>
      </c>
      <c r="F481" t="s">
        <v>1369</v>
      </c>
      <c r="G481" t="s">
        <v>1356</v>
      </c>
      <c r="H481" t="s">
        <v>57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1370</v>
      </c>
      <c r="P481" s="2">
        <f t="shared" si="7"/>
        <v>3</v>
      </c>
    </row>
    <row r="482" spans="1:16" x14ac:dyDescent="0.25">
      <c r="A482" s="1">
        <v>41639</v>
      </c>
      <c r="B482" s="1">
        <v>41639</v>
      </c>
      <c r="C482" t="s">
        <v>1371</v>
      </c>
      <c r="D482" t="s">
        <v>1372</v>
      </c>
      <c r="E482">
        <v>5.125</v>
      </c>
      <c r="F482" t="s">
        <v>1299</v>
      </c>
      <c r="H482" t="s">
        <v>27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48</v>
      </c>
      <c r="O482" t="s">
        <v>1373</v>
      </c>
      <c r="P482" s="2">
        <f t="shared" si="7"/>
        <v>3</v>
      </c>
    </row>
    <row r="483" spans="1:16" hidden="1" x14ac:dyDescent="0.25">
      <c r="A483" s="1">
        <v>41639</v>
      </c>
      <c r="B483" s="1">
        <v>41639</v>
      </c>
      <c r="C483" t="s">
        <v>636</v>
      </c>
      <c r="D483" t="s">
        <v>637</v>
      </c>
      <c r="E483">
        <v>0</v>
      </c>
      <c r="F483" t="s">
        <v>1374</v>
      </c>
      <c r="G483" t="s">
        <v>40</v>
      </c>
      <c r="H483" t="s">
        <v>27</v>
      </c>
      <c r="I483" t="s">
        <v>17</v>
      </c>
      <c r="J483" t="s">
        <v>18</v>
      </c>
      <c r="K483" t="s">
        <v>19</v>
      </c>
      <c r="L483" t="s">
        <v>19</v>
      </c>
      <c r="M483" t="s">
        <v>639</v>
      </c>
      <c r="N483" t="s">
        <v>28</v>
      </c>
      <c r="O483" t="s">
        <v>1375</v>
      </c>
      <c r="P483" s="2">
        <f t="shared" si="7"/>
        <v>6</v>
      </c>
    </row>
    <row r="484" spans="1:16" hidden="1" x14ac:dyDescent="0.25">
      <c r="A484" s="1">
        <v>41639</v>
      </c>
      <c r="B484" s="1">
        <v>41639</v>
      </c>
      <c r="C484" t="s">
        <v>636</v>
      </c>
      <c r="D484" t="s">
        <v>637</v>
      </c>
      <c r="E484">
        <v>0</v>
      </c>
      <c r="F484" t="s">
        <v>1376</v>
      </c>
      <c r="G484" t="s">
        <v>1377</v>
      </c>
      <c r="H484" t="s">
        <v>27</v>
      </c>
      <c r="I484" t="s">
        <v>17</v>
      </c>
      <c r="J484" t="s">
        <v>18</v>
      </c>
      <c r="K484" t="s">
        <v>19</v>
      </c>
      <c r="L484" t="s">
        <v>19</v>
      </c>
      <c r="M484" t="s">
        <v>639</v>
      </c>
      <c r="N484" t="s">
        <v>28</v>
      </c>
      <c r="O484" t="s">
        <v>1378</v>
      </c>
      <c r="P484" s="2">
        <f t="shared" si="7"/>
        <v>6</v>
      </c>
    </row>
    <row r="485" spans="1:16" hidden="1" x14ac:dyDescent="0.25">
      <c r="A485" s="1">
        <v>41639</v>
      </c>
      <c r="B485" s="1">
        <v>41639</v>
      </c>
      <c r="C485" t="s">
        <v>636</v>
      </c>
      <c r="D485" t="s">
        <v>637</v>
      </c>
      <c r="E485">
        <v>0</v>
      </c>
      <c r="F485" t="s">
        <v>1379</v>
      </c>
      <c r="G485" t="s">
        <v>40</v>
      </c>
      <c r="H485" t="s">
        <v>27</v>
      </c>
      <c r="I485" t="s">
        <v>17</v>
      </c>
      <c r="J485" t="s">
        <v>18</v>
      </c>
      <c r="K485" t="s">
        <v>19</v>
      </c>
      <c r="L485" t="s">
        <v>19</v>
      </c>
      <c r="M485" t="s">
        <v>639</v>
      </c>
      <c r="N485" t="s">
        <v>28</v>
      </c>
      <c r="O485" t="s">
        <v>1380</v>
      </c>
      <c r="P485" s="2">
        <f t="shared" si="7"/>
        <v>6</v>
      </c>
    </row>
    <row r="486" spans="1:16" hidden="1" x14ac:dyDescent="0.25">
      <c r="A486" s="1">
        <v>41639</v>
      </c>
      <c r="B486" s="1">
        <v>41639</v>
      </c>
      <c r="C486" t="s">
        <v>636</v>
      </c>
      <c r="D486" t="s">
        <v>637</v>
      </c>
      <c r="E486">
        <v>0</v>
      </c>
      <c r="F486" t="s">
        <v>1381</v>
      </c>
      <c r="G486" t="s">
        <v>40</v>
      </c>
      <c r="H486" t="s">
        <v>27</v>
      </c>
      <c r="I486" t="s">
        <v>17</v>
      </c>
      <c r="J486" t="s">
        <v>18</v>
      </c>
      <c r="K486" t="s">
        <v>19</v>
      </c>
      <c r="L486" t="s">
        <v>19</v>
      </c>
      <c r="M486" t="s">
        <v>639</v>
      </c>
      <c r="N486" t="s">
        <v>28</v>
      </c>
      <c r="O486" t="s">
        <v>1382</v>
      </c>
      <c r="P486" s="2">
        <f t="shared" si="7"/>
        <v>6</v>
      </c>
    </row>
    <row r="487" spans="1:16" hidden="1" x14ac:dyDescent="0.25">
      <c r="A487" s="1">
        <v>41639</v>
      </c>
      <c r="B487" s="1">
        <v>41639</v>
      </c>
      <c r="C487" t="s">
        <v>636</v>
      </c>
      <c r="D487" t="s">
        <v>637</v>
      </c>
      <c r="E487">
        <v>0</v>
      </c>
      <c r="F487" t="s">
        <v>1383</v>
      </c>
      <c r="G487" t="s">
        <v>40</v>
      </c>
      <c r="H487" t="s">
        <v>27</v>
      </c>
      <c r="I487" t="s">
        <v>17</v>
      </c>
      <c r="J487" t="s">
        <v>18</v>
      </c>
      <c r="K487" t="s">
        <v>19</v>
      </c>
      <c r="L487" t="s">
        <v>19</v>
      </c>
      <c r="M487" t="s">
        <v>639</v>
      </c>
      <c r="N487" t="s">
        <v>28</v>
      </c>
      <c r="O487" t="s">
        <v>1384</v>
      </c>
      <c r="P487" s="2">
        <f t="shared" si="7"/>
        <v>6</v>
      </c>
    </row>
    <row r="488" spans="1:16" x14ac:dyDescent="0.25">
      <c r="A488" s="1">
        <v>41639</v>
      </c>
      <c r="B488" s="1">
        <v>41639</v>
      </c>
      <c r="C488" t="s">
        <v>1385</v>
      </c>
      <c r="D488" t="s">
        <v>1386</v>
      </c>
      <c r="E488">
        <v>5.45</v>
      </c>
      <c r="F488" t="s">
        <v>1107</v>
      </c>
      <c r="G488" t="s">
        <v>40</v>
      </c>
      <c r="H488" t="s">
        <v>57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1387</v>
      </c>
      <c r="P488" s="2">
        <f t="shared" si="7"/>
        <v>3</v>
      </c>
    </row>
    <row r="489" spans="1:16" x14ac:dyDescent="0.25">
      <c r="A489" s="1">
        <v>41639</v>
      </c>
      <c r="B489" s="1">
        <v>41639</v>
      </c>
      <c r="C489" t="s">
        <v>1385</v>
      </c>
      <c r="D489" t="s">
        <v>1386</v>
      </c>
      <c r="E489">
        <v>5.45</v>
      </c>
      <c r="F489" t="s">
        <v>1107</v>
      </c>
      <c r="G489" t="s">
        <v>26</v>
      </c>
      <c r="H489" t="s">
        <v>57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1388</v>
      </c>
      <c r="P489" s="2">
        <f t="shared" si="7"/>
        <v>3</v>
      </c>
    </row>
    <row r="490" spans="1:16" x14ac:dyDescent="0.25">
      <c r="A490" s="1">
        <v>41639</v>
      </c>
      <c r="B490" s="1">
        <v>41639</v>
      </c>
      <c r="C490" t="s">
        <v>1326</v>
      </c>
      <c r="D490" t="s">
        <v>14</v>
      </c>
      <c r="E490">
        <v>5.05</v>
      </c>
      <c r="F490" t="s">
        <v>1327</v>
      </c>
      <c r="G490" t="s">
        <v>40</v>
      </c>
      <c r="H490" t="s">
        <v>27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1389</v>
      </c>
      <c r="P490" s="2">
        <f t="shared" si="7"/>
        <v>3</v>
      </c>
    </row>
    <row r="491" spans="1:16" x14ac:dyDescent="0.25">
      <c r="A491" s="1">
        <v>41639</v>
      </c>
      <c r="B491" s="1">
        <v>41639</v>
      </c>
      <c r="C491" t="s">
        <v>1166</v>
      </c>
      <c r="D491" t="s">
        <v>1167</v>
      </c>
      <c r="E491">
        <v>4.7</v>
      </c>
      <c r="F491" t="s">
        <v>1390</v>
      </c>
      <c r="G491" t="s">
        <v>213</v>
      </c>
      <c r="H491" t="s">
        <v>57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48</v>
      </c>
      <c r="O491" t="s">
        <v>1391</v>
      </c>
      <c r="P491" s="2">
        <f t="shared" si="7"/>
        <v>2</v>
      </c>
    </row>
    <row r="492" spans="1:16" x14ac:dyDescent="0.25">
      <c r="A492" s="1">
        <v>41639</v>
      </c>
      <c r="B492" s="1">
        <v>41639</v>
      </c>
      <c r="C492" t="s">
        <v>1392</v>
      </c>
      <c r="D492" t="s">
        <v>1393</v>
      </c>
      <c r="E492">
        <v>5.2</v>
      </c>
      <c r="F492" t="s">
        <v>638</v>
      </c>
      <c r="G492" t="s">
        <v>1394</v>
      </c>
      <c r="H492" t="s">
        <v>203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28</v>
      </c>
      <c r="O492" t="s">
        <v>1395</v>
      </c>
      <c r="P492" s="2">
        <f t="shared" si="7"/>
        <v>3</v>
      </c>
    </row>
    <row r="493" spans="1:16" x14ac:dyDescent="0.25">
      <c r="A493" s="1">
        <v>41639</v>
      </c>
      <c r="B493" s="1">
        <v>41639</v>
      </c>
      <c r="C493" t="s">
        <v>36</v>
      </c>
      <c r="D493" t="s">
        <v>37</v>
      </c>
      <c r="E493">
        <v>5.3</v>
      </c>
      <c r="F493" t="s">
        <v>1396</v>
      </c>
      <c r="G493" t="s">
        <v>1397</v>
      </c>
      <c r="H493" t="s">
        <v>34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1398</v>
      </c>
      <c r="P493" s="2">
        <f t="shared" si="7"/>
        <v>2</v>
      </c>
    </row>
    <row r="494" spans="1:16" x14ac:dyDescent="0.25">
      <c r="A494" s="1">
        <v>41639</v>
      </c>
      <c r="B494" s="1">
        <v>41639</v>
      </c>
      <c r="C494" t="s">
        <v>1166</v>
      </c>
      <c r="D494" t="s">
        <v>1167</v>
      </c>
      <c r="E494">
        <v>2.96</v>
      </c>
      <c r="F494" t="s">
        <v>1399</v>
      </c>
      <c r="G494" t="s">
        <v>213</v>
      </c>
      <c r="H494" t="s">
        <v>57</v>
      </c>
      <c r="I494" t="s">
        <v>17</v>
      </c>
      <c r="J494" t="s">
        <v>18</v>
      </c>
      <c r="K494" t="s">
        <v>19</v>
      </c>
      <c r="L494" t="s">
        <v>19</v>
      </c>
      <c r="M494" t="s">
        <v>1140</v>
      </c>
      <c r="N494" t="s">
        <v>48</v>
      </c>
      <c r="O494" t="s">
        <v>1400</v>
      </c>
      <c r="P494" s="2">
        <f t="shared" si="7"/>
        <v>2</v>
      </c>
    </row>
    <row r="495" spans="1:16" x14ac:dyDescent="0.25">
      <c r="A495" s="1">
        <v>41639</v>
      </c>
      <c r="B495" s="1">
        <v>41639</v>
      </c>
      <c r="C495" t="s">
        <v>1401</v>
      </c>
      <c r="D495" t="s">
        <v>416</v>
      </c>
      <c r="E495">
        <v>5.95</v>
      </c>
      <c r="F495" t="s">
        <v>1339</v>
      </c>
      <c r="H495" t="s">
        <v>73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48</v>
      </c>
      <c r="O495" t="s">
        <v>1402</v>
      </c>
      <c r="P495" s="2">
        <f t="shared" si="7"/>
        <v>3</v>
      </c>
    </row>
    <row r="496" spans="1:16" x14ac:dyDescent="0.25">
      <c r="A496" s="1">
        <v>41639</v>
      </c>
      <c r="B496" s="1">
        <v>41639</v>
      </c>
      <c r="C496" t="s">
        <v>1403</v>
      </c>
      <c r="D496" t="s">
        <v>1404</v>
      </c>
      <c r="E496">
        <v>5.875</v>
      </c>
      <c r="F496" t="s">
        <v>1405</v>
      </c>
      <c r="H496" t="s">
        <v>27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28</v>
      </c>
      <c r="O496" t="s">
        <v>1406</v>
      </c>
      <c r="P496" s="2">
        <f t="shared" si="7"/>
        <v>3</v>
      </c>
    </row>
    <row r="497" spans="1:16" x14ac:dyDescent="0.25">
      <c r="A497" s="1">
        <v>41639</v>
      </c>
      <c r="B497" s="1">
        <v>41639</v>
      </c>
      <c r="C497" t="s">
        <v>1151</v>
      </c>
      <c r="D497" t="s">
        <v>631</v>
      </c>
      <c r="E497">
        <v>5.7</v>
      </c>
      <c r="F497" t="s">
        <v>1405</v>
      </c>
      <c r="H497" t="s">
        <v>210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1407</v>
      </c>
      <c r="P497" s="2">
        <f t="shared" si="7"/>
        <v>3</v>
      </c>
    </row>
    <row r="498" spans="1:16" x14ac:dyDescent="0.25">
      <c r="A498" s="1">
        <v>41639</v>
      </c>
      <c r="B498" s="1">
        <v>41639</v>
      </c>
      <c r="C498" t="s">
        <v>1329</v>
      </c>
      <c r="D498" t="s">
        <v>1330</v>
      </c>
      <c r="E498">
        <v>5.65</v>
      </c>
      <c r="F498" t="s">
        <v>1408</v>
      </c>
      <c r="H498" t="s">
        <v>34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1409</v>
      </c>
      <c r="P498" s="2">
        <f t="shared" si="7"/>
        <v>3</v>
      </c>
    </row>
    <row r="499" spans="1:16" x14ac:dyDescent="0.25">
      <c r="A499" s="1">
        <v>41639</v>
      </c>
      <c r="B499" s="1">
        <v>41639</v>
      </c>
      <c r="C499" t="s">
        <v>1162</v>
      </c>
      <c r="D499" t="s">
        <v>1163</v>
      </c>
      <c r="E499">
        <v>5.5</v>
      </c>
      <c r="F499" t="s">
        <v>1280</v>
      </c>
      <c r="H499" t="s">
        <v>57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</v>
      </c>
      <c r="O499" t="s">
        <v>1410</v>
      </c>
      <c r="P499" s="2">
        <f t="shared" si="7"/>
        <v>3</v>
      </c>
    </row>
    <row r="500" spans="1:16" x14ac:dyDescent="0.25">
      <c r="A500" s="1">
        <v>41639</v>
      </c>
      <c r="B500" s="1">
        <v>41639</v>
      </c>
      <c r="C500" t="s">
        <v>1170</v>
      </c>
      <c r="D500" t="s">
        <v>1171</v>
      </c>
      <c r="E500">
        <v>5.59</v>
      </c>
      <c r="F500" t="s">
        <v>1411</v>
      </c>
      <c r="H500" t="s">
        <v>73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28</v>
      </c>
      <c r="O500" t="s">
        <v>1412</v>
      </c>
      <c r="P500" s="2">
        <f t="shared" si="7"/>
        <v>3</v>
      </c>
    </row>
    <row r="501" spans="1:16" x14ac:dyDescent="0.25">
      <c r="A501" s="1">
        <v>41639</v>
      </c>
      <c r="B501" s="1">
        <v>41639</v>
      </c>
      <c r="C501" t="s">
        <v>615</v>
      </c>
      <c r="D501" t="s">
        <v>616</v>
      </c>
      <c r="E501">
        <v>8.75</v>
      </c>
      <c r="F501" t="s">
        <v>1413</v>
      </c>
      <c r="H501" t="s">
        <v>57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28</v>
      </c>
      <c r="O501" t="s">
        <v>1414</v>
      </c>
      <c r="P501" s="2">
        <f t="shared" si="7"/>
        <v>3</v>
      </c>
    </row>
    <row r="502" spans="1:16" x14ac:dyDescent="0.25">
      <c r="A502" s="1">
        <v>41639</v>
      </c>
      <c r="B502" s="1">
        <v>41639</v>
      </c>
      <c r="C502" t="s">
        <v>1415</v>
      </c>
      <c r="D502" t="s">
        <v>317</v>
      </c>
      <c r="E502">
        <v>3</v>
      </c>
      <c r="F502" t="s">
        <v>735</v>
      </c>
      <c r="H502" t="s">
        <v>57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28</v>
      </c>
      <c r="O502" t="s">
        <v>1416</v>
      </c>
      <c r="P502" s="2">
        <f t="shared" si="7"/>
        <v>4</v>
      </c>
    </row>
    <row r="503" spans="1:16" x14ac:dyDescent="0.25">
      <c r="A503" s="1">
        <v>41639</v>
      </c>
      <c r="B503" s="1">
        <v>41639</v>
      </c>
      <c r="C503" t="s">
        <v>1417</v>
      </c>
      <c r="D503" t="s">
        <v>845</v>
      </c>
      <c r="E503">
        <v>9.375</v>
      </c>
      <c r="F503" t="s">
        <v>1418</v>
      </c>
      <c r="H503" t="s">
        <v>16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1419</v>
      </c>
      <c r="P503" s="2">
        <f t="shared" si="7"/>
        <v>3</v>
      </c>
    </row>
    <row r="504" spans="1:16" x14ac:dyDescent="0.25">
      <c r="A504" s="1">
        <v>41639</v>
      </c>
      <c r="B504" s="1">
        <v>41639</v>
      </c>
      <c r="C504" t="s">
        <v>1420</v>
      </c>
      <c r="D504" t="s">
        <v>1421</v>
      </c>
      <c r="E504">
        <v>8.5</v>
      </c>
      <c r="F504" t="s">
        <v>331</v>
      </c>
      <c r="H504" t="s">
        <v>472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28</v>
      </c>
      <c r="O504" t="s">
        <v>1422</v>
      </c>
      <c r="P504" s="2">
        <f t="shared" si="7"/>
        <v>2</v>
      </c>
    </row>
    <row r="505" spans="1:16" x14ac:dyDescent="0.25">
      <c r="A505" s="1">
        <v>41639</v>
      </c>
      <c r="B505" s="1">
        <v>41639</v>
      </c>
      <c r="C505" t="s">
        <v>1423</v>
      </c>
      <c r="D505" t="s">
        <v>1046</v>
      </c>
      <c r="E505">
        <v>9.375</v>
      </c>
      <c r="F505" t="s">
        <v>1424</v>
      </c>
      <c r="G505" t="s">
        <v>254</v>
      </c>
      <c r="H505" t="s">
        <v>73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28</v>
      </c>
      <c r="O505" t="s">
        <v>1425</v>
      </c>
      <c r="P505" s="2">
        <f t="shared" si="7"/>
        <v>3</v>
      </c>
    </row>
    <row r="506" spans="1:16" x14ac:dyDescent="0.25">
      <c r="A506" s="1">
        <v>41639</v>
      </c>
      <c r="B506" s="1">
        <v>41639</v>
      </c>
      <c r="C506" t="s">
        <v>256</v>
      </c>
      <c r="D506" t="s">
        <v>257</v>
      </c>
      <c r="E506">
        <v>9.75</v>
      </c>
      <c r="F506" t="s">
        <v>1426</v>
      </c>
      <c r="H506" t="s">
        <v>259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28</v>
      </c>
      <c r="O506" t="s">
        <v>1427</v>
      </c>
      <c r="P506" s="2">
        <f t="shared" si="7"/>
        <v>3</v>
      </c>
    </row>
    <row r="507" spans="1:16" x14ac:dyDescent="0.25">
      <c r="A507" s="1">
        <v>41639</v>
      </c>
      <c r="B507" s="1">
        <v>41639</v>
      </c>
      <c r="C507" t="s">
        <v>256</v>
      </c>
      <c r="D507" t="s">
        <v>257</v>
      </c>
      <c r="E507">
        <v>8.875</v>
      </c>
      <c r="F507" t="s">
        <v>728</v>
      </c>
      <c r="H507" t="s">
        <v>259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28</v>
      </c>
      <c r="O507" t="s">
        <v>1428</v>
      </c>
      <c r="P507" s="2">
        <f t="shared" si="7"/>
        <v>3</v>
      </c>
    </row>
    <row r="508" spans="1:16" x14ac:dyDescent="0.25">
      <c r="A508" s="1">
        <v>41639</v>
      </c>
      <c r="B508" s="1">
        <v>41639</v>
      </c>
      <c r="C508" t="s">
        <v>256</v>
      </c>
      <c r="D508" t="s">
        <v>257</v>
      </c>
      <c r="E508">
        <v>8</v>
      </c>
      <c r="F508" t="s">
        <v>1429</v>
      </c>
      <c r="H508" t="s">
        <v>259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28</v>
      </c>
      <c r="O508" t="s">
        <v>1430</v>
      </c>
      <c r="P508" s="2">
        <f t="shared" si="7"/>
        <v>3</v>
      </c>
    </row>
    <row r="509" spans="1:16" x14ac:dyDescent="0.25">
      <c r="A509" s="1">
        <v>41639</v>
      </c>
      <c r="B509" s="1">
        <v>41639</v>
      </c>
      <c r="C509" t="s">
        <v>1431</v>
      </c>
      <c r="D509" t="s">
        <v>1432</v>
      </c>
      <c r="E509">
        <v>8.375</v>
      </c>
      <c r="F509" t="s">
        <v>1433</v>
      </c>
      <c r="H509" t="s">
        <v>27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28</v>
      </c>
      <c r="O509" t="s">
        <v>1434</v>
      </c>
      <c r="P509" s="2">
        <f t="shared" si="7"/>
        <v>3</v>
      </c>
    </row>
    <row r="510" spans="1:16" x14ac:dyDescent="0.25">
      <c r="A510" s="1">
        <v>41639</v>
      </c>
      <c r="B510" s="1">
        <v>41639</v>
      </c>
      <c r="C510" t="s">
        <v>1435</v>
      </c>
      <c r="D510" t="s">
        <v>1436</v>
      </c>
      <c r="E510">
        <v>8.75</v>
      </c>
      <c r="F510" t="s">
        <v>728</v>
      </c>
      <c r="H510" t="s">
        <v>364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28</v>
      </c>
      <c r="O510" t="s">
        <v>1437</v>
      </c>
      <c r="P510" s="2">
        <f t="shared" si="7"/>
        <v>3</v>
      </c>
    </row>
    <row r="511" spans="1:16" x14ac:dyDescent="0.25">
      <c r="A511" s="1">
        <v>41639</v>
      </c>
      <c r="B511" s="1">
        <v>41639</v>
      </c>
      <c r="C511" t="s">
        <v>1415</v>
      </c>
      <c r="D511" t="s">
        <v>317</v>
      </c>
      <c r="E511">
        <v>3</v>
      </c>
      <c r="F511" t="s">
        <v>735</v>
      </c>
      <c r="G511" t="s">
        <v>143</v>
      </c>
      <c r="H511" t="s">
        <v>57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28</v>
      </c>
      <c r="O511" t="s">
        <v>1438</v>
      </c>
      <c r="P511" s="2">
        <f t="shared" si="7"/>
        <v>4</v>
      </c>
    </row>
    <row r="512" spans="1:16" x14ac:dyDescent="0.25">
      <c r="A512" s="1">
        <v>41639</v>
      </c>
      <c r="B512" s="1">
        <v>41639</v>
      </c>
      <c r="C512" t="s">
        <v>1439</v>
      </c>
      <c r="D512" t="s">
        <v>505</v>
      </c>
      <c r="E512">
        <v>7.75</v>
      </c>
      <c r="F512" t="s">
        <v>1440</v>
      </c>
      <c r="H512" t="s">
        <v>16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28</v>
      </c>
      <c r="O512" t="s">
        <v>1441</v>
      </c>
      <c r="P512" s="2">
        <f t="shared" si="7"/>
        <v>3</v>
      </c>
    </row>
    <row r="513" spans="1:16" x14ac:dyDescent="0.25">
      <c r="A513" s="1">
        <v>41639</v>
      </c>
      <c r="B513" s="1">
        <v>41639</v>
      </c>
      <c r="C513" t="s">
        <v>1442</v>
      </c>
      <c r="D513" t="s">
        <v>1443</v>
      </c>
      <c r="E513">
        <v>9.75</v>
      </c>
      <c r="F513" t="s">
        <v>1444</v>
      </c>
      <c r="H513" t="s">
        <v>16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28</v>
      </c>
      <c r="O513" t="s">
        <v>1445</v>
      </c>
      <c r="P513" s="2">
        <f t="shared" si="7"/>
        <v>3</v>
      </c>
    </row>
    <row r="514" spans="1:16" x14ac:dyDescent="0.25">
      <c r="A514" s="1">
        <v>41639</v>
      </c>
      <c r="B514" s="1">
        <v>41639</v>
      </c>
      <c r="C514" t="s">
        <v>770</v>
      </c>
      <c r="D514" t="s">
        <v>303</v>
      </c>
      <c r="E514">
        <v>9</v>
      </c>
      <c r="F514" t="s">
        <v>324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28</v>
      </c>
      <c r="O514" t="s">
        <v>1446</v>
      </c>
      <c r="P514" s="2">
        <f t="shared" si="7"/>
        <v>2</v>
      </c>
    </row>
    <row r="515" spans="1:16" x14ac:dyDescent="0.25">
      <c r="A515" s="1">
        <v>41639</v>
      </c>
      <c r="B515" s="1">
        <v>41639</v>
      </c>
      <c r="C515" t="s">
        <v>1447</v>
      </c>
      <c r="D515" t="s">
        <v>1448</v>
      </c>
      <c r="E515">
        <v>9</v>
      </c>
      <c r="F515" t="s">
        <v>314</v>
      </c>
      <c r="H515" t="s">
        <v>73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28</v>
      </c>
      <c r="O515" t="s">
        <v>1449</v>
      </c>
      <c r="P515" s="2">
        <f t="shared" si="7"/>
        <v>3</v>
      </c>
    </row>
    <row r="516" spans="1:16" x14ac:dyDescent="0.25">
      <c r="A516" s="1">
        <v>41639</v>
      </c>
      <c r="B516" s="1">
        <v>41639</v>
      </c>
      <c r="C516" t="s">
        <v>1450</v>
      </c>
      <c r="D516" t="s">
        <v>1007</v>
      </c>
      <c r="E516">
        <v>10.125</v>
      </c>
      <c r="F516" t="s">
        <v>1451</v>
      </c>
      <c r="H516" t="s">
        <v>73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28</v>
      </c>
      <c r="O516" t="s">
        <v>1452</v>
      </c>
      <c r="P516" s="2">
        <f t="shared" ref="P516:P579" si="8">LEN(D516)</f>
        <v>5</v>
      </c>
    </row>
    <row r="517" spans="1:16" x14ac:dyDescent="0.25">
      <c r="A517" s="1">
        <v>41639</v>
      </c>
      <c r="B517" s="1">
        <v>41639</v>
      </c>
      <c r="C517" t="s">
        <v>1450</v>
      </c>
      <c r="D517" t="s">
        <v>1007</v>
      </c>
      <c r="E517">
        <v>9.875</v>
      </c>
      <c r="F517" t="s">
        <v>1453</v>
      </c>
      <c r="H517" t="s">
        <v>73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28</v>
      </c>
      <c r="O517" t="s">
        <v>1454</v>
      </c>
      <c r="P517" s="2">
        <f t="shared" si="8"/>
        <v>5</v>
      </c>
    </row>
    <row r="518" spans="1:16" x14ac:dyDescent="0.25">
      <c r="A518" s="1">
        <v>41639</v>
      </c>
      <c r="B518" s="1">
        <v>41639</v>
      </c>
      <c r="C518" t="s">
        <v>256</v>
      </c>
      <c r="D518" t="s">
        <v>257</v>
      </c>
      <c r="E518">
        <v>8.625</v>
      </c>
      <c r="F518" t="s">
        <v>359</v>
      </c>
      <c r="H518" t="s">
        <v>259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28</v>
      </c>
      <c r="O518" t="s">
        <v>1455</v>
      </c>
      <c r="P518" s="2">
        <f t="shared" si="8"/>
        <v>3</v>
      </c>
    </row>
    <row r="519" spans="1:16" x14ac:dyDescent="0.25">
      <c r="A519" s="1">
        <v>41639</v>
      </c>
      <c r="B519" s="1">
        <v>41639</v>
      </c>
      <c r="C519" t="s">
        <v>462</v>
      </c>
      <c r="D519" t="s">
        <v>463</v>
      </c>
      <c r="E519">
        <v>8.25</v>
      </c>
      <c r="F519" t="s">
        <v>1456</v>
      </c>
      <c r="H519" t="s">
        <v>73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28</v>
      </c>
      <c r="O519" t="s">
        <v>1457</v>
      </c>
      <c r="P519" s="2">
        <f t="shared" si="8"/>
        <v>4</v>
      </c>
    </row>
    <row r="520" spans="1:16" x14ac:dyDescent="0.25">
      <c r="A520" s="1">
        <v>41639</v>
      </c>
      <c r="B520" s="1">
        <v>41639</v>
      </c>
      <c r="C520" t="s">
        <v>1417</v>
      </c>
      <c r="D520" t="s">
        <v>845</v>
      </c>
      <c r="E520">
        <v>10.25</v>
      </c>
      <c r="F520" t="s">
        <v>1458</v>
      </c>
      <c r="H520" t="s">
        <v>16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1459</v>
      </c>
      <c r="P520" s="2">
        <f t="shared" si="8"/>
        <v>3</v>
      </c>
    </row>
    <row r="521" spans="1:16" x14ac:dyDescent="0.25">
      <c r="A521" s="1">
        <v>41639</v>
      </c>
      <c r="B521" s="1">
        <v>41639</v>
      </c>
      <c r="C521" t="s">
        <v>281</v>
      </c>
      <c r="D521" t="s">
        <v>282</v>
      </c>
      <c r="E521">
        <v>8</v>
      </c>
      <c r="F521" t="s">
        <v>1460</v>
      </c>
      <c r="H521" t="s">
        <v>57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1461</v>
      </c>
      <c r="P521" s="2">
        <f t="shared" si="8"/>
        <v>3</v>
      </c>
    </row>
    <row r="522" spans="1:16" x14ac:dyDescent="0.25">
      <c r="A522" s="1">
        <v>41639</v>
      </c>
      <c r="B522" s="1">
        <v>41639</v>
      </c>
      <c r="C522" t="s">
        <v>281</v>
      </c>
      <c r="D522" t="s">
        <v>282</v>
      </c>
      <c r="E522">
        <v>5</v>
      </c>
      <c r="F522" t="s">
        <v>1462</v>
      </c>
      <c r="H522" t="s">
        <v>57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1463</v>
      </c>
      <c r="P522" s="2">
        <f t="shared" si="8"/>
        <v>3</v>
      </c>
    </row>
    <row r="523" spans="1:16" x14ac:dyDescent="0.25">
      <c r="A523" s="1">
        <v>41639</v>
      </c>
      <c r="B523" s="1">
        <v>41639</v>
      </c>
      <c r="C523" t="s">
        <v>281</v>
      </c>
      <c r="D523" t="s">
        <v>282</v>
      </c>
      <c r="E523">
        <v>9.25</v>
      </c>
      <c r="F523" t="s">
        <v>283</v>
      </c>
      <c r="G523" t="s">
        <v>1464</v>
      </c>
      <c r="H523" t="s">
        <v>57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1465</v>
      </c>
      <c r="P523" s="2">
        <f t="shared" si="8"/>
        <v>3</v>
      </c>
    </row>
    <row r="524" spans="1:16" x14ac:dyDescent="0.25">
      <c r="A524" s="1">
        <v>41639</v>
      </c>
      <c r="B524" s="1">
        <v>41639</v>
      </c>
      <c r="C524" t="s">
        <v>615</v>
      </c>
      <c r="D524" t="s">
        <v>616</v>
      </c>
      <c r="E524">
        <v>8.875</v>
      </c>
      <c r="F524" t="s">
        <v>1466</v>
      </c>
      <c r="H524" t="s">
        <v>57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28</v>
      </c>
      <c r="O524" t="s">
        <v>1467</v>
      </c>
      <c r="P524" s="2">
        <f t="shared" si="8"/>
        <v>3</v>
      </c>
    </row>
    <row r="525" spans="1:16" x14ac:dyDescent="0.25">
      <c r="A525" s="1">
        <v>41639</v>
      </c>
      <c r="B525" s="1">
        <v>41639</v>
      </c>
      <c r="C525" t="s">
        <v>333</v>
      </c>
      <c r="D525" t="s">
        <v>334</v>
      </c>
      <c r="E525">
        <v>8.875</v>
      </c>
      <c r="F525" t="s">
        <v>101</v>
      </c>
      <c r="H525" t="s">
        <v>34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28</v>
      </c>
      <c r="O525" t="s">
        <v>1468</v>
      </c>
      <c r="P525" s="2">
        <f t="shared" si="8"/>
        <v>3</v>
      </c>
    </row>
    <row r="526" spans="1:16" x14ac:dyDescent="0.25">
      <c r="A526" s="1">
        <v>41639</v>
      </c>
      <c r="B526" s="1">
        <v>41639</v>
      </c>
      <c r="C526" t="s">
        <v>337</v>
      </c>
      <c r="D526" t="s">
        <v>338</v>
      </c>
      <c r="E526">
        <v>8.875</v>
      </c>
      <c r="F526" t="s">
        <v>1067</v>
      </c>
      <c r="H526" t="s">
        <v>57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28</v>
      </c>
      <c r="O526" t="s">
        <v>1469</v>
      </c>
      <c r="P526" s="2">
        <f t="shared" si="8"/>
        <v>3</v>
      </c>
    </row>
    <row r="527" spans="1:16" x14ac:dyDescent="0.25">
      <c r="A527" s="1">
        <v>41639</v>
      </c>
      <c r="B527" s="1">
        <v>41639</v>
      </c>
      <c r="C527" t="s">
        <v>345</v>
      </c>
      <c r="D527" t="s">
        <v>346</v>
      </c>
      <c r="E527">
        <v>9.875</v>
      </c>
      <c r="F527" t="s">
        <v>1470</v>
      </c>
      <c r="H527" t="s">
        <v>57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28</v>
      </c>
      <c r="O527" t="s">
        <v>1471</v>
      </c>
      <c r="P527" s="2">
        <f t="shared" si="8"/>
        <v>4</v>
      </c>
    </row>
    <row r="528" spans="1:16" x14ac:dyDescent="0.25">
      <c r="A528" s="1">
        <v>41639</v>
      </c>
      <c r="B528" s="1">
        <v>41639</v>
      </c>
      <c r="C528" t="s">
        <v>345</v>
      </c>
      <c r="D528" t="s">
        <v>346</v>
      </c>
      <c r="E528">
        <v>9</v>
      </c>
      <c r="F528" t="s">
        <v>1472</v>
      </c>
      <c r="G528" t="s">
        <v>45</v>
      </c>
      <c r="H528" t="s">
        <v>57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28</v>
      </c>
      <c r="O528" t="s">
        <v>1473</v>
      </c>
      <c r="P528" s="2">
        <f t="shared" si="8"/>
        <v>4</v>
      </c>
    </row>
    <row r="529" spans="1:16" x14ac:dyDescent="0.25">
      <c r="A529" s="1">
        <v>41639</v>
      </c>
      <c r="B529" s="1">
        <v>41639</v>
      </c>
      <c r="C529" t="s">
        <v>345</v>
      </c>
      <c r="D529" t="s">
        <v>346</v>
      </c>
      <c r="E529">
        <v>8.25</v>
      </c>
      <c r="F529" t="s">
        <v>355</v>
      </c>
      <c r="H529" t="s">
        <v>57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28</v>
      </c>
      <c r="O529" t="s">
        <v>1474</v>
      </c>
      <c r="P529" s="2">
        <f t="shared" si="8"/>
        <v>4</v>
      </c>
    </row>
    <row r="530" spans="1:16" x14ac:dyDescent="0.25">
      <c r="A530" s="1">
        <v>41639</v>
      </c>
      <c r="B530" s="1">
        <v>41639</v>
      </c>
      <c r="C530" t="s">
        <v>477</v>
      </c>
      <c r="D530" t="s">
        <v>478</v>
      </c>
      <c r="E530">
        <v>8.875</v>
      </c>
      <c r="F530" t="s">
        <v>1424</v>
      </c>
      <c r="H530" t="s">
        <v>203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28</v>
      </c>
      <c r="O530" t="s">
        <v>1475</v>
      </c>
      <c r="P530" s="2">
        <f t="shared" si="8"/>
        <v>3</v>
      </c>
    </row>
    <row r="531" spans="1:16" x14ac:dyDescent="0.25">
      <c r="A531" s="1">
        <v>41639</v>
      </c>
      <c r="B531" s="1">
        <v>41639</v>
      </c>
      <c r="C531" t="s">
        <v>704</v>
      </c>
      <c r="D531" t="s">
        <v>378</v>
      </c>
      <c r="E531">
        <v>8.75</v>
      </c>
      <c r="F531" t="s">
        <v>1476</v>
      </c>
      <c r="H531" t="s">
        <v>73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28</v>
      </c>
      <c r="O531" t="s">
        <v>1477</v>
      </c>
      <c r="P531" s="2">
        <f t="shared" si="8"/>
        <v>2</v>
      </c>
    </row>
    <row r="532" spans="1:16" x14ac:dyDescent="0.25">
      <c r="A532" s="1">
        <v>41639</v>
      </c>
      <c r="B532" s="1">
        <v>41639</v>
      </c>
      <c r="C532" t="s">
        <v>357</v>
      </c>
      <c r="D532" t="s">
        <v>358</v>
      </c>
      <c r="E532">
        <v>8.75</v>
      </c>
      <c r="F532" t="s">
        <v>1478</v>
      </c>
      <c r="H532" t="s">
        <v>57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28</v>
      </c>
      <c r="O532" t="s">
        <v>1479</v>
      </c>
      <c r="P532" s="2">
        <f t="shared" si="8"/>
        <v>2</v>
      </c>
    </row>
    <row r="533" spans="1:16" x14ac:dyDescent="0.25">
      <c r="A533" s="1">
        <v>41639</v>
      </c>
      <c r="B533" s="1">
        <v>41639</v>
      </c>
      <c r="C533" t="s">
        <v>947</v>
      </c>
      <c r="D533" t="s">
        <v>948</v>
      </c>
      <c r="E533">
        <v>9.75</v>
      </c>
      <c r="F533" t="s">
        <v>1413</v>
      </c>
      <c r="H533" t="s">
        <v>264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28</v>
      </c>
      <c r="O533" t="s">
        <v>1480</v>
      </c>
      <c r="P533" s="2">
        <f t="shared" si="8"/>
        <v>3</v>
      </c>
    </row>
    <row r="534" spans="1:16" x14ac:dyDescent="0.25">
      <c r="A534" s="1">
        <v>41639</v>
      </c>
      <c r="B534" s="1">
        <v>41639</v>
      </c>
      <c r="C534" t="s">
        <v>677</v>
      </c>
      <c r="D534" t="s">
        <v>678</v>
      </c>
      <c r="E534">
        <v>8.875</v>
      </c>
      <c r="F534" t="s">
        <v>331</v>
      </c>
      <c r="H534" t="s">
        <v>16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28</v>
      </c>
      <c r="O534" t="s">
        <v>1481</v>
      </c>
      <c r="P534" s="2">
        <f t="shared" si="8"/>
        <v>1</v>
      </c>
    </row>
    <row r="535" spans="1:16" x14ac:dyDescent="0.25">
      <c r="A535" s="1">
        <v>41639</v>
      </c>
      <c r="B535" s="1">
        <v>41639</v>
      </c>
      <c r="C535" t="s">
        <v>320</v>
      </c>
      <c r="D535" t="s">
        <v>317</v>
      </c>
      <c r="E535">
        <v>6.55</v>
      </c>
      <c r="F535" t="s">
        <v>1482</v>
      </c>
      <c r="G535" t="s">
        <v>86</v>
      </c>
      <c r="H535" t="s">
        <v>34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28</v>
      </c>
      <c r="O535" t="s">
        <v>1483</v>
      </c>
      <c r="P535" s="2">
        <f t="shared" si="8"/>
        <v>4</v>
      </c>
    </row>
    <row r="536" spans="1:16" x14ac:dyDescent="0.25">
      <c r="A536" s="1">
        <v>41639</v>
      </c>
      <c r="B536" s="1">
        <v>41639</v>
      </c>
      <c r="C536" t="s">
        <v>320</v>
      </c>
      <c r="D536" t="s">
        <v>317</v>
      </c>
      <c r="E536">
        <v>8.15</v>
      </c>
      <c r="F536" t="s">
        <v>1482</v>
      </c>
      <c r="G536" t="s">
        <v>103</v>
      </c>
      <c r="H536" t="s">
        <v>34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28</v>
      </c>
      <c r="O536" t="s">
        <v>1484</v>
      </c>
      <c r="P536" s="2">
        <f t="shared" si="8"/>
        <v>4</v>
      </c>
    </row>
    <row r="537" spans="1:16" x14ac:dyDescent="0.25">
      <c r="A537" s="1">
        <v>41639</v>
      </c>
      <c r="B537" s="1">
        <v>41639</v>
      </c>
      <c r="C537" t="s">
        <v>1485</v>
      </c>
      <c r="D537" t="s">
        <v>1486</v>
      </c>
      <c r="E537">
        <v>8.875</v>
      </c>
      <c r="F537" t="s">
        <v>314</v>
      </c>
      <c r="H537" t="s">
        <v>34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28</v>
      </c>
      <c r="O537" t="s">
        <v>1487</v>
      </c>
      <c r="P537" s="2">
        <f t="shared" si="8"/>
        <v>3</v>
      </c>
    </row>
    <row r="538" spans="1:16" x14ac:dyDescent="0.25">
      <c r="A538" s="1">
        <v>41639</v>
      </c>
      <c r="B538" s="1">
        <v>41639</v>
      </c>
      <c r="C538" t="s">
        <v>242</v>
      </c>
      <c r="D538" t="s">
        <v>33</v>
      </c>
      <c r="E538">
        <v>10.25</v>
      </c>
      <c r="F538" t="s">
        <v>1488</v>
      </c>
      <c r="H538" t="s">
        <v>27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28</v>
      </c>
      <c r="O538" t="s">
        <v>1489</v>
      </c>
      <c r="P538" s="2">
        <f t="shared" si="8"/>
        <v>1</v>
      </c>
    </row>
    <row r="539" spans="1:16" x14ac:dyDescent="0.25">
      <c r="A539" s="1">
        <v>41639</v>
      </c>
      <c r="B539" s="1">
        <v>41639</v>
      </c>
      <c r="C539" t="s">
        <v>337</v>
      </c>
      <c r="D539" t="s">
        <v>338</v>
      </c>
      <c r="E539">
        <v>9.875</v>
      </c>
      <c r="F539" t="s">
        <v>1490</v>
      </c>
      <c r="H539" t="s">
        <v>57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28</v>
      </c>
      <c r="O539" t="s">
        <v>1491</v>
      </c>
      <c r="P539" s="2">
        <f t="shared" si="8"/>
        <v>3</v>
      </c>
    </row>
    <row r="540" spans="1:16" x14ac:dyDescent="0.25">
      <c r="A540" s="1">
        <v>41639</v>
      </c>
      <c r="B540" s="1">
        <v>41639</v>
      </c>
      <c r="C540" t="s">
        <v>1492</v>
      </c>
      <c r="D540" t="s">
        <v>378</v>
      </c>
      <c r="E540">
        <v>8.625</v>
      </c>
      <c r="F540" t="s">
        <v>1493</v>
      </c>
      <c r="H540" t="s">
        <v>73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28</v>
      </c>
      <c r="O540" t="s">
        <v>1494</v>
      </c>
      <c r="P540" s="2">
        <f t="shared" si="8"/>
        <v>2</v>
      </c>
    </row>
    <row r="541" spans="1:16" x14ac:dyDescent="0.25">
      <c r="A541" s="1">
        <v>41639</v>
      </c>
      <c r="B541" s="1">
        <v>41639</v>
      </c>
      <c r="C541" t="s">
        <v>1495</v>
      </c>
      <c r="D541" t="s">
        <v>1496</v>
      </c>
      <c r="E541">
        <v>8.625</v>
      </c>
      <c r="F541" t="s">
        <v>335</v>
      </c>
      <c r="H541" t="s">
        <v>936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28</v>
      </c>
      <c r="O541" t="s">
        <v>1497</v>
      </c>
      <c r="P541" s="2">
        <f t="shared" si="8"/>
        <v>3</v>
      </c>
    </row>
    <row r="542" spans="1:16" x14ac:dyDescent="0.25">
      <c r="A542" s="1">
        <v>41639</v>
      </c>
      <c r="B542" s="1">
        <v>41639</v>
      </c>
      <c r="C542" t="s">
        <v>681</v>
      </c>
      <c r="D542" t="s">
        <v>682</v>
      </c>
      <c r="E542">
        <v>8.85</v>
      </c>
      <c r="F542" t="s">
        <v>679</v>
      </c>
      <c r="H542" t="s">
        <v>27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28</v>
      </c>
      <c r="O542" t="s">
        <v>1498</v>
      </c>
      <c r="P542" s="2">
        <f t="shared" si="8"/>
        <v>3</v>
      </c>
    </row>
    <row r="543" spans="1:16" x14ac:dyDescent="0.25">
      <c r="A543" s="1">
        <v>41639</v>
      </c>
      <c r="B543" s="1">
        <v>41639</v>
      </c>
      <c r="C543" t="s">
        <v>1499</v>
      </c>
      <c r="D543" t="s">
        <v>505</v>
      </c>
      <c r="E543">
        <v>7.375</v>
      </c>
      <c r="F543" t="s">
        <v>1440</v>
      </c>
      <c r="H543" t="s">
        <v>16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28</v>
      </c>
      <c r="O543" t="s">
        <v>1500</v>
      </c>
      <c r="P543" s="2">
        <f t="shared" si="8"/>
        <v>3</v>
      </c>
    </row>
    <row r="544" spans="1:16" x14ac:dyDescent="0.25">
      <c r="A544" s="1">
        <v>41639</v>
      </c>
      <c r="B544" s="1">
        <v>41639</v>
      </c>
      <c r="C544" t="s">
        <v>357</v>
      </c>
      <c r="D544" t="s">
        <v>358</v>
      </c>
      <c r="E544">
        <v>8.75</v>
      </c>
      <c r="F544" t="s">
        <v>335</v>
      </c>
      <c r="H544" t="s">
        <v>57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28</v>
      </c>
      <c r="O544" t="s">
        <v>1501</v>
      </c>
      <c r="P544" s="2">
        <f t="shared" si="8"/>
        <v>2</v>
      </c>
    </row>
    <row r="545" spans="1:16" x14ac:dyDescent="0.25">
      <c r="A545" s="1">
        <v>41639</v>
      </c>
      <c r="B545" s="1">
        <v>41639</v>
      </c>
      <c r="C545" t="s">
        <v>1502</v>
      </c>
      <c r="D545" t="s">
        <v>1503</v>
      </c>
      <c r="E545">
        <v>8.75</v>
      </c>
      <c r="F545" t="s">
        <v>395</v>
      </c>
      <c r="H545" t="s">
        <v>34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28</v>
      </c>
      <c r="O545" t="s">
        <v>1504</v>
      </c>
      <c r="P545" s="2">
        <f t="shared" si="8"/>
        <v>3</v>
      </c>
    </row>
    <row r="546" spans="1:16" x14ac:dyDescent="0.25">
      <c r="A546" s="1">
        <v>41639</v>
      </c>
      <c r="B546" s="1">
        <v>41639</v>
      </c>
      <c r="C546" t="s">
        <v>1505</v>
      </c>
      <c r="D546" t="s">
        <v>1386</v>
      </c>
      <c r="E546">
        <v>5.7</v>
      </c>
      <c r="F546" t="s">
        <v>1506</v>
      </c>
      <c r="H546" t="s">
        <v>57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1507</v>
      </c>
      <c r="P546" s="2">
        <f t="shared" si="8"/>
        <v>3</v>
      </c>
    </row>
    <row r="547" spans="1:16" x14ac:dyDescent="0.25">
      <c r="A547" s="1">
        <v>41639</v>
      </c>
      <c r="B547" s="1">
        <v>41639</v>
      </c>
      <c r="C547" t="s">
        <v>1508</v>
      </c>
      <c r="D547" t="s">
        <v>1509</v>
      </c>
      <c r="E547">
        <v>6.95</v>
      </c>
      <c r="F547" t="s">
        <v>1510</v>
      </c>
      <c r="G547" t="s">
        <v>40</v>
      </c>
      <c r="H547" t="s">
        <v>203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28</v>
      </c>
      <c r="O547" t="s">
        <v>1511</v>
      </c>
      <c r="P547" s="2">
        <f t="shared" si="8"/>
        <v>2</v>
      </c>
    </row>
    <row r="548" spans="1:16" x14ac:dyDescent="0.25">
      <c r="A548" s="1">
        <v>41639</v>
      </c>
      <c r="B548" s="1">
        <v>41639</v>
      </c>
      <c r="C548" t="s">
        <v>1508</v>
      </c>
      <c r="D548" t="s">
        <v>1509</v>
      </c>
      <c r="E548">
        <v>6.95</v>
      </c>
      <c r="F548" t="s">
        <v>1510</v>
      </c>
      <c r="G548" t="s">
        <v>26</v>
      </c>
      <c r="H548" t="s">
        <v>203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28</v>
      </c>
      <c r="O548" t="s">
        <v>1512</v>
      </c>
      <c r="P548" s="2">
        <f t="shared" si="8"/>
        <v>2</v>
      </c>
    </row>
    <row r="549" spans="1:16" hidden="1" x14ac:dyDescent="0.25">
      <c r="A549" s="1">
        <v>41639</v>
      </c>
      <c r="B549" s="1">
        <v>41639</v>
      </c>
      <c r="C549" t="s">
        <v>1513</v>
      </c>
      <c r="D549" t="s">
        <v>1514</v>
      </c>
      <c r="E549">
        <v>5.625</v>
      </c>
      <c r="F549" t="s">
        <v>1515</v>
      </c>
      <c r="G549" t="s">
        <v>26</v>
      </c>
      <c r="H549" t="s">
        <v>210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48</v>
      </c>
      <c r="O549" t="s">
        <v>1516</v>
      </c>
      <c r="P549" s="2">
        <f t="shared" si="8"/>
        <v>6</v>
      </c>
    </row>
    <row r="550" spans="1:16" x14ac:dyDescent="0.25">
      <c r="A550" s="1">
        <v>41639</v>
      </c>
      <c r="B550" s="1">
        <v>41639</v>
      </c>
      <c r="C550" t="s">
        <v>1517</v>
      </c>
      <c r="D550" t="s">
        <v>631</v>
      </c>
      <c r="E550">
        <v>5.9</v>
      </c>
      <c r="F550" t="s">
        <v>1510</v>
      </c>
      <c r="H550" t="s">
        <v>57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1518</v>
      </c>
      <c r="P550" s="2">
        <f t="shared" si="8"/>
        <v>3</v>
      </c>
    </row>
    <row r="551" spans="1:16" x14ac:dyDescent="0.25">
      <c r="A551" s="1">
        <v>41639</v>
      </c>
      <c r="B551" s="1">
        <v>41639</v>
      </c>
      <c r="C551" t="s">
        <v>1519</v>
      </c>
      <c r="D551" t="s">
        <v>31</v>
      </c>
      <c r="E551">
        <v>5.6</v>
      </c>
      <c r="F551" t="s">
        <v>1506</v>
      </c>
      <c r="G551" t="s">
        <v>1520</v>
      </c>
      <c r="H551" t="s">
        <v>57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1521</v>
      </c>
      <c r="P551" s="2">
        <f t="shared" si="8"/>
        <v>2</v>
      </c>
    </row>
    <row r="552" spans="1:16" x14ac:dyDescent="0.25">
      <c r="A552" s="1">
        <v>41639</v>
      </c>
      <c r="B552" s="1">
        <v>41639</v>
      </c>
      <c r="C552" t="s">
        <v>1522</v>
      </c>
      <c r="D552" t="s">
        <v>184</v>
      </c>
      <c r="E552">
        <v>6.2</v>
      </c>
      <c r="F552" t="s">
        <v>1523</v>
      </c>
      <c r="H552" t="s">
        <v>73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1524</v>
      </c>
      <c r="P552" s="2">
        <f t="shared" si="8"/>
        <v>3</v>
      </c>
    </row>
    <row r="553" spans="1:16" x14ac:dyDescent="0.25">
      <c r="A553" s="1">
        <v>41639</v>
      </c>
      <c r="B553" s="1">
        <v>41639</v>
      </c>
      <c r="C553" t="s">
        <v>1525</v>
      </c>
      <c r="D553" t="s">
        <v>1526</v>
      </c>
      <c r="E553">
        <v>5.35</v>
      </c>
      <c r="F553" t="s">
        <v>533</v>
      </c>
      <c r="H553" t="s">
        <v>34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48</v>
      </c>
      <c r="O553" t="s">
        <v>1527</v>
      </c>
      <c r="P553" s="2">
        <f t="shared" si="8"/>
        <v>3</v>
      </c>
    </row>
    <row r="554" spans="1:16" x14ac:dyDescent="0.25">
      <c r="A554" s="1">
        <v>41639</v>
      </c>
      <c r="B554" s="1">
        <v>41639</v>
      </c>
      <c r="C554" t="s">
        <v>1528</v>
      </c>
      <c r="D554" t="s">
        <v>1182</v>
      </c>
      <c r="E554">
        <v>5.625</v>
      </c>
      <c r="F554" t="s">
        <v>1529</v>
      </c>
      <c r="G554" t="s">
        <v>1187</v>
      </c>
      <c r="H554" t="s">
        <v>27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1530</v>
      </c>
      <c r="P554" s="2">
        <f t="shared" si="8"/>
        <v>3</v>
      </c>
    </row>
    <row r="555" spans="1:16" x14ac:dyDescent="0.25">
      <c r="A555" s="1">
        <v>41639</v>
      </c>
      <c r="B555" s="1">
        <v>41639</v>
      </c>
      <c r="C555" t="s">
        <v>36</v>
      </c>
      <c r="D555" t="s">
        <v>37</v>
      </c>
      <c r="E555">
        <v>5.0999999999999996</v>
      </c>
      <c r="F555" t="s">
        <v>1531</v>
      </c>
      <c r="G555" t="s">
        <v>1532</v>
      </c>
      <c r="H555" t="s">
        <v>34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1533</v>
      </c>
      <c r="P555" s="2">
        <f t="shared" si="8"/>
        <v>2</v>
      </c>
    </row>
    <row r="556" spans="1:16" x14ac:dyDescent="0.25">
      <c r="A556" s="1">
        <v>41639</v>
      </c>
      <c r="B556" s="1">
        <v>41639</v>
      </c>
      <c r="C556" t="s">
        <v>1534</v>
      </c>
      <c r="D556" t="s">
        <v>378</v>
      </c>
      <c r="E556">
        <v>5.125</v>
      </c>
      <c r="F556" t="s">
        <v>1531</v>
      </c>
      <c r="G556" t="s">
        <v>95</v>
      </c>
      <c r="H556" t="s">
        <v>73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28</v>
      </c>
      <c r="O556" t="s">
        <v>1535</v>
      </c>
      <c r="P556" s="2">
        <f t="shared" si="8"/>
        <v>2</v>
      </c>
    </row>
    <row r="557" spans="1:16" x14ac:dyDescent="0.25">
      <c r="A557" s="1">
        <v>41639</v>
      </c>
      <c r="B557" s="1">
        <v>41639</v>
      </c>
      <c r="C557" t="s">
        <v>1536</v>
      </c>
      <c r="D557" t="s">
        <v>1537</v>
      </c>
      <c r="E557">
        <v>4.2</v>
      </c>
      <c r="F557" t="s">
        <v>560</v>
      </c>
      <c r="H557" t="s">
        <v>264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28</v>
      </c>
      <c r="O557" t="s">
        <v>1538</v>
      </c>
      <c r="P557" s="2">
        <f t="shared" si="8"/>
        <v>3</v>
      </c>
    </row>
    <row r="558" spans="1:16" x14ac:dyDescent="0.25">
      <c r="A558" s="1">
        <v>41639</v>
      </c>
      <c r="B558" s="1">
        <v>41639</v>
      </c>
      <c r="C558" t="s">
        <v>1124</v>
      </c>
      <c r="D558" t="s">
        <v>1125</v>
      </c>
      <c r="E558">
        <v>5.5</v>
      </c>
      <c r="F558" t="s">
        <v>1126</v>
      </c>
      <c r="G558" t="s">
        <v>40</v>
      </c>
      <c r="H558" t="s">
        <v>27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28</v>
      </c>
      <c r="O558" t="s">
        <v>1539</v>
      </c>
      <c r="P558" s="2">
        <f t="shared" si="8"/>
        <v>4</v>
      </c>
    </row>
    <row r="559" spans="1:16" x14ac:dyDescent="0.25">
      <c r="A559" s="1">
        <v>41639</v>
      </c>
      <c r="B559" s="1">
        <v>41639</v>
      </c>
      <c r="C559" t="s">
        <v>1540</v>
      </c>
      <c r="D559" t="s">
        <v>80</v>
      </c>
      <c r="E559">
        <v>5.75</v>
      </c>
      <c r="F559" t="s">
        <v>1531</v>
      </c>
      <c r="H559" t="s">
        <v>16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1541</v>
      </c>
      <c r="P559" s="2">
        <f t="shared" si="8"/>
        <v>3</v>
      </c>
    </row>
    <row r="560" spans="1:16" x14ac:dyDescent="0.25">
      <c r="A560" s="1">
        <v>41639</v>
      </c>
      <c r="B560" s="1">
        <v>41639</v>
      </c>
      <c r="C560" t="s">
        <v>1542</v>
      </c>
      <c r="D560" t="s">
        <v>1543</v>
      </c>
      <c r="E560">
        <v>6.75</v>
      </c>
      <c r="F560" t="s">
        <v>1146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1544</v>
      </c>
      <c r="P560" s="2">
        <f t="shared" si="8"/>
        <v>3</v>
      </c>
    </row>
    <row r="561" spans="1:16" x14ac:dyDescent="0.25">
      <c r="A561" s="1">
        <v>41639</v>
      </c>
      <c r="B561" s="1">
        <v>41639</v>
      </c>
      <c r="C561" t="s">
        <v>1545</v>
      </c>
      <c r="D561" t="s">
        <v>1001</v>
      </c>
      <c r="E561">
        <v>6.5</v>
      </c>
      <c r="F561" t="s">
        <v>1546</v>
      </c>
      <c r="H561" t="s">
        <v>46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28</v>
      </c>
      <c r="O561" t="s">
        <v>1547</v>
      </c>
      <c r="P561" s="2">
        <f t="shared" si="8"/>
        <v>3</v>
      </c>
    </row>
    <row r="562" spans="1:16" x14ac:dyDescent="0.25">
      <c r="A562" s="1">
        <v>41639</v>
      </c>
      <c r="B562" s="1">
        <v>41639</v>
      </c>
      <c r="C562" t="s">
        <v>227</v>
      </c>
      <c r="D562" t="s">
        <v>228</v>
      </c>
      <c r="E562">
        <v>6</v>
      </c>
      <c r="F562" t="s">
        <v>1548</v>
      </c>
      <c r="H562" t="s">
        <v>57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1549</v>
      </c>
      <c r="P562" s="2">
        <f t="shared" si="8"/>
        <v>3</v>
      </c>
    </row>
    <row r="563" spans="1:16" x14ac:dyDescent="0.25">
      <c r="A563" s="1">
        <v>41639</v>
      </c>
      <c r="B563" s="1">
        <v>41639</v>
      </c>
      <c r="C563" t="s">
        <v>36</v>
      </c>
      <c r="D563" t="s">
        <v>37</v>
      </c>
      <c r="E563">
        <v>5.7</v>
      </c>
      <c r="F563" t="s">
        <v>1550</v>
      </c>
      <c r="G563" t="s">
        <v>1551</v>
      </c>
      <c r="H563" t="s">
        <v>34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1552</v>
      </c>
      <c r="P563" s="2">
        <f t="shared" si="8"/>
        <v>2</v>
      </c>
    </row>
    <row r="564" spans="1:16" x14ac:dyDescent="0.25">
      <c r="A564" s="1">
        <v>41639</v>
      </c>
      <c r="B564" s="1">
        <v>41639</v>
      </c>
      <c r="C564" t="s">
        <v>1553</v>
      </c>
      <c r="D564" t="s">
        <v>631</v>
      </c>
      <c r="E564">
        <v>5.375</v>
      </c>
      <c r="F564" t="s">
        <v>1531</v>
      </c>
      <c r="G564" t="s">
        <v>95</v>
      </c>
      <c r="H564" t="s">
        <v>73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1554</v>
      </c>
      <c r="P564" s="2">
        <f t="shared" si="8"/>
        <v>3</v>
      </c>
    </row>
    <row r="565" spans="1:16" x14ac:dyDescent="0.25">
      <c r="A565" s="1">
        <v>41639</v>
      </c>
      <c r="B565" s="1">
        <v>41639</v>
      </c>
      <c r="C565" t="s">
        <v>1555</v>
      </c>
      <c r="D565" t="s">
        <v>1556</v>
      </c>
      <c r="E565">
        <v>6.875</v>
      </c>
      <c r="F565" t="s">
        <v>1557</v>
      </c>
      <c r="G565" t="s">
        <v>40</v>
      </c>
      <c r="H565" t="s">
        <v>203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28</v>
      </c>
      <c r="O565" t="s">
        <v>1558</v>
      </c>
      <c r="P565" s="2">
        <f t="shared" si="8"/>
        <v>3</v>
      </c>
    </row>
    <row r="566" spans="1:16" x14ac:dyDescent="0.25">
      <c r="A566" s="1">
        <v>41639</v>
      </c>
      <c r="B566" s="1">
        <v>41639</v>
      </c>
      <c r="C566" t="s">
        <v>1555</v>
      </c>
      <c r="D566" t="s">
        <v>1556</v>
      </c>
      <c r="E566">
        <v>6.875</v>
      </c>
      <c r="F566" t="s">
        <v>1557</v>
      </c>
      <c r="G566" t="s">
        <v>26</v>
      </c>
      <c r="H566" t="s">
        <v>203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28</v>
      </c>
      <c r="O566" t="s">
        <v>1559</v>
      </c>
      <c r="P566" s="2">
        <f t="shared" si="8"/>
        <v>3</v>
      </c>
    </row>
    <row r="567" spans="1:16" x14ac:dyDescent="0.25">
      <c r="A567" s="1">
        <v>41639</v>
      </c>
      <c r="B567" s="1">
        <v>41639</v>
      </c>
      <c r="C567" t="s">
        <v>1560</v>
      </c>
      <c r="D567" t="s">
        <v>1561</v>
      </c>
      <c r="E567">
        <v>5.75</v>
      </c>
      <c r="F567" t="s">
        <v>1557</v>
      </c>
      <c r="G567" t="s">
        <v>40</v>
      </c>
      <c r="H567" t="s">
        <v>57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48</v>
      </c>
      <c r="O567" t="s">
        <v>1562</v>
      </c>
      <c r="P567" s="2">
        <f t="shared" si="8"/>
        <v>5</v>
      </c>
    </row>
    <row r="568" spans="1:16" x14ac:dyDescent="0.25">
      <c r="A568" s="1">
        <v>41639</v>
      </c>
      <c r="B568" s="1">
        <v>41639</v>
      </c>
      <c r="C568" t="s">
        <v>1560</v>
      </c>
      <c r="D568" t="s">
        <v>1561</v>
      </c>
      <c r="E568">
        <v>5.75</v>
      </c>
      <c r="F568" t="s">
        <v>1557</v>
      </c>
      <c r="G568" t="s">
        <v>26</v>
      </c>
      <c r="H568" t="s">
        <v>57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48</v>
      </c>
      <c r="O568" t="s">
        <v>1563</v>
      </c>
      <c r="P568" s="2">
        <f t="shared" si="8"/>
        <v>5</v>
      </c>
    </row>
    <row r="569" spans="1:16" x14ac:dyDescent="0.25">
      <c r="A569" s="1">
        <v>41639</v>
      </c>
      <c r="B569" s="1">
        <v>41639</v>
      </c>
      <c r="C569" t="s">
        <v>281</v>
      </c>
      <c r="D569" t="s">
        <v>282</v>
      </c>
      <c r="E569">
        <v>5</v>
      </c>
      <c r="F569" t="s">
        <v>1462</v>
      </c>
      <c r="G569" t="s">
        <v>1564</v>
      </c>
      <c r="H569" t="s">
        <v>210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1565</v>
      </c>
      <c r="P569" s="2">
        <f t="shared" si="8"/>
        <v>3</v>
      </c>
    </row>
    <row r="570" spans="1:16" x14ac:dyDescent="0.25">
      <c r="A570" s="1">
        <v>41639</v>
      </c>
      <c r="B570" s="1">
        <v>41639</v>
      </c>
      <c r="C570" t="s">
        <v>1219</v>
      </c>
      <c r="D570" t="s">
        <v>1220</v>
      </c>
      <c r="E570">
        <v>6.875</v>
      </c>
      <c r="F570" t="s">
        <v>1510</v>
      </c>
      <c r="G570" t="s">
        <v>1187</v>
      </c>
      <c r="H570" t="s">
        <v>73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1566</v>
      </c>
      <c r="P570" s="2">
        <f t="shared" si="8"/>
        <v>3</v>
      </c>
    </row>
    <row r="571" spans="1:16" x14ac:dyDescent="0.25">
      <c r="A571" s="1">
        <v>41639</v>
      </c>
      <c r="B571" s="1">
        <v>41639</v>
      </c>
      <c r="C571" t="s">
        <v>1567</v>
      </c>
      <c r="D571" t="s">
        <v>1568</v>
      </c>
      <c r="E571">
        <v>6.12</v>
      </c>
      <c r="F571" t="s">
        <v>1569</v>
      </c>
      <c r="G571" t="s">
        <v>45</v>
      </c>
      <c r="H571" t="s">
        <v>210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1570</v>
      </c>
      <c r="P571" s="2">
        <f t="shared" si="8"/>
        <v>4</v>
      </c>
    </row>
    <row r="572" spans="1:16" x14ac:dyDescent="0.25">
      <c r="A572" s="1">
        <v>41639</v>
      </c>
      <c r="B572" s="1">
        <v>41639</v>
      </c>
      <c r="C572" t="s">
        <v>1571</v>
      </c>
      <c r="D572" t="s">
        <v>1572</v>
      </c>
      <c r="E572">
        <v>6.3</v>
      </c>
      <c r="F572" t="s">
        <v>294</v>
      </c>
      <c r="H572" t="s">
        <v>27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48</v>
      </c>
      <c r="O572" t="s">
        <v>1573</v>
      </c>
      <c r="P572" s="2">
        <f t="shared" si="8"/>
        <v>3</v>
      </c>
    </row>
    <row r="573" spans="1:16" x14ac:dyDescent="0.25">
      <c r="A573" s="1">
        <v>41639</v>
      </c>
      <c r="B573" s="1">
        <v>41639</v>
      </c>
      <c r="C573" t="s">
        <v>1574</v>
      </c>
      <c r="D573" t="s">
        <v>400</v>
      </c>
      <c r="E573">
        <v>8.375</v>
      </c>
      <c r="F573" t="s">
        <v>1575</v>
      </c>
      <c r="G573" t="s">
        <v>143</v>
      </c>
      <c r="H573" t="s">
        <v>27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1576</v>
      </c>
      <c r="P573" s="2">
        <f t="shared" si="8"/>
        <v>3</v>
      </c>
    </row>
    <row r="574" spans="1:16" hidden="1" x14ac:dyDescent="0.25">
      <c r="A574" s="1">
        <v>41639</v>
      </c>
      <c r="B574" s="1">
        <v>41639</v>
      </c>
      <c r="C574" t="s">
        <v>1335</v>
      </c>
      <c r="D574" t="s">
        <v>1336</v>
      </c>
      <c r="E574">
        <v>7.5</v>
      </c>
      <c r="F574" t="s">
        <v>1146</v>
      </c>
      <c r="G574" t="s">
        <v>26</v>
      </c>
      <c r="H574" t="s">
        <v>27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48</v>
      </c>
      <c r="O574" t="s">
        <v>1577</v>
      </c>
      <c r="P574" s="2">
        <f t="shared" si="8"/>
        <v>6</v>
      </c>
    </row>
    <row r="575" spans="1:16" x14ac:dyDescent="0.25">
      <c r="A575" s="1">
        <v>41639</v>
      </c>
      <c r="B575" s="1">
        <v>41639</v>
      </c>
      <c r="C575" t="s">
        <v>1578</v>
      </c>
      <c r="D575" t="s">
        <v>1579</v>
      </c>
      <c r="E575">
        <v>6.7</v>
      </c>
      <c r="F575" t="s">
        <v>1580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28</v>
      </c>
      <c r="O575" t="s">
        <v>1581</v>
      </c>
      <c r="P575" s="2">
        <f t="shared" si="8"/>
        <v>3</v>
      </c>
    </row>
    <row r="576" spans="1:16" x14ac:dyDescent="0.25">
      <c r="A576" s="1">
        <v>41639</v>
      </c>
      <c r="B576" s="1">
        <v>41639</v>
      </c>
      <c r="C576" t="s">
        <v>1582</v>
      </c>
      <c r="D576" t="s">
        <v>236</v>
      </c>
      <c r="E576">
        <v>6.125</v>
      </c>
      <c r="F576" t="s">
        <v>1248</v>
      </c>
      <c r="G576" t="s">
        <v>26</v>
      </c>
      <c r="H576" t="s">
        <v>210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48</v>
      </c>
      <c r="O576" t="s">
        <v>1583</v>
      </c>
      <c r="P576" s="2">
        <f t="shared" si="8"/>
        <v>3</v>
      </c>
    </row>
    <row r="577" spans="1:16" x14ac:dyDescent="0.25">
      <c r="A577" s="1">
        <v>41639</v>
      </c>
      <c r="B577" s="1">
        <v>41639</v>
      </c>
      <c r="C577" t="s">
        <v>425</v>
      </c>
      <c r="D577" t="s">
        <v>426</v>
      </c>
      <c r="E577">
        <v>7.5</v>
      </c>
      <c r="F577" t="s">
        <v>1584</v>
      </c>
      <c r="H577" t="s">
        <v>95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28</v>
      </c>
      <c r="O577" t="s">
        <v>1585</v>
      </c>
      <c r="P577" s="2">
        <f t="shared" si="8"/>
        <v>3</v>
      </c>
    </row>
    <row r="578" spans="1:16" x14ac:dyDescent="0.25">
      <c r="A578" s="1">
        <v>41639</v>
      </c>
      <c r="B578" s="1">
        <v>41639</v>
      </c>
      <c r="C578" t="s">
        <v>1586</v>
      </c>
      <c r="D578" t="s">
        <v>1587</v>
      </c>
      <c r="E578">
        <v>5.75</v>
      </c>
      <c r="F578" t="s">
        <v>1248</v>
      </c>
      <c r="H578" t="s">
        <v>57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28</v>
      </c>
      <c r="O578" t="s">
        <v>1588</v>
      </c>
      <c r="P578" s="2">
        <f t="shared" si="8"/>
        <v>2</v>
      </c>
    </row>
    <row r="579" spans="1:16" x14ac:dyDescent="0.25">
      <c r="A579" s="1">
        <v>41639</v>
      </c>
      <c r="B579" s="1">
        <v>41639</v>
      </c>
      <c r="C579" t="s">
        <v>858</v>
      </c>
      <c r="D579" t="s">
        <v>711</v>
      </c>
      <c r="E579">
        <v>6.5</v>
      </c>
      <c r="F579" t="s">
        <v>1550</v>
      </c>
      <c r="H579" t="s">
        <v>210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28</v>
      </c>
      <c r="O579" t="s">
        <v>1589</v>
      </c>
      <c r="P579" s="2">
        <f t="shared" si="8"/>
        <v>3</v>
      </c>
    </row>
    <row r="580" spans="1:16" x14ac:dyDescent="0.25">
      <c r="A580" s="1">
        <v>41639</v>
      </c>
      <c r="B580" s="1">
        <v>41639</v>
      </c>
      <c r="C580" t="s">
        <v>130</v>
      </c>
      <c r="D580" t="s">
        <v>131</v>
      </c>
      <c r="E580">
        <v>4.625</v>
      </c>
      <c r="F580" t="s">
        <v>1390</v>
      </c>
      <c r="H580" t="s">
        <v>34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28</v>
      </c>
      <c r="O580" t="s">
        <v>1590</v>
      </c>
      <c r="P580" s="2">
        <f t="shared" ref="P580:P643" si="9">LEN(D580)</f>
        <v>3</v>
      </c>
    </row>
    <row r="581" spans="1:16" x14ac:dyDescent="0.25">
      <c r="A581" s="1">
        <v>41639</v>
      </c>
      <c r="B581" s="1">
        <v>41639</v>
      </c>
      <c r="C581" t="s">
        <v>1591</v>
      </c>
      <c r="D581" t="s">
        <v>459</v>
      </c>
      <c r="E581">
        <v>6</v>
      </c>
      <c r="F581" t="s">
        <v>1592</v>
      </c>
      <c r="G581" t="s">
        <v>26</v>
      </c>
      <c r="H581" t="s">
        <v>73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1593</v>
      </c>
      <c r="P581" s="2">
        <f t="shared" si="9"/>
        <v>3</v>
      </c>
    </row>
    <row r="582" spans="1:16" x14ac:dyDescent="0.25">
      <c r="A582" s="1">
        <v>41639</v>
      </c>
      <c r="B582" s="1">
        <v>41639</v>
      </c>
      <c r="C582" t="s">
        <v>1594</v>
      </c>
      <c r="D582" t="s">
        <v>523</v>
      </c>
      <c r="E582">
        <v>8</v>
      </c>
      <c r="F582" t="s">
        <v>359</v>
      </c>
      <c r="H582" t="s">
        <v>34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28</v>
      </c>
      <c r="O582" t="s">
        <v>1595</v>
      </c>
      <c r="P582" s="2">
        <f t="shared" si="9"/>
        <v>1</v>
      </c>
    </row>
    <row r="583" spans="1:16" x14ac:dyDescent="0.25">
      <c r="A583" s="1">
        <v>41639</v>
      </c>
      <c r="B583" s="1">
        <v>41639</v>
      </c>
      <c r="C583" t="s">
        <v>1596</v>
      </c>
      <c r="D583" t="s">
        <v>1597</v>
      </c>
      <c r="E583">
        <v>6.125</v>
      </c>
      <c r="F583" t="s">
        <v>1598</v>
      </c>
      <c r="H583" t="s">
        <v>27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28</v>
      </c>
      <c r="O583" t="s">
        <v>1599</v>
      </c>
      <c r="P583" s="2">
        <f t="shared" si="9"/>
        <v>3</v>
      </c>
    </row>
    <row r="584" spans="1:16" x14ac:dyDescent="0.25">
      <c r="A584" s="1">
        <v>41639</v>
      </c>
      <c r="B584" s="1">
        <v>41639</v>
      </c>
      <c r="C584" t="s">
        <v>337</v>
      </c>
      <c r="D584" t="s">
        <v>338</v>
      </c>
      <c r="E584">
        <v>6.35</v>
      </c>
      <c r="F584" t="s">
        <v>1598</v>
      </c>
      <c r="H584" t="s">
        <v>57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28</v>
      </c>
      <c r="O584" t="s">
        <v>1600</v>
      </c>
      <c r="P584" s="2">
        <f t="shared" si="9"/>
        <v>3</v>
      </c>
    </row>
    <row r="585" spans="1:16" x14ac:dyDescent="0.25">
      <c r="A585" s="1">
        <v>41639</v>
      </c>
      <c r="B585" s="1">
        <v>41639</v>
      </c>
      <c r="C585" t="s">
        <v>1124</v>
      </c>
      <c r="D585" t="s">
        <v>1125</v>
      </c>
      <c r="E585">
        <v>7.125</v>
      </c>
      <c r="F585" t="s">
        <v>1601</v>
      </c>
      <c r="H585" t="s">
        <v>27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28</v>
      </c>
      <c r="O585" t="s">
        <v>1602</v>
      </c>
      <c r="P585" s="2">
        <f t="shared" si="9"/>
        <v>4</v>
      </c>
    </row>
    <row r="586" spans="1:16" x14ac:dyDescent="0.25">
      <c r="A586" s="1">
        <v>41639</v>
      </c>
      <c r="B586" s="1">
        <v>41639</v>
      </c>
      <c r="C586" t="s">
        <v>1603</v>
      </c>
      <c r="D586" t="s">
        <v>1443</v>
      </c>
      <c r="E586">
        <v>6.8</v>
      </c>
      <c r="F586" t="s">
        <v>1604</v>
      </c>
      <c r="H586" t="s">
        <v>16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28</v>
      </c>
      <c r="O586" t="s">
        <v>1605</v>
      </c>
      <c r="P586" s="2">
        <f t="shared" si="9"/>
        <v>3</v>
      </c>
    </row>
    <row r="587" spans="1:16" x14ac:dyDescent="0.25">
      <c r="A587" s="1">
        <v>41639</v>
      </c>
      <c r="B587" s="1">
        <v>41639</v>
      </c>
      <c r="C587" t="s">
        <v>691</v>
      </c>
      <c r="D587" t="s">
        <v>692</v>
      </c>
      <c r="E587">
        <v>7.75</v>
      </c>
      <c r="F587" t="s">
        <v>1606</v>
      </c>
      <c r="H587" t="s">
        <v>27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28</v>
      </c>
      <c r="O587" t="s">
        <v>1607</v>
      </c>
      <c r="P587" s="2">
        <f t="shared" si="9"/>
        <v>2</v>
      </c>
    </row>
    <row r="588" spans="1:16" x14ac:dyDescent="0.25">
      <c r="A588" s="1">
        <v>41639</v>
      </c>
      <c r="B588" s="1">
        <v>41639</v>
      </c>
      <c r="C588" t="s">
        <v>1608</v>
      </c>
      <c r="D588" t="s">
        <v>1609</v>
      </c>
      <c r="E588">
        <v>4.75</v>
      </c>
      <c r="F588" t="s">
        <v>85</v>
      </c>
      <c r="H588" t="s">
        <v>16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28</v>
      </c>
      <c r="O588" t="s">
        <v>1610</v>
      </c>
      <c r="P588" s="2">
        <f t="shared" si="9"/>
        <v>3</v>
      </c>
    </row>
    <row r="589" spans="1:16" hidden="1" x14ac:dyDescent="0.25">
      <c r="A589" s="1">
        <v>41639</v>
      </c>
      <c r="B589" s="1">
        <v>41639</v>
      </c>
      <c r="C589" t="s">
        <v>1611</v>
      </c>
      <c r="D589" t="s">
        <v>1612</v>
      </c>
      <c r="E589">
        <v>7.875</v>
      </c>
      <c r="F589" t="s">
        <v>1523</v>
      </c>
      <c r="G589" t="s">
        <v>40</v>
      </c>
      <c r="H589" t="s">
        <v>34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48</v>
      </c>
      <c r="O589" t="s">
        <v>1613</v>
      </c>
      <c r="P589" s="2">
        <f t="shared" si="9"/>
        <v>6</v>
      </c>
    </row>
    <row r="590" spans="1:16" hidden="1" x14ac:dyDescent="0.25">
      <c r="A590" s="1">
        <v>41639</v>
      </c>
      <c r="B590" s="1">
        <v>41639</v>
      </c>
      <c r="C590" t="s">
        <v>1611</v>
      </c>
      <c r="D590" t="s">
        <v>1612</v>
      </c>
      <c r="E590">
        <v>7.875</v>
      </c>
      <c r="F590" t="s">
        <v>1523</v>
      </c>
      <c r="G590" t="s">
        <v>26</v>
      </c>
      <c r="H590" t="s">
        <v>34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48</v>
      </c>
      <c r="O590" t="s">
        <v>1614</v>
      </c>
      <c r="P590" s="2">
        <f t="shared" si="9"/>
        <v>6</v>
      </c>
    </row>
    <row r="591" spans="1:16" x14ac:dyDescent="0.25">
      <c r="A591" s="1">
        <v>41639</v>
      </c>
      <c r="B591" s="1">
        <v>41639</v>
      </c>
      <c r="C591" t="s">
        <v>1615</v>
      </c>
      <c r="D591" t="s">
        <v>1616</v>
      </c>
      <c r="E591">
        <v>7.95</v>
      </c>
      <c r="F591" t="s">
        <v>1617</v>
      </c>
      <c r="G591" t="s">
        <v>678</v>
      </c>
      <c r="H591" t="s">
        <v>1618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1619</v>
      </c>
      <c r="P591" s="2">
        <f t="shared" si="9"/>
        <v>3</v>
      </c>
    </row>
    <row r="592" spans="1:16" x14ac:dyDescent="0.25">
      <c r="A592" s="1">
        <v>41639</v>
      </c>
      <c r="B592" s="1">
        <v>41639</v>
      </c>
      <c r="C592" t="s">
        <v>337</v>
      </c>
      <c r="D592" t="s">
        <v>338</v>
      </c>
      <c r="E592">
        <v>4.875</v>
      </c>
      <c r="F592" t="s">
        <v>85</v>
      </c>
      <c r="G592" t="s">
        <v>1620</v>
      </c>
      <c r="H592" t="s">
        <v>57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28</v>
      </c>
      <c r="O592" t="s">
        <v>1621</v>
      </c>
      <c r="P592" s="2">
        <f t="shared" si="9"/>
        <v>3</v>
      </c>
    </row>
    <row r="593" spans="1:16" x14ac:dyDescent="0.25">
      <c r="A593" s="1">
        <v>41639</v>
      </c>
      <c r="B593" s="1">
        <v>41639</v>
      </c>
      <c r="C593" t="s">
        <v>183</v>
      </c>
      <c r="D593" t="s">
        <v>184</v>
      </c>
      <c r="E593">
        <v>5.625</v>
      </c>
      <c r="F593" t="s">
        <v>1515</v>
      </c>
      <c r="H593" t="s">
        <v>57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1622</v>
      </c>
      <c r="P593" s="2">
        <f t="shared" si="9"/>
        <v>3</v>
      </c>
    </row>
    <row r="594" spans="1:16" x14ac:dyDescent="0.25">
      <c r="A594" s="1">
        <v>41639</v>
      </c>
      <c r="B594" s="1">
        <v>41639</v>
      </c>
      <c r="C594" t="s">
        <v>1623</v>
      </c>
      <c r="D594" t="s">
        <v>127</v>
      </c>
      <c r="E594">
        <v>5.9</v>
      </c>
      <c r="F594" t="s">
        <v>1546</v>
      </c>
      <c r="H594" t="s">
        <v>210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1624</v>
      </c>
      <c r="P594" s="2">
        <f t="shared" si="9"/>
        <v>3</v>
      </c>
    </row>
    <row r="595" spans="1:16" x14ac:dyDescent="0.25">
      <c r="A595" s="1">
        <v>41639</v>
      </c>
      <c r="B595" s="1">
        <v>41639</v>
      </c>
      <c r="C595" t="s">
        <v>1246</v>
      </c>
      <c r="D595" t="s">
        <v>1247</v>
      </c>
      <c r="E595">
        <v>6</v>
      </c>
      <c r="F595" t="s">
        <v>1248</v>
      </c>
      <c r="G595" t="s">
        <v>40</v>
      </c>
      <c r="H595" t="s">
        <v>34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28</v>
      </c>
      <c r="O595" t="s">
        <v>1625</v>
      </c>
      <c r="P595" s="2">
        <f t="shared" si="9"/>
        <v>3</v>
      </c>
    </row>
    <row r="596" spans="1:16" x14ac:dyDescent="0.25">
      <c r="A596" s="1">
        <v>41639</v>
      </c>
      <c r="B596" s="1">
        <v>41639</v>
      </c>
      <c r="C596" t="s">
        <v>1246</v>
      </c>
      <c r="D596" t="s">
        <v>1247</v>
      </c>
      <c r="E596">
        <v>6</v>
      </c>
      <c r="F596" t="s">
        <v>1248</v>
      </c>
      <c r="G596" t="s">
        <v>26</v>
      </c>
      <c r="H596" t="s">
        <v>34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28</v>
      </c>
      <c r="O596" t="s">
        <v>1626</v>
      </c>
      <c r="P596" s="2">
        <f t="shared" si="9"/>
        <v>3</v>
      </c>
    </row>
    <row r="597" spans="1:16" x14ac:dyDescent="0.25">
      <c r="A597" s="1">
        <v>41639</v>
      </c>
      <c r="B597" s="1">
        <v>41639</v>
      </c>
      <c r="C597" t="s">
        <v>1627</v>
      </c>
      <c r="D597" t="s">
        <v>1628</v>
      </c>
      <c r="E597">
        <v>6.4</v>
      </c>
      <c r="F597" t="s">
        <v>1248</v>
      </c>
      <c r="H597" t="s">
        <v>27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28</v>
      </c>
      <c r="O597" t="s">
        <v>1629</v>
      </c>
      <c r="P597" s="2">
        <f t="shared" si="9"/>
        <v>5</v>
      </c>
    </row>
    <row r="598" spans="1:16" x14ac:dyDescent="0.25">
      <c r="A598" s="1">
        <v>41639</v>
      </c>
      <c r="B598" s="1">
        <v>41639</v>
      </c>
      <c r="C598" t="s">
        <v>1177</v>
      </c>
      <c r="D598" t="s">
        <v>1178</v>
      </c>
      <c r="E598">
        <v>5.95</v>
      </c>
      <c r="F598" t="s">
        <v>1592</v>
      </c>
      <c r="H598" t="s">
        <v>210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1630</v>
      </c>
      <c r="P598" s="2">
        <f t="shared" si="9"/>
        <v>3</v>
      </c>
    </row>
    <row r="599" spans="1:16" x14ac:dyDescent="0.25">
      <c r="A599" s="1">
        <v>41639</v>
      </c>
      <c r="B599" s="1">
        <v>41639</v>
      </c>
      <c r="C599" t="s">
        <v>1631</v>
      </c>
      <c r="D599" t="s">
        <v>1182</v>
      </c>
      <c r="E599">
        <v>6.65</v>
      </c>
      <c r="F599" t="s">
        <v>258</v>
      </c>
      <c r="G599" t="s">
        <v>611</v>
      </c>
      <c r="H599" t="s">
        <v>27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1632</v>
      </c>
      <c r="P599" s="2">
        <f t="shared" si="9"/>
        <v>3</v>
      </c>
    </row>
    <row r="600" spans="1:16" x14ac:dyDescent="0.25">
      <c r="A600" s="1">
        <v>41639</v>
      </c>
      <c r="B600" s="1">
        <v>41639</v>
      </c>
      <c r="C600" t="s">
        <v>1153</v>
      </c>
      <c r="D600" t="s">
        <v>1154</v>
      </c>
      <c r="E600">
        <v>6.45</v>
      </c>
      <c r="F600" t="s">
        <v>1248</v>
      </c>
      <c r="H600" t="s">
        <v>34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1633</v>
      </c>
      <c r="P600" s="2">
        <f t="shared" si="9"/>
        <v>3</v>
      </c>
    </row>
    <row r="601" spans="1:16" x14ac:dyDescent="0.25">
      <c r="A601" s="1">
        <v>41639</v>
      </c>
      <c r="B601" s="1">
        <v>41639</v>
      </c>
      <c r="C601" t="s">
        <v>1634</v>
      </c>
      <c r="D601" t="s">
        <v>1291</v>
      </c>
      <c r="E601">
        <v>5.45</v>
      </c>
      <c r="F601" t="s">
        <v>1635</v>
      </c>
      <c r="G601" t="s">
        <v>507</v>
      </c>
      <c r="H601" t="s">
        <v>210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1636</v>
      </c>
      <c r="P601" s="2">
        <f t="shared" si="9"/>
        <v>3</v>
      </c>
    </row>
    <row r="602" spans="1:16" x14ac:dyDescent="0.25">
      <c r="A602" s="1">
        <v>41639</v>
      </c>
      <c r="B602" s="1">
        <v>41639</v>
      </c>
      <c r="C602" t="s">
        <v>1637</v>
      </c>
      <c r="D602" t="s">
        <v>1182</v>
      </c>
      <c r="E602">
        <v>6.6</v>
      </c>
      <c r="F602" t="s">
        <v>258</v>
      </c>
      <c r="G602" t="s">
        <v>776</v>
      </c>
      <c r="H602" t="s">
        <v>73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1638</v>
      </c>
      <c r="P602" s="2">
        <f t="shared" si="9"/>
        <v>3</v>
      </c>
    </row>
    <row r="603" spans="1:16" x14ac:dyDescent="0.25">
      <c r="A603" s="1">
        <v>41639</v>
      </c>
      <c r="B603" s="1">
        <v>41639</v>
      </c>
      <c r="C603" t="s">
        <v>1502</v>
      </c>
      <c r="D603" t="s">
        <v>1503</v>
      </c>
      <c r="E603">
        <v>7.6</v>
      </c>
      <c r="F603" t="s">
        <v>1639</v>
      </c>
      <c r="G603" t="s">
        <v>40</v>
      </c>
      <c r="H603" t="s">
        <v>34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28</v>
      </c>
      <c r="O603" t="s">
        <v>1640</v>
      </c>
      <c r="P603" s="2">
        <f t="shared" si="9"/>
        <v>3</v>
      </c>
    </row>
    <row r="604" spans="1:16" hidden="1" x14ac:dyDescent="0.25">
      <c r="A604" s="1">
        <v>41639</v>
      </c>
      <c r="B604" s="1">
        <v>41639</v>
      </c>
      <c r="C604" t="s">
        <v>1641</v>
      </c>
      <c r="D604" t="s">
        <v>1642</v>
      </c>
      <c r="E604">
        <v>7.25</v>
      </c>
      <c r="F604" t="s">
        <v>772</v>
      </c>
      <c r="H604" t="s">
        <v>73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1643</v>
      </c>
      <c r="P604" s="2">
        <f t="shared" si="9"/>
        <v>6</v>
      </c>
    </row>
    <row r="605" spans="1:16" x14ac:dyDescent="0.25">
      <c r="A605" s="1">
        <v>41639</v>
      </c>
      <c r="B605" s="1">
        <v>41639</v>
      </c>
      <c r="C605" t="s">
        <v>1644</v>
      </c>
      <c r="D605" t="s">
        <v>1645</v>
      </c>
      <c r="E605">
        <v>6.25</v>
      </c>
      <c r="F605" t="s">
        <v>1529</v>
      </c>
      <c r="H605" t="s">
        <v>57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48</v>
      </c>
      <c r="O605" t="s">
        <v>1646</v>
      </c>
      <c r="P605" s="2">
        <f t="shared" si="9"/>
        <v>3</v>
      </c>
    </row>
    <row r="606" spans="1:16" x14ac:dyDescent="0.25">
      <c r="A606" s="1">
        <v>41639</v>
      </c>
      <c r="B606" s="1">
        <v>41639</v>
      </c>
      <c r="C606" t="s">
        <v>1647</v>
      </c>
      <c r="D606" t="s">
        <v>1007</v>
      </c>
      <c r="E606">
        <v>9.4550000000000001</v>
      </c>
      <c r="F606" t="s">
        <v>1648</v>
      </c>
      <c r="H606" t="s">
        <v>73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28</v>
      </c>
      <c r="O606" t="s">
        <v>1649</v>
      </c>
      <c r="P606" s="2">
        <f t="shared" si="9"/>
        <v>5</v>
      </c>
    </row>
    <row r="607" spans="1:16" x14ac:dyDescent="0.25">
      <c r="A607" s="1">
        <v>41639</v>
      </c>
      <c r="B607" s="1">
        <v>41639</v>
      </c>
      <c r="C607" t="s">
        <v>1650</v>
      </c>
      <c r="D607" t="s">
        <v>400</v>
      </c>
      <c r="E607">
        <v>7.3</v>
      </c>
      <c r="F607" t="s">
        <v>1146</v>
      </c>
      <c r="H607" t="s">
        <v>27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1651</v>
      </c>
      <c r="P607" s="2">
        <f t="shared" si="9"/>
        <v>3</v>
      </c>
    </row>
    <row r="608" spans="1:16" x14ac:dyDescent="0.25">
      <c r="A608" s="1">
        <v>41639</v>
      </c>
      <c r="B608" s="1">
        <v>41639</v>
      </c>
      <c r="C608" t="s">
        <v>373</v>
      </c>
      <c r="D608" t="s">
        <v>374</v>
      </c>
      <c r="E608">
        <v>5.875</v>
      </c>
      <c r="F608" t="s">
        <v>1652</v>
      </c>
      <c r="H608" t="s">
        <v>210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28</v>
      </c>
      <c r="O608" t="s">
        <v>1653</v>
      </c>
      <c r="P608" s="2">
        <f t="shared" si="9"/>
        <v>3</v>
      </c>
    </row>
    <row r="609" spans="1:16" x14ac:dyDescent="0.25">
      <c r="A609" s="1">
        <v>41639</v>
      </c>
      <c r="B609" s="1">
        <v>41639</v>
      </c>
      <c r="C609" t="s">
        <v>1256</v>
      </c>
      <c r="D609" t="s">
        <v>297</v>
      </c>
      <c r="E609">
        <v>6.5</v>
      </c>
      <c r="F609" t="s">
        <v>1654</v>
      </c>
      <c r="H609" t="s">
        <v>34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48</v>
      </c>
      <c r="O609" t="s">
        <v>1655</v>
      </c>
      <c r="P609" s="2">
        <f t="shared" si="9"/>
        <v>3</v>
      </c>
    </row>
    <row r="610" spans="1:16" x14ac:dyDescent="0.25">
      <c r="A610" s="1">
        <v>41639</v>
      </c>
      <c r="B610" s="1">
        <v>41639</v>
      </c>
      <c r="C610" t="s">
        <v>1177</v>
      </c>
      <c r="D610" t="s">
        <v>1178</v>
      </c>
      <c r="E610">
        <v>5.625</v>
      </c>
      <c r="F610" t="s">
        <v>1656</v>
      </c>
      <c r="H610" t="s">
        <v>210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1657</v>
      </c>
      <c r="P610" s="2">
        <f t="shared" si="9"/>
        <v>3</v>
      </c>
    </row>
    <row r="611" spans="1:16" x14ac:dyDescent="0.25">
      <c r="A611" s="1">
        <v>41639</v>
      </c>
      <c r="B611" s="1">
        <v>41639</v>
      </c>
      <c r="C611" t="s">
        <v>1136</v>
      </c>
      <c r="D611" t="s">
        <v>1137</v>
      </c>
      <c r="E611">
        <v>5</v>
      </c>
      <c r="F611" t="s">
        <v>1658</v>
      </c>
      <c r="G611" t="s">
        <v>254</v>
      </c>
      <c r="H611" t="s">
        <v>264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48</v>
      </c>
      <c r="O611" t="s">
        <v>1659</v>
      </c>
      <c r="P611" s="2">
        <f t="shared" si="9"/>
        <v>4</v>
      </c>
    </row>
    <row r="612" spans="1:16" x14ac:dyDescent="0.25">
      <c r="A612" s="1">
        <v>41639</v>
      </c>
      <c r="B612" s="1">
        <v>41639</v>
      </c>
      <c r="C612" t="s">
        <v>1181</v>
      </c>
      <c r="D612" t="s">
        <v>1182</v>
      </c>
      <c r="E612">
        <v>5.95</v>
      </c>
      <c r="F612" t="s">
        <v>1515</v>
      </c>
      <c r="G612" t="s">
        <v>1222</v>
      </c>
      <c r="H612" t="s">
        <v>27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1660</v>
      </c>
      <c r="P612" s="2">
        <f t="shared" si="9"/>
        <v>3</v>
      </c>
    </row>
    <row r="613" spans="1:16" hidden="1" x14ac:dyDescent="0.25">
      <c r="A613" s="1">
        <v>41639</v>
      </c>
      <c r="B613" s="1">
        <v>41639</v>
      </c>
      <c r="C613" t="s">
        <v>1641</v>
      </c>
      <c r="D613" t="s">
        <v>1642</v>
      </c>
      <c r="E613">
        <v>7</v>
      </c>
      <c r="F613" t="s">
        <v>1661</v>
      </c>
      <c r="H613" t="s">
        <v>73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1662</v>
      </c>
      <c r="P613" s="2">
        <f t="shared" si="9"/>
        <v>6</v>
      </c>
    </row>
    <row r="614" spans="1:16" hidden="1" x14ac:dyDescent="0.25">
      <c r="A614" s="1">
        <v>41639</v>
      </c>
      <c r="B614" s="1">
        <v>41639</v>
      </c>
      <c r="C614" t="s">
        <v>1663</v>
      </c>
      <c r="D614" t="s">
        <v>1664</v>
      </c>
      <c r="E614">
        <v>5.875</v>
      </c>
      <c r="F614" t="s">
        <v>1515</v>
      </c>
      <c r="G614" t="s">
        <v>40</v>
      </c>
      <c r="H614" t="s">
        <v>46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48</v>
      </c>
      <c r="O614" t="s">
        <v>1665</v>
      </c>
      <c r="P614" s="2">
        <f t="shared" si="9"/>
        <v>6</v>
      </c>
    </row>
    <row r="615" spans="1:16" x14ac:dyDescent="0.25">
      <c r="A615" s="1">
        <v>41639</v>
      </c>
      <c r="B615" s="1">
        <v>41639</v>
      </c>
      <c r="C615" t="s">
        <v>1186</v>
      </c>
      <c r="D615" t="s">
        <v>1187</v>
      </c>
      <c r="E615">
        <v>6.3</v>
      </c>
      <c r="F615" t="s">
        <v>1506</v>
      </c>
      <c r="G615" t="s">
        <v>611</v>
      </c>
      <c r="H615" t="s">
        <v>27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1666</v>
      </c>
      <c r="P615" s="2">
        <f t="shared" si="9"/>
        <v>1</v>
      </c>
    </row>
    <row r="616" spans="1:16" x14ac:dyDescent="0.25">
      <c r="A616" s="1">
        <v>41639</v>
      </c>
      <c r="B616" s="1">
        <v>41639</v>
      </c>
      <c r="C616" t="s">
        <v>1667</v>
      </c>
      <c r="D616" t="s">
        <v>1668</v>
      </c>
      <c r="E616">
        <v>5.625</v>
      </c>
      <c r="F616" t="s">
        <v>1515</v>
      </c>
      <c r="H616" t="s">
        <v>73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1669</v>
      </c>
      <c r="P616" s="2">
        <f t="shared" si="9"/>
        <v>3</v>
      </c>
    </row>
    <row r="617" spans="1:16" x14ac:dyDescent="0.25">
      <c r="A617" s="1">
        <v>41639</v>
      </c>
      <c r="B617" s="1">
        <v>41639</v>
      </c>
      <c r="C617" t="s">
        <v>752</v>
      </c>
      <c r="D617" t="s">
        <v>753</v>
      </c>
      <c r="E617">
        <v>5.375</v>
      </c>
      <c r="F617" t="s">
        <v>533</v>
      </c>
      <c r="H617" t="s">
        <v>34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28</v>
      </c>
      <c r="O617" t="s">
        <v>1670</v>
      </c>
      <c r="P617" s="2">
        <f t="shared" si="9"/>
        <v>3</v>
      </c>
    </row>
    <row r="618" spans="1:16" x14ac:dyDescent="0.25">
      <c r="A618" s="1">
        <v>41639</v>
      </c>
      <c r="B618" s="1">
        <v>41639</v>
      </c>
      <c r="C618" t="s">
        <v>1553</v>
      </c>
      <c r="D618" t="s">
        <v>631</v>
      </c>
      <c r="E618">
        <v>5.4</v>
      </c>
      <c r="F618" t="s">
        <v>1531</v>
      </c>
      <c r="G618" t="s">
        <v>57</v>
      </c>
      <c r="H618" t="s">
        <v>73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1671</v>
      </c>
      <c r="P618" s="2">
        <f t="shared" si="9"/>
        <v>3</v>
      </c>
    </row>
    <row r="619" spans="1:16" x14ac:dyDescent="0.25">
      <c r="A619" s="1">
        <v>41639</v>
      </c>
      <c r="B619" s="1">
        <v>41639</v>
      </c>
      <c r="C619" t="s">
        <v>955</v>
      </c>
      <c r="D619" t="s">
        <v>956</v>
      </c>
      <c r="E619">
        <v>5.55</v>
      </c>
      <c r="F619" t="s">
        <v>1557</v>
      </c>
      <c r="G619" t="s">
        <v>45</v>
      </c>
      <c r="H619" t="s">
        <v>57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1672</v>
      </c>
      <c r="P619" s="2">
        <f t="shared" si="9"/>
        <v>3</v>
      </c>
    </row>
    <row r="620" spans="1:16" x14ac:dyDescent="0.25">
      <c r="A620" s="1">
        <v>41639</v>
      </c>
      <c r="B620" s="1">
        <v>41639</v>
      </c>
      <c r="C620" t="s">
        <v>1136</v>
      </c>
      <c r="D620" t="s">
        <v>1137</v>
      </c>
      <c r="E620">
        <v>4.0999999999999996</v>
      </c>
      <c r="F620" t="s">
        <v>1673</v>
      </c>
      <c r="G620" t="s">
        <v>1674</v>
      </c>
      <c r="H620" t="s">
        <v>264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48</v>
      </c>
      <c r="O620" t="s">
        <v>1675</v>
      </c>
      <c r="P620" s="2">
        <f t="shared" si="9"/>
        <v>4</v>
      </c>
    </row>
    <row r="621" spans="1:16" x14ac:dyDescent="0.25">
      <c r="A621" s="1">
        <v>41639</v>
      </c>
      <c r="B621" s="1">
        <v>41639</v>
      </c>
      <c r="C621" t="s">
        <v>1196</v>
      </c>
      <c r="D621" t="s">
        <v>494</v>
      </c>
      <c r="E621">
        <v>5.75</v>
      </c>
      <c r="F621" t="s">
        <v>1557</v>
      </c>
      <c r="G621" t="s">
        <v>575</v>
      </c>
      <c r="H621" t="s">
        <v>73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48</v>
      </c>
      <c r="O621" t="s">
        <v>1676</v>
      </c>
      <c r="P621" s="2">
        <f t="shared" si="9"/>
        <v>3</v>
      </c>
    </row>
    <row r="622" spans="1:16" x14ac:dyDescent="0.25">
      <c r="A622" s="1">
        <v>41639</v>
      </c>
      <c r="B622" s="1">
        <v>41639</v>
      </c>
      <c r="C622" t="s">
        <v>175</v>
      </c>
      <c r="D622" t="s">
        <v>80</v>
      </c>
      <c r="E622">
        <v>5.2</v>
      </c>
      <c r="F622" t="s">
        <v>1531</v>
      </c>
      <c r="H622" t="s">
        <v>73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1677</v>
      </c>
      <c r="P622" s="2">
        <f t="shared" si="9"/>
        <v>3</v>
      </c>
    </row>
    <row r="623" spans="1:16" x14ac:dyDescent="0.25">
      <c r="A623" s="1">
        <v>41639</v>
      </c>
      <c r="B623" s="1">
        <v>41639</v>
      </c>
      <c r="C623" t="s">
        <v>1136</v>
      </c>
      <c r="D623" t="s">
        <v>1137</v>
      </c>
      <c r="E623">
        <v>5.625</v>
      </c>
      <c r="F623" t="s">
        <v>1144</v>
      </c>
      <c r="G623" t="s">
        <v>45</v>
      </c>
      <c r="H623" t="s">
        <v>264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48</v>
      </c>
      <c r="O623" t="s">
        <v>1678</v>
      </c>
      <c r="P623" s="2">
        <f t="shared" si="9"/>
        <v>4</v>
      </c>
    </row>
    <row r="624" spans="1:16" x14ac:dyDescent="0.25">
      <c r="A624" s="1">
        <v>41639</v>
      </c>
      <c r="B624" s="1">
        <v>41639</v>
      </c>
      <c r="C624" t="s">
        <v>1679</v>
      </c>
      <c r="D624" t="s">
        <v>718</v>
      </c>
      <c r="E624">
        <v>5.75</v>
      </c>
      <c r="F624" t="s">
        <v>294</v>
      </c>
      <c r="H624" t="s">
        <v>34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1680</v>
      </c>
      <c r="P624" s="2">
        <f t="shared" si="9"/>
        <v>3</v>
      </c>
    </row>
    <row r="625" spans="1:16" x14ac:dyDescent="0.25">
      <c r="A625" s="1">
        <v>41639</v>
      </c>
      <c r="B625" s="1">
        <v>41639</v>
      </c>
      <c r="C625" t="s">
        <v>1417</v>
      </c>
      <c r="D625" t="s">
        <v>845</v>
      </c>
      <c r="E625">
        <v>8.75</v>
      </c>
      <c r="F625" t="s">
        <v>1681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1682</v>
      </c>
      <c r="P625" s="2">
        <f t="shared" si="9"/>
        <v>3</v>
      </c>
    </row>
    <row r="626" spans="1:16" x14ac:dyDescent="0.25">
      <c r="A626" s="1">
        <v>41639</v>
      </c>
      <c r="B626" s="1">
        <v>41639</v>
      </c>
      <c r="C626" t="s">
        <v>1508</v>
      </c>
      <c r="D626" t="s">
        <v>1509</v>
      </c>
      <c r="E626">
        <v>6.95</v>
      </c>
      <c r="F626" t="s">
        <v>1510</v>
      </c>
      <c r="H626" t="s">
        <v>203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28</v>
      </c>
      <c r="O626" t="s">
        <v>1683</v>
      </c>
      <c r="P626" s="2">
        <f t="shared" si="9"/>
        <v>2</v>
      </c>
    </row>
    <row r="627" spans="1:16" hidden="1" x14ac:dyDescent="0.25">
      <c r="A627" s="1">
        <v>41639</v>
      </c>
      <c r="B627" s="1">
        <v>41639</v>
      </c>
      <c r="C627" t="s">
        <v>1148</v>
      </c>
      <c r="D627" t="s">
        <v>916</v>
      </c>
      <c r="E627">
        <v>6.6</v>
      </c>
      <c r="F627" t="s">
        <v>1149</v>
      </c>
      <c r="G627" t="s">
        <v>40</v>
      </c>
      <c r="H627" t="s">
        <v>73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48</v>
      </c>
      <c r="O627" t="s">
        <v>1684</v>
      </c>
      <c r="P627" s="2">
        <f t="shared" si="9"/>
        <v>6</v>
      </c>
    </row>
    <row r="628" spans="1:16" x14ac:dyDescent="0.25">
      <c r="A628" s="1">
        <v>41639</v>
      </c>
      <c r="B628" s="1">
        <v>41639</v>
      </c>
      <c r="C628" t="s">
        <v>1685</v>
      </c>
      <c r="D628" t="s">
        <v>1285</v>
      </c>
      <c r="E628">
        <v>6.375</v>
      </c>
      <c r="F628" t="s">
        <v>1686</v>
      </c>
      <c r="G628" t="s">
        <v>1687</v>
      </c>
      <c r="H628" t="s">
        <v>34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1688</v>
      </c>
      <c r="P628" s="2">
        <f t="shared" si="9"/>
        <v>5</v>
      </c>
    </row>
    <row r="629" spans="1:16" hidden="1" x14ac:dyDescent="0.25">
      <c r="A629" s="1">
        <v>41639</v>
      </c>
      <c r="B629" s="1">
        <v>41639</v>
      </c>
      <c r="C629" t="s">
        <v>1335</v>
      </c>
      <c r="D629" t="s">
        <v>1336</v>
      </c>
      <c r="E629">
        <v>7.5</v>
      </c>
      <c r="F629" t="s">
        <v>1146</v>
      </c>
      <c r="G629" t="s">
        <v>40</v>
      </c>
      <c r="H629" t="s">
        <v>27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48</v>
      </c>
      <c r="O629" t="s">
        <v>1689</v>
      </c>
      <c r="P629" s="2">
        <f t="shared" si="9"/>
        <v>6</v>
      </c>
    </row>
    <row r="630" spans="1:16" x14ac:dyDescent="0.25">
      <c r="A630" s="1">
        <v>41639</v>
      </c>
      <c r="B630" s="1">
        <v>41639</v>
      </c>
      <c r="C630" t="s">
        <v>1623</v>
      </c>
      <c r="D630" t="s">
        <v>127</v>
      </c>
      <c r="E630">
        <v>5.8</v>
      </c>
      <c r="F630" t="s">
        <v>910</v>
      </c>
      <c r="H630" t="s">
        <v>210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1690</v>
      </c>
      <c r="P630" s="2">
        <f t="shared" si="9"/>
        <v>3</v>
      </c>
    </row>
    <row r="631" spans="1:16" x14ac:dyDescent="0.25">
      <c r="A631" s="1">
        <v>41639</v>
      </c>
      <c r="B631" s="1">
        <v>41639</v>
      </c>
      <c r="C631" t="s">
        <v>1623</v>
      </c>
      <c r="D631" t="s">
        <v>127</v>
      </c>
      <c r="E631">
        <v>5.9</v>
      </c>
      <c r="F631" t="s">
        <v>1529</v>
      </c>
      <c r="H631" t="s">
        <v>210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1691</v>
      </c>
      <c r="P631" s="2">
        <f t="shared" si="9"/>
        <v>3</v>
      </c>
    </row>
    <row r="632" spans="1:16" x14ac:dyDescent="0.25">
      <c r="A632" s="1">
        <v>41639</v>
      </c>
      <c r="B632" s="1">
        <v>41639</v>
      </c>
      <c r="C632" t="s">
        <v>1692</v>
      </c>
      <c r="D632" t="s">
        <v>1436</v>
      </c>
      <c r="E632">
        <v>7.375</v>
      </c>
      <c r="F632" t="s">
        <v>1693</v>
      </c>
      <c r="H632" t="s">
        <v>1618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28</v>
      </c>
      <c r="O632" t="s">
        <v>1694</v>
      </c>
      <c r="P632" s="2">
        <f t="shared" si="9"/>
        <v>3</v>
      </c>
    </row>
    <row r="633" spans="1:16" x14ac:dyDescent="0.25">
      <c r="A633" s="1">
        <v>41639</v>
      </c>
      <c r="B633" s="1">
        <v>41639</v>
      </c>
      <c r="C633" t="s">
        <v>1695</v>
      </c>
      <c r="D633" t="s">
        <v>279</v>
      </c>
      <c r="E633">
        <v>5.95</v>
      </c>
      <c r="F633" t="s">
        <v>533</v>
      </c>
      <c r="G633" t="s">
        <v>95</v>
      </c>
      <c r="H633" t="s">
        <v>27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1696</v>
      </c>
      <c r="P633" s="2">
        <f t="shared" si="9"/>
        <v>3</v>
      </c>
    </row>
    <row r="634" spans="1:16" x14ac:dyDescent="0.25">
      <c r="A634" s="1">
        <v>41639</v>
      </c>
      <c r="B634" s="1">
        <v>41639</v>
      </c>
      <c r="C634" t="s">
        <v>1582</v>
      </c>
      <c r="D634" t="s">
        <v>236</v>
      </c>
      <c r="E634">
        <v>6.125</v>
      </c>
      <c r="F634" t="s">
        <v>1248</v>
      </c>
      <c r="G634" t="s">
        <v>40</v>
      </c>
      <c r="H634" t="s">
        <v>210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48</v>
      </c>
      <c r="O634" t="s">
        <v>1697</v>
      </c>
      <c r="P634" s="2">
        <f t="shared" si="9"/>
        <v>3</v>
      </c>
    </row>
    <row r="635" spans="1:16" x14ac:dyDescent="0.25">
      <c r="A635" s="1">
        <v>41639</v>
      </c>
      <c r="B635" s="1">
        <v>41639</v>
      </c>
      <c r="C635" t="s">
        <v>1698</v>
      </c>
      <c r="D635" t="s">
        <v>1699</v>
      </c>
      <c r="E635">
        <v>6.7</v>
      </c>
      <c r="F635" t="s">
        <v>1700</v>
      </c>
      <c r="H635" t="s">
        <v>27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1701</v>
      </c>
      <c r="P635" s="2">
        <f t="shared" si="9"/>
        <v>3</v>
      </c>
    </row>
    <row r="636" spans="1:16" x14ac:dyDescent="0.25">
      <c r="A636" s="1">
        <v>41639</v>
      </c>
      <c r="B636" s="1">
        <v>41639</v>
      </c>
      <c r="C636" t="s">
        <v>1637</v>
      </c>
      <c r="D636" t="s">
        <v>1182</v>
      </c>
      <c r="E636">
        <v>6.6</v>
      </c>
      <c r="F636" t="s">
        <v>1510</v>
      </c>
      <c r="G636" t="s">
        <v>1187</v>
      </c>
      <c r="H636" t="s">
        <v>73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1702</v>
      </c>
      <c r="P636" s="2">
        <f t="shared" si="9"/>
        <v>3</v>
      </c>
    </row>
    <row r="637" spans="1:16" x14ac:dyDescent="0.25">
      <c r="A637" s="1">
        <v>41639</v>
      </c>
      <c r="B637" s="1">
        <v>41639</v>
      </c>
      <c r="C637" t="s">
        <v>389</v>
      </c>
      <c r="D637" t="s">
        <v>390</v>
      </c>
      <c r="E637">
        <v>4.9000000000000004</v>
      </c>
      <c r="F637" t="s">
        <v>1703</v>
      </c>
      <c r="G637" t="s">
        <v>1704</v>
      </c>
      <c r="H637" t="s">
        <v>259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48</v>
      </c>
      <c r="O637" t="s">
        <v>1705</v>
      </c>
      <c r="P637" s="2">
        <f t="shared" si="9"/>
        <v>5</v>
      </c>
    </row>
    <row r="638" spans="1:16" x14ac:dyDescent="0.25">
      <c r="A638" s="1">
        <v>41639</v>
      </c>
      <c r="B638" s="1">
        <v>41639</v>
      </c>
      <c r="C638" t="s">
        <v>1591</v>
      </c>
      <c r="D638" t="s">
        <v>459</v>
      </c>
      <c r="E638">
        <v>6</v>
      </c>
      <c r="F638" t="s">
        <v>1592</v>
      </c>
      <c r="G638" t="s">
        <v>40</v>
      </c>
      <c r="H638" t="s">
        <v>73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1706</v>
      </c>
      <c r="P638" s="2">
        <f t="shared" si="9"/>
        <v>3</v>
      </c>
    </row>
    <row r="639" spans="1:16" x14ac:dyDescent="0.25">
      <c r="A639" s="1">
        <v>41639</v>
      </c>
      <c r="B639" s="1">
        <v>41639</v>
      </c>
      <c r="C639" t="s">
        <v>1177</v>
      </c>
      <c r="D639" t="s">
        <v>1178</v>
      </c>
      <c r="E639">
        <v>5.65</v>
      </c>
      <c r="F639" t="s">
        <v>1214</v>
      </c>
      <c r="H639" t="s">
        <v>210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1707</v>
      </c>
      <c r="P639" s="2">
        <f t="shared" si="9"/>
        <v>3</v>
      </c>
    </row>
    <row r="640" spans="1:16" x14ac:dyDescent="0.25">
      <c r="A640" s="1">
        <v>41639</v>
      </c>
      <c r="B640" s="1">
        <v>41639</v>
      </c>
      <c r="C640" t="s">
        <v>13</v>
      </c>
      <c r="D640" t="s">
        <v>14</v>
      </c>
      <c r="E640">
        <v>5.2</v>
      </c>
      <c r="F640" t="s">
        <v>1708</v>
      </c>
      <c r="H640" t="s">
        <v>16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1709</v>
      </c>
      <c r="P640" s="2">
        <f t="shared" si="9"/>
        <v>3</v>
      </c>
    </row>
    <row r="641" spans="1:16" x14ac:dyDescent="0.25">
      <c r="A641" s="1">
        <v>41639</v>
      </c>
      <c r="B641" s="1">
        <v>41639</v>
      </c>
      <c r="C641" t="s">
        <v>752</v>
      </c>
      <c r="D641" t="s">
        <v>753</v>
      </c>
      <c r="E641">
        <v>6.25</v>
      </c>
      <c r="F641" t="s">
        <v>1273</v>
      </c>
      <c r="H641" t="s">
        <v>34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28</v>
      </c>
      <c r="O641" t="s">
        <v>1710</v>
      </c>
      <c r="P641" s="2">
        <f t="shared" si="9"/>
        <v>3</v>
      </c>
    </row>
    <row r="642" spans="1:16" x14ac:dyDescent="0.25">
      <c r="A642" s="1">
        <v>41639</v>
      </c>
      <c r="B642" s="1">
        <v>41639</v>
      </c>
      <c r="C642" t="s">
        <v>1153</v>
      </c>
      <c r="D642" t="s">
        <v>1154</v>
      </c>
      <c r="E642">
        <v>6.3</v>
      </c>
      <c r="F642" t="s">
        <v>1273</v>
      </c>
      <c r="H642" t="s">
        <v>34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1711</v>
      </c>
      <c r="P642" s="2">
        <f t="shared" si="9"/>
        <v>3</v>
      </c>
    </row>
    <row r="643" spans="1:16" x14ac:dyDescent="0.25">
      <c r="A643" s="1">
        <v>41639</v>
      </c>
      <c r="B643" s="1">
        <v>41639</v>
      </c>
      <c r="C643" t="s">
        <v>227</v>
      </c>
      <c r="D643" t="s">
        <v>228</v>
      </c>
      <c r="E643">
        <v>5.75</v>
      </c>
      <c r="F643" t="s">
        <v>1405</v>
      </c>
      <c r="G643" t="s">
        <v>233</v>
      </c>
      <c r="H643" t="s">
        <v>57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1712</v>
      </c>
      <c r="P643" s="2">
        <f t="shared" si="9"/>
        <v>3</v>
      </c>
    </row>
    <row r="644" spans="1:16" x14ac:dyDescent="0.25">
      <c r="A644" s="1">
        <v>41639</v>
      </c>
      <c r="B644" s="1">
        <v>41639</v>
      </c>
      <c r="C644" t="s">
        <v>146</v>
      </c>
      <c r="D644" t="s">
        <v>147</v>
      </c>
      <c r="E644">
        <v>6.75</v>
      </c>
      <c r="F644" t="s">
        <v>161</v>
      </c>
      <c r="G644" t="s">
        <v>40</v>
      </c>
      <c r="H644" t="s">
        <v>149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28</v>
      </c>
      <c r="O644" t="s">
        <v>1713</v>
      </c>
      <c r="P644" s="2">
        <f t="shared" ref="P644:P707" si="10">LEN(D644)</f>
        <v>3</v>
      </c>
    </row>
    <row r="645" spans="1:16" hidden="1" x14ac:dyDescent="0.25">
      <c r="A645" s="1">
        <v>41639</v>
      </c>
      <c r="B645" s="1">
        <v>41639</v>
      </c>
      <c r="C645" t="s">
        <v>1714</v>
      </c>
      <c r="D645" t="s">
        <v>1715</v>
      </c>
      <c r="E645">
        <v>6.7</v>
      </c>
      <c r="F645" t="s">
        <v>1716</v>
      </c>
      <c r="G645" t="s">
        <v>40</v>
      </c>
      <c r="H645" t="s">
        <v>73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28</v>
      </c>
      <c r="O645" t="s">
        <v>1717</v>
      </c>
      <c r="P645" s="2">
        <f t="shared" si="10"/>
        <v>6</v>
      </c>
    </row>
    <row r="646" spans="1:16" hidden="1" x14ac:dyDescent="0.25">
      <c r="A646" s="1">
        <v>41639</v>
      </c>
      <c r="B646" s="1">
        <v>41639</v>
      </c>
      <c r="C646" t="s">
        <v>134</v>
      </c>
      <c r="D646" t="s">
        <v>135</v>
      </c>
      <c r="E646">
        <v>7</v>
      </c>
      <c r="F646" t="s">
        <v>1134</v>
      </c>
      <c r="G646" t="s">
        <v>40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48</v>
      </c>
      <c r="O646" t="s">
        <v>1718</v>
      </c>
      <c r="P646" s="2">
        <f t="shared" si="10"/>
        <v>6</v>
      </c>
    </row>
    <row r="647" spans="1:16" x14ac:dyDescent="0.25">
      <c r="A647" s="1">
        <v>41639</v>
      </c>
      <c r="B647" s="1">
        <v>41639</v>
      </c>
      <c r="C647" t="s">
        <v>1591</v>
      </c>
      <c r="D647" t="s">
        <v>459</v>
      </c>
      <c r="E647">
        <v>6</v>
      </c>
      <c r="F647" t="s">
        <v>1592</v>
      </c>
      <c r="H647" t="s">
        <v>73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1719</v>
      </c>
      <c r="P647" s="2">
        <f t="shared" si="10"/>
        <v>3</v>
      </c>
    </row>
    <row r="648" spans="1:16" hidden="1" x14ac:dyDescent="0.25">
      <c r="A648" s="1">
        <v>41639</v>
      </c>
      <c r="B648" s="1">
        <v>41639</v>
      </c>
      <c r="C648" t="s">
        <v>59</v>
      </c>
      <c r="D648" t="s">
        <v>60</v>
      </c>
      <c r="E648">
        <v>6.125</v>
      </c>
      <c r="F648" t="s">
        <v>1720</v>
      </c>
      <c r="G648" t="s">
        <v>26</v>
      </c>
      <c r="H648" t="s">
        <v>57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28</v>
      </c>
      <c r="O648" t="s">
        <v>1721</v>
      </c>
      <c r="P648" s="2">
        <f t="shared" si="10"/>
        <v>6</v>
      </c>
    </row>
    <row r="649" spans="1:16" x14ac:dyDescent="0.25">
      <c r="A649" s="1">
        <v>41639</v>
      </c>
      <c r="B649" s="1">
        <v>41639</v>
      </c>
      <c r="C649" t="s">
        <v>79</v>
      </c>
      <c r="D649" t="s">
        <v>80</v>
      </c>
      <c r="E649">
        <v>5.9</v>
      </c>
      <c r="F649" t="s">
        <v>1273</v>
      </c>
      <c r="H649" t="s">
        <v>57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1722</v>
      </c>
      <c r="P649" s="2">
        <f t="shared" si="10"/>
        <v>3</v>
      </c>
    </row>
    <row r="650" spans="1:16" x14ac:dyDescent="0.25">
      <c r="A650" s="1">
        <v>41639</v>
      </c>
      <c r="B650" s="1">
        <v>41639</v>
      </c>
      <c r="C650" t="s">
        <v>370</v>
      </c>
      <c r="D650" t="s">
        <v>371</v>
      </c>
      <c r="E650">
        <v>5.6</v>
      </c>
      <c r="F650" t="s">
        <v>1723</v>
      </c>
      <c r="G650" t="s">
        <v>1724</v>
      </c>
      <c r="H650" t="s">
        <v>57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1725</v>
      </c>
      <c r="P650" s="2">
        <f t="shared" si="10"/>
        <v>3</v>
      </c>
    </row>
    <row r="651" spans="1:16" x14ac:dyDescent="0.25">
      <c r="A651" s="1">
        <v>41639</v>
      </c>
      <c r="B651" s="1">
        <v>41639</v>
      </c>
      <c r="C651" t="s">
        <v>370</v>
      </c>
      <c r="D651" t="s">
        <v>371</v>
      </c>
      <c r="E651">
        <v>6.95</v>
      </c>
      <c r="F651" t="s">
        <v>1506</v>
      </c>
      <c r="G651" t="s">
        <v>1726</v>
      </c>
      <c r="H651" t="s">
        <v>57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1727</v>
      </c>
      <c r="P651" s="2">
        <f t="shared" si="10"/>
        <v>3</v>
      </c>
    </row>
    <row r="652" spans="1:16" x14ac:dyDescent="0.25">
      <c r="A652" s="1">
        <v>41639</v>
      </c>
      <c r="B652" s="1">
        <v>41639</v>
      </c>
      <c r="C652" t="s">
        <v>764</v>
      </c>
      <c r="D652" t="s">
        <v>765</v>
      </c>
      <c r="E652">
        <v>5</v>
      </c>
      <c r="F652" t="s">
        <v>1728</v>
      </c>
      <c r="H652" t="s">
        <v>34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28</v>
      </c>
      <c r="O652" t="s">
        <v>1729</v>
      </c>
      <c r="P652" s="2">
        <f t="shared" si="10"/>
        <v>5</v>
      </c>
    </row>
    <row r="653" spans="1:16" x14ac:dyDescent="0.25">
      <c r="A653" s="1">
        <v>41639</v>
      </c>
      <c r="B653" s="1">
        <v>41639</v>
      </c>
      <c r="C653" t="s">
        <v>1730</v>
      </c>
      <c r="D653" t="s">
        <v>1731</v>
      </c>
      <c r="E653">
        <v>5.5</v>
      </c>
      <c r="F653" t="s">
        <v>101</v>
      </c>
      <c r="H653" t="s">
        <v>16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48</v>
      </c>
      <c r="O653" t="s">
        <v>1732</v>
      </c>
      <c r="P653" s="2">
        <f t="shared" si="10"/>
        <v>3</v>
      </c>
    </row>
    <row r="654" spans="1:16" x14ac:dyDescent="0.25">
      <c r="A654" s="1">
        <v>41639</v>
      </c>
      <c r="B654" s="1">
        <v>41639</v>
      </c>
      <c r="C654" t="s">
        <v>1200</v>
      </c>
      <c r="D654" t="s">
        <v>1201</v>
      </c>
      <c r="E654">
        <v>5.75</v>
      </c>
      <c r="F654" t="s">
        <v>1733</v>
      </c>
      <c r="H654" t="s">
        <v>34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1734</v>
      </c>
      <c r="P654" s="2">
        <f t="shared" si="10"/>
        <v>3</v>
      </c>
    </row>
    <row r="655" spans="1:16" x14ac:dyDescent="0.25">
      <c r="A655" s="1">
        <v>41639</v>
      </c>
      <c r="B655" s="1">
        <v>41639</v>
      </c>
      <c r="C655" t="s">
        <v>1136</v>
      </c>
      <c r="D655" t="s">
        <v>1137</v>
      </c>
      <c r="E655">
        <v>0.81599999999999995</v>
      </c>
      <c r="F655" t="s">
        <v>1735</v>
      </c>
      <c r="G655" t="s">
        <v>1175</v>
      </c>
      <c r="H655" t="s">
        <v>264</v>
      </c>
      <c r="I655" t="s">
        <v>17</v>
      </c>
      <c r="J655" t="s">
        <v>18</v>
      </c>
      <c r="K655" t="s">
        <v>19</v>
      </c>
      <c r="L655" t="s">
        <v>19</v>
      </c>
      <c r="M655" t="s">
        <v>47</v>
      </c>
      <c r="N655" t="s">
        <v>48</v>
      </c>
      <c r="O655" t="s">
        <v>1736</v>
      </c>
      <c r="P655" s="2">
        <f t="shared" si="10"/>
        <v>4</v>
      </c>
    </row>
    <row r="656" spans="1:16" x14ac:dyDescent="0.25">
      <c r="A656" s="1">
        <v>41639</v>
      </c>
      <c r="B656" s="1">
        <v>41639</v>
      </c>
      <c r="C656" t="s">
        <v>1737</v>
      </c>
      <c r="D656" t="s">
        <v>1738</v>
      </c>
      <c r="E656">
        <v>6.05</v>
      </c>
      <c r="F656" t="s">
        <v>1739</v>
      </c>
      <c r="H656" t="s">
        <v>73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1740</v>
      </c>
      <c r="P656" s="2">
        <f t="shared" si="10"/>
        <v>3</v>
      </c>
    </row>
    <row r="657" spans="1:16" x14ac:dyDescent="0.25">
      <c r="A657" s="1">
        <v>41639</v>
      </c>
      <c r="B657" s="1">
        <v>41639</v>
      </c>
      <c r="C657" t="s">
        <v>1136</v>
      </c>
      <c r="D657" t="s">
        <v>1137</v>
      </c>
      <c r="E657">
        <v>3.3439999999999999</v>
      </c>
      <c r="F657" t="s">
        <v>1741</v>
      </c>
      <c r="G657" t="s">
        <v>1139</v>
      </c>
      <c r="H657" t="s">
        <v>264</v>
      </c>
      <c r="I657" t="s">
        <v>17</v>
      </c>
      <c r="J657" t="s">
        <v>18</v>
      </c>
      <c r="K657" t="s">
        <v>19</v>
      </c>
      <c r="L657" t="s">
        <v>19</v>
      </c>
      <c r="M657" t="s">
        <v>1140</v>
      </c>
      <c r="N657" t="s">
        <v>48</v>
      </c>
      <c r="O657" t="s">
        <v>1742</v>
      </c>
      <c r="P657" s="2">
        <f t="shared" si="10"/>
        <v>4</v>
      </c>
    </row>
    <row r="658" spans="1:16" x14ac:dyDescent="0.25">
      <c r="A658" s="1">
        <v>41639</v>
      </c>
      <c r="B658" s="1">
        <v>41639</v>
      </c>
      <c r="C658" t="s">
        <v>1136</v>
      </c>
      <c r="D658" t="s">
        <v>1137</v>
      </c>
      <c r="E658">
        <v>3.4870749999999999</v>
      </c>
      <c r="F658" t="s">
        <v>1743</v>
      </c>
      <c r="G658" t="s">
        <v>1139</v>
      </c>
      <c r="H658" t="s">
        <v>264</v>
      </c>
      <c r="I658" t="s">
        <v>17</v>
      </c>
      <c r="J658" t="s">
        <v>18</v>
      </c>
      <c r="K658" t="s">
        <v>19</v>
      </c>
      <c r="L658" t="s">
        <v>19</v>
      </c>
      <c r="M658" t="s">
        <v>1140</v>
      </c>
      <c r="N658" t="s">
        <v>48</v>
      </c>
      <c r="O658" t="s">
        <v>1744</v>
      </c>
      <c r="P658" s="2">
        <f t="shared" si="10"/>
        <v>4</v>
      </c>
    </row>
    <row r="659" spans="1:16" x14ac:dyDescent="0.25">
      <c r="A659" s="1">
        <v>41639</v>
      </c>
      <c r="B659" s="1">
        <v>41639</v>
      </c>
      <c r="C659" t="s">
        <v>1271</v>
      </c>
      <c r="D659" t="s">
        <v>1272</v>
      </c>
      <c r="E659">
        <v>6.7</v>
      </c>
      <c r="F659" t="s">
        <v>1273</v>
      </c>
      <c r="G659" t="s">
        <v>40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28</v>
      </c>
      <c r="O659" t="s">
        <v>1745</v>
      </c>
      <c r="P659" s="2">
        <f t="shared" si="10"/>
        <v>3</v>
      </c>
    </row>
    <row r="660" spans="1:16" x14ac:dyDescent="0.25">
      <c r="A660" s="1">
        <v>41639</v>
      </c>
      <c r="B660" s="1">
        <v>41639</v>
      </c>
      <c r="C660" t="s">
        <v>1746</v>
      </c>
      <c r="D660" t="s">
        <v>1747</v>
      </c>
      <c r="E660">
        <v>5.375</v>
      </c>
      <c r="F660" t="s">
        <v>1733</v>
      </c>
      <c r="H660" t="s">
        <v>210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28</v>
      </c>
      <c r="O660" t="s">
        <v>1748</v>
      </c>
      <c r="P660" s="2">
        <f t="shared" si="10"/>
        <v>3</v>
      </c>
    </row>
    <row r="661" spans="1:16" x14ac:dyDescent="0.25">
      <c r="A661" s="1">
        <v>41639</v>
      </c>
      <c r="B661" s="1">
        <v>41639</v>
      </c>
      <c r="C661" t="s">
        <v>1136</v>
      </c>
      <c r="D661" t="s">
        <v>1137</v>
      </c>
      <c r="E661">
        <v>2.6640000000000001</v>
      </c>
      <c r="F661" t="s">
        <v>1749</v>
      </c>
      <c r="G661" t="s">
        <v>1139</v>
      </c>
      <c r="H661" t="s">
        <v>264</v>
      </c>
      <c r="I661" t="s">
        <v>17</v>
      </c>
      <c r="J661" t="s">
        <v>18</v>
      </c>
      <c r="K661" t="s">
        <v>19</v>
      </c>
      <c r="L661" t="s">
        <v>19</v>
      </c>
      <c r="M661" t="s">
        <v>1140</v>
      </c>
      <c r="N661" t="s">
        <v>48</v>
      </c>
      <c r="O661" t="s">
        <v>1750</v>
      </c>
      <c r="P661" s="2">
        <f t="shared" si="10"/>
        <v>4</v>
      </c>
    </row>
    <row r="662" spans="1:16" x14ac:dyDescent="0.25">
      <c r="A662" s="1">
        <v>41639</v>
      </c>
      <c r="B662" s="1">
        <v>41639</v>
      </c>
      <c r="C662" t="s">
        <v>997</v>
      </c>
      <c r="D662" t="s">
        <v>998</v>
      </c>
      <c r="E662">
        <v>6.5</v>
      </c>
      <c r="F662" t="s">
        <v>1751</v>
      </c>
      <c r="H662" t="s">
        <v>259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28</v>
      </c>
      <c r="O662" t="s">
        <v>1752</v>
      </c>
      <c r="P662" s="2">
        <f t="shared" si="10"/>
        <v>3</v>
      </c>
    </row>
    <row r="663" spans="1:16" x14ac:dyDescent="0.25">
      <c r="A663" s="1">
        <v>41639</v>
      </c>
      <c r="B663" s="1">
        <v>41639</v>
      </c>
      <c r="C663" t="s">
        <v>1505</v>
      </c>
      <c r="D663" t="s">
        <v>1386</v>
      </c>
      <c r="E663">
        <v>5</v>
      </c>
      <c r="F663" t="s">
        <v>1753</v>
      </c>
      <c r="H663" t="s">
        <v>57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1754</v>
      </c>
      <c r="P663" s="2">
        <f t="shared" si="10"/>
        <v>3</v>
      </c>
    </row>
    <row r="664" spans="1:16" x14ac:dyDescent="0.25">
      <c r="A664" s="1">
        <v>41639</v>
      </c>
      <c r="B664" s="1">
        <v>41639</v>
      </c>
      <c r="C664" t="s">
        <v>1695</v>
      </c>
      <c r="D664" t="s">
        <v>279</v>
      </c>
      <c r="E664">
        <v>6.3</v>
      </c>
      <c r="F664" t="s">
        <v>1339</v>
      </c>
      <c r="H664" t="s">
        <v>27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1755</v>
      </c>
      <c r="P664" s="2">
        <f t="shared" si="10"/>
        <v>3</v>
      </c>
    </row>
    <row r="665" spans="1:16" x14ac:dyDescent="0.25">
      <c r="A665" s="1">
        <v>41639</v>
      </c>
      <c r="B665" s="1">
        <v>41639</v>
      </c>
      <c r="C665" t="s">
        <v>1166</v>
      </c>
      <c r="D665" t="s">
        <v>1167</v>
      </c>
      <c r="E665">
        <v>2.73</v>
      </c>
      <c r="F665" t="s">
        <v>1756</v>
      </c>
      <c r="G665" t="s">
        <v>213</v>
      </c>
      <c r="H665" t="s">
        <v>57</v>
      </c>
      <c r="I665" t="s">
        <v>17</v>
      </c>
      <c r="J665" t="s">
        <v>18</v>
      </c>
      <c r="K665" t="s">
        <v>19</v>
      </c>
      <c r="L665" t="s">
        <v>19</v>
      </c>
      <c r="M665" t="s">
        <v>1140</v>
      </c>
      <c r="N665" t="s">
        <v>48</v>
      </c>
      <c r="O665" t="s">
        <v>1757</v>
      </c>
      <c r="P665" s="2">
        <f t="shared" si="10"/>
        <v>2</v>
      </c>
    </row>
    <row r="666" spans="1:16" x14ac:dyDescent="0.25">
      <c r="A666" s="1">
        <v>41639</v>
      </c>
      <c r="B666" s="1">
        <v>41639</v>
      </c>
      <c r="C666" t="s">
        <v>1263</v>
      </c>
      <c r="D666" t="s">
        <v>1264</v>
      </c>
      <c r="E666">
        <v>5.5</v>
      </c>
      <c r="F666" t="s">
        <v>1550</v>
      </c>
      <c r="H666" t="s">
        <v>46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28</v>
      </c>
      <c r="O666" t="s">
        <v>1758</v>
      </c>
      <c r="P666" s="2">
        <f t="shared" si="10"/>
        <v>2</v>
      </c>
    </row>
    <row r="667" spans="1:16" hidden="1" x14ac:dyDescent="0.25">
      <c r="A667" s="1">
        <v>41639</v>
      </c>
      <c r="B667" s="1">
        <v>41639</v>
      </c>
      <c r="C667" t="s">
        <v>134</v>
      </c>
      <c r="D667" t="s">
        <v>135</v>
      </c>
      <c r="E667">
        <v>7</v>
      </c>
      <c r="F667" t="s">
        <v>1134</v>
      </c>
      <c r="G667" t="s">
        <v>26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48</v>
      </c>
      <c r="O667" t="s">
        <v>1759</v>
      </c>
      <c r="P667" s="2">
        <f t="shared" si="10"/>
        <v>6</v>
      </c>
    </row>
    <row r="668" spans="1:16" hidden="1" x14ac:dyDescent="0.25">
      <c r="A668" s="1">
        <v>41639</v>
      </c>
      <c r="B668" s="1">
        <v>41639</v>
      </c>
      <c r="C668" t="s">
        <v>59</v>
      </c>
      <c r="D668" t="s">
        <v>60</v>
      </c>
      <c r="E668">
        <v>6.125</v>
      </c>
      <c r="F668" t="s">
        <v>1720</v>
      </c>
      <c r="G668" t="s">
        <v>40</v>
      </c>
      <c r="H668" t="s">
        <v>57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28</v>
      </c>
      <c r="O668" t="s">
        <v>1760</v>
      </c>
      <c r="P668" s="2">
        <f t="shared" si="10"/>
        <v>6</v>
      </c>
    </row>
    <row r="669" spans="1:16" x14ac:dyDescent="0.25">
      <c r="A669" s="1">
        <v>41639</v>
      </c>
      <c r="B669" s="1">
        <v>41639</v>
      </c>
      <c r="C669" t="s">
        <v>1761</v>
      </c>
      <c r="D669" t="s">
        <v>1762</v>
      </c>
      <c r="E669">
        <v>6</v>
      </c>
      <c r="F669" t="s">
        <v>1273</v>
      </c>
      <c r="H669" t="s">
        <v>57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1763</v>
      </c>
      <c r="P669" s="2">
        <f t="shared" si="10"/>
        <v>2</v>
      </c>
    </row>
    <row r="670" spans="1:16" x14ac:dyDescent="0.25">
      <c r="A670" s="1">
        <v>41639</v>
      </c>
      <c r="B670" s="1">
        <v>41639</v>
      </c>
      <c r="C670" t="s">
        <v>1764</v>
      </c>
      <c r="D670" t="s">
        <v>1765</v>
      </c>
      <c r="E670">
        <v>5.5</v>
      </c>
      <c r="F670" t="s">
        <v>1134</v>
      </c>
      <c r="G670" t="s">
        <v>343</v>
      </c>
      <c r="H670" t="s">
        <v>34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1766</v>
      </c>
      <c r="P670" s="2">
        <f t="shared" si="10"/>
        <v>3</v>
      </c>
    </row>
    <row r="671" spans="1:16" x14ac:dyDescent="0.25">
      <c r="A671" s="1">
        <v>41639</v>
      </c>
      <c r="B671" s="1">
        <v>41639</v>
      </c>
      <c r="C671" t="s">
        <v>1136</v>
      </c>
      <c r="D671" t="s">
        <v>1137</v>
      </c>
      <c r="E671">
        <v>3.5</v>
      </c>
      <c r="F671" t="s">
        <v>1767</v>
      </c>
      <c r="G671" t="s">
        <v>254</v>
      </c>
      <c r="H671" t="s">
        <v>264</v>
      </c>
      <c r="I671" t="s">
        <v>17</v>
      </c>
      <c r="J671" t="s">
        <v>18</v>
      </c>
      <c r="K671" t="s">
        <v>19</v>
      </c>
      <c r="L671" t="s">
        <v>19</v>
      </c>
      <c r="M671" t="s">
        <v>47</v>
      </c>
      <c r="N671" t="s">
        <v>48</v>
      </c>
      <c r="O671" t="s">
        <v>1768</v>
      </c>
      <c r="P671" s="2">
        <f t="shared" si="10"/>
        <v>4</v>
      </c>
    </row>
    <row r="672" spans="1:16" hidden="1" x14ac:dyDescent="0.25">
      <c r="A672" s="1">
        <v>41639</v>
      </c>
      <c r="B672" s="1">
        <v>41639</v>
      </c>
      <c r="C672" t="s">
        <v>1714</v>
      </c>
      <c r="D672" t="s">
        <v>1715</v>
      </c>
      <c r="E672">
        <v>6.7</v>
      </c>
      <c r="F672" t="s">
        <v>1716</v>
      </c>
      <c r="G672" t="s">
        <v>26</v>
      </c>
      <c r="H672" t="s">
        <v>73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28</v>
      </c>
      <c r="O672" t="s">
        <v>1769</v>
      </c>
      <c r="P672" s="2">
        <f t="shared" si="10"/>
        <v>6</v>
      </c>
    </row>
    <row r="673" spans="1:16" x14ac:dyDescent="0.25">
      <c r="A673" s="1">
        <v>41639</v>
      </c>
      <c r="B673" s="1">
        <v>41639</v>
      </c>
      <c r="C673" t="s">
        <v>1770</v>
      </c>
      <c r="D673" t="s">
        <v>1771</v>
      </c>
      <c r="E673">
        <v>6.65</v>
      </c>
      <c r="F673" t="s">
        <v>1257</v>
      </c>
      <c r="G673" t="s">
        <v>40</v>
      </c>
      <c r="H673" t="s">
        <v>34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48</v>
      </c>
      <c r="O673" t="s">
        <v>1772</v>
      </c>
      <c r="P673" s="2">
        <f t="shared" si="10"/>
        <v>4</v>
      </c>
    </row>
    <row r="674" spans="1:16" hidden="1" x14ac:dyDescent="0.25">
      <c r="A674" s="1">
        <v>41639</v>
      </c>
      <c r="B674" s="1">
        <v>41639</v>
      </c>
      <c r="C674" t="s">
        <v>1773</v>
      </c>
      <c r="D674" t="s">
        <v>1774</v>
      </c>
      <c r="E674" t="s">
        <v>19</v>
      </c>
      <c r="F674" t="s">
        <v>1775</v>
      </c>
      <c r="G674" t="s">
        <v>1776</v>
      </c>
      <c r="H674" t="s">
        <v>57</v>
      </c>
      <c r="I674" t="s">
        <v>17</v>
      </c>
      <c r="J674" t="s">
        <v>18</v>
      </c>
      <c r="K674" t="s">
        <v>19</v>
      </c>
      <c r="L674" t="s">
        <v>19</v>
      </c>
      <c r="M674" t="s">
        <v>1777</v>
      </c>
      <c r="N674" t="s">
        <v>1778</v>
      </c>
      <c r="O674" t="s">
        <v>1779</v>
      </c>
      <c r="P674" s="2">
        <f t="shared" si="10"/>
        <v>6</v>
      </c>
    </row>
    <row r="675" spans="1:16" x14ac:dyDescent="0.25">
      <c r="A675" s="1">
        <v>41639</v>
      </c>
      <c r="B675" s="1">
        <v>41639</v>
      </c>
      <c r="C675" t="s">
        <v>1780</v>
      </c>
      <c r="D675" t="s">
        <v>523</v>
      </c>
      <c r="E675">
        <v>6.55</v>
      </c>
      <c r="F675" t="s">
        <v>1257</v>
      </c>
      <c r="H675" t="s">
        <v>34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28</v>
      </c>
      <c r="O675" t="s">
        <v>1781</v>
      </c>
      <c r="P675" s="2">
        <f t="shared" si="10"/>
        <v>1</v>
      </c>
    </row>
    <row r="676" spans="1:16" x14ac:dyDescent="0.25">
      <c r="A676" s="1">
        <v>41639</v>
      </c>
      <c r="B676" s="1">
        <v>41639</v>
      </c>
      <c r="C676" t="s">
        <v>242</v>
      </c>
      <c r="D676" t="s">
        <v>33</v>
      </c>
      <c r="E676">
        <v>6.7</v>
      </c>
      <c r="F676" t="s">
        <v>1209</v>
      </c>
      <c r="G676" t="s">
        <v>40</v>
      </c>
      <c r="H676" t="s">
        <v>27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28</v>
      </c>
      <c r="O676" t="s">
        <v>1782</v>
      </c>
      <c r="P676" s="2">
        <f t="shared" si="10"/>
        <v>1</v>
      </c>
    </row>
    <row r="677" spans="1:16" hidden="1" x14ac:dyDescent="0.25">
      <c r="A677" s="1">
        <v>41639</v>
      </c>
      <c r="B677" s="1">
        <v>41639</v>
      </c>
      <c r="C677" t="s">
        <v>1773</v>
      </c>
      <c r="D677" t="s">
        <v>1774</v>
      </c>
      <c r="E677" t="s">
        <v>19</v>
      </c>
      <c r="F677" t="s">
        <v>1775</v>
      </c>
      <c r="G677" t="s">
        <v>1783</v>
      </c>
      <c r="H677" t="s">
        <v>57</v>
      </c>
      <c r="I677" t="s">
        <v>17</v>
      </c>
      <c r="J677" t="s">
        <v>18</v>
      </c>
      <c r="K677" t="s">
        <v>19</v>
      </c>
      <c r="L677" t="s">
        <v>19</v>
      </c>
      <c r="M677" t="s">
        <v>1777</v>
      </c>
      <c r="N677" t="s">
        <v>1778</v>
      </c>
      <c r="O677" t="s">
        <v>1784</v>
      </c>
      <c r="P677" s="2">
        <f t="shared" si="10"/>
        <v>6</v>
      </c>
    </row>
    <row r="678" spans="1:16" x14ac:dyDescent="0.25">
      <c r="A678" s="1">
        <v>41639</v>
      </c>
      <c r="B678" s="1">
        <v>41639</v>
      </c>
      <c r="C678" t="s">
        <v>1785</v>
      </c>
      <c r="D678" t="s">
        <v>1786</v>
      </c>
      <c r="E678">
        <v>7.35</v>
      </c>
      <c r="F678" t="s">
        <v>1265</v>
      </c>
      <c r="H678" t="s">
        <v>27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48</v>
      </c>
      <c r="O678" t="s">
        <v>1787</v>
      </c>
      <c r="P678" s="2">
        <f t="shared" si="10"/>
        <v>3</v>
      </c>
    </row>
    <row r="679" spans="1:16" x14ac:dyDescent="0.25">
      <c r="A679" s="1">
        <v>41639</v>
      </c>
      <c r="B679" s="1">
        <v>41639</v>
      </c>
      <c r="C679" t="s">
        <v>1136</v>
      </c>
      <c r="D679" t="s">
        <v>1137</v>
      </c>
      <c r="E679">
        <v>1.4450000000000001</v>
      </c>
      <c r="F679" t="s">
        <v>1788</v>
      </c>
      <c r="G679" t="s">
        <v>1139</v>
      </c>
      <c r="H679" t="s">
        <v>264</v>
      </c>
      <c r="I679" t="s">
        <v>17</v>
      </c>
      <c r="J679" t="s">
        <v>18</v>
      </c>
      <c r="K679" t="s">
        <v>19</v>
      </c>
      <c r="L679" t="s">
        <v>19</v>
      </c>
      <c r="M679" t="s">
        <v>1140</v>
      </c>
      <c r="N679" t="s">
        <v>48</v>
      </c>
      <c r="O679" t="s">
        <v>1789</v>
      </c>
      <c r="P679" s="2">
        <f t="shared" si="10"/>
        <v>4</v>
      </c>
    </row>
    <row r="680" spans="1:16" x14ac:dyDescent="0.25">
      <c r="A680" s="1">
        <v>41639</v>
      </c>
      <c r="B680" s="1">
        <v>41639</v>
      </c>
      <c r="C680" t="s">
        <v>1136</v>
      </c>
      <c r="D680" t="s">
        <v>1137</v>
      </c>
      <c r="E680">
        <v>1.4450000000000001</v>
      </c>
      <c r="F680" t="s">
        <v>1790</v>
      </c>
      <c r="G680" t="s">
        <v>1139</v>
      </c>
      <c r="H680" t="s">
        <v>264</v>
      </c>
      <c r="I680" t="s">
        <v>17</v>
      </c>
      <c r="J680" t="s">
        <v>18</v>
      </c>
      <c r="K680" t="s">
        <v>19</v>
      </c>
      <c r="L680" t="s">
        <v>19</v>
      </c>
      <c r="M680" t="s">
        <v>1140</v>
      </c>
      <c r="N680" t="s">
        <v>48</v>
      </c>
      <c r="O680" t="s">
        <v>1791</v>
      </c>
      <c r="P680" s="2">
        <f t="shared" si="10"/>
        <v>4</v>
      </c>
    </row>
    <row r="681" spans="1:16" x14ac:dyDescent="0.25">
      <c r="A681" s="1">
        <v>41639</v>
      </c>
      <c r="B681" s="1">
        <v>41639</v>
      </c>
      <c r="C681" t="s">
        <v>1792</v>
      </c>
      <c r="D681" t="s">
        <v>1793</v>
      </c>
      <c r="E681">
        <v>6.5</v>
      </c>
      <c r="F681" t="s">
        <v>1794</v>
      </c>
      <c r="H681" t="s">
        <v>203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28</v>
      </c>
      <c r="O681" t="s">
        <v>1795</v>
      </c>
      <c r="P681" s="2">
        <f t="shared" si="10"/>
        <v>3</v>
      </c>
    </row>
    <row r="682" spans="1:16" x14ac:dyDescent="0.25">
      <c r="A682" s="1">
        <v>41639</v>
      </c>
      <c r="B682" s="1">
        <v>41639</v>
      </c>
      <c r="C682" t="s">
        <v>1206</v>
      </c>
      <c r="D682" t="s">
        <v>180</v>
      </c>
      <c r="E682">
        <v>2.61</v>
      </c>
      <c r="F682" t="s">
        <v>52</v>
      </c>
      <c r="G682" t="s">
        <v>1796</v>
      </c>
      <c r="H682" t="s">
        <v>73</v>
      </c>
      <c r="I682" t="s">
        <v>17</v>
      </c>
      <c r="J682" t="s">
        <v>18</v>
      </c>
      <c r="K682" t="s">
        <v>19</v>
      </c>
      <c r="L682" t="s">
        <v>19</v>
      </c>
      <c r="M682" t="s">
        <v>1140</v>
      </c>
      <c r="O682" t="s">
        <v>1797</v>
      </c>
      <c r="P682" s="2">
        <f t="shared" si="10"/>
        <v>3</v>
      </c>
    </row>
    <row r="683" spans="1:16" x14ac:dyDescent="0.25">
      <c r="A683" s="1">
        <v>41639</v>
      </c>
      <c r="B683" s="1">
        <v>41639</v>
      </c>
      <c r="C683" t="s">
        <v>242</v>
      </c>
      <c r="D683" t="s">
        <v>33</v>
      </c>
      <c r="E683">
        <v>6.65</v>
      </c>
      <c r="F683" t="s">
        <v>979</v>
      </c>
      <c r="H683" t="s">
        <v>27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28</v>
      </c>
      <c r="O683" t="s">
        <v>1798</v>
      </c>
      <c r="P683" s="2">
        <f t="shared" si="10"/>
        <v>1</v>
      </c>
    </row>
    <row r="684" spans="1:16" x14ac:dyDescent="0.25">
      <c r="A684" s="1">
        <v>41639</v>
      </c>
      <c r="B684" s="1">
        <v>41639</v>
      </c>
      <c r="C684" t="s">
        <v>1136</v>
      </c>
      <c r="D684" t="s">
        <v>1137</v>
      </c>
      <c r="E684">
        <v>2.9350000000000001</v>
      </c>
      <c r="F684" t="s">
        <v>1799</v>
      </c>
      <c r="G684" t="s">
        <v>1190</v>
      </c>
      <c r="H684" t="s">
        <v>264</v>
      </c>
      <c r="I684" t="s">
        <v>17</v>
      </c>
      <c r="J684" t="s">
        <v>18</v>
      </c>
      <c r="K684" t="s">
        <v>19</v>
      </c>
      <c r="L684" t="s">
        <v>19</v>
      </c>
      <c r="M684" t="s">
        <v>1140</v>
      </c>
      <c r="N684" t="s">
        <v>48</v>
      </c>
      <c r="O684" t="s">
        <v>1800</v>
      </c>
      <c r="P684" s="2">
        <f t="shared" si="10"/>
        <v>4</v>
      </c>
    </row>
    <row r="685" spans="1:16" x14ac:dyDescent="0.25">
      <c r="A685" s="1">
        <v>41639</v>
      </c>
      <c r="B685" s="1">
        <v>41639</v>
      </c>
      <c r="C685" t="s">
        <v>1737</v>
      </c>
      <c r="D685" t="s">
        <v>1738</v>
      </c>
      <c r="E685">
        <v>6.05</v>
      </c>
      <c r="F685" t="s">
        <v>1739</v>
      </c>
      <c r="G685" t="s">
        <v>233</v>
      </c>
      <c r="H685" t="s">
        <v>73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1801</v>
      </c>
      <c r="P685" s="2">
        <f t="shared" si="10"/>
        <v>3</v>
      </c>
    </row>
    <row r="686" spans="1:16" x14ac:dyDescent="0.25">
      <c r="A686" s="1">
        <v>41639</v>
      </c>
      <c r="B686" s="1">
        <v>41639</v>
      </c>
      <c r="C686" t="s">
        <v>832</v>
      </c>
      <c r="D686" t="s">
        <v>833</v>
      </c>
      <c r="E686">
        <v>6.125</v>
      </c>
      <c r="F686" t="s">
        <v>1802</v>
      </c>
      <c r="G686" t="s">
        <v>40</v>
      </c>
      <c r="H686" t="s">
        <v>73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48</v>
      </c>
      <c r="O686" t="s">
        <v>1803</v>
      </c>
      <c r="P686" s="2">
        <f t="shared" si="10"/>
        <v>4</v>
      </c>
    </row>
    <row r="687" spans="1:16" x14ac:dyDescent="0.25">
      <c r="A687" s="1">
        <v>41639</v>
      </c>
      <c r="B687" s="1">
        <v>41639</v>
      </c>
      <c r="C687" t="s">
        <v>1804</v>
      </c>
      <c r="D687" t="s">
        <v>1805</v>
      </c>
      <c r="E687">
        <v>5.5</v>
      </c>
      <c r="F687" t="s">
        <v>1806</v>
      </c>
      <c r="G687" t="s">
        <v>95</v>
      </c>
      <c r="H687" t="s">
        <v>203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28</v>
      </c>
      <c r="O687" t="s">
        <v>1807</v>
      </c>
      <c r="P687" s="2">
        <f t="shared" si="10"/>
        <v>3</v>
      </c>
    </row>
    <row r="688" spans="1:16" x14ac:dyDescent="0.25">
      <c r="A688" s="1">
        <v>41639</v>
      </c>
      <c r="B688" s="1">
        <v>41639</v>
      </c>
      <c r="C688" t="s">
        <v>1808</v>
      </c>
      <c r="D688" t="s">
        <v>1809</v>
      </c>
      <c r="E688">
        <v>5.3</v>
      </c>
      <c r="F688" t="s">
        <v>1299</v>
      </c>
      <c r="H688" t="s">
        <v>149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48</v>
      </c>
      <c r="O688" t="s">
        <v>1810</v>
      </c>
      <c r="P688" s="2">
        <f t="shared" si="10"/>
        <v>3</v>
      </c>
    </row>
    <row r="689" spans="1:16" hidden="1" x14ac:dyDescent="0.25">
      <c r="A689" s="1">
        <v>41639</v>
      </c>
      <c r="B689" s="1">
        <v>41639</v>
      </c>
      <c r="C689" t="s">
        <v>636</v>
      </c>
      <c r="D689" t="s">
        <v>637</v>
      </c>
      <c r="E689">
        <v>0</v>
      </c>
      <c r="F689" t="s">
        <v>1811</v>
      </c>
      <c r="G689" t="s">
        <v>40</v>
      </c>
      <c r="H689" t="s">
        <v>27</v>
      </c>
      <c r="I689" t="s">
        <v>17</v>
      </c>
      <c r="J689" t="s">
        <v>18</v>
      </c>
      <c r="K689" t="s">
        <v>19</v>
      </c>
      <c r="L689" t="s">
        <v>19</v>
      </c>
      <c r="M689" t="s">
        <v>639</v>
      </c>
      <c r="N689" t="s">
        <v>28</v>
      </c>
      <c r="O689" t="s">
        <v>1812</v>
      </c>
      <c r="P689" s="2">
        <f t="shared" si="10"/>
        <v>6</v>
      </c>
    </row>
    <row r="690" spans="1:16" hidden="1" x14ac:dyDescent="0.25">
      <c r="A690" s="1">
        <v>41639</v>
      </c>
      <c r="B690" s="1">
        <v>41639</v>
      </c>
      <c r="C690" t="s">
        <v>636</v>
      </c>
      <c r="D690" t="s">
        <v>637</v>
      </c>
      <c r="E690">
        <v>0</v>
      </c>
      <c r="F690" t="s">
        <v>1813</v>
      </c>
      <c r="G690" t="s">
        <v>40</v>
      </c>
      <c r="H690" t="s">
        <v>27</v>
      </c>
      <c r="I690" t="s">
        <v>17</v>
      </c>
      <c r="J690" t="s">
        <v>18</v>
      </c>
      <c r="K690" t="s">
        <v>19</v>
      </c>
      <c r="L690" t="s">
        <v>19</v>
      </c>
      <c r="M690" t="s">
        <v>639</v>
      </c>
      <c r="N690" t="s">
        <v>28</v>
      </c>
      <c r="O690" t="s">
        <v>1814</v>
      </c>
      <c r="P690" s="2">
        <f t="shared" si="10"/>
        <v>6</v>
      </c>
    </row>
    <row r="691" spans="1:16" hidden="1" x14ac:dyDescent="0.25">
      <c r="A691" s="1">
        <v>41639</v>
      </c>
      <c r="B691" s="1">
        <v>41639</v>
      </c>
      <c r="C691" t="s">
        <v>636</v>
      </c>
      <c r="D691" t="s">
        <v>637</v>
      </c>
      <c r="E691">
        <v>0</v>
      </c>
      <c r="F691" t="s">
        <v>1815</v>
      </c>
      <c r="G691" t="s">
        <v>40</v>
      </c>
      <c r="H691" t="s">
        <v>27</v>
      </c>
      <c r="I691" t="s">
        <v>17</v>
      </c>
      <c r="J691" t="s">
        <v>18</v>
      </c>
      <c r="K691" t="s">
        <v>19</v>
      </c>
      <c r="L691" t="s">
        <v>19</v>
      </c>
      <c r="M691" t="s">
        <v>639</v>
      </c>
      <c r="N691" t="s">
        <v>28</v>
      </c>
      <c r="O691" t="s">
        <v>1816</v>
      </c>
      <c r="P691" s="2">
        <f t="shared" si="10"/>
        <v>6</v>
      </c>
    </row>
    <row r="692" spans="1:16" hidden="1" x14ac:dyDescent="0.25">
      <c r="A692" s="1">
        <v>41639</v>
      </c>
      <c r="B692" s="1">
        <v>41639</v>
      </c>
      <c r="C692" t="s">
        <v>636</v>
      </c>
      <c r="D692" t="s">
        <v>637</v>
      </c>
      <c r="E692">
        <v>0</v>
      </c>
      <c r="F692" t="s">
        <v>1817</v>
      </c>
      <c r="G692" t="s">
        <v>40</v>
      </c>
      <c r="H692" t="s">
        <v>27</v>
      </c>
      <c r="I692" t="s">
        <v>17</v>
      </c>
      <c r="J692" t="s">
        <v>18</v>
      </c>
      <c r="K692" t="s">
        <v>19</v>
      </c>
      <c r="L692" t="s">
        <v>19</v>
      </c>
      <c r="M692" t="s">
        <v>639</v>
      </c>
      <c r="N692" t="s">
        <v>28</v>
      </c>
      <c r="O692" t="s">
        <v>1818</v>
      </c>
      <c r="P692" s="2">
        <f t="shared" si="10"/>
        <v>6</v>
      </c>
    </row>
    <row r="693" spans="1:16" hidden="1" x14ac:dyDescent="0.25">
      <c r="A693" s="1">
        <v>41639</v>
      </c>
      <c r="B693" s="1">
        <v>41639</v>
      </c>
      <c r="C693" t="s">
        <v>636</v>
      </c>
      <c r="D693" t="s">
        <v>637</v>
      </c>
      <c r="E693">
        <v>0</v>
      </c>
      <c r="F693" t="s">
        <v>1819</v>
      </c>
      <c r="G693" t="s">
        <v>40</v>
      </c>
      <c r="H693" t="s">
        <v>27</v>
      </c>
      <c r="I693" t="s">
        <v>17</v>
      </c>
      <c r="J693" t="s">
        <v>18</v>
      </c>
      <c r="K693" t="s">
        <v>19</v>
      </c>
      <c r="L693" t="s">
        <v>19</v>
      </c>
      <c r="M693" t="s">
        <v>639</v>
      </c>
      <c r="N693" t="s">
        <v>28</v>
      </c>
      <c r="O693" t="s">
        <v>1820</v>
      </c>
      <c r="P693" s="2">
        <f t="shared" si="10"/>
        <v>6</v>
      </c>
    </row>
    <row r="694" spans="1:16" x14ac:dyDescent="0.25">
      <c r="A694" s="1">
        <v>41639</v>
      </c>
      <c r="B694" s="1">
        <v>41639</v>
      </c>
      <c r="C694" t="s">
        <v>1271</v>
      </c>
      <c r="D694" t="s">
        <v>1272</v>
      </c>
      <c r="E694">
        <v>6.7</v>
      </c>
      <c r="F694" t="s">
        <v>1273</v>
      </c>
      <c r="G694" t="s">
        <v>26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28</v>
      </c>
      <c r="O694" t="s">
        <v>1821</v>
      </c>
      <c r="P694" s="2">
        <f t="shared" si="10"/>
        <v>3</v>
      </c>
    </row>
    <row r="695" spans="1:16" x14ac:dyDescent="0.25">
      <c r="A695" s="1">
        <v>41639</v>
      </c>
      <c r="B695" s="1">
        <v>41639</v>
      </c>
      <c r="C695" t="s">
        <v>227</v>
      </c>
      <c r="D695" t="s">
        <v>228</v>
      </c>
      <c r="E695">
        <v>5.75</v>
      </c>
      <c r="F695" t="s">
        <v>1405</v>
      </c>
      <c r="G695" t="s">
        <v>1822</v>
      </c>
      <c r="H695" t="s">
        <v>57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1823</v>
      </c>
      <c r="P695" s="2">
        <f t="shared" si="10"/>
        <v>3</v>
      </c>
    </row>
    <row r="696" spans="1:16" x14ac:dyDescent="0.25">
      <c r="A696" s="1">
        <v>41639</v>
      </c>
      <c r="B696" s="1">
        <v>41639</v>
      </c>
      <c r="C696" t="s">
        <v>1136</v>
      </c>
      <c r="D696" t="s">
        <v>1137</v>
      </c>
      <c r="E696">
        <v>5.375</v>
      </c>
      <c r="F696" t="s">
        <v>1824</v>
      </c>
      <c r="G696" t="s">
        <v>254</v>
      </c>
      <c r="H696" t="s">
        <v>264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48</v>
      </c>
      <c r="O696" t="s">
        <v>1825</v>
      </c>
      <c r="P696" s="2">
        <f t="shared" si="10"/>
        <v>4</v>
      </c>
    </row>
    <row r="697" spans="1:16" x14ac:dyDescent="0.25">
      <c r="A697" s="1">
        <v>41639</v>
      </c>
      <c r="B697" s="1">
        <v>41639</v>
      </c>
      <c r="C697" t="s">
        <v>1826</v>
      </c>
      <c r="D697" t="s">
        <v>1827</v>
      </c>
      <c r="E697">
        <v>7</v>
      </c>
      <c r="F697" t="s">
        <v>1716</v>
      </c>
      <c r="H697" t="s">
        <v>73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48</v>
      </c>
      <c r="O697" t="s">
        <v>1828</v>
      </c>
      <c r="P697" s="2">
        <f t="shared" si="10"/>
        <v>3</v>
      </c>
    </row>
    <row r="698" spans="1:16" x14ac:dyDescent="0.25">
      <c r="A698" s="1">
        <v>41639</v>
      </c>
      <c r="B698" s="1">
        <v>41639</v>
      </c>
      <c r="C698" t="s">
        <v>146</v>
      </c>
      <c r="D698" t="s">
        <v>147</v>
      </c>
      <c r="E698">
        <v>6.75</v>
      </c>
      <c r="F698" t="s">
        <v>161</v>
      </c>
      <c r="G698" t="s">
        <v>26</v>
      </c>
      <c r="H698" t="s">
        <v>149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28</v>
      </c>
      <c r="O698" t="s">
        <v>1829</v>
      </c>
      <c r="P698" s="2">
        <f t="shared" si="10"/>
        <v>3</v>
      </c>
    </row>
    <row r="699" spans="1:16" x14ac:dyDescent="0.25">
      <c r="A699" s="1">
        <v>41639</v>
      </c>
      <c r="B699" s="1">
        <v>41639</v>
      </c>
      <c r="C699" t="s">
        <v>1830</v>
      </c>
      <c r="D699" t="s">
        <v>1201</v>
      </c>
      <c r="E699">
        <v>5.8</v>
      </c>
      <c r="F699" t="s">
        <v>1831</v>
      </c>
      <c r="H699" t="s">
        <v>34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1832</v>
      </c>
      <c r="P699" s="2">
        <f t="shared" si="10"/>
        <v>3</v>
      </c>
    </row>
    <row r="700" spans="1:16" x14ac:dyDescent="0.25">
      <c r="A700" s="1">
        <v>41639</v>
      </c>
      <c r="B700" s="1">
        <v>41639</v>
      </c>
      <c r="C700" t="s">
        <v>1833</v>
      </c>
      <c r="D700" t="s">
        <v>1834</v>
      </c>
      <c r="E700">
        <v>6.5</v>
      </c>
      <c r="F700" t="s">
        <v>1257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48</v>
      </c>
      <c r="O700" t="s">
        <v>1835</v>
      </c>
      <c r="P700" s="2">
        <f t="shared" si="10"/>
        <v>3</v>
      </c>
    </row>
    <row r="701" spans="1:16" hidden="1" x14ac:dyDescent="0.25">
      <c r="A701" s="1">
        <v>41639</v>
      </c>
      <c r="B701" s="1">
        <v>41639</v>
      </c>
      <c r="C701" t="s">
        <v>1836</v>
      </c>
      <c r="D701" t="s">
        <v>1837</v>
      </c>
      <c r="E701" t="s">
        <v>19</v>
      </c>
      <c r="F701" t="s">
        <v>1838</v>
      </c>
      <c r="G701" t="s">
        <v>1839</v>
      </c>
      <c r="H701" t="s">
        <v>1840</v>
      </c>
      <c r="I701" t="s">
        <v>17</v>
      </c>
      <c r="J701" t="s">
        <v>18</v>
      </c>
      <c r="K701" t="s">
        <v>19</v>
      </c>
      <c r="L701" t="s">
        <v>19</v>
      </c>
      <c r="M701" t="s">
        <v>1777</v>
      </c>
      <c r="N701" t="s">
        <v>1778</v>
      </c>
      <c r="O701" t="s">
        <v>1841</v>
      </c>
      <c r="P701" s="2">
        <f t="shared" si="10"/>
        <v>6</v>
      </c>
    </row>
    <row r="702" spans="1:16" hidden="1" x14ac:dyDescent="0.25">
      <c r="A702" s="1">
        <v>41639</v>
      </c>
      <c r="B702" s="1">
        <v>41639</v>
      </c>
      <c r="C702" t="s">
        <v>1836</v>
      </c>
      <c r="D702" t="s">
        <v>1837</v>
      </c>
      <c r="E702" t="s">
        <v>19</v>
      </c>
      <c r="F702" t="s">
        <v>1838</v>
      </c>
      <c r="G702" t="s">
        <v>1842</v>
      </c>
      <c r="H702" t="s">
        <v>1840</v>
      </c>
      <c r="I702" t="s">
        <v>17</v>
      </c>
      <c r="J702" t="s">
        <v>18</v>
      </c>
      <c r="K702" t="s">
        <v>19</v>
      </c>
      <c r="L702" t="s">
        <v>19</v>
      </c>
      <c r="M702" t="s">
        <v>1777</v>
      </c>
      <c r="N702" t="s">
        <v>1778</v>
      </c>
      <c r="O702" t="s">
        <v>1843</v>
      </c>
      <c r="P702" s="2">
        <f t="shared" si="10"/>
        <v>6</v>
      </c>
    </row>
    <row r="703" spans="1:16" hidden="1" x14ac:dyDescent="0.25">
      <c r="A703" s="1">
        <v>41639</v>
      </c>
      <c r="B703" s="1">
        <v>41639</v>
      </c>
      <c r="C703" t="s">
        <v>1836</v>
      </c>
      <c r="D703" t="s">
        <v>1837</v>
      </c>
      <c r="E703" t="s">
        <v>19</v>
      </c>
      <c r="F703" t="s">
        <v>1838</v>
      </c>
      <c r="G703" t="s">
        <v>1844</v>
      </c>
      <c r="H703" t="s">
        <v>1840</v>
      </c>
      <c r="I703" t="s">
        <v>17</v>
      </c>
      <c r="J703" t="s">
        <v>18</v>
      </c>
      <c r="K703" t="s">
        <v>19</v>
      </c>
      <c r="L703" t="s">
        <v>19</v>
      </c>
      <c r="M703" t="s">
        <v>1777</v>
      </c>
      <c r="N703" t="s">
        <v>1778</v>
      </c>
      <c r="O703" t="s">
        <v>1845</v>
      </c>
      <c r="P703" s="2">
        <f t="shared" si="10"/>
        <v>6</v>
      </c>
    </row>
    <row r="704" spans="1:16" hidden="1" x14ac:dyDescent="0.25">
      <c r="A704" s="1">
        <v>41639</v>
      </c>
      <c r="B704" s="1">
        <v>41639</v>
      </c>
      <c r="C704" t="s">
        <v>1836</v>
      </c>
      <c r="D704" t="s">
        <v>1837</v>
      </c>
      <c r="E704" t="s">
        <v>19</v>
      </c>
      <c r="F704" t="s">
        <v>1838</v>
      </c>
      <c r="G704" t="s">
        <v>1846</v>
      </c>
      <c r="H704" t="s">
        <v>1840</v>
      </c>
      <c r="I704" t="s">
        <v>17</v>
      </c>
      <c r="J704" t="s">
        <v>18</v>
      </c>
      <c r="K704" t="s">
        <v>19</v>
      </c>
      <c r="L704" t="s">
        <v>19</v>
      </c>
      <c r="M704" t="s">
        <v>1777</v>
      </c>
      <c r="N704" t="s">
        <v>1778</v>
      </c>
      <c r="O704" t="s">
        <v>1847</v>
      </c>
      <c r="P704" s="2">
        <f t="shared" si="10"/>
        <v>6</v>
      </c>
    </row>
    <row r="705" spans="1:16" x14ac:dyDescent="0.25">
      <c r="A705" s="1">
        <v>41639</v>
      </c>
      <c r="B705" s="1">
        <v>41639</v>
      </c>
      <c r="C705" t="s">
        <v>1166</v>
      </c>
      <c r="D705" t="s">
        <v>1167</v>
      </c>
      <c r="E705">
        <v>2.82</v>
      </c>
      <c r="F705" t="s">
        <v>1848</v>
      </c>
      <c r="G705" t="s">
        <v>1849</v>
      </c>
      <c r="H705" t="s">
        <v>57</v>
      </c>
      <c r="I705" t="s">
        <v>17</v>
      </c>
      <c r="J705" t="s">
        <v>18</v>
      </c>
      <c r="K705" t="s">
        <v>19</v>
      </c>
      <c r="L705" t="s">
        <v>19</v>
      </c>
      <c r="M705" t="s">
        <v>1140</v>
      </c>
      <c r="N705" t="s">
        <v>48</v>
      </c>
      <c r="O705" t="s">
        <v>1850</v>
      </c>
      <c r="P705" s="2">
        <f t="shared" si="10"/>
        <v>2</v>
      </c>
    </row>
    <row r="706" spans="1:16" x14ac:dyDescent="0.25">
      <c r="A706" s="1">
        <v>41639</v>
      </c>
      <c r="B706" s="1">
        <v>41639</v>
      </c>
      <c r="C706" t="s">
        <v>126</v>
      </c>
      <c r="D706" t="s">
        <v>127</v>
      </c>
      <c r="E706">
        <v>6</v>
      </c>
      <c r="F706" t="s">
        <v>1751</v>
      </c>
      <c r="H706" t="s">
        <v>73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1851</v>
      </c>
      <c r="P706" s="2">
        <f t="shared" si="10"/>
        <v>3</v>
      </c>
    </row>
    <row r="707" spans="1:16" x14ac:dyDescent="0.25">
      <c r="A707" s="1">
        <v>41639</v>
      </c>
      <c r="B707" s="1">
        <v>41639</v>
      </c>
      <c r="C707" t="s">
        <v>1136</v>
      </c>
      <c r="D707" t="s">
        <v>1137</v>
      </c>
      <c r="E707">
        <v>3.0350000000000001</v>
      </c>
      <c r="F707" t="s">
        <v>1390</v>
      </c>
      <c r="G707" t="s">
        <v>1190</v>
      </c>
      <c r="H707" t="s">
        <v>264</v>
      </c>
      <c r="I707" t="s">
        <v>17</v>
      </c>
      <c r="J707" t="s">
        <v>18</v>
      </c>
      <c r="K707" t="s">
        <v>19</v>
      </c>
      <c r="L707" t="s">
        <v>19</v>
      </c>
      <c r="M707" t="s">
        <v>1140</v>
      </c>
      <c r="N707" t="s">
        <v>48</v>
      </c>
      <c r="O707" t="s">
        <v>1852</v>
      </c>
      <c r="P707" s="2">
        <f t="shared" si="10"/>
        <v>4</v>
      </c>
    </row>
    <row r="708" spans="1:16" x14ac:dyDescent="0.25">
      <c r="A708" s="1">
        <v>41639</v>
      </c>
      <c r="B708" s="1">
        <v>41639</v>
      </c>
      <c r="C708" t="s">
        <v>1853</v>
      </c>
      <c r="D708" t="s">
        <v>1854</v>
      </c>
      <c r="E708">
        <v>5.45</v>
      </c>
      <c r="F708" t="s">
        <v>1855</v>
      </c>
      <c r="H708" t="s">
        <v>34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1856</v>
      </c>
      <c r="P708" s="2">
        <f t="shared" ref="P708:P771" si="11">LEN(D708)</f>
        <v>3</v>
      </c>
    </row>
    <row r="709" spans="1:16" x14ac:dyDescent="0.25">
      <c r="A709" s="1">
        <v>41639</v>
      </c>
      <c r="B709" s="1">
        <v>41639</v>
      </c>
      <c r="C709" t="s">
        <v>1650</v>
      </c>
      <c r="D709" t="s">
        <v>400</v>
      </c>
      <c r="E709">
        <v>5.125</v>
      </c>
      <c r="F709" t="s">
        <v>1857</v>
      </c>
      <c r="H709" t="s">
        <v>27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1858</v>
      </c>
      <c r="P709" s="2">
        <f t="shared" si="11"/>
        <v>3</v>
      </c>
    </row>
    <row r="710" spans="1:16" x14ac:dyDescent="0.25">
      <c r="A710" s="1">
        <v>41639</v>
      </c>
      <c r="B710" s="1">
        <v>41639</v>
      </c>
      <c r="C710" t="s">
        <v>425</v>
      </c>
      <c r="D710" t="s">
        <v>426</v>
      </c>
      <c r="E710">
        <v>6.375</v>
      </c>
      <c r="F710" t="s">
        <v>1299</v>
      </c>
      <c r="H710" t="s">
        <v>95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28</v>
      </c>
      <c r="O710" t="s">
        <v>1859</v>
      </c>
      <c r="P710" s="2">
        <f t="shared" si="11"/>
        <v>3</v>
      </c>
    </row>
    <row r="711" spans="1:16" x14ac:dyDescent="0.25">
      <c r="A711" s="1">
        <v>41639</v>
      </c>
      <c r="B711" s="1">
        <v>41639</v>
      </c>
      <c r="C711" t="s">
        <v>1860</v>
      </c>
      <c r="D711" t="s">
        <v>1861</v>
      </c>
      <c r="E711">
        <v>5.5</v>
      </c>
      <c r="F711" t="s">
        <v>1862</v>
      </c>
      <c r="H711" t="s">
        <v>1863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28</v>
      </c>
      <c r="O711" t="s">
        <v>1864</v>
      </c>
      <c r="P711" s="2">
        <f t="shared" si="11"/>
        <v>4</v>
      </c>
    </row>
    <row r="712" spans="1:16" x14ac:dyDescent="0.25">
      <c r="A712" s="1">
        <v>41639</v>
      </c>
      <c r="B712" s="1">
        <v>41639</v>
      </c>
      <c r="C712" t="s">
        <v>1177</v>
      </c>
      <c r="D712" t="s">
        <v>1178</v>
      </c>
      <c r="E712">
        <v>6.2</v>
      </c>
      <c r="F712" t="s">
        <v>1865</v>
      </c>
      <c r="H712" t="s">
        <v>210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1866</v>
      </c>
      <c r="P712" s="2">
        <f t="shared" si="11"/>
        <v>3</v>
      </c>
    </row>
    <row r="713" spans="1:16" x14ac:dyDescent="0.25">
      <c r="A713" s="1">
        <v>41639</v>
      </c>
      <c r="B713" s="1">
        <v>41639</v>
      </c>
      <c r="C713" t="s">
        <v>1867</v>
      </c>
      <c r="D713" t="s">
        <v>1868</v>
      </c>
      <c r="E713">
        <v>6</v>
      </c>
      <c r="F713" t="s">
        <v>206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1869</v>
      </c>
      <c r="P713" s="2">
        <f t="shared" si="11"/>
        <v>3</v>
      </c>
    </row>
    <row r="714" spans="1:16" x14ac:dyDescent="0.25">
      <c r="A714" s="1">
        <v>41639</v>
      </c>
      <c r="B714" s="1">
        <v>41639</v>
      </c>
      <c r="C714" t="s">
        <v>1196</v>
      </c>
      <c r="D714" t="s">
        <v>494</v>
      </c>
      <c r="E714">
        <v>5.7</v>
      </c>
      <c r="F714" t="s">
        <v>1870</v>
      </c>
      <c r="G714" t="s">
        <v>45</v>
      </c>
      <c r="H714" t="s">
        <v>73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48</v>
      </c>
      <c r="O714" t="s">
        <v>1871</v>
      </c>
      <c r="P714" s="2">
        <f t="shared" si="11"/>
        <v>3</v>
      </c>
    </row>
    <row r="715" spans="1:16" x14ac:dyDescent="0.25">
      <c r="A715" s="1">
        <v>41639</v>
      </c>
      <c r="B715" s="1">
        <v>41639</v>
      </c>
      <c r="C715" t="s">
        <v>320</v>
      </c>
      <c r="D715" t="s">
        <v>317</v>
      </c>
      <c r="E715">
        <v>3.8</v>
      </c>
      <c r="F715" t="s">
        <v>1482</v>
      </c>
      <c r="G715" t="s">
        <v>1213</v>
      </c>
      <c r="H715" t="s">
        <v>34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28</v>
      </c>
      <c r="O715" t="s">
        <v>1872</v>
      </c>
      <c r="P715" s="2">
        <f t="shared" si="11"/>
        <v>4</v>
      </c>
    </row>
    <row r="716" spans="1:16" x14ac:dyDescent="0.25">
      <c r="A716" s="1">
        <v>41639</v>
      </c>
      <c r="B716" s="1">
        <v>41639</v>
      </c>
      <c r="C716" t="s">
        <v>320</v>
      </c>
      <c r="D716" t="s">
        <v>317</v>
      </c>
      <c r="E716">
        <v>6.55</v>
      </c>
      <c r="F716" t="s">
        <v>1482</v>
      </c>
      <c r="G716" t="s">
        <v>1873</v>
      </c>
      <c r="H716" t="s">
        <v>34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28</v>
      </c>
      <c r="O716" t="s">
        <v>1874</v>
      </c>
      <c r="P716" s="2">
        <f t="shared" si="11"/>
        <v>4</v>
      </c>
    </row>
    <row r="717" spans="1:16" x14ac:dyDescent="0.25">
      <c r="A717" s="1">
        <v>41639</v>
      </c>
      <c r="B717" s="1">
        <v>41639</v>
      </c>
      <c r="C717" t="s">
        <v>320</v>
      </c>
      <c r="D717" t="s">
        <v>317</v>
      </c>
      <c r="E717">
        <v>8.15</v>
      </c>
      <c r="F717" t="s">
        <v>1482</v>
      </c>
      <c r="G717" t="s">
        <v>1341</v>
      </c>
      <c r="H717" t="s">
        <v>34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28</v>
      </c>
      <c r="O717" t="s">
        <v>1875</v>
      </c>
      <c r="P717" s="2">
        <f t="shared" si="11"/>
        <v>4</v>
      </c>
    </row>
    <row r="718" spans="1:16" x14ac:dyDescent="0.25">
      <c r="A718" s="1">
        <v>41639</v>
      </c>
      <c r="B718" s="1">
        <v>41639</v>
      </c>
      <c r="C718" t="s">
        <v>509</v>
      </c>
      <c r="D718" t="s">
        <v>197</v>
      </c>
      <c r="E718">
        <v>9.125</v>
      </c>
      <c r="F718" t="s">
        <v>355</v>
      </c>
      <c r="H718" t="s">
        <v>73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28</v>
      </c>
      <c r="O718" t="s">
        <v>1876</v>
      </c>
      <c r="P718" s="2">
        <f t="shared" si="11"/>
        <v>3</v>
      </c>
    </row>
    <row r="719" spans="1:16" x14ac:dyDescent="0.25">
      <c r="A719" s="1">
        <v>41639</v>
      </c>
      <c r="B719" s="1">
        <v>41639</v>
      </c>
      <c r="C719" t="s">
        <v>1877</v>
      </c>
      <c r="D719" t="s">
        <v>1878</v>
      </c>
      <c r="E719">
        <v>8.75</v>
      </c>
      <c r="F719" t="s">
        <v>335</v>
      </c>
      <c r="H719" t="s">
        <v>57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28</v>
      </c>
      <c r="O719" t="s">
        <v>1879</v>
      </c>
      <c r="P719" s="2">
        <f t="shared" si="11"/>
        <v>3</v>
      </c>
    </row>
    <row r="720" spans="1:16" x14ac:dyDescent="0.25">
      <c r="A720" s="1">
        <v>41639</v>
      </c>
      <c r="B720" s="1">
        <v>41639</v>
      </c>
      <c r="C720" t="s">
        <v>665</v>
      </c>
      <c r="D720" t="s">
        <v>666</v>
      </c>
      <c r="E720">
        <v>8.625</v>
      </c>
      <c r="F720" t="s">
        <v>1418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28</v>
      </c>
      <c r="O720" t="s">
        <v>1880</v>
      </c>
      <c r="P720" s="2">
        <f t="shared" si="11"/>
        <v>4</v>
      </c>
    </row>
    <row r="721" spans="1:16" x14ac:dyDescent="0.25">
      <c r="A721" s="1">
        <v>41639</v>
      </c>
      <c r="B721" s="1">
        <v>41639</v>
      </c>
      <c r="C721" t="s">
        <v>1151</v>
      </c>
      <c r="D721" t="s">
        <v>631</v>
      </c>
      <c r="E721">
        <v>8.625</v>
      </c>
      <c r="F721" t="s">
        <v>679</v>
      </c>
      <c r="H721" t="s">
        <v>210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1881</v>
      </c>
      <c r="P721" s="2">
        <f t="shared" si="11"/>
        <v>3</v>
      </c>
    </row>
    <row r="722" spans="1:16" x14ac:dyDescent="0.25">
      <c r="A722" s="1">
        <v>41639</v>
      </c>
      <c r="B722" s="1">
        <v>41639</v>
      </c>
      <c r="C722" t="s">
        <v>1882</v>
      </c>
      <c r="D722" t="s">
        <v>523</v>
      </c>
      <c r="E722">
        <v>7.85</v>
      </c>
      <c r="F722" t="s">
        <v>331</v>
      </c>
      <c r="H722" t="s">
        <v>34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28</v>
      </c>
      <c r="O722" t="s">
        <v>1883</v>
      </c>
      <c r="P722" s="2">
        <f t="shared" si="11"/>
        <v>1</v>
      </c>
    </row>
    <row r="723" spans="1:16" x14ac:dyDescent="0.25">
      <c r="A723" s="1">
        <v>41639</v>
      </c>
      <c r="B723" s="1">
        <v>41639</v>
      </c>
      <c r="C723" t="s">
        <v>337</v>
      </c>
      <c r="D723" t="s">
        <v>338</v>
      </c>
      <c r="E723">
        <v>8.8000000000000007</v>
      </c>
      <c r="F723" t="s">
        <v>328</v>
      </c>
      <c r="H723" t="s">
        <v>57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28</v>
      </c>
      <c r="O723" t="s">
        <v>1884</v>
      </c>
      <c r="P723" s="2">
        <f t="shared" si="11"/>
        <v>3</v>
      </c>
    </row>
    <row r="724" spans="1:16" x14ac:dyDescent="0.25">
      <c r="A724" s="1">
        <v>41639</v>
      </c>
      <c r="B724" s="1">
        <v>41639</v>
      </c>
      <c r="C724" t="s">
        <v>944</v>
      </c>
      <c r="D724" t="s">
        <v>945</v>
      </c>
      <c r="E724">
        <v>8.5</v>
      </c>
      <c r="F724" t="s">
        <v>1885</v>
      </c>
      <c r="H724" t="s">
        <v>57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28</v>
      </c>
      <c r="O724" t="s">
        <v>1886</v>
      </c>
      <c r="P724" s="2">
        <f t="shared" si="11"/>
        <v>2</v>
      </c>
    </row>
    <row r="725" spans="1:16" x14ac:dyDescent="0.25">
      <c r="A725" s="1">
        <v>41639</v>
      </c>
      <c r="B725" s="1">
        <v>41639</v>
      </c>
      <c r="C725" t="s">
        <v>345</v>
      </c>
      <c r="D725" t="s">
        <v>346</v>
      </c>
      <c r="E725">
        <v>9.125</v>
      </c>
      <c r="F725" t="s">
        <v>1887</v>
      </c>
      <c r="H725" t="s">
        <v>57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28</v>
      </c>
      <c r="O725" t="s">
        <v>1888</v>
      </c>
      <c r="P725" s="2">
        <f t="shared" si="11"/>
        <v>4</v>
      </c>
    </row>
    <row r="726" spans="1:16" x14ac:dyDescent="0.25">
      <c r="A726" s="1">
        <v>41639</v>
      </c>
      <c r="B726" s="1">
        <v>41639</v>
      </c>
      <c r="C726" t="s">
        <v>345</v>
      </c>
      <c r="D726" t="s">
        <v>346</v>
      </c>
      <c r="E726">
        <v>8.75</v>
      </c>
      <c r="F726" t="s">
        <v>1889</v>
      </c>
      <c r="H726" t="s">
        <v>57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28</v>
      </c>
      <c r="O726" t="s">
        <v>1890</v>
      </c>
      <c r="P726" s="2">
        <f t="shared" si="11"/>
        <v>4</v>
      </c>
    </row>
    <row r="727" spans="1:16" x14ac:dyDescent="0.25">
      <c r="A727" s="1">
        <v>41639</v>
      </c>
      <c r="B727" s="1">
        <v>41639</v>
      </c>
      <c r="C727" t="s">
        <v>710</v>
      </c>
      <c r="D727" t="s">
        <v>711</v>
      </c>
      <c r="E727">
        <v>8.6999999999999993</v>
      </c>
      <c r="F727" t="s">
        <v>1891</v>
      </c>
      <c r="H727" t="s">
        <v>210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28</v>
      </c>
      <c r="O727" t="s">
        <v>1892</v>
      </c>
      <c r="P727" s="2">
        <f t="shared" si="11"/>
        <v>3</v>
      </c>
    </row>
    <row r="728" spans="1:16" x14ac:dyDescent="0.25">
      <c r="A728" s="1">
        <v>41639</v>
      </c>
      <c r="B728" s="1">
        <v>41639</v>
      </c>
      <c r="C728" t="s">
        <v>681</v>
      </c>
      <c r="D728" t="s">
        <v>682</v>
      </c>
      <c r="E728">
        <v>9</v>
      </c>
      <c r="F728" t="s">
        <v>1472</v>
      </c>
      <c r="H728" t="s">
        <v>27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28</v>
      </c>
      <c r="O728" t="s">
        <v>1893</v>
      </c>
      <c r="P728" s="2">
        <f t="shared" si="11"/>
        <v>3</v>
      </c>
    </row>
    <row r="729" spans="1:16" x14ac:dyDescent="0.25">
      <c r="A729" s="1">
        <v>41639</v>
      </c>
      <c r="B729" s="1">
        <v>41639</v>
      </c>
      <c r="C729" t="s">
        <v>1574</v>
      </c>
      <c r="D729" t="s">
        <v>400</v>
      </c>
      <c r="E729">
        <v>8.625</v>
      </c>
      <c r="F729" t="s">
        <v>331</v>
      </c>
      <c r="H729" t="s">
        <v>27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1894</v>
      </c>
      <c r="P729" s="2">
        <f t="shared" si="11"/>
        <v>3</v>
      </c>
    </row>
    <row r="730" spans="1:16" x14ac:dyDescent="0.25">
      <c r="A730" s="1">
        <v>41639</v>
      </c>
      <c r="B730" s="1">
        <v>41639</v>
      </c>
      <c r="C730" t="s">
        <v>959</v>
      </c>
      <c r="D730" t="s">
        <v>960</v>
      </c>
      <c r="E730">
        <v>8.375</v>
      </c>
      <c r="F730" t="s">
        <v>1895</v>
      </c>
      <c r="H730" t="s">
        <v>210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28</v>
      </c>
      <c r="O730" t="s">
        <v>1896</v>
      </c>
      <c r="P730" s="2">
        <f t="shared" si="11"/>
        <v>3</v>
      </c>
    </row>
    <row r="731" spans="1:16" x14ac:dyDescent="0.25">
      <c r="A731" s="1">
        <v>41639</v>
      </c>
      <c r="B731" s="1">
        <v>41639</v>
      </c>
      <c r="C731" t="s">
        <v>221</v>
      </c>
      <c r="D731" t="s">
        <v>222</v>
      </c>
      <c r="E731">
        <v>9.25</v>
      </c>
      <c r="F731" t="s">
        <v>1451</v>
      </c>
      <c r="H731" t="s">
        <v>149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28</v>
      </c>
      <c r="O731" t="s">
        <v>1897</v>
      </c>
      <c r="P731" s="2">
        <f t="shared" si="11"/>
        <v>1</v>
      </c>
    </row>
    <row r="732" spans="1:16" x14ac:dyDescent="0.25">
      <c r="A732" s="1">
        <v>41639</v>
      </c>
      <c r="B732" s="1">
        <v>41639</v>
      </c>
      <c r="C732" t="s">
        <v>1898</v>
      </c>
      <c r="D732" t="s">
        <v>678</v>
      </c>
      <c r="E732">
        <v>9.375</v>
      </c>
      <c r="F732" t="s">
        <v>1899</v>
      </c>
      <c r="H732" t="s">
        <v>16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28</v>
      </c>
      <c r="O732" t="s">
        <v>1900</v>
      </c>
      <c r="P732" s="2">
        <f t="shared" si="11"/>
        <v>1</v>
      </c>
    </row>
    <row r="733" spans="1:16" x14ac:dyDescent="0.25">
      <c r="A733" s="1">
        <v>41639</v>
      </c>
      <c r="B733" s="1">
        <v>41639</v>
      </c>
      <c r="C733" t="s">
        <v>256</v>
      </c>
      <c r="D733" t="s">
        <v>257</v>
      </c>
      <c r="E733">
        <v>8.625</v>
      </c>
      <c r="F733" t="s">
        <v>1901</v>
      </c>
      <c r="H733" t="s">
        <v>259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28</v>
      </c>
      <c r="O733" t="s">
        <v>1902</v>
      </c>
      <c r="P733" s="2">
        <f t="shared" si="11"/>
        <v>3</v>
      </c>
    </row>
    <row r="734" spans="1:16" x14ac:dyDescent="0.25">
      <c r="A734" s="1">
        <v>41639</v>
      </c>
      <c r="B734" s="1">
        <v>41639</v>
      </c>
      <c r="C734" t="s">
        <v>1431</v>
      </c>
      <c r="D734" t="s">
        <v>1432</v>
      </c>
      <c r="E734">
        <v>8.375</v>
      </c>
      <c r="F734" t="s">
        <v>1557</v>
      </c>
      <c r="H734" t="s">
        <v>27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28</v>
      </c>
      <c r="O734" t="s">
        <v>1903</v>
      </c>
      <c r="P734" s="2">
        <f t="shared" si="11"/>
        <v>3</v>
      </c>
    </row>
    <row r="735" spans="1:16" x14ac:dyDescent="0.25">
      <c r="A735" s="1">
        <v>41639</v>
      </c>
      <c r="B735" s="1">
        <v>41639</v>
      </c>
      <c r="C735" t="s">
        <v>1904</v>
      </c>
      <c r="D735" t="s">
        <v>765</v>
      </c>
      <c r="E735">
        <v>2.875</v>
      </c>
      <c r="F735" t="s">
        <v>641</v>
      </c>
      <c r="H735" t="s">
        <v>34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28</v>
      </c>
      <c r="O735" t="s">
        <v>1905</v>
      </c>
      <c r="P735" s="2">
        <f t="shared" si="11"/>
        <v>5</v>
      </c>
    </row>
    <row r="736" spans="1:16" x14ac:dyDescent="0.25">
      <c r="A736" s="1">
        <v>41639</v>
      </c>
      <c r="B736" s="1">
        <v>41639</v>
      </c>
      <c r="C736" t="s">
        <v>1904</v>
      </c>
      <c r="D736" t="s">
        <v>765</v>
      </c>
      <c r="E736">
        <v>4.375</v>
      </c>
      <c r="F736" t="s">
        <v>395</v>
      </c>
      <c r="H736" t="s">
        <v>34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28</v>
      </c>
      <c r="O736" t="s">
        <v>1906</v>
      </c>
      <c r="P736" s="2">
        <f t="shared" si="11"/>
        <v>5</v>
      </c>
    </row>
    <row r="737" spans="1:16" hidden="1" x14ac:dyDescent="0.25">
      <c r="A737" s="1">
        <v>41639</v>
      </c>
      <c r="B737" s="1">
        <v>41639</v>
      </c>
      <c r="C737" t="s">
        <v>1907</v>
      </c>
      <c r="D737" t="s">
        <v>1908</v>
      </c>
      <c r="E737">
        <v>4.25</v>
      </c>
      <c r="F737" t="s">
        <v>1909</v>
      </c>
      <c r="G737" t="s">
        <v>45</v>
      </c>
      <c r="H737" t="s">
        <v>46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28</v>
      </c>
      <c r="O737" t="s">
        <v>1910</v>
      </c>
      <c r="P737" s="2">
        <f t="shared" si="11"/>
        <v>6</v>
      </c>
    </row>
    <row r="738" spans="1:16" x14ac:dyDescent="0.25">
      <c r="A738" s="1">
        <v>41639</v>
      </c>
      <c r="B738" s="1">
        <v>41639</v>
      </c>
      <c r="C738" t="s">
        <v>1911</v>
      </c>
      <c r="D738" t="s">
        <v>1912</v>
      </c>
      <c r="E738">
        <v>5</v>
      </c>
      <c r="F738" t="s">
        <v>1913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28</v>
      </c>
      <c r="O738" t="s">
        <v>1914</v>
      </c>
      <c r="P738" s="2">
        <f t="shared" si="11"/>
        <v>3</v>
      </c>
    </row>
    <row r="739" spans="1:16" x14ac:dyDescent="0.25">
      <c r="A739" s="1">
        <v>41639</v>
      </c>
      <c r="B739" s="1">
        <v>41639</v>
      </c>
      <c r="C739" t="s">
        <v>1915</v>
      </c>
      <c r="D739" t="s">
        <v>1916</v>
      </c>
      <c r="E739">
        <v>4.5</v>
      </c>
      <c r="F739" t="s">
        <v>1413</v>
      </c>
      <c r="H739" t="s">
        <v>27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28</v>
      </c>
      <c r="O739" t="s">
        <v>1917</v>
      </c>
      <c r="P739" s="2">
        <f t="shared" si="11"/>
        <v>3</v>
      </c>
    </row>
    <row r="740" spans="1:16" x14ac:dyDescent="0.25">
      <c r="A740" s="1">
        <v>41639</v>
      </c>
      <c r="B740" s="1">
        <v>41639</v>
      </c>
      <c r="C740" t="s">
        <v>42</v>
      </c>
      <c r="D740" t="s">
        <v>43</v>
      </c>
      <c r="E740">
        <v>5.05</v>
      </c>
      <c r="F740" t="s">
        <v>1113</v>
      </c>
      <c r="G740" t="s">
        <v>213</v>
      </c>
      <c r="H740" t="s">
        <v>46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48</v>
      </c>
      <c r="O740" t="s">
        <v>1918</v>
      </c>
      <c r="P740" s="2">
        <f t="shared" si="11"/>
        <v>2</v>
      </c>
    </row>
    <row r="741" spans="1:16" x14ac:dyDescent="0.25">
      <c r="A741" s="1">
        <v>41639</v>
      </c>
      <c r="B741" s="1">
        <v>41639</v>
      </c>
      <c r="C741" t="s">
        <v>496</v>
      </c>
      <c r="D741" t="s">
        <v>497</v>
      </c>
      <c r="E741">
        <v>3.05</v>
      </c>
      <c r="F741" t="s">
        <v>1470</v>
      </c>
      <c r="H741" t="s">
        <v>210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1919</v>
      </c>
      <c r="P741" s="2">
        <f t="shared" si="11"/>
        <v>4</v>
      </c>
    </row>
    <row r="742" spans="1:16" x14ac:dyDescent="0.25">
      <c r="A742" s="1">
        <v>41639</v>
      </c>
      <c r="B742" s="1">
        <v>41639</v>
      </c>
      <c r="C742" t="s">
        <v>155</v>
      </c>
      <c r="D742" t="s">
        <v>156</v>
      </c>
      <c r="E742">
        <v>4.5</v>
      </c>
      <c r="F742" t="s">
        <v>1413</v>
      </c>
      <c r="H742" t="s">
        <v>27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28</v>
      </c>
      <c r="O742" t="s">
        <v>1920</v>
      </c>
      <c r="P742" s="2">
        <f t="shared" si="11"/>
        <v>3</v>
      </c>
    </row>
    <row r="743" spans="1:16" hidden="1" x14ac:dyDescent="0.25">
      <c r="A743" s="1">
        <v>41639</v>
      </c>
      <c r="B743" s="1">
        <v>41639</v>
      </c>
      <c r="C743" t="s">
        <v>1611</v>
      </c>
      <c r="D743" t="s">
        <v>1612</v>
      </c>
      <c r="E743">
        <v>9.375</v>
      </c>
      <c r="F743" t="s">
        <v>1921</v>
      </c>
      <c r="G743" t="s">
        <v>26</v>
      </c>
      <c r="H743" t="s">
        <v>34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48</v>
      </c>
      <c r="O743" t="s">
        <v>1922</v>
      </c>
      <c r="P743" s="2">
        <f t="shared" si="11"/>
        <v>6</v>
      </c>
    </row>
    <row r="744" spans="1:16" x14ac:dyDescent="0.25">
      <c r="A744" s="1">
        <v>41639</v>
      </c>
      <c r="B744" s="1">
        <v>41639</v>
      </c>
      <c r="C744" t="s">
        <v>1923</v>
      </c>
      <c r="D744" t="s">
        <v>1924</v>
      </c>
      <c r="E744">
        <v>7.375</v>
      </c>
      <c r="F744" t="s">
        <v>638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48</v>
      </c>
      <c r="O744" t="s">
        <v>1925</v>
      </c>
      <c r="P744" s="2">
        <f t="shared" si="11"/>
        <v>3</v>
      </c>
    </row>
    <row r="745" spans="1:16" x14ac:dyDescent="0.25">
      <c r="A745" s="1">
        <v>41639</v>
      </c>
      <c r="B745" s="1">
        <v>41639</v>
      </c>
      <c r="C745" t="s">
        <v>130</v>
      </c>
      <c r="D745" t="s">
        <v>131</v>
      </c>
      <c r="E745">
        <v>4.5</v>
      </c>
      <c r="F745" t="s">
        <v>1926</v>
      </c>
      <c r="H745" t="s">
        <v>34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28</v>
      </c>
      <c r="O745" t="s">
        <v>1927</v>
      </c>
      <c r="P745" s="2">
        <f t="shared" si="11"/>
        <v>3</v>
      </c>
    </row>
    <row r="746" spans="1:16" x14ac:dyDescent="0.25">
      <c r="A746" s="1">
        <v>41639</v>
      </c>
      <c r="B746" s="1">
        <v>41639</v>
      </c>
      <c r="C746" t="s">
        <v>42</v>
      </c>
      <c r="D746" t="s">
        <v>43</v>
      </c>
      <c r="E746">
        <v>5.75</v>
      </c>
      <c r="F746" t="s">
        <v>335</v>
      </c>
      <c r="G746" t="s">
        <v>213</v>
      </c>
      <c r="H746" t="s">
        <v>46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48</v>
      </c>
      <c r="O746" t="s">
        <v>1928</v>
      </c>
      <c r="P746" s="2">
        <f t="shared" si="11"/>
        <v>2</v>
      </c>
    </row>
    <row r="747" spans="1:16" x14ac:dyDescent="0.25">
      <c r="A747" s="1">
        <v>41639</v>
      </c>
      <c r="B747" s="1">
        <v>41639</v>
      </c>
      <c r="C747" t="s">
        <v>1929</v>
      </c>
      <c r="D747" t="s">
        <v>1930</v>
      </c>
      <c r="E747">
        <v>6.125</v>
      </c>
      <c r="F747" t="s">
        <v>1926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28</v>
      </c>
      <c r="O747" t="s">
        <v>1931</v>
      </c>
      <c r="P747" s="2">
        <f t="shared" si="11"/>
        <v>3</v>
      </c>
    </row>
    <row r="748" spans="1:16" x14ac:dyDescent="0.25">
      <c r="A748" s="1">
        <v>41639</v>
      </c>
      <c r="B748" s="1">
        <v>41639</v>
      </c>
      <c r="C748" t="s">
        <v>42</v>
      </c>
      <c r="D748" t="s">
        <v>43</v>
      </c>
      <c r="E748">
        <v>5.65</v>
      </c>
      <c r="F748" t="s">
        <v>1932</v>
      </c>
      <c r="G748" t="s">
        <v>213</v>
      </c>
      <c r="H748" t="s">
        <v>46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48</v>
      </c>
      <c r="O748" t="s">
        <v>1933</v>
      </c>
      <c r="P748" s="2">
        <f t="shared" si="11"/>
        <v>2</v>
      </c>
    </row>
    <row r="749" spans="1:16" x14ac:dyDescent="0.25">
      <c r="A749" s="1">
        <v>41639</v>
      </c>
      <c r="B749" s="1">
        <v>41639</v>
      </c>
      <c r="C749" t="s">
        <v>13</v>
      </c>
      <c r="D749" t="s">
        <v>14</v>
      </c>
      <c r="E749">
        <v>5.75</v>
      </c>
      <c r="F749" t="s">
        <v>1934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1935</v>
      </c>
      <c r="P749" s="2">
        <f t="shared" si="11"/>
        <v>3</v>
      </c>
    </row>
    <row r="750" spans="1:16" x14ac:dyDescent="0.25">
      <c r="A750" s="1">
        <v>41639</v>
      </c>
      <c r="B750" s="1">
        <v>41639</v>
      </c>
      <c r="C750" t="s">
        <v>42</v>
      </c>
      <c r="D750" t="s">
        <v>43</v>
      </c>
      <c r="E750">
        <v>5.125</v>
      </c>
      <c r="F750" t="s">
        <v>1936</v>
      </c>
      <c r="G750" t="s">
        <v>213</v>
      </c>
      <c r="H750" t="s">
        <v>46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48</v>
      </c>
      <c r="O750" t="s">
        <v>1937</v>
      </c>
      <c r="P750" s="2">
        <f t="shared" si="11"/>
        <v>2</v>
      </c>
    </row>
    <row r="751" spans="1:16" x14ac:dyDescent="0.25">
      <c r="A751" s="1">
        <v>41639</v>
      </c>
      <c r="B751" s="1">
        <v>41639</v>
      </c>
      <c r="C751" t="s">
        <v>1938</v>
      </c>
      <c r="D751" t="s">
        <v>1939</v>
      </c>
      <c r="E751">
        <v>4.5</v>
      </c>
      <c r="F751" t="s">
        <v>1940</v>
      </c>
      <c r="H751" t="s">
        <v>57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28</v>
      </c>
      <c r="O751" t="s">
        <v>1941</v>
      </c>
      <c r="P751" s="2">
        <f t="shared" si="11"/>
        <v>2</v>
      </c>
    </row>
    <row r="752" spans="1:16" x14ac:dyDescent="0.25">
      <c r="A752" s="1">
        <v>41639</v>
      </c>
      <c r="B752" s="1">
        <v>41639</v>
      </c>
      <c r="C752" t="s">
        <v>1942</v>
      </c>
      <c r="D752" t="s">
        <v>1943</v>
      </c>
      <c r="E752">
        <v>5.0170000000000003</v>
      </c>
      <c r="F752" t="s">
        <v>1944</v>
      </c>
      <c r="G752">
        <v>2012</v>
      </c>
      <c r="H752" t="s">
        <v>46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28</v>
      </c>
      <c r="O752" t="s">
        <v>1945</v>
      </c>
      <c r="P752" s="2">
        <f t="shared" si="11"/>
        <v>5</v>
      </c>
    </row>
    <row r="753" spans="1:16" x14ac:dyDescent="0.25">
      <c r="A753" s="1">
        <v>41639</v>
      </c>
      <c r="B753" s="1">
        <v>41639</v>
      </c>
      <c r="C753" t="s">
        <v>496</v>
      </c>
      <c r="D753" t="s">
        <v>497</v>
      </c>
      <c r="E753">
        <v>3</v>
      </c>
      <c r="F753" t="s">
        <v>1424</v>
      </c>
      <c r="G753" t="s">
        <v>213</v>
      </c>
      <c r="H753" t="s">
        <v>57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1946</v>
      </c>
      <c r="P753" s="2">
        <f t="shared" si="11"/>
        <v>4</v>
      </c>
    </row>
    <row r="754" spans="1:16" x14ac:dyDescent="0.25">
      <c r="A754" s="1">
        <v>41639</v>
      </c>
      <c r="B754" s="1">
        <v>41639</v>
      </c>
      <c r="C754" t="s">
        <v>1947</v>
      </c>
      <c r="D754" t="s">
        <v>354</v>
      </c>
      <c r="E754">
        <v>0.75</v>
      </c>
      <c r="F754" t="s">
        <v>1948</v>
      </c>
      <c r="H754" t="s">
        <v>210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28</v>
      </c>
      <c r="O754" t="s">
        <v>1949</v>
      </c>
      <c r="P754" s="2">
        <f t="shared" si="11"/>
        <v>2</v>
      </c>
    </row>
    <row r="755" spans="1:16" x14ac:dyDescent="0.25">
      <c r="A755" s="1">
        <v>41639</v>
      </c>
      <c r="B755" s="1">
        <v>41639</v>
      </c>
      <c r="C755" t="s">
        <v>1950</v>
      </c>
      <c r="D755" t="s">
        <v>1951</v>
      </c>
      <c r="E755">
        <v>5.25</v>
      </c>
      <c r="F755" t="s">
        <v>1103</v>
      </c>
      <c r="H755" t="s">
        <v>203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48</v>
      </c>
      <c r="O755" t="s">
        <v>1952</v>
      </c>
      <c r="P755" s="2">
        <f t="shared" si="11"/>
        <v>3</v>
      </c>
    </row>
    <row r="756" spans="1:16" x14ac:dyDescent="0.25">
      <c r="A756" s="1">
        <v>41639</v>
      </c>
      <c r="B756" s="1">
        <v>41639</v>
      </c>
      <c r="C756" t="s">
        <v>496</v>
      </c>
      <c r="D756" t="s">
        <v>497</v>
      </c>
      <c r="E756">
        <v>3</v>
      </c>
      <c r="F756" t="s">
        <v>848</v>
      </c>
      <c r="G756" t="s">
        <v>1953</v>
      </c>
      <c r="H756" t="s">
        <v>57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1954</v>
      </c>
      <c r="P756" s="2">
        <f t="shared" si="11"/>
        <v>4</v>
      </c>
    </row>
    <row r="757" spans="1:16" x14ac:dyDescent="0.25">
      <c r="A757" s="1">
        <v>41639</v>
      </c>
      <c r="B757" s="1">
        <v>41639</v>
      </c>
      <c r="C757" t="s">
        <v>1955</v>
      </c>
      <c r="D757" t="s">
        <v>31</v>
      </c>
      <c r="E757">
        <v>5.65</v>
      </c>
      <c r="F757" t="s">
        <v>1956</v>
      </c>
      <c r="G757" t="s">
        <v>1957</v>
      </c>
      <c r="H757" t="s">
        <v>57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1958</v>
      </c>
      <c r="P757" s="2">
        <f t="shared" si="11"/>
        <v>2</v>
      </c>
    </row>
    <row r="758" spans="1:16" x14ac:dyDescent="0.25">
      <c r="A758" s="1">
        <v>41639</v>
      </c>
      <c r="B758" s="1">
        <v>41639</v>
      </c>
      <c r="C758" t="s">
        <v>242</v>
      </c>
      <c r="D758" t="s">
        <v>33</v>
      </c>
      <c r="E758">
        <v>6.375</v>
      </c>
      <c r="F758" t="s">
        <v>1959</v>
      </c>
      <c r="H758" t="s">
        <v>27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28</v>
      </c>
      <c r="O758" t="s">
        <v>1960</v>
      </c>
      <c r="P758" s="2">
        <f t="shared" si="11"/>
        <v>1</v>
      </c>
    </row>
    <row r="759" spans="1:16" x14ac:dyDescent="0.25">
      <c r="A759" s="1">
        <v>41639</v>
      </c>
      <c r="B759" s="1">
        <v>41639</v>
      </c>
      <c r="C759" t="s">
        <v>1961</v>
      </c>
      <c r="D759" t="s">
        <v>1962</v>
      </c>
      <c r="E759">
        <v>5.4</v>
      </c>
      <c r="F759" t="s">
        <v>1963</v>
      </c>
      <c r="H759" t="s">
        <v>73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28</v>
      </c>
      <c r="O759" t="s">
        <v>1964</v>
      </c>
      <c r="P759" s="2">
        <f t="shared" si="11"/>
        <v>3</v>
      </c>
    </row>
    <row r="760" spans="1:16" hidden="1" x14ac:dyDescent="0.25">
      <c r="A760" s="1">
        <v>41639</v>
      </c>
      <c r="B760" s="1">
        <v>41639</v>
      </c>
      <c r="C760" t="s">
        <v>1965</v>
      </c>
      <c r="D760" t="s">
        <v>1966</v>
      </c>
      <c r="E760" t="s">
        <v>19</v>
      </c>
      <c r="F760" t="s">
        <v>1967</v>
      </c>
      <c r="G760">
        <v>9</v>
      </c>
      <c r="H760" t="s">
        <v>1968</v>
      </c>
      <c r="I760" t="s">
        <v>17</v>
      </c>
      <c r="J760" t="s">
        <v>18</v>
      </c>
      <c r="K760" t="s">
        <v>19</v>
      </c>
      <c r="L760" t="s">
        <v>19</v>
      </c>
      <c r="M760" t="s">
        <v>1777</v>
      </c>
      <c r="O760" t="s">
        <v>1969</v>
      </c>
      <c r="P760" s="2">
        <f t="shared" si="11"/>
        <v>6</v>
      </c>
    </row>
    <row r="761" spans="1:16" x14ac:dyDescent="0.25">
      <c r="A761" s="1">
        <v>41639</v>
      </c>
      <c r="B761" s="1">
        <v>41639</v>
      </c>
      <c r="C761" t="s">
        <v>270</v>
      </c>
      <c r="D761" t="s">
        <v>71</v>
      </c>
      <c r="E761">
        <v>5.75</v>
      </c>
      <c r="F761" t="s">
        <v>1970</v>
      </c>
      <c r="H761" t="s">
        <v>34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1971</v>
      </c>
      <c r="P761" s="2">
        <f t="shared" si="11"/>
        <v>5</v>
      </c>
    </row>
    <row r="762" spans="1:16" x14ac:dyDescent="0.25">
      <c r="A762" s="1">
        <v>41639</v>
      </c>
      <c r="B762" s="1">
        <v>41639</v>
      </c>
      <c r="C762" t="s">
        <v>1972</v>
      </c>
      <c r="D762" t="s">
        <v>998</v>
      </c>
      <c r="E762">
        <v>4.25</v>
      </c>
      <c r="F762" t="s">
        <v>1973</v>
      </c>
      <c r="H762" t="s">
        <v>46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48</v>
      </c>
      <c r="O762" t="s">
        <v>1974</v>
      </c>
      <c r="P762" s="2">
        <f t="shared" si="11"/>
        <v>3</v>
      </c>
    </row>
    <row r="763" spans="1:16" x14ac:dyDescent="0.25">
      <c r="A763" s="1">
        <v>41639</v>
      </c>
      <c r="B763" s="1">
        <v>41639</v>
      </c>
      <c r="C763" t="s">
        <v>1975</v>
      </c>
      <c r="D763" t="s">
        <v>1976</v>
      </c>
      <c r="E763">
        <v>10.375</v>
      </c>
      <c r="F763" t="s">
        <v>212</v>
      </c>
      <c r="H763" t="s">
        <v>203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28</v>
      </c>
      <c r="O763" t="s">
        <v>1977</v>
      </c>
      <c r="P763" s="2">
        <f t="shared" si="11"/>
        <v>3</v>
      </c>
    </row>
    <row r="764" spans="1:16" x14ac:dyDescent="0.25">
      <c r="A764" s="1">
        <v>41639</v>
      </c>
      <c r="B764" s="1">
        <v>41639</v>
      </c>
      <c r="C764" t="s">
        <v>1978</v>
      </c>
      <c r="D764" t="s">
        <v>1979</v>
      </c>
      <c r="E764">
        <v>9.1</v>
      </c>
      <c r="F764" t="s">
        <v>1980</v>
      </c>
      <c r="H764" t="s">
        <v>95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28</v>
      </c>
      <c r="O764" t="s">
        <v>1981</v>
      </c>
      <c r="P764" s="2">
        <f t="shared" si="11"/>
        <v>3</v>
      </c>
    </row>
    <row r="765" spans="1:16" x14ac:dyDescent="0.25">
      <c r="A765" s="1">
        <v>41639</v>
      </c>
      <c r="B765" s="1">
        <v>41639</v>
      </c>
      <c r="C765" t="s">
        <v>1000</v>
      </c>
      <c r="D765" t="s">
        <v>1001</v>
      </c>
      <c r="E765">
        <v>5.85</v>
      </c>
      <c r="F765" t="s">
        <v>1982</v>
      </c>
      <c r="H765" t="s">
        <v>46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28</v>
      </c>
      <c r="O765" t="s">
        <v>1983</v>
      </c>
      <c r="P765" s="2">
        <f t="shared" si="11"/>
        <v>3</v>
      </c>
    </row>
    <row r="766" spans="1:16" hidden="1" x14ac:dyDescent="0.25">
      <c r="A766" s="1">
        <v>41639</v>
      </c>
      <c r="B766" s="1">
        <v>41639</v>
      </c>
      <c r="C766" t="s">
        <v>1714</v>
      </c>
      <c r="D766" t="s">
        <v>1715</v>
      </c>
      <c r="E766">
        <v>5.625</v>
      </c>
      <c r="F766" t="s">
        <v>1984</v>
      </c>
      <c r="G766" t="s">
        <v>40</v>
      </c>
      <c r="H766" t="s">
        <v>73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28</v>
      </c>
      <c r="O766" t="s">
        <v>1985</v>
      </c>
      <c r="P766" s="2">
        <f t="shared" si="11"/>
        <v>6</v>
      </c>
    </row>
    <row r="767" spans="1:16" x14ac:dyDescent="0.25">
      <c r="A767" s="1">
        <v>41639</v>
      </c>
      <c r="B767" s="1">
        <v>41639</v>
      </c>
      <c r="C767" t="s">
        <v>1986</v>
      </c>
      <c r="D767" t="s">
        <v>1987</v>
      </c>
      <c r="E767">
        <v>7.75</v>
      </c>
      <c r="F767" t="s">
        <v>1988</v>
      </c>
      <c r="H767" t="s">
        <v>95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28</v>
      </c>
      <c r="O767" t="s">
        <v>1989</v>
      </c>
      <c r="P767" s="2">
        <f t="shared" si="11"/>
        <v>3</v>
      </c>
    </row>
    <row r="768" spans="1:16" x14ac:dyDescent="0.25">
      <c r="A768" s="1">
        <v>41639</v>
      </c>
      <c r="B768" s="1">
        <v>41639</v>
      </c>
      <c r="C768" t="s">
        <v>1136</v>
      </c>
      <c r="D768" t="s">
        <v>1137</v>
      </c>
      <c r="E768">
        <v>4</v>
      </c>
      <c r="F768" t="s">
        <v>1390</v>
      </c>
      <c r="G768" t="s">
        <v>1674</v>
      </c>
      <c r="H768" t="s">
        <v>264</v>
      </c>
      <c r="I768" t="s">
        <v>17</v>
      </c>
      <c r="J768" t="s">
        <v>18</v>
      </c>
      <c r="K768" t="s">
        <v>19</v>
      </c>
      <c r="L768" t="s">
        <v>19</v>
      </c>
      <c r="M768" t="s">
        <v>1140</v>
      </c>
      <c r="N768" t="s">
        <v>48</v>
      </c>
      <c r="O768" t="s">
        <v>1990</v>
      </c>
      <c r="P768" s="2">
        <f t="shared" si="11"/>
        <v>4</v>
      </c>
    </row>
    <row r="769" spans="1:16" x14ac:dyDescent="0.25">
      <c r="A769" s="1">
        <v>41639</v>
      </c>
      <c r="B769" s="1">
        <v>41639</v>
      </c>
      <c r="C769" t="s">
        <v>1991</v>
      </c>
      <c r="D769" t="s">
        <v>1992</v>
      </c>
      <c r="E769">
        <v>5.0999999999999996</v>
      </c>
      <c r="F769" t="s">
        <v>1327</v>
      </c>
      <c r="H769" t="s">
        <v>73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28</v>
      </c>
      <c r="O769" t="s">
        <v>1993</v>
      </c>
      <c r="P769" s="2">
        <f t="shared" si="11"/>
        <v>3</v>
      </c>
    </row>
    <row r="770" spans="1:16" x14ac:dyDescent="0.25">
      <c r="A770" s="1">
        <v>41639</v>
      </c>
      <c r="B770" s="1">
        <v>41639</v>
      </c>
      <c r="C770" t="s">
        <v>1206</v>
      </c>
      <c r="D770" t="s">
        <v>180</v>
      </c>
      <c r="E770">
        <v>2.4</v>
      </c>
      <c r="F770" t="s">
        <v>638</v>
      </c>
      <c r="G770" t="s">
        <v>1207</v>
      </c>
      <c r="H770" t="s">
        <v>73</v>
      </c>
      <c r="I770" t="s">
        <v>17</v>
      </c>
      <c r="J770" t="s">
        <v>18</v>
      </c>
      <c r="K770" t="s">
        <v>19</v>
      </c>
      <c r="L770" t="s">
        <v>19</v>
      </c>
      <c r="M770" t="s">
        <v>1140</v>
      </c>
      <c r="O770" t="s">
        <v>1994</v>
      </c>
      <c r="P770" s="2">
        <f t="shared" si="11"/>
        <v>3</v>
      </c>
    </row>
    <row r="771" spans="1:16" x14ac:dyDescent="0.25">
      <c r="A771" s="1">
        <v>41639</v>
      </c>
      <c r="B771" s="1">
        <v>41639</v>
      </c>
      <c r="C771" t="s">
        <v>108</v>
      </c>
      <c r="D771" t="s">
        <v>109</v>
      </c>
      <c r="E771">
        <v>5.25</v>
      </c>
      <c r="F771" t="s">
        <v>1396</v>
      </c>
      <c r="H771" t="s">
        <v>34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1995</v>
      </c>
      <c r="P771" s="2">
        <f t="shared" si="11"/>
        <v>3</v>
      </c>
    </row>
    <row r="772" spans="1:16" x14ac:dyDescent="0.25">
      <c r="A772" s="1">
        <v>41639</v>
      </c>
      <c r="B772" s="1">
        <v>41639</v>
      </c>
      <c r="C772" t="s">
        <v>1996</v>
      </c>
      <c r="D772" t="s">
        <v>1997</v>
      </c>
      <c r="E772">
        <v>5.25</v>
      </c>
      <c r="F772" t="s">
        <v>638</v>
      </c>
      <c r="H772" t="s">
        <v>472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28</v>
      </c>
      <c r="O772" t="s">
        <v>1998</v>
      </c>
      <c r="P772" s="2">
        <f t="shared" ref="P772:P835" si="12">LEN(D772)</f>
        <v>3</v>
      </c>
    </row>
    <row r="773" spans="1:16" x14ac:dyDescent="0.25">
      <c r="A773" s="1">
        <v>41639</v>
      </c>
      <c r="B773" s="1">
        <v>41639</v>
      </c>
      <c r="C773" t="s">
        <v>1392</v>
      </c>
      <c r="D773" t="s">
        <v>1393</v>
      </c>
      <c r="E773">
        <v>6</v>
      </c>
      <c r="F773" t="s">
        <v>1107</v>
      </c>
      <c r="H773" t="s">
        <v>203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28</v>
      </c>
      <c r="O773" t="s">
        <v>1999</v>
      </c>
      <c r="P773" s="2">
        <f t="shared" si="12"/>
        <v>3</v>
      </c>
    </row>
    <row r="774" spans="1:16" x14ac:dyDescent="0.25">
      <c r="A774" s="1">
        <v>41639</v>
      </c>
      <c r="B774" s="1">
        <v>41639</v>
      </c>
      <c r="C774" t="s">
        <v>1206</v>
      </c>
      <c r="D774" t="s">
        <v>180</v>
      </c>
      <c r="E774">
        <v>2.56</v>
      </c>
      <c r="F774" t="s">
        <v>52</v>
      </c>
      <c r="G774" t="s">
        <v>1363</v>
      </c>
      <c r="H774" t="s">
        <v>73</v>
      </c>
      <c r="I774" t="s">
        <v>17</v>
      </c>
      <c r="J774" t="s">
        <v>18</v>
      </c>
      <c r="K774" t="s">
        <v>19</v>
      </c>
      <c r="L774" t="s">
        <v>19</v>
      </c>
      <c r="M774" t="s">
        <v>1140</v>
      </c>
      <c r="O774" t="s">
        <v>2000</v>
      </c>
      <c r="P774" s="2">
        <f t="shared" si="12"/>
        <v>3</v>
      </c>
    </row>
    <row r="775" spans="1:16" x14ac:dyDescent="0.25">
      <c r="A775" s="1">
        <v>41639</v>
      </c>
      <c r="B775" s="1">
        <v>41639</v>
      </c>
      <c r="C775" t="s">
        <v>2001</v>
      </c>
      <c r="D775" t="s">
        <v>2002</v>
      </c>
      <c r="E775">
        <v>5.125</v>
      </c>
      <c r="F775" t="s">
        <v>1963</v>
      </c>
      <c r="H775" t="s">
        <v>16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28</v>
      </c>
      <c r="O775" t="s">
        <v>2003</v>
      </c>
      <c r="P775" s="2">
        <f t="shared" si="12"/>
        <v>3</v>
      </c>
    </row>
    <row r="776" spans="1:16" x14ac:dyDescent="0.25">
      <c r="A776" s="1">
        <v>41639</v>
      </c>
      <c r="B776" s="1">
        <v>41639</v>
      </c>
      <c r="C776" t="s">
        <v>1170</v>
      </c>
      <c r="D776" t="s">
        <v>1171</v>
      </c>
      <c r="E776">
        <v>6</v>
      </c>
      <c r="F776" t="s">
        <v>2004</v>
      </c>
      <c r="H776" t="s">
        <v>73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28</v>
      </c>
      <c r="O776" t="s">
        <v>2005</v>
      </c>
      <c r="P776" s="2">
        <f t="shared" si="12"/>
        <v>3</v>
      </c>
    </row>
    <row r="777" spans="1:16" x14ac:dyDescent="0.25">
      <c r="A777" s="1">
        <v>41639</v>
      </c>
      <c r="B777" s="1">
        <v>41639</v>
      </c>
      <c r="C777" t="s">
        <v>795</v>
      </c>
      <c r="D777" t="s">
        <v>796</v>
      </c>
      <c r="E777">
        <v>5.15</v>
      </c>
      <c r="F777" t="s">
        <v>1360</v>
      </c>
      <c r="H777" t="s">
        <v>472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2006</v>
      </c>
      <c r="P777" s="2">
        <f t="shared" si="12"/>
        <v>3</v>
      </c>
    </row>
    <row r="778" spans="1:16" x14ac:dyDescent="0.25">
      <c r="A778" s="1">
        <v>41639</v>
      </c>
      <c r="B778" s="1">
        <v>41639</v>
      </c>
      <c r="C778" t="s">
        <v>1650</v>
      </c>
      <c r="D778" t="s">
        <v>400</v>
      </c>
      <c r="E778">
        <v>5.8</v>
      </c>
      <c r="F778" t="s">
        <v>1333</v>
      </c>
      <c r="H778" t="s">
        <v>27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2007</v>
      </c>
      <c r="P778" s="2">
        <f t="shared" si="12"/>
        <v>3</v>
      </c>
    </row>
    <row r="779" spans="1:16" hidden="1" x14ac:dyDescent="0.25">
      <c r="A779" s="1">
        <v>41639</v>
      </c>
      <c r="B779" s="1">
        <v>41639</v>
      </c>
      <c r="C779" t="s">
        <v>134</v>
      </c>
      <c r="D779" t="s">
        <v>135</v>
      </c>
      <c r="E779">
        <v>6.5</v>
      </c>
      <c r="F779" t="s">
        <v>1333</v>
      </c>
      <c r="G779" t="s">
        <v>40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48</v>
      </c>
      <c r="O779" t="s">
        <v>2008</v>
      </c>
      <c r="P779" s="2">
        <f t="shared" si="12"/>
        <v>6</v>
      </c>
    </row>
    <row r="780" spans="1:16" x14ac:dyDescent="0.25">
      <c r="A780" s="1">
        <v>41639</v>
      </c>
      <c r="B780" s="1">
        <v>41639</v>
      </c>
      <c r="C780" t="s">
        <v>2009</v>
      </c>
      <c r="D780" t="s">
        <v>727</v>
      </c>
      <c r="E780">
        <v>5.8029999999999999</v>
      </c>
      <c r="F780" t="s">
        <v>1405</v>
      </c>
      <c r="H780" t="s">
        <v>73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2010</v>
      </c>
      <c r="P780" s="2">
        <f t="shared" si="12"/>
        <v>5</v>
      </c>
    </row>
    <row r="781" spans="1:16" x14ac:dyDescent="0.25">
      <c r="A781" s="1">
        <v>41639</v>
      </c>
      <c r="B781" s="1">
        <v>41639</v>
      </c>
      <c r="C781" t="s">
        <v>2011</v>
      </c>
      <c r="D781" t="s">
        <v>2012</v>
      </c>
      <c r="E781">
        <v>5.625</v>
      </c>
      <c r="F781" t="s">
        <v>1405</v>
      </c>
      <c r="H781" t="s">
        <v>34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2013</v>
      </c>
      <c r="P781" s="2">
        <f t="shared" si="12"/>
        <v>2</v>
      </c>
    </row>
    <row r="782" spans="1:16" x14ac:dyDescent="0.25">
      <c r="A782" s="1">
        <v>41639</v>
      </c>
      <c r="B782" s="1">
        <v>41639</v>
      </c>
      <c r="C782" t="s">
        <v>2014</v>
      </c>
      <c r="D782" t="s">
        <v>2015</v>
      </c>
      <c r="E782">
        <v>5</v>
      </c>
      <c r="F782" t="s">
        <v>1390</v>
      </c>
      <c r="H782" t="s">
        <v>149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28</v>
      </c>
      <c r="O782" t="s">
        <v>2016</v>
      </c>
      <c r="P782" s="2">
        <f t="shared" si="12"/>
        <v>3</v>
      </c>
    </row>
    <row r="783" spans="1:16" x14ac:dyDescent="0.25">
      <c r="A783" s="1">
        <v>41639</v>
      </c>
      <c r="B783" s="1">
        <v>41639</v>
      </c>
      <c r="C783" t="s">
        <v>1329</v>
      </c>
      <c r="D783" t="s">
        <v>1330</v>
      </c>
      <c r="E783">
        <v>5.15</v>
      </c>
      <c r="F783" t="s">
        <v>643</v>
      </c>
      <c r="G783" t="s">
        <v>233</v>
      </c>
      <c r="H783" t="s">
        <v>34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2017</v>
      </c>
      <c r="P783" s="2">
        <f t="shared" si="12"/>
        <v>3</v>
      </c>
    </row>
    <row r="784" spans="1:16" hidden="1" x14ac:dyDescent="0.25">
      <c r="A784" s="1">
        <v>41639</v>
      </c>
      <c r="B784" s="1">
        <v>41639</v>
      </c>
      <c r="C784" t="s">
        <v>2018</v>
      </c>
      <c r="D784" t="s">
        <v>2019</v>
      </c>
      <c r="E784">
        <v>0.68400000000000005</v>
      </c>
      <c r="F784" t="s">
        <v>2020</v>
      </c>
      <c r="G784" t="s">
        <v>2021</v>
      </c>
      <c r="H784" t="s">
        <v>34</v>
      </c>
      <c r="I784" t="s">
        <v>17</v>
      </c>
      <c r="J784" t="s">
        <v>18</v>
      </c>
      <c r="K784" t="s">
        <v>19</v>
      </c>
      <c r="L784" t="s">
        <v>19</v>
      </c>
      <c r="M784" t="s">
        <v>1777</v>
      </c>
      <c r="N784" t="s">
        <v>48</v>
      </c>
      <c r="O784" t="s">
        <v>2022</v>
      </c>
      <c r="P784" s="2">
        <f t="shared" si="12"/>
        <v>6</v>
      </c>
    </row>
    <row r="785" spans="1:16" x14ac:dyDescent="0.25">
      <c r="A785" s="1">
        <v>41639</v>
      </c>
      <c r="B785" s="1">
        <v>41639</v>
      </c>
      <c r="C785" t="s">
        <v>2023</v>
      </c>
      <c r="D785" t="s">
        <v>2024</v>
      </c>
      <c r="E785">
        <v>5.5</v>
      </c>
      <c r="F785" t="s">
        <v>2025</v>
      </c>
      <c r="G785">
        <v>1</v>
      </c>
      <c r="H785" t="s">
        <v>210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28</v>
      </c>
      <c r="O785" t="s">
        <v>2026</v>
      </c>
      <c r="P785" s="2">
        <f t="shared" si="12"/>
        <v>3</v>
      </c>
    </row>
    <row r="786" spans="1:16" x14ac:dyDescent="0.25">
      <c r="A786" s="1">
        <v>41639</v>
      </c>
      <c r="B786" s="1">
        <v>41639</v>
      </c>
      <c r="C786" t="s">
        <v>2027</v>
      </c>
      <c r="D786" t="s">
        <v>2028</v>
      </c>
      <c r="E786">
        <v>4.95</v>
      </c>
      <c r="F786" t="s">
        <v>2029</v>
      </c>
      <c r="H786" t="s">
        <v>27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2030</v>
      </c>
      <c r="P786" s="2">
        <f t="shared" si="12"/>
        <v>3</v>
      </c>
    </row>
    <row r="787" spans="1:16" x14ac:dyDescent="0.25">
      <c r="A787" s="1">
        <v>41639</v>
      </c>
      <c r="B787" s="1">
        <v>41639</v>
      </c>
      <c r="C787" t="s">
        <v>1667</v>
      </c>
      <c r="D787" t="s">
        <v>1668</v>
      </c>
      <c r="E787">
        <v>5.5</v>
      </c>
      <c r="F787" t="s">
        <v>2031</v>
      </c>
      <c r="H787" t="s">
        <v>73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2032</v>
      </c>
      <c r="P787" s="2">
        <f t="shared" si="12"/>
        <v>3</v>
      </c>
    </row>
    <row r="788" spans="1:16" x14ac:dyDescent="0.25">
      <c r="A788" s="1">
        <v>41639</v>
      </c>
      <c r="B788" s="1">
        <v>41639</v>
      </c>
      <c r="C788" t="s">
        <v>2033</v>
      </c>
      <c r="D788" t="s">
        <v>2034</v>
      </c>
      <c r="E788">
        <v>5.25</v>
      </c>
      <c r="F788" t="s">
        <v>1980</v>
      </c>
      <c r="H788" t="s">
        <v>16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2035</v>
      </c>
      <c r="P788" s="2">
        <f t="shared" si="12"/>
        <v>2</v>
      </c>
    </row>
    <row r="789" spans="1:16" x14ac:dyDescent="0.25">
      <c r="A789" s="1">
        <v>41639</v>
      </c>
      <c r="B789" s="1">
        <v>41639</v>
      </c>
      <c r="C789" t="s">
        <v>1136</v>
      </c>
      <c r="D789" t="s">
        <v>1137</v>
      </c>
      <c r="E789">
        <v>3.1349999999999998</v>
      </c>
      <c r="F789" t="s">
        <v>2036</v>
      </c>
      <c r="G789" t="s">
        <v>2037</v>
      </c>
      <c r="H789" t="s">
        <v>264</v>
      </c>
      <c r="I789" t="s">
        <v>17</v>
      </c>
      <c r="J789" t="s">
        <v>18</v>
      </c>
      <c r="K789" t="s">
        <v>19</v>
      </c>
      <c r="L789" t="s">
        <v>19</v>
      </c>
      <c r="M789" t="s">
        <v>1140</v>
      </c>
      <c r="N789" t="s">
        <v>48</v>
      </c>
      <c r="O789" t="s">
        <v>2038</v>
      </c>
      <c r="P789" s="2">
        <f t="shared" si="12"/>
        <v>4</v>
      </c>
    </row>
    <row r="790" spans="1:16" x14ac:dyDescent="0.25">
      <c r="A790" s="1">
        <v>41639</v>
      </c>
      <c r="B790" s="1">
        <v>41639</v>
      </c>
      <c r="C790" t="s">
        <v>2039</v>
      </c>
      <c r="D790" t="s">
        <v>2040</v>
      </c>
      <c r="E790">
        <v>7</v>
      </c>
      <c r="F790" t="s">
        <v>2041</v>
      </c>
      <c r="H790" t="s">
        <v>95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28</v>
      </c>
      <c r="O790" t="s">
        <v>2042</v>
      </c>
      <c r="P790" s="2">
        <f t="shared" si="12"/>
        <v>3</v>
      </c>
    </row>
    <row r="791" spans="1:16" x14ac:dyDescent="0.25">
      <c r="A791" s="1">
        <v>41639</v>
      </c>
      <c r="B791" s="1">
        <v>41639</v>
      </c>
      <c r="C791" t="s">
        <v>2043</v>
      </c>
      <c r="D791" t="s">
        <v>2044</v>
      </c>
      <c r="E791">
        <v>5.25</v>
      </c>
      <c r="F791" t="s">
        <v>2045</v>
      </c>
      <c r="G791" t="s">
        <v>45</v>
      </c>
      <c r="H791" t="s">
        <v>27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48</v>
      </c>
      <c r="O791" t="s">
        <v>2046</v>
      </c>
      <c r="P791" s="2">
        <f t="shared" si="12"/>
        <v>3</v>
      </c>
    </row>
    <row r="792" spans="1:16" x14ac:dyDescent="0.25">
      <c r="A792" s="1">
        <v>41639</v>
      </c>
      <c r="B792" s="1">
        <v>41639</v>
      </c>
      <c r="C792" t="s">
        <v>2047</v>
      </c>
      <c r="D792" t="s">
        <v>2048</v>
      </c>
      <c r="E792">
        <v>5.63</v>
      </c>
      <c r="F792" t="s">
        <v>1018</v>
      </c>
      <c r="G792" t="s">
        <v>40</v>
      </c>
      <c r="H792" t="s">
        <v>27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2049</v>
      </c>
      <c r="P792" s="2">
        <f t="shared" si="12"/>
        <v>3</v>
      </c>
    </row>
    <row r="793" spans="1:16" x14ac:dyDescent="0.25">
      <c r="A793" s="1">
        <v>41639</v>
      </c>
      <c r="B793" s="1">
        <v>41639</v>
      </c>
      <c r="C793" t="s">
        <v>1177</v>
      </c>
      <c r="D793" t="s">
        <v>1178</v>
      </c>
      <c r="E793">
        <v>5.4</v>
      </c>
      <c r="F793" t="s">
        <v>2031</v>
      </c>
      <c r="H793" t="s">
        <v>210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2050</v>
      </c>
      <c r="P793" s="2">
        <f t="shared" si="12"/>
        <v>3</v>
      </c>
    </row>
    <row r="794" spans="1:16" x14ac:dyDescent="0.25">
      <c r="A794" s="1">
        <v>41639</v>
      </c>
      <c r="B794" s="1">
        <v>41639</v>
      </c>
      <c r="C794" t="s">
        <v>1063</v>
      </c>
      <c r="D794" t="s">
        <v>1064</v>
      </c>
      <c r="E794">
        <v>5.375</v>
      </c>
      <c r="F794" t="s">
        <v>1018</v>
      </c>
      <c r="H794" t="s">
        <v>57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28</v>
      </c>
      <c r="O794" t="s">
        <v>2051</v>
      </c>
      <c r="P794" s="2">
        <f t="shared" si="12"/>
        <v>3</v>
      </c>
    </row>
    <row r="795" spans="1:16" x14ac:dyDescent="0.25">
      <c r="A795" s="1">
        <v>41639</v>
      </c>
      <c r="B795" s="1">
        <v>41639</v>
      </c>
      <c r="C795" t="s">
        <v>590</v>
      </c>
      <c r="D795" t="s">
        <v>591</v>
      </c>
      <c r="E795">
        <v>5.375</v>
      </c>
      <c r="F795" t="s">
        <v>2052</v>
      </c>
      <c r="H795" t="s">
        <v>57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28</v>
      </c>
      <c r="O795" t="s">
        <v>2053</v>
      </c>
      <c r="P795" s="2">
        <f t="shared" si="12"/>
        <v>3</v>
      </c>
    </row>
    <row r="796" spans="1:16" x14ac:dyDescent="0.25">
      <c r="A796" s="1">
        <v>41639</v>
      </c>
      <c r="B796" s="1">
        <v>41639</v>
      </c>
      <c r="C796" t="s">
        <v>1136</v>
      </c>
      <c r="D796" t="s">
        <v>1137</v>
      </c>
      <c r="E796">
        <v>3.0350000000000001</v>
      </c>
      <c r="F796" t="s">
        <v>1673</v>
      </c>
      <c r="G796" t="s">
        <v>2054</v>
      </c>
      <c r="H796" t="s">
        <v>264</v>
      </c>
      <c r="I796" t="s">
        <v>17</v>
      </c>
      <c r="J796" t="s">
        <v>18</v>
      </c>
      <c r="K796" t="s">
        <v>19</v>
      </c>
      <c r="L796" t="s">
        <v>19</v>
      </c>
      <c r="M796" t="s">
        <v>1140</v>
      </c>
      <c r="N796" t="s">
        <v>48</v>
      </c>
      <c r="O796" t="s">
        <v>2055</v>
      </c>
      <c r="P796" s="2">
        <f t="shared" si="12"/>
        <v>4</v>
      </c>
    </row>
    <row r="797" spans="1:16" x14ac:dyDescent="0.25">
      <c r="A797" s="1">
        <v>41639</v>
      </c>
      <c r="B797" s="1">
        <v>41639</v>
      </c>
      <c r="C797" t="s">
        <v>2056</v>
      </c>
      <c r="D797" t="s">
        <v>2048</v>
      </c>
      <c r="E797">
        <v>5.7779999999999996</v>
      </c>
      <c r="F797" t="s">
        <v>298</v>
      </c>
      <c r="G797" t="s">
        <v>45</v>
      </c>
      <c r="H797" t="s">
        <v>34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2057</v>
      </c>
      <c r="P797" s="2">
        <f t="shared" si="12"/>
        <v>3</v>
      </c>
    </row>
    <row r="798" spans="1:16" x14ac:dyDescent="0.25">
      <c r="A798" s="1">
        <v>41639</v>
      </c>
      <c r="B798" s="1">
        <v>41639</v>
      </c>
      <c r="C798" t="s">
        <v>2058</v>
      </c>
      <c r="D798" t="s">
        <v>796</v>
      </c>
      <c r="E798">
        <v>5.7</v>
      </c>
      <c r="F798" t="s">
        <v>2059</v>
      </c>
      <c r="G798" t="s">
        <v>26</v>
      </c>
      <c r="H798" t="s">
        <v>472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2060</v>
      </c>
      <c r="P798" s="2">
        <f t="shared" si="12"/>
        <v>3</v>
      </c>
    </row>
    <row r="799" spans="1:16" hidden="1" x14ac:dyDescent="0.25">
      <c r="A799" s="1">
        <v>41639</v>
      </c>
      <c r="B799" s="1">
        <v>41639</v>
      </c>
      <c r="C799" t="s">
        <v>2061</v>
      </c>
      <c r="D799" t="s">
        <v>2062</v>
      </c>
      <c r="E799">
        <v>6.19</v>
      </c>
      <c r="F799" t="s">
        <v>298</v>
      </c>
      <c r="G799" t="s">
        <v>40</v>
      </c>
      <c r="H799" t="s">
        <v>27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2063</v>
      </c>
      <c r="P799" s="2">
        <f t="shared" si="12"/>
        <v>6</v>
      </c>
    </row>
    <row r="800" spans="1:16" x14ac:dyDescent="0.25">
      <c r="A800" s="1">
        <v>41639</v>
      </c>
      <c r="B800" s="1">
        <v>41639</v>
      </c>
      <c r="C800" t="s">
        <v>2027</v>
      </c>
      <c r="D800" t="s">
        <v>2028</v>
      </c>
      <c r="E800">
        <v>6.5</v>
      </c>
      <c r="F800" t="s">
        <v>2064</v>
      </c>
      <c r="H800" t="s">
        <v>27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2065</v>
      </c>
      <c r="P800" s="2">
        <f t="shared" si="12"/>
        <v>3</v>
      </c>
    </row>
    <row r="801" spans="1:16" x14ac:dyDescent="0.25">
      <c r="A801" s="1">
        <v>41639</v>
      </c>
      <c r="B801" s="1">
        <v>41639</v>
      </c>
      <c r="C801" t="s">
        <v>151</v>
      </c>
      <c r="D801" t="s">
        <v>152</v>
      </c>
      <c r="E801">
        <v>5</v>
      </c>
      <c r="F801" t="s">
        <v>2066</v>
      </c>
      <c r="H801" t="s">
        <v>34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28</v>
      </c>
      <c r="O801" t="s">
        <v>2067</v>
      </c>
      <c r="P801" s="2">
        <f t="shared" si="12"/>
        <v>3</v>
      </c>
    </row>
    <row r="802" spans="1:16" x14ac:dyDescent="0.25">
      <c r="A802" s="1">
        <v>41639</v>
      </c>
      <c r="B802" s="1">
        <v>41639</v>
      </c>
      <c r="C802" t="s">
        <v>2068</v>
      </c>
      <c r="D802" t="s">
        <v>71</v>
      </c>
      <c r="E802">
        <v>5.75</v>
      </c>
      <c r="F802" t="s">
        <v>2069</v>
      </c>
      <c r="G802" t="s">
        <v>45</v>
      </c>
      <c r="H802" t="s">
        <v>210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2070</v>
      </c>
      <c r="P802" s="2">
        <f t="shared" si="12"/>
        <v>5</v>
      </c>
    </row>
    <row r="803" spans="1:16" x14ac:dyDescent="0.25">
      <c r="A803" s="1">
        <v>41639</v>
      </c>
      <c r="B803" s="1">
        <v>41639</v>
      </c>
      <c r="C803" t="s">
        <v>1853</v>
      </c>
      <c r="D803" t="s">
        <v>1854</v>
      </c>
      <c r="E803">
        <v>6.25</v>
      </c>
      <c r="F803" t="s">
        <v>2064</v>
      </c>
      <c r="H803" t="s">
        <v>34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2071</v>
      </c>
      <c r="P803" s="2">
        <f t="shared" si="12"/>
        <v>3</v>
      </c>
    </row>
    <row r="804" spans="1:16" x14ac:dyDescent="0.25">
      <c r="A804" s="1">
        <v>41639</v>
      </c>
      <c r="B804" s="1">
        <v>41639</v>
      </c>
      <c r="C804" t="s">
        <v>42</v>
      </c>
      <c r="D804" t="s">
        <v>43</v>
      </c>
      <c r="E804">
        <v>5</v>
      </c>
      <c r="F804" t="s">
        <v>1862</v>
      </c>
      <c r="G804" t="s">
        <v>213</v>
      </c>
      <c r="H804" t="s">
        <v>46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48</v>
      </c>
      <c r="O804" t="s">
        <v>2072</v>
      </c>
      <c r="P804" s="2">
        <f t="shared" si="12"/>
        <v>2</v>
      </c>
    </row>
    <row r="805" spans="1:16" x14ac:dyDescent="0.25">
      <c r="A805" s="1">
        <v>41639</v>
      </c>
      <c r="B805" s="1">
        <v>41639</v>
      </c>
      <c r="C805" t="s">
        <v>2073</v>
      </c>
      <c r="D805" t="s">
        <v>2074</v>
      </c>
      <c r="E805">
        <v>6.15</v>
      </c>
      <c r="F805" t="s">
        <v>1673</v>
      </c>
      <c r="H805" t="s">
        <v>27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48</v>
      </c>
      <c r="O805" t="s">
        <v>2075</v>
      </c>
      <c r="P805" s="2">
        <f t="shared" si="12"/>
        <v>3</v>
      </c>
    </row>
    <row r="806" spans="1:16" x14ac:dyDescent="0.25">
      <c r="A806" s="1">
        <v>41639</v>
      </c>
      <c r="B806" s="1">
        <v>41639</v>
      </c>
      <c r="C806" t="s">
        <v>2076</v>
      </c>
      <c r="D806" t="s">
        <v>2077</v>
      </c>
      <c r="E806">
        <v>7</v>
      </c>
      <c r="F806" t="s">
        <v>2078</v>
      </c>
      <c r="H806" t="s">
        <v>16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28</v>
      </c>
      <c r="O806" t="s">
        <v>2079</v>
      </c>
      <c r="P806" s="2">
        <f t="shared" si="12"/>
        <v>3</v>
      </c>
    </row>
    <row r="807" spans="1:16" x14ac:dyDescent="0.25">
      <c r="A807" s="1">
        <v>41639</v>
      </c>
      <c r="B807" s="1">
        <v>41639</v>
      </c>
      <c r="C807" t="s">
        <v>1634</v>
      </c>
      <c r="D807" t="s">
        <v>1291</v>
      </c>
      <c r="E807">
        <v>5.75</v>
      </c>
      <c r="F807" t="s">
        <v>2078</v>
      </c>
      <c r="G807" t="s">
        <v>2080</v>
      </c>
      <c r="H807" t="s">
        <v>210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2081</v>
      </c>
      <c r="P807" s="2">
        <f t="shared" si="12"/>
        <v>3</v>
      </c>
    </row>
    <row r="808" spans="1:16" x14ac:dyDescent="0.25">
      <c r="A808" s="1">
        <v>41639</v>
      </c>
      <c r="B808" s="1">
        <v>41639</v>
      </c>
      <c r="C808" t="s">
        <v>2082</v>
      </c>
      <c r="D808" t="s">
        <v>2083</v>
      </c>
      <c r="E808">
        <v>5.375</v>
      </c>
      <c r="F808" t="s">
        <v>2084</v>
      </c>
      <c r="H808" t="s">
        <v>73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48</v>
      </c>
      <c r="O808" t="s">
        <v>2085</v>
      </c>
      <c r="P808" s="2">
        <f t="shared" si="12"/>
        <v>3</v>
      </c>
    </row>
    <row r="809" spans="1:16" x14ac:dyDescent="0.25">
      <c r="A809" s="1">
        <v>41639</v>
      </c>
      <c r="B809" s="1">
        <v>41639</v>
      </c>
      <c r="C809" t="s">
        <v>1177</v>
      </c>
      <c r="D809" t="s">
        <v>1178</v>
      </c>
      <c r="E809">
        <v>5.65</v>
      </c>
      <c r="F809" t="s">
        <v>2086</v>
      </c>
      <c r="H809" t="s">
        <v>210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2087</v>
      </c>
      <c r="P809" s="2">
        <f t="shared" si="12"/>
        <v>3</v>
      </c>
    </row>
    <row r="810" spans="1:16" x14ac:dyDescent="0.25">
      <c r="A810" s="1">
        <v>41639</v>
      </c>
      <c r="B810" s="1">
        <v>41639</v>
      </c>
      <c r="C810" t="s">
        <v>2088</v>
      </c>
      <c r="D810" t="s">
        <v>2089</v>
      </c>
      <c r="E810">
        <v>5.7</v>
      </c>
      <c r="F810" t="s">
        <v>2090</v>
      </c>
      <c r="G810" t="s">
        <v>2091</v>
      </c>
      <c r="H810" t="s">
        <v>210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2092</v>
      </c>
      <c r="P810" s="2">
        <f t="shared" si="12"/>
        <v>3</v>
      </c>
    </row>
    <row r="811" spans="1:16" x14ac:dyDescent="0.25">
      <c r="A811" s="1">
        <v>41639</v>
      </c>
      <c r="B811" s="1">
        <v>41639</v>
      </c>
      <c r="C811" t="s">
        <v>1401</v>
      </c>
      <c r="D811" t="s">
        <v>416</v>
      </c>
      <c r="E811">
        <v>5.85</v>
      </c>
      <c r="F811" t="s">
        <v>1369</v>
      </c>
      <c r="H811" t="s">
        <v>73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48</v>
      </c>
      <c r="O811" t="s">
        <v>2093</v>
      </c>
      <c r="P811" s="2">
        <f t="shared" si="12"/>
        <v>3</v>
      </c>
    </row>
    <row r="812" spans="1:16" x14ac:dyDescent="0.25">
      <c r="A812" s="1">
        <v>41639</v>
      </c>
      <c r="B812" s="1">
        <v>41639</v>
      </c>
      <c r="C812" t="s">
        <v>1730</v>
      </c>
      <c r="D812" t="s">
        <v>1731</v>
      </c>
      <c r="E812">
        <v>6.25</v>
      </c>
      <c r="F812" t="s">
        <v>1369</v>
      </c>
      <c r="H812" t="s">
        <v>16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48</v>
      </c>
      <c r="O812" t="s">
        <v>2094</v>
      </c>
      <c r="P812" s="2">
        <f t="shared" si="12"/>
        <v>3</v>
      </c>
    </row>
    <row r="813" spans="1:16" x14ac:dyDescent="0.25">
      <c r="A813" s="1">
        <v>41639</v>
      </c>
      <c r="B813" s="1">
        <v>41639</v>
      </c>
      <c r="C813" t="s">
        <v>2095</v>
      </c>
      <c r="D813" t="s">
        <v>2096</v>
      </c>
      <c r="E813">
        <v>6</v>
      </c>
      <c r="F813" t="s">
        <v>1369</v>
      </c>
      <c r="H813" t="s">
        <v>73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28</v>
      </c>
      <c r="O813" t="s">
        <v>2097</v>
      </c>
      <c r="P813" s="2">
        <f t="shared" si="12"/>
        <v>3</v>
      </c>
    </row>
    <row r="814" spans="1:16" x14ac:dyDescent="0.25">
      <c r="A814" s="1">
        <v>41639</v>
      </c>
      <c r="B814" s="1">
        <v>41639</v>
      </c>
      <c r="C814" t="s">
        <v>2098</v>
      </c>
      <c r="D814" t="s">
        <v>2099</v>
      </c>
      <c r="E814">
        <v>6.15</v>
      </c>
      <c r="F814" t="s">
        <v>907</v>
      </c>
      <c r="H814" t="s">
        <v>73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28</v>
      </c>
      <c r="O814" t="s">
        <v>2100</v>
      </c>
      <c r="P814" s="2">
        <f t="shared" si="12"/>
        <v>4</v>
      </c>
    </row>
    <row r="815" spans="1:16" x14ac:dyDescent="0.25">
      <c r="A815" s="1">
        <v>41639</v>
      </c>
      <c r="B815" s="1">
        <v>41639</v>
      </c>
      <c r="C815" t="s">
        <v>2058</v>
      </c>
      <c r="D815" t="s">
        <v>796</v>
      </c>
      <c r="E815">
        <v>6.4</v>
      </c>
      <c r="F815" t="s">
        <v>2101</v>
      </c>
      <c r="H815" t="s">
        <v>472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2102</v>
      </c>
      <c r="P815" s="2">
        <f t="shared" si="12"/>
        <v>3</v>
      </c>
    </row>
    <row r="816" spans="1:16" x14ac:dyDescent="0.25">
      <c r="A816" s="1">
        <v>41639</v>
      </c>
      <c r="B816" s="1">
        <v>41639</v>
      </c>
      <c r="C816" t="s">
        <v>662</v>
      </c>
      <c r="D816" t="s">
        <v>80</v>
      </c>
      <c r="E816">
        <v>5.875</v>
      </c>
      <c r="F816" t="s">
        <v>2103</v>
      </c>
      <c r="G816" t="s">
        <v>233</v>
      </c>
      <c r="H816" t="s">
        <v>73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2104</v>
      </c>
      <c r="P816" s="2">
        <f t="shared" si="12"/>
        <v>3</v>
      </c>
    </row>
    <row r="817" spans="1:16" x14ac:dyDescent="0.25">
      <c r="A817" s="1">
        <v>41639</v>
      </c>
      <c r="B817" s="1">
        <v>41639</v>
      </c>
      <c r="C817" t="s">
        <v>2088</v>
      </c>
      <c r="D817" t="s">
        <v>2089</v>
      </c>
      <c r="E817">
        <v>5.44</v>
      </c>
      <c r="F817" t="s">
        <v>2105</v>
      </c>
      <c r="G817" t="s">
        <v>2106</v>
      </c>
      <c r="H817" t="s">
        <v>210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2107</v>
      </c>
      <c r="P817" s="2">
        <f t="shared" si="12"/>
        <v>3</v>
      </c>
    </row>
    <row r="818" spans="1:16" x14ac:dyDescent="0.25">
      <c r="A818" s="1">
        <v>41639</v>
      </c>
      <c r="B818" s="1">
        <v>41639</v>
      </c>
      <c r="C818" t="s">
        <v>1329</v>
      </c>
      <c r="D818" t="s">
        <v>1330</v>
      </c>
      <c r="E818">
        <v>5.8</v>
      </c>
      <c r="F818" t="s">
        <v>1018</v>
      </c>
      <c r="H818" t="s">
        <v>34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2108</v>
      </c>
      <c r="P818" s="2">
        <f t="shared" si="12"/>
        <v>3</v>
      </c>
    </row>
    <row r="819" spans="1:16" x14ac:dyDescent="0.25">
      <c r="A819" s="1">
        <v>41639</v>
      </c>
      <c r="B819" s="1">
        <v>41639</v>
      </c>
      <c r="C819" t="s">
        <v>2109</v>
      </c>
      <c r="D819" t="s">
        <v>2110</v>
      </c>
      <c r="E819">
        <v>5.95</v>
      </c>
      <c r="F819" t="s">
        <v>1390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2111</v>
      </c>
      <c r="P819" s="2">
        <f t="shared" si="12"/>
        <v>3</v>
      </c>
    </row>
    <row r="820" spans="1:16" x14ac:dyDescent="0.25">
      <c r="A820" s="1">
        <v>41639</v>
      </c>
      <c r="B820" s="1">
        <v>41639</v>
      </c>
      <c r="C820" t="s">
        <v>2112</v>
      </c>
      <c r="D820" t="s">
        <v>2113</v>
      </c>
      <c r="E820">
        <v>6</v>
      </c>
      <c r="F820" t="s">
        <v>2114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28</v>
      </c>
      <c r="O820" t="s">
        <v>2115</v>
      </c>
      <c r="P820" s="2">
        <f t="shared" si="12"/>
        <v>3</v>
      </c>
    </row>
    <row r="821" spans="1:16" x14ac:dyDescent="0.25">
      <c r="A821" s="1">
        <v>41639</v>
      </c>
      <c r="B821" s="1">
        <v>41639</v>
      </c>
      <c r="C821" t="s">
        <v>2116</v>
      </c>
      <c r="D821" t="s">
        <v>2117</v>
      </c>
      <c r="E821">
        <v>6.25</v>
      </c>
      <c r="F821" t="s">
        <v>2114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2118</v>
      </c>
      <c r="P821" s="2">
        <f t="shared" si="12"/>
        <v>3</v>
      </c>
    </row>
    <row r="822" spans="1:16" x14ac:dyDescent="0.25">
      <c r="A822" s="1">
        <v>41639</v>
      </c>
      <c r="B822" s="1">
        <v>41639</v>
      </c>
      <c r="C822" t="s">
        <v>1181</v>
      </c>
      <c r="D822" t="s">
        <v>1182</v>
      </c>
      <c r="E822">
        <v>5.8</v>
      </c>
      <c r="F822" t="s">
        <v>2119</v>
      </c>
      <c r="G822" t="s">
        <v>1213</v>
      </c>
      <c r="H822" t="s">
        <v>27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2120</v>
      </c>
      <c r="P822" s="2">
        <f t="shared" si="12"/>
        <v>3</v>
      </c>
    </row>
    <row r="823" spans="1:16" x14ac:dyDescent="0.25">
      <c r="A823" s="1">
        <v>41639</v>
      </c>
      <c r="B823" s="1">
        <v>41639</v>
      </c>
      <c r="C823" t="s">
        <v>1136</v>
      </c>
      <c r="D823" t="s">
        <v>1137</v>
      </c>
      <c r="E823">
        <v>3.2349999999999999</v>
      </c>
      <c r="F823" t="s">
        <v>1673</v>
      </c>
      <c r="G823" t="s">
        <v>1175</v>
      </c>
      <c r="H823" t="s">
        <v>264</v>
      </c>
      <c r="I823" t="s">
        <v>17</v>
      </c>
      <c r="J823" t="s">
        <v>18</v>
      </c>
      <c r="K823" t="s">
        <v>19</v>
      </c>
      <c r="L823" t="s">
        <v>19</v>
      </c>
      <c r="M823" t="s">
        <v>1140</v>
      </c>
      <c r="N823" t="s">
        <v>48</v>
      </c>
      <c r="O823" t="s">
        <v>2121</v>
      </c>
      <c r="P823" s="2">
        <f t="shared" si="12"/>
        <v>4</v>
      </c>
    </row>
    <row r="824" spans="1:16" x14ac:dyDescent="0.25">
      <c r="A824" s="1">
        <v>41639</v>
      </c>
      <c r="B824" s="1">
        <v>41639</v>
      </c>
      <c r="C824" t="s">
        <v>1136</v>
      </c>
      <c r="D824" t="s">
        <v>1137</v>
      </c>
      <c r="E824">
        <v>3.2349999999999999</v>
      </c>
      <c r="F824" t="s">
        <v>1673</v>
      </c>
      <c r="G824" t="s">
        <v>2122</v>
      </c>
      <c r="H824" t="s">
        <v>264</v>
      </c>
      <c r="I824" t="s">
        <v>17</v>
      </c>
      <c r="J824" t="s">
        <v>18</v>
      </c>
      <c r="K824" t="s">
        <v>19</v>
      </c>
      <c r="L824" t="s">
        <v>19</v>
      </c>
      <c r="M824" t="s">
        <v>1140</v>
      </c>
      <c r="N824" t="s">
        <v>48</v>
      </c>
      <c r="O824" t="s">
        <v>2123</v>
      </c>
      <c r="P824" s="2">
        <f t="shared" si="12"/>
        <v>4</v>
      </c>
    </row>
    <row r="825" spans="1:16" x14ac:dyDescent="0.25">
      <c r="A825" s="1">
        <v>41639</v>
      </c>
      <c r="B825" s="1">
        <v>41639</v>
      </c>
      <c r="C825" t="s">
        <v>238</v>
      </c>
      <c r="D825" t="s">
        <v>239</v>
      </c>
      <c r="E825">
        <v>5.84</v>
      </c>
      <c r="F825" t="s">
        <v>2124</v>
      </c>
      <c r="G825" t="s">
        <v>45</v>
      </c>
      <c r="H825" t="s">
        <v>34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2125</v>
      </c>
      <c r="P825" s="2">
        <f t="shared" si="12"/>
        <v>5</v>
      </c>
    </row>
    <row r="826" spans="1:16" x14ac:dyDescent="0.25">
      <c r="A826" s="1">
        <v>41639</v>
      </c>
      <c r="B826" s="1">
        <v>41639</v>
      </c>
      <c r="C826" t="s">
        <v>2126</v>
      </c>
      <c r="D826" t="s">
        <v>89</v>
      </c>
      <c r="E826">
        <v>5.375</v>
      </c>
      <c r="F826" t="s">
        <v>2066</v>
      </c>
      <c r="G826" t="s">
        <v>26</v>
      </c>
      <c r="H826" t="s">
        <v>73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2127</v>
      </c>
      <c r="P826" s="2">
        <f t="shared" si="12"/>
        <v>2</v>
      </c>
    </row>
    <row r="827" spans="1:16" x14ac:dyDescent="0.25">
      <c r="A827" s="1">
        <v>41639</v>
      </c>
      <c r="B827" s="1">
        <v>41639</v>
      </c>
      <c r="C827" t="s">
        <v>2128</v>
      </c>
      <c r="D827" t="s">
        <v>184</v>
      </c>
      <c r="E827">
        <v>5.9</v>
      </c>
      <c r="F827" t="s">
        <v>2064</v>
      </c>
      <c r="H827" t="s">
        <v>57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2129</v>
      </c>
      <c r="P827" s="2">
        <f t="shared" si="12"/>
        <v>3</v>
      </c>
    </row>
    <row r="828" spans="1:16" x14ac:dyDescent="0.25">
      <c r="A828" s="1">
        <v>41639</v>
      </c>
      <c r="B828" s="1">
        <v>41639</v>
      </c>
      <c r="C828" t="s">
        <v>1371</v>
      </c>
      <c r="D828" t="s">
        <v>1372</v>
      </c>
      <c r="E828">
        <v>5.8</v>
      </c>
      <c r="F828" t="s">
        <v>2045</v>
      </c>
      <c r="H828" t="s">
        <v>27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48</v>
      </c>
      <c r="O828" t="s">
        <v>2130</v>
      </c>
      <c r="P828" s="2">
        <f t="shared" si="12"/>
        <v>3</v>
      </c>
    </row>
    <row r="829" spans="1:16" x14ac:dyDescent="0.25">
      <c r="A829" s="1">
        <v>41639</v>
      </c>
      <c r="B829" s="1">
        <v>41639</v>
      </c>
      <c r="C829" t="s">
        <v>1519</v>
      </c>
      <c r="D829" t="s">
        <v>31</v>
      </c>
      <c r="E829">
        <v>5.2</v>
      </c>
      <c r="F829" t="s">
        <v>2045</v>
      </c>
      <c r="G829" t="s">
        <v>2131</v>
      </c>
      <c r="H829" t="s">
        <v>57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2132</v>
      </c>
      <c r="P829" s="2">
        <f t="shared" si="12"/>
        <v>2</v>
      </c>
    </row>
    <row r="830" spans="1:16" x14ac:dyDescent="0.25">
      <c r="A830" s="1">
        <v>41639</v>
      </c>
      <c r="B830" s="1">
        <v>41639</v>
      </c>
      <c r="C830" t="s">
        <v>1192</v>
      </c>
      <c r="D830" t="s">
        <v>1193</v>
      </c>
      <c r="E830">
        <v>5.5</v>
      </c>
      <c r="F830" t="s">
        <v>2133</v>
      </c>
      <c r="H830" t="s">
        <v>34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48</v>
      </c>
      <c r="O830" t="s">
        <v>2134</v>
      </c>
      <c r="P830" s="2">
        <f t="shared" si="12"/>
        <v>4</v>
      </c>
    </row>
    <row r="831" spans="1:16" x14ac:dyDescent="0.25">
      <c r="A831" s="1">
        <v>41639</v>
      </c>
      <c r="B831" s="1">
        <v>41639</v>
      </c>
      <c r="C831" t="s">
        <v>2135</v>
      </c>
      <c r="D831" t="s">
        <v>2136</v>
      </c>
      <c r="E831">
        <v>5.75</v>
      </c>
      <c r="F831" t="s">
        <v>2137</v>
      </c>
      <c r="H831" t="s">
        <v>1863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28</v>
      </c>
      <c r="O831" t="s">
        <v>2138</v>
      </c>
      <c r="P831" s="2">
        <f t="shared" si="12"/>
        <v>3</v>
      </c>
    </row>
    <row r="832" spans="1:16" x14ac:dyDescent="0.25">
      <c r="A832" s="1">
        <v>41639</v>
      </c>
      <c r="B832" s="1">
        <v>41639</v>
      </c>
      <c r="C832" t="s">
        <v>665</v>
      </c>
      <c r="D832" t="s">
        <v>666</v>
      </c>
      <c r="E832">
        <v>5.375</v>
      </c>
      <c r="F832" t="s">
        <v>2045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28</v>
      </c>
      <c r="O832" t="s">
        <v>2139</v>
      </c>
      <c r="P832" s="2">
        <f t="shared" si="12"/>
        <v>4</v>
      </c>
    </row>
    <row r="833" spans="1:16" x14ac:dyDescent="0.25">
      <c r="A833" s="1">
        <v>41639</v>
      </c>
      <c r="B833" s="1">
        <v>41639</v>
      </c>
      <c r="C833" t="s">
        <v>2095</v>
      </c>
      <c r="D833" t="s">
        <v>2096</v>
      </c>
      <c r="E833">
        <v>5.5</v>
      </c>
      <c r="F833" t="s">
        <v>2045</v>
      </c>
      <c r="H833" t="s">
        <v>73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28</v>
      </c>
      <c r="O833" t="s">
        <v>2140</v>
      </c>
      <c r="P833" s="2">
        <f t="shared" si="12"/>
        <v>3</v>
      </c>
    </row>
    <row r="834" spans="1:16" x14ac:dyDescent="0.25">
      <c r="A834" s="1">
        <v>41639</v>
      </c>
      <c r="B834" s="1">
        <v>41639</v>
      </c>
      <c r="C834" t="s">
        <v>2141</v>
      </c>
      <c r="D834" t="s">
        <v>631</v>
      </c>
      <c r="E834">
        <v>5.625</v>
      </c>
      <c r="F834" t="s">
        <v>2045</v>
      </c>
      <c r="H834" t="s">
        <v>27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2142</v>
      </c>
      <c r="P834" s="2">
        <f t="shared" si="12"/>
        <v>3</v>
      </c>
    </row>
    <row r="835" spans="1:16" x14ac:dyDescent="0.25">
      <c r="A835" s="1">
        <v>41639</v>
      </c>
      <c r="B835" s="1">
        <v>41639</v>
      </c>
      <c r="C835" t="s">
        <v>2143</v>
      </c>
      <c r="D835" t="s">
        <v>2144</v>
      </c>
      <c r="E835">
        <v>4.8</v>
      </c>
      <c r="F835" t="s">
        <v>517</v>
      </c>
      <c r="H835" t="s">
        <v>472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28</v>
      </c>
      <c r="O835" t="s">
        <v>2145</v>
      </c>
      <c r="P835" s="2">
        <f t="shared" si="12"/>
        <v>3</v>
      </c>
    </row>
    <row r="836" spans="1:16" x14ac:dyDescent="0.25">
      <c r="A836" s="1">
        <v>41639</v>
      </c>
      <c r="B836" s="1">
        <v>41639</v>
      </c>
      <c r="C836" t="s">
        <v>1525</v>
      </c>
      <c r="D836" t="s">
        <v>1526</v>
      </c>
      <c r="E836">
        <v>5.55</v>
      </c>
      <c r="F836" t="s">
        <v>2146</v>
      </c>
      <c r="H836" t="s">
        <v>34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48</v>
      </c>
      <c r="O836" t="s">
        <v>2147</v>
      </c>
      <c r="P836" s="2">
        <f t="shared" ref="P836:P899" si="13">LEN(D836)</f>
        <v>3</v>
      </c>
    </row>
    <row r="837" spans="1:16" x14ac:dyDescent="0.25">
      <c r="A837" s="1">
        <v>41639</v>
      </c>
      <c r="B837" s="1">
        <v>41639</v>
      </c>
      <c r="C837" t="s">
        <v>832</v>
      </c>
      <c r="D837" t="s">
        <v>833</v>
      </c>
      <c r="E837">
        <v>6.125</v>
      </c>
      <c r="F837" t="s">
        <v>1802</v>
      </c>
      <c r="H837" t="s">
        <v>73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48</v>
      </c>
      <c r="O837" t="s">
        <v>2148</v>
      </c>
      <c r="P837" s="2">
        <f t="shared" si="13"/>
        <v>4</v>
      </c>
    </row>
    <row r="838" spans="1:16" x14ac:dyDescent="0.25">
      <c r="A838" s="1">
        <v>41639</v>
      </c>
      <c r="B838" s="1">
        <v>41639</v>
      </c>
      <c r="C838" t="s">
        <v>1192</v>
      </c>
      <c r="D838" t="s">
        <v>1193</v>
      </c>
      <c r="E838">
        <v>5</v>
      </c>
      <c r="F838" t="s">
        <v>2149</v>
      </c>
      <c r="H838" t="s">
        <v>34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48</v>
      </c>
      <c r="O838" t="s">
        <v>2150</v>
      </c>
      <c r="P838" s="2">
        <f t="shared" si="13"/>
        <v>4</v>
      </c>
    </row>
    <row r="839" spans="1:16" x14ac:dyDescent="0.25">
      <c r="A839" s="1">
        <v>41639</v>
      </c>
      <c r="B839" s="1">
        <v>41639</v>
      </c>
      <c r="C839" t="s">
        <v>1256</v>
      </c>
      <c r="D839" t="s">
        <v>297</v>
      </c>
      <c r="E839">
        <v>5.7</v>
      </c>
      <c r="F839" t="s">
        <v>1188</v>
      </c>
      <c r="H839" t="s">
        <v>34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48</v>
      </c>
      <c r="O839" t="s">
        <v>2151</v>
      </c>
      <c r="P839" s="2">
        <f t="shared" si="13"/>
        <v>3</v>
      </c>
    </row>
    <row r="840" spans="1:16" x14ac:dyDescent="0.25">
      <c r="A840" s="1">
        <v>41639</v>
      </c>
      <c r="B840" s="1">
        <v>41639</v>
      </c>
      <c r="C840" t="s">
        <v>458</v>
      </c>
      <c r="D840" t="s">
        <v>459</v>
      </c>
      <c r="E840">
        <v>5.25</v>
      </c>
      <c r="F840" t="s">
        <v>2152</v>
      </c>
      <c r="H840" t="s">
        <v>57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2153</v>
      </c>
      <c r="P840" s="2">
        <f t="shared" si="13"/>
        <v>3</v>
      </c>
    </row>
    <row r="841" spans="1:16" x14ac:dyDescent="0.25">
      <c r="A841" s="1">
        <v>41639</v>
      </c>
      <c r="B841" s="1">
        <v>41639</v>
      </c>
      <c r="C841" t="s">
        <v>1219</v>
      </c>
      <c r="D841" t="s">
        <v>1220</v>
      </c>
      <c r="E841">
        <v>5.75</v>
      </c>
      <c r="F841" t="s">
        <v>1396</v>
      </c>
      <c r="G841" t="s">
        <v>2154</v>
      </c>
      <c r="H841" t="s">
        <v>73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2155</v>
      </c>
      <c r="P841" s="2">
        <f t="shared" si="13"/>
        <v>3</v>
      </c>
    </row>
    <row r="842" spans="1:16" hidden="1" x14ac:dyDescent="0.25">
      <c r="A842" s="1">
        <v>41639</v>
      </c>
      <c r="B842" s="1">
        <v>41639</v>
      </c>
      <c r="C842" t="s">
        <v>2156</v>
      </c>
      <c r="D842" t="s">
        <v>2157</v>
      </c>
      <c r="E842">
        <v>5.17</v>
      </c>
      <c r="F842" t="s">
        <v>2137</v>
      </c>
      <c r="H842" t="s">
        <v>259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28</v>
      </c>
      <c r="O842" t="s">
        <v>2158</v>
      </c>
      <c r="P842" s="2">
        <f t="shared" si="13"/>
        <v>6</v>
      </c>
    </row>
    <row r="843" spans="1:16" hidden="1" x14ac:dyDescent="0.25">
      <c r="A843" s="1">
        <v>41639</v>
      </c>
      <c r="B843" s="1">
        <v>41639</v>
      </c>
      <c r="C843" t="s">
        <v>2156</v>
      </c>
      <c r="D843" t="s">
        <v>2157</v>
      </c>
      <c r="E843">
        <v>5.0599999999999996</v>
      </c>
      <c r="F843" t="s">
        <v>1788</v>
      </c>
      <c r="H843" t="s">
        <v>259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28</v>
      </c>
      <c r="O843" t="s">
        <v>2159</v>
      </c>
      <c r="P843" s="2">
        <f t="shared" si="13"/>
        <v>6</v>
      </c>
    </row>
    <row r="844" spans="1:16" hidden="1" x14ac:dyDescent="0.25">
      <c r="A844" s="1">
        <v>41639</v>
      </c>
      <c r="B844" s="1">
        <v>41639</v>
      </c>
      <c r="C844" t="s">
        <v>2160</v>
      </c>
      <c r="D844" t="s">
        <v>2161</v>
      </c>
      <c r="E844">
        <v>5.125</v>
      </c>
      <c r="F844" t="s">
        <v>1130</v>
      </c>
      <c r="G844" t="s">
        <v>26</v>
      </c>
      <c r="H844" t="s">
        <v>73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48</v>
      </c>
      <c r="O844" t="s">
        <v>2162</v>
      </c>
      <c r="P844" s="2">
        <f t="shared" si="13"/>
        <v>6</v>
      </c>
    </row>
    <row r="845" spans="1:16" x14ac:dyDescent="0.25">
      <c r="A845" s="1">
        <v>41639</v>
      </c>
      <c r="B845" s="1">
        <v>41639</v>
      </c>
      <c r="C845" t="s">
        <v>2163</v>
      </c>
      <c r="D845" t="s">
        <v>2164</v>
      </c>
      <c r="E845">
        <v>7.5</v>
      </c>
      <c r="F845" t="s">
        <v>2165</v>
      </c>
      <c r="G845" t="s">
        <v>26</v>
      </c>
      <c r="H845" t="s">
        <v>27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28</v>
      </c>
      <c r="O845" t="s">
        <v>2166</v>
      </c>
      <c r="P845" s="2">
        <f t="shared" si="13"/>
        <v>4</v>
      </c>
    </row>
    <row r="846" spans="1:16" hidden="1" x14ac:dyDescent="0.25">
      <c r="A846" s="1">
        <v>41639</v>
      </c>
      <c r="B846" s="1">
        <v>41639</v>
      </c>
      <c r="C846" t="s">
        <v>2167</v>
      </c>
      <c r="D846" t="s">
        <v>2168</v>
      </c>
      <c r="E846">
        <v>5.5</v>
      </c>
      <c r="F846" t="s">
        <v>2036</v>
      </c>
      <c r="H846" t="s">
        <v>364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48</v>
      </c>
      <c r="O846" t="s">
        <v>2169</v>
      </c>
      <c r="P846" s="2">
        <f t="shared" si="13"/>
        <v>6</v>
      </c>
    </row>
    <row r="847" spans="1:16" x14ac:dyDescent="0.25">
      <c r="A847" s="1">
        <v>41639</v>
      </c>
      <c r="B847" s="1">
        <v>41639</v>
      </c>
      <c r="C847" t="s">
        <v>1136</v>
      </c>
      <c r="D847" t="s">
        <v>1137</v>
      </c>
      <c r="E847">
        <v>3.1850000000000001</v>
      </c>
      <c r="F847" t="s">
        <v>2036</v>
      </c>
      <c r="G847" t="s">
        <v>1282</v>
      </c>
      <c r="H847" t="s">
        <v>264</v>
      </c>
      <c r="I847" t="s">
        <v>17</v>
      </c>
      <c r="J847" t="s">
        <v>18</v>
      </c>
      <c r="K847" t="s">
        <v>19</v>
      </c>
      <c r="L847" t="s">
        <v>19</v>
      </c>
      <c r="M847" t="s">
        <v>1140</v>
      </c>
      <c r="N847" t="s">
        <v>48</v>
      </c>
      <c r="O847" t="s">
        <v>2170</v>
      </c>
      <c r="P847" s="2">
        <f t="shared" si="13"/>
        <v>4</v>
      </c>
    </row>
    <row r="848" spans="1:16" x14ac:dyDescent="0.25">
      <c r="A848" s="1">
        <v>41639</v>
      </c>
      <c r="B848" s="1">
        <v>41639</v>
      </c>
      <c r="C848" t="s">
        <v>955</v>
      </c>
      <c r="D848" t="s">
        <v>956</v>
      </c>
      <c r="E848">
        <v>5.45</v>
      </c>
      <c r="F848" t="s">
        <v>2171</v>
      </c>
      <c r="G848" t="s">
        <v>575</v>
      </c>
      <c r="H848" t="s">
        <v>57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2172</v>
      </c>
      <c r="P848" s="2">
        <f t="shared" si="13"/>
        <v>3</v>
      </c>
    </row>
    <row r="849" spans="1:16" x14ac:dyDescent="0.25">
      <c r="A849" s="1">
        <v>41639</v>
      </c>
      <c r="B849" s="1">
        <v>41639</v>
      </c>
      <c r="C849" t="s">
        <v>2173</v>
      </c>
      <c r="D849" t="s">
        <v>378</v>
      </c>
      <c r="E849">
        <v>5.85</v>
      </c>
      <c r="F849" t="s">
        <v>1018</v>
      </c>
      <c r="H849" t="s">
        <v>73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28</v>
      </c>
      <c r="O849" t="s">
        <v>2174</v>
      </c>
      <c r="P849" s="2">
        <f t="shared" si="13"/>
        <v>2</v>
      </c>
    </row>
    <row r="850" spans="1:16" x14ac:dyDescent="0.25">
      <c r="A850" s="1">
        <v>41639</v>
      </c>
      <c r="B850" s="1">
        <v>41639</v>
      </c>
      <c r="C850" t="s">
        <v>1136</v>
      </c>
      <c r="D850" t="s">
        <v>1137</v>
      </c>
      <c r="E850">
        <v>3.2349999999999999</v>
      </c>
      <c r="F850" t="s">
        <v>1673</v>
      </c>
      <c r="G850" t="s">
        <v>1190</v>
      </c>
      <c r="H850" t="s">
        <v>264</v>
      </c>
      <c r="I850" t="s">
        <v>17</v>
      </c>
      <c r="J850" t="s">
        <v>18</v>
      </c>
      <c r="K850" t="s">
        <v>19</v>
      </c>
      <c r="L850" t="s">
        <v>19</v>
      </c>
      <c r="M850" t="s">
        <v>1140</v>
      </c>
      <c r="N850" t="s">
        <v>48</v>
      </c>
      <c r="O850" t="s">
        <v>2175</v>
      </c>
      <c r="P850" s="2">
        <f t="shared" si="13"/>
        <v>4</v>
      </c>
    </row>
    <row r="851" spans="1:16" x14ac:dyDescent="0.25">
      <c r="A851" s="1">
        <v>41639</v>
      </c>
      <c r="B851" s="1">
        <v>41639</v>
      </c>
      <c r="C851" t="s">
        <v>2176</v>
      </c>
      <c r="D851" t="s">
        <v>2177</v>
      </c>
      <c r="E851">
        <v>5.25</v>
      </c>
      <c r="F851" t="s">
        <v>2031</v>
      </c>
      <c r="H851" t="s">
        <v>259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28</v>
      </c>
      <c r="O851" t="s">
        <v>2178</v>
      </c>
      <c r="P851" s="2">
        <f t="shared" si="13"/>
        <v>3</v>
      </c>
    </row>
    <row r="852" spans="1:16" x14ac:dyDescent="0.25">
      <c r="A852" s="1">
        <v>41639</v>
      </c>
      <c r="B852" s="1">
        <v>41639</v>
      </c>
      <c r="C852" t="s">
        <v>13</v>
      </c>
      <c r="D852" t="s">
        <v>14</v>
      </c>
      <c r="E852">
        <v>5.5</v>
      </c>
      <c r="F852" t="s">
        <v>2179</v>
      </c>
      <c r="H852" t="s">
        <v>16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2180</v>
      </c>
      <c r="P852" s="2">
        <f t="shared" si="13"/>
        <v>3</v>
      </c>
    </row>
    <row r="853" spans="1:16" x14ac:dyDescent="0.25">
      <c r="A853" s="1">
        <v>41639</v>
      </c>
      <c r="B853" s="1">
        <v>41639</v>
      </c>
      <c r="C853" t="s">
        <v>1808</v>
      </c>
      <c r="D853" t="s">
        <v>1809</v>
      </c>
      <c r="E853">
        <v>5.25</v>
      </c>
      <c r="F853" t="s">
        <v>2036</v>
      </c>
      <c r="H853" t="s">
        <v>149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48</v>
      </c>
      <c r="O853" t="s">
        <v>2181</v>
      </c>
      <c r="P853" s="2">
        <f t="shared" si="13"/>
        <v>3</v>
      </c>
    </row>
    <row r="854" spans="1:16" x14ac:dyDescent="0.25">
      <c r="A854" s="1">
        <v>41639</v>
      </c>
      <c r="B854" s="1">
        <v>41639</v>
      </c>
      <c r="C854" t="s">
        <v>2182</v>
      </c>
      <c r="D854" t="s">
        <v>2183</v>
      </c>
      <c r="E854">
        <v>5.5</v>
      </c>
      <c r="F854" t="s">
        <v>2114</v>
      </c>
      <c r="H854" t="s">
        <v>27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28</v>
      </c>
      <c r="O854" t="s">
        <v>2184</v>
      </c>
      <c r="P854" s="2">
        <f t="shared" si="13"/>
        <v>5</v>
      </c>
    </row>
    <row r="855" spans="1:16" x14ac:dyDescent="0.25">
      <c r="A855" s="1">
        <v>41639</v>
      </c>
      <c r="B855" s="1">
        <v>41639</v>
      </c>
      <c r="C855" t="s">
        <v>1136</v>
      </c>
      <c r="D855" t="s">
        <v>1137</v>
      </c>
      <c r="E855">
        <v>2.94</v>
      </c>
      <c r="F855" t="s">
        <v>2185</v>
      </c>
      <c r="G855" t="s">
        <v>254</v>
      </c>
      <c r="H855" t="s">
        <v>264</v>
      </c>
      <c r="I855" t="s">
        <v>17</v>
      </c>
      <c r="J855" t="s">
        <v>18</v>
      </c>
      <c r="K855" t="s">
        <v>19</v>
      </c>
      <c r="L855" t="s">
        <v>19</v>
      </c>
      <c r="M855" t="s">
        <v>47</v>
      </c>
      <c r="N855" t="s">
        <v>48</v>
      </c>
      <c r="O855" t="s">
        <v>2186</v>
      </c>
      <c r="P855" s="2">
        <f t="shared" si="13"/>
        <v>4</v>
      </c>
    </row>
    <row r="856" spans="1:16" x14ac:dyDescent="0.25">
      <c r="A856" s="1">
        <v>41639</v>
      </c>
      <c r="B856" s="1">
        <v>41639</v>
      </c>
      <c r="C856" t="s">
        <v>2047</v>
      </c>
      <c r="D856" t="s">
        <v>2048</v>
      </c>
      <c r="E856">
        <v>5.84</v>
      </c>
      <c r="F856" t="s">
        <v>2187</v>
      </c>
      <c r="G856" t="s">
        <v>575</v>
      </c>
      <c r="H856" t="s">
        <v>27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2188</v>
      </c>
      <c r="P856" s="2">
        <f t="shared" si="13"/>
        <v>3</v>
      </c>
    </row>
    <row r="857" spans="1:16" x14ac:dyDescent="0.25">
      <c r="A857" s="1">
        <v>41639</v>
      </c>
      <c r="B857" s="1">
        <v>41639</v>
      </c>
      <c r="C857" t="s">
        <v>42</v>
      </c>
      <c r="D857" t="s">
        <v>43</v>
      </c>
      <c r="E857">
        <v>4.8499999999999996</v>
      </c>
      <c r="F857" t="s">
        <v>153</v>
      </c>
      <c r="G857" t="s">
        <v>213</v>
      </c>
      <c r="H857" t="s">
        <v>46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48</v>
      </c>
      <c r="O857" t="s">
        <v>2189</v>
      </c>
      <c r="P857" s="2">
        <f t="shared" si="13"/>
        <v>2</v>
      </c>
    </row>
    <row r="858" spans="1:16" x14ac:dyDescent="0.25">
      <c r="A858" s="1">
        <v>41639</v>
      </c>
      <c r="B858" s="1">
        <v>41639</v>
      </c>
      <c r="C858" t="s">
        <v>2190</v>
      </c>
      <c r="D858" t="s">
        <v>2191</v>
      </c>
      <c r="E858">
        <v>6.875</v>
      </c>
      <c r="F858" t="s">
        <v>2192</v>
      </c>
      <c r="G858" t="s">
        <v>26</v>
      </c>
      <c r="H858" t="s">
        <v>203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28</v>
      </c>
      <c r="O858" t="s">
        <v>2193</v>
      </c>
      <c r="P858" s="2">
        <f t="shared" si="13"/>
        <v>3</v>
      </c>
    </row>
    <row r="859" spans="1:16" x14ac:dyDescent="0.25">
      <c r="A859" s="1">
        <v>41639</v>
      </c>
      <c r="B859" s="1">
        <v>41639</v>
      </c>
      <c r="C859" t="s">
        <v>2194</v>
      </c>
      <c r="D859" t="s">
        <v>2195</v>
      </c>
      <c r="E859">
        <v>5.75</v>
      </c>
      <c r="F859" t="s">
        <v>2196</v>
      </c>
      <c r="H859" t="s">
        <v>27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48</v>
      </c>
      <c r="O859" t="s">
        <v>2197</v>
      </c>
      <c r="P859" s="2">
        <f t="shared" si="13"/>
        <v>1</v>
      </c>
    </row>
    <row r="860" spans="1:16" x14ac:dyDescent="0.25">
      <c r="A860" s="1">
        <v>41639</v>
      </c>
      <c r="B860" s="1">
        <v>41639</v>
      </c>
      <c r="C860" t="s">
        <v>151</v>
      </c>
      <c r="D860" t="s">
        <v>152</v>
      </c>
      <c r="E860">
        <v>5.5</v>
      </c>
      <c r="F860" t="s">
        <v>2198</v>
      </c>
      <c r="H860" t="s">
        <v>34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28</v>
      </c>
      <c r="O860" t="s">
        <v>2199</v>
      </c>
      <c r="P860" s="2">
        <f t="shared" si="13"/>
        <v>3</v>
      </c>
    </row>
    <row r="861" spans="1:16" x14ac:dyDescent="0.25">
      <c r="A861" s="1">
        <v>41639</v>
      </c>
      <c r="B861" s="1">
        <v>41639</v>
      </c>
      <c r="C861" t="s">
        <v>1136</v>
      </c>
      <c r="D861" t="s">
        <v>1137</v>
      </c>
      <c r="E861">
        <v>3.335</v>
      </c>
      <c r="F861" t="s">
        <v>2200</v>
      </c>
      <c r="G861" t="s">
        <v>254</v>
      </c>
      <c r="H861" t="s">
        <v>264</v>
      </c>
      <c r="I861" t="s">
        <v>17</v>
      </c>
      <c r="J861" t="s">
        <v>18</v>
      </c>
      <c r="K861" t="s">
        <v>19</v>
      </c>
      <c r="L861" t="s">
        <v>19</v>
      </c>
      <c r="M861" t="s">
        <v>1140</v>
      </c>
      <c r="N861" t="s">
        <v>48</v>
      </c>
      <c r="O861" t="s">
        <v>2201</v>
      </c>
      <c r="P861" s="2">
        <f t="shared" si="13"/>
        <v>4</v>
      </c>
    </row>
    <row r="862" spans="1:16" x14ac:dyDescent="0.25">
      <c r="A862" s="1">
        <v>41639</v>
      </c>
      <c r="B862" s="1">
        <v>41639</v>
      </c>
      <c r="C862" t="s">
        <v>42</v>
      </c>
      <c r="D862" t="s">
        <v>43</v>
      </c>
      <c r="E862">
        <v>4.8</v>
      </c>
      <c r="F862" t="s">
        <v>15</v>
      </c>
      <c r="G862" t="s">
        <v>213</v>
      </c>
      <c r="H862" t="s">
        <v>46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48</v>
      </c>
      <c r="O862" t="s">
        <v>2202</v>
      </c>
      <c r="P862" s="2">
        <f t="shared" si="13"/>
        <v>2</v>
      </c>
    </row>
    <row r="863" spans="1:16" x14ac:dyDescent="0.25">
      <c r="A863" s="1">
        <v>41639</v>
      </c>
      <c r="B863" s="1">
        <v>41639</v>
      </c>
      <c r="C863" t="s">
        <v>2203</v>
      </c>
      <c r="D863" t="s">
        <v>2204</v>
      </c>
      <c r="E863">
        <v>5.375</v>
      </c>
      <c r="F863" t="s">
        <v>2198</v>
      </c>
      <c r="H863" t="s">
        <v>57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28</v>
      </c>
      <c r="O863" t="s">
        <v>2205</v>
      </c>
      <c r="P863" s="2">
        <f t="shared" si="13"/>
        <v>3</v>
      </c>
    </row>
    <row r="864" spans="1:16" x14ac:dyDescent="0.25">
      <c r="A864" s="1">
        <v>41639</v>
      </c>
      <c r="B864" s="1">
        <v>41639</v>
      </c>
      <c r="C864" t="s">
        <v>2206</v>
      </c>
      <c r="D864" t="s">
        <v>2207</v>
      </c>
      <c r="E864">
        <v>5.625</v>
      </c>
      <c r="F864" t="s">
        <v>1673</v>
      </c>
      <c r="H864" t="s">
        <v>27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28</v>
      </c>
      <c r="O864" t="s">
        <v>2208</v>
      </c>
      <c r="P864" s="2">
        <f t="shared" si="13"/>
        <v>2</v>
      </c>
    </row>
    <row r="865" spans="1:16" x14ac:dyDescent="0.25">
      <c r="A865" s="1">
        <v>41639</v>
      </c>
      <c r="B865" s="1">
        <v>41639</v>
      </c>
      <c r="C865" t="s">
        <v>2126</v>
      </c>
      <c r="D865" t="s">
        <v>89</v>
      </c>
      <c r="E865">
        <v>5.375</v>
      </c>
      <c r="F865" t="s">
        <v>2066</v>
      </c>
      <c r="G865" t="s">
        <v>40</v>
      </c>
      <c r="H865" t="s">
        <v>73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2209</v>
      </c>
      <c r="P865" s="2">
        <f t="shared" si="13"/>
        <v>2</v>
      </c>
    </row>
    <row r="866" spans="1:16" hidden="1" x14ac:dyDescent="0.25">
      <c r="A866" s="1">
        <v>41639</v>
      </c>
      <c r="B866" s="1">
        <v>41639</v>
      </c>
      <c r="C866" t="s">
        <v>1365</v>
      </c>
      <c r="D866" t="s">
        <v>1366</v>
      </c>
      <c r="E866">
        <v>5.3680000000000003</v>
      </c>
      <c r="F866" t="s">
        <v>2210</v>
      </c>
      <c r="G866" t="s">
        <v>45</v>
      </c>
      <c r="H866" t="s">
        <v>73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2211</v>
      </c>
      <c r="P866" s="2">
        <f t="shared" si="13"/>
        <v>6</v>
      </c>
    </row>
    <row r="867" spans="1:16" x14ac:dyDescent="0.25">
      <c r="A867" s="1">
        <v>41639</v>
      </c>
      <c r="B867" s="1">
        <v>41639</v>
      </c>
      <c r="C867" t="s">
        <v>281</v>
      </c>
      <c r="D867" t="s">
        <v>282</v>
      </c>
      <c r="E867">
        <v>5.25</v>
      </c>
      <c r="F867" t="s">
        <v>513</v>
      </c>
      <c r="G867" t="s">
        <v>2212</v>
      </c>
      <c r="H867" t="s">
        <v>57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2213</v>
      </c>
      <c r="P867" s="2">
        <f t="shared" si="13"/>
        <v>3</v>
      </c>
    </row>
    <row r="868" spans="1:16" x14ac:dyDescent="0.25">
      <c r="A868" s="1">
        <v>41639</v>
      </c>
      <c r="B868" s="1">
        <v>41639</v>
      </c>
      <c r="C868" t="s">
        <v>1698</v>
      </c>
      <c r="D868" t="s">
        <v>1699</v>
      </c>
      <c r="E868">
        <v>5.8</v>
      </c>
      <c r="F868" t="s">
        <v>513</v>
      </c>
      <c r="H868" t="s">
        <v>27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2214</v>
      </c>
      <c r="P868" s="2">
        <f t="shared" si="13"/>
        <v>3</v>
      </c>
    </row>
    <row r="869" spans="1:16" x14ac:dyDescent="0.25">
      <c r="A869" s="1">
        <v>41639</v>
      </c>
      <c r="B869" s="1">
        <v>41639</v>
      </c>
      <c r="C869" t="s">
        <v>227</v>
      </c>
      <c r="D869" t="s">
        <v>228</v>
      </c>
      <c r="E869">
        <v>5.35</v>
      </c>
      <c r="F869" t="s">
        <v>2152</v>
      </c>
      <c r="G869" t="s">
        <v>2215</v>
      </c>
      <c r="H869" t="s">
        <v>57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2216</v>
      </c>
      <c r="P869" s="2">
        <f t="shared" si="13"/>
        <v>3</v>
      </c>
    </row>
    <row r="870" spans="1:16" x14ac:dyDescent="0.25">
      <c r="A870" s="1">
        <v>41639</v>
      </c>
      <c r="B870" s="1">
        <v>41639</v>
      </c>
      <c r="C870" t="s">
        <v>1234</v>
      </c>
      <c r="D870" t="s">
        <v>1235</v>
      </c>
      <c r="E870">
        <v>5.0999999999999996</v>
      </c>
      <c r="F870" t="s">
        <v>1458</v>
      </c>
      <c r="H870" t="s">
        <v>34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2217</v>
      </c>
      <c r="P870" s="2">
        <f t="shared" si="13"/>
        <v>2</v>
      </c>
    </row>
    <row r="871" spans="1:16" x14ac:dyDescent="0.25">
      <c r="A871" s="1">
        <v>41639</v>
      </c>
      <c r="B871" s="1">
        <v>41639</v>
      </c>
      <c r="C871" t="s">
        <v>2218</v>
      </c>
      <c r="D871" t="s">
        <v>2219</v>
      </c>
      <c r="E871">
        <v>5.625</v>
      </c>
      <c r="F871" t="s">
        <v>2029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48</v>
      </c>
      <c r="O871" t="s">
        <v>2220</v>
      </c>
      <c r="P871" s="2">
        <f t="shared" si="13"/>
        <v>3</v>
      </c>
    </row>
    <row r="872" spans="1:16" hidden="1" x14ac:dyDescent="0.25">
      <c r="A872" s="1">
        <v>41639</v>
      </c>
      <c r="B872" s="1">
        <v>41639</v>
      </c>
      <c r="C872" t="s">
        <v>2160</v>
      </c>
      <c r="D872" t="s">
        <v>2161</v>
      </c>
      <c r="E872">
        <v>5.125</v>
      </c>
      <c r="F872" t="s">
        <v>1130</v>
      </c>
      <c r="G872" t="s">
        <v>40</v>
      </c>
      <c r="H872" t="s">
        <v>73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48</v>
      </c>
      <c r="O872" t="s">
        <v>2221</v>
      </c>
      <c r="P872" s="2">
        <f t="shared" si="13"/>
        <v>6</v>
      </c>
    </row>
    <row r="873" spans="1:16" x14ac:dyDescent="0.25">
      <c r="A873" s="1">
        <v>41639</v>
      </c>
      <c r="B873" s="1">
        <v>41639</v>
      </c>
      <c r="C873" t="s">
        <v>2222</v>
      </c>
      <c r="D873" t="s">
        <v>1393</v>
      </c>
      <c r="E873">
        <v>5.25</v>
      </c>
      <c r="F873" t="s">
        <v>517</v>
      </c>
      <c r="H873" t="s">
        <v>203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28</v>
      </c>
      <c r="O873" t="s">
        <v>2223</v>
      </c>
      <c r="P873" s="2">
        <f t="shared" si="13"/>
        <v>3</v>
      </c>
    </row>
    <row r="874" spans="1:16" x14ac:dyDescent="0.25">
      <c r="A874" s="1">
        <v>41639</v>
      </c>
      <c r="B874" s="1">
        <v>41639</v>
      </c>
      <c r="C874" t="s">
        <v>1385</v>
      </c>
      <c r="D874" t="s">
        <v>1386</v>
      </c>
      <c r="E874">
        <v>5.45</v>
      </c>
      <c r="F874" t="s">
        <v>1107</v>
      </c>
      <c r="G874" t="s">
        <v>2224</v>
      </c>
      <c r="H874" t="s">
        <v>57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2225</v>
      </c>
      <c r="P874" s="2">
        <f t="shared" si="13"/>
        <v>3</v>
      </c>
    </row>
    <row r="875" spans="1:16" x14ac:dyDescent="0.25">
      <c r="A875" s="1">
        <v>41639</v>
      </c>
      <c r="B875" s="1">
        <v>41639</v>
      </c>
      <c r="C875" t="s">
        <v>2163</v>
      </c>
      <c r="D875" t="s">
        <v>2164</v>
      </c>
      <c r="E875">
        <v>7.5</v>
      </c>
      <c r="F875" t="s">
        <v>2165</v>
      </c>
      <c r="G875" t="s">
        <v>40</v>
      </c>
      <c r="H875" t="s">
        <v>27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28</v>
      </c>
      <c r="O875" t="s">
        <v>2226</v>
      </c>
      <c r="P875" s="2">
        <f t="shared" si="13"/>
        <v>4</v>
      </c>
    </row>
    <row r="876" spans="1:16" x14ac:dyDescent="0.25">
      <c r="A876" s="1">
        <v>41639</v>
      </c>
      <c r="B876" s="1">
        <v>41639</v>
      </c>
      <c r="C876" t="s">
        <v>130</v>
      </c>
      <c r="D876" t="s">
        <v>131</v>
      </c>
      <c r="E876">
        <v>6.25</v>
      </c>
      <c r="F876" t="s">
        <v>2227</v>
      </c>
      <c r="H876" t="s">
        <v>34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28</v>
      </c>
      <c r="O876" t="s">
        <v>2228</v>
      </c>
      <c r="P876" s="2">
        <f t="shared" si="13"/>
        <v>3</v>
      </c>
    </row>
    <row r="877" spans="1:16" x14ac:dyDescent="0.25">
      <c r="A877" s="1">
        <v>41639</v>
      </c>
      <c r="B877" s="1">
        <v>41639</v>
      </c>
      <c r="C877" t="s">
        <v>2229</v>
      </c>
      <c r="D877" t="s">
        <v>2230</v>
      </c>
      <c r="E877">
        <v>6.25</v>
      </c>
      <c r="F877" t="s">
        <v>2231</v>
      </c>
      <c r="H877" t="s">
        <v>73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28</v>
      </c>
      <c r="O877" t="s">
        <v>2232</v>
      </c>
      <c r="P877" s="2">
        <f t="shared" si="13"/>
        <v>3</v>
      </c>
    </row>
    <row r="878" spans="1:16" x14ac:dyDescent="0.25">
      <c r="A878" s="1">
        <v>41639</v>
      </c>
      <c r="B878" s="1">
        <v>41639</v>
      </c>
      <c r="C878" t="s">
        <v>2233</v>
      </c>
      <c r="D878" t="s">
        <v>2234</v>
      </c>
      <c r="E878">
        <v>6.15</v>
      </c>
      <c r="F878" t="s">
        <v>2235</v>
      </c>
      <c r="H878" t="s">
        <v>210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28</v>
      </c>
      <c r="O878" t="s">
        <v>2236</v>
      </c>
      <c r="P878" s="2">
        <f t="shared" si="13"/>
        <v>3</v>
      </c>
    </row>
    <row r="879" spans="1:16" x14ac:dyDescent="0.25">
      <c r="A879" s="1">
        <v>41639</v>
      </c>
      <c r="B879" s="1">
        <v>41639</v>
      </c>
      <c r="C879" t="s">
        <v>2237</v>
      </c>
      <c r="D879" t="s">
        <v>1432</v>
      </c>
      <c r="E879">
        <v>6.55</v>
      </c>
      <c r="F879" t="s">
        <v>2238</v>
      </c>
      <c r="H879" t="s">
        <v>27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28</v>
      </c>
      <c r="O879" t="s">
        <v>2239</v>
      </c>
      <c r="P879" s="2">
        <f t="shared" si="13"/>
        <v>3</v>
      </c>
    </row>
    <row r="880" spans="1:16" x14ac:dyDescent="0.25">
      <c r="A880" s="1">
        <v>41639</v>
      </c>
      <c r="B880" s="1">
        <v>41639</v>
      </c>
      <c r="C880" t="s">
        <v>2240</v>
      </c>
      <c r="D880" t="s">
        <v>2241</v>
      </c>
      <c r="E880">
        <v>6.8</v>
      </c>
      <c r="F880" t="s">
        <v>2242</v>
      </c>
      <c r="H880" t="s">
        <v>16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28</v>
      </c>
      <c r="O880" t="s">
        <v>2243</v>
      </c>
      <c r="P880" s="2">
        <f t="shared" si="13"/>
        <v>3</v>
      </c>
    </row>
    <row r="881" spans="1:16" x14ac:dyDescent="0.25">
      <c r="A881" s="1">
        <v>41639</v>
      </c>
      <c r="B881" s="1">
        <v>41639</v>
      </c>
      <c r="C881" t="s">
        <v>2244</v>
      </c>
      <c r="D881" t="s">
        <v>2245</v>
      </c>
      <c r="E881">
        <v>7.25</v>
      </c>
      <c r="F881" t="s">
        <v>1164</v>
      </c>
      <c r="H881" t="s">
        <v>264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28</v>
      </c>
      <c r="O881" t="s">
        <v>2246</v>
      </c>
      <c r="P881" s="2">
        <f t="shared" si="13"/>
        <v>3</v>
      </c>
    </row>
    <row r="882" spans="1:16" x14ac:dyDescent="0.25">
      <c r="A882" s="1">
        <v>41639</v>
      </c>
      <c r="B882" s="1">
        <v>41639</v>
      </c>
      <c r="C882" t="s">
        <v>2247</v>
      </c>
      <c r="D882" t="s">
        <v>1187</v>
      </c>
      <c r="E882">
        <v>6.35</v>
      </c>
      <c r="F882" t="s">
        <v>2235</v>
      </c>
      <c r="H882" t="s">
        <v>34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2248</v>
      </c>
      <c r="P882" s="2">
        <f t="shared" si="13"/>
        <v>1</v>
      </c>
    </row>
    <row r="883" spans="1:16" hidden="1" x14ac:dyDescent="0.25">
      <c r="A883" s="1">
        <v>41639</v>
      </c>
      <c r="B883" s="1">
        <v>41639</v>
      </c>
      <c r="C883" t="s">
        <v>2249</v>
      </c>
      <c r="D883" t="s">
        <v>2250</v>
      </c>
      <c r="E883">
        <v>6</v>
      </c>
      <c r="F883" t="s">
        <v>1299</v>
      </c>
      <c r="G883" t="s">
        <v>1207</v>
      </c>
      <c r="H883" t="s">
        <v>1618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48</v>
      </c>
      <c r="O883" t="s">
        <v>2251</v>
      </c>
      <c r="P883" s="2">
        <f t="shared" si="13"/>
        <v>6</v>
      </c>
    </row>
    <row r="884" spans="1:16" x14ac:dyDescent="0.25">
      <c r="A884" s="1">
        <v>41639</v>
      </c>
      <c r="B884" s="1">
        <v>41639</v>
      </c>
      <c r="C884" t="s">
        <v>1196</v>
      </c>
      <c r="D884" t="s">
        <v>494</v>
      </c>
      <c r="E884">
        <v>6.625</v>
      </c>
      <c r="F884" t="s">
        <v>2227</v>
      </c>
      <c r="G884" t="s">
        <v>45</v>
      </c>
      <c r="H884" t="s">
        <v>73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48</v>
      </c>
      <c r="O884" t="s">
        <v>2252</v>
      </c>
      <c r="P884" s="2">
        <f t="shared" si="13"/>
        <v>3</v>
      </c>
    </row>
    <row r="885" spans="1:16" hidden="1" x14ac:dyDescent="0.25">
      <c r="A885" s="1">
        <v>41639</v>
      </c>
      <c r="B885" s="1">
        <v>41639</v>
      </c>
      <c r="C885" t="s">
        <v>2249</v>
      </c>
      <c r="D885" t="s">
        <v>2250</v>
      </c>
      <c r="E885">
        <v>6</v>
      </c>
      <c r="F885" t="s">
        <v>1799</v>
      </c>
      <c r="G885" t="s">
        <v>1363</v>
      </c>
      <c r="H885" t="s">
        <v>1618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48</v>
      </c>
      <c r="O885" t="s">
        <v>2253</v>
      </c>
      <c r="P885" s="2">
        <f t="shared" si="13"/>
        <v>6</v>
      </c>
    </row>
    <row r="886" spans="1:16" x14ac:dyDescent="0.25">
      <c r="A886" s="1">
        <v>41639</v>
      </c>
      <c r="B886" s="1">
        <v>41639</v>
      </c>
      <c r="C886" t="s">
        <v>2254</v>
      </c>
      <c r="D886" t="s">
        <v>180</v>
      </c>
      <c r="E886">
        <v>3.42</v>
      </c>
      <c r="F886" t="s">
        <v>2231</v>
      </c>
      <c r="G886" t="s">
        <v>2255</v>
      </c>
      <c r="H886" t="s">
        <v>73</v>
      </c>
      <c r="I886" t="s">
        <v>17</v>
      </c>
      <c r="J886" t="s">
        <v>18</v>
      </c>
      <c r="K886" t="s">
        <v>19</v>
      </c>
      <c r="L886" t="s">
        <v>19</v>
      </c>
      <c r="M886" t="s">
        <v>1140</v>
      </c>
      <c r="N886" t="s">
        <v>48</v>
      </c>
      <c r="O886" t="s">
        <v>2256</v>
      </c>
      <c r="P886" s="2">
        <f t="shared" si="13"/>
        <v>3</v>
      </c>
    </row>
    <row r="887" spans="1:16" x14ac:dyDescent="0.25">
      <c r="A887" s="1">
        <v>41639</v>
      </c>
      <c r="B887" s="1">
        <v>41639</v>
      </c>
      <c r="C887" t="s">
        <v>2257</v>
      </c>
      <c r="D887" t="s">
        <v>2258</v>
      </c>
      <c r="E887">
        <v>5.95</v>
      </c>
      <c r="F887" t="s">
        <v>2259</v>
      </c>
      <c r="H887" t="s">
        <v>73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28</v>
      </c>
      <c r="O887" t="s">
        <v>2260</v>
      </c>
      <c r="P887" s="2">
        <f t="shared" si="13"/>
        <v>3</v>
      </c>
    </row>
    <row r="888" spans="1:16" x14ac:dyDescent="0.25">
      <c r="A888" s="1">
        <v>41639</v>
      </c>
      <c r="B888" s="1">
        <v>41639</v>
      </c>
      <c r="C888" t="s">
        <v>151</v>
      </c>
      <c r="D888" t="s">
        <v>152</v>
      </c>
      <c r="E888">
        <v>6.1</v>
      </c>
      <c r="F888" t="s">
        <v>1980</v>
      </c>
      <c r="H888" t="s">
        <v>34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28</v>
      </c>
      <c r="O888" t="s">
        <v>2261</v>
      </c>
      <c r="P888" s="2">
        <f t="shared" si="13"/>
        <v>3</v>
      </c>
    </row>
    <row r="889" spans="1:16" x14ac:dyDescent="0.25">
      <c r="A889" s="1">
        <v>41639</v>
      </c>
      <c r="B889" s="1">
        <v>41639</v>
      </c>
      <c r="C889" t="s">
        <v>1216</v>
      </c>
      <c r="D889" t="s">
        <v>523</v>
      </c>
      <c r="E889">
        <v>6.5</v>
      </c>
      <c r="F889" t="s">
        <v>2262</v>
      </c>
      <c r="H889" t="s">
        <v>34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28</v>
      </c>
      <c r="O889" t="s">
        <v>2263</v>
      </c>
      <c r="P889" s="2">
        <f t="shared" si="13"/>
        <v>1</v>
      </c>
    </row>
    <row r="890" spans="1:16" x14ac:dyDescent="0.25">
      <c r="A890" s="1">
        <v>41639</v>
      </c>
      <c r="B890" s="1">
        <v>41639</v>
      </c>
      <c r="C890" t="s">
        <v>1246</v>
      </c>
      <c r="D890" t="s">
        <v>1247</v>
      </c>
      <c r="E890">
        <v>5.95</v>
      </c>
      <c r="F890" t="s">
        <v>2264</v>
      </c>
      <c r="H890" t="s">
        <v>34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28</v>
      </c>
      <c r="O890" t="s">
        <v>2265</v>
      </c>
      <c r="P890" s="2">
        <f t="shared" si="13"/>
        <v>3</v>
      </c>
    </row>
    <row r="891" spans="1:16" x14ac:dyDescent="0.25">
      <c r="A891" s="1">
        <v>41639</v>
      </c>
      <c r="B891" s="1">
        <v>41639</v>
      </c>
      <c r="C891" t="s">
        <v>2112</v>
      </c>
      <c r="D891" t="s">
        <v>2113</v>
      </c>
      <c r="E891">
        <v>6.8</v>
      </c>
      <c r="F891" t="s">
        <v>2266</v>
      </c>
      <c r="H891" t="s">
        <v>16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28</v>
      </c>
      <c r="O891" t="s">
        <v>2267</v>
      </c>
      <c r="P891" s="2">
        <f t="shared" si="13"/>
        <v>3</v>
      </c>
    </row>
    <row r="892" spans="1:16" hidden="1" x14ac:dyDescent="0.25">
      <c r="A892" s="1">
        <v>41639</v>
      </c>
      <c r="B892" s="1">
        <v>41639</v>
      </c>
      <c r="C892" t="s">
        <v>2249</v>
      </c>
      <c r="D892" t="s">
        <v>2250</v>
      </c>
      <c r="E892">
        <v>6</v>
      </c>
      <c r="F892" t="s">
        <v>1857</v>
      </c>
      <c r="G892" t="s">
        <v>1207</v>
      </c>
      <c r="H892" t="s">
        <v>1618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48</v>
      </c>
      <c r="O892" t="s">
        <v>2268</v>
      </c>
      <c r="P892" s="2">
        <f t="shared" si="13"/>
        <v>6</v>
      </c>
    </row>
    <row r="893" spans="1:16" x14ac:dyDescent="0.25">
      <c r="A893" s="1">
        <v>41639</v>
      </c>
      <c r="B893" s="1">
        <v>41639</v>
      </c>
      <c r="C893" t="s">
        <v>70</v>
      </c>
      <c r="D893" t="s">
        <v>71</v>
      </c>
      <c r="E893">
        <v>6.5</v>
      </c>
      <c r="F893" t="s">
        <v>2269</v>
      </c>
      <c r="H893" t="s">
        <v>73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2270</v>
      </c>
      <c r="P893" s="2">
        <f t="shared" si="13"/>
        <v>5</v>
      </c>
    </row>
    <row r="894" spans="1:16" x14ac:dyDescent="0.25">
      <c r="A894" s="1">
        <v>41639</v>
      </c>
      <c r="B894" s="1">
        <v>41639</v>
      </c>
      <c r="C894" t="s">
        <v>1764</v>
      </c>
      <c r="D894" t="s">
        <v>1765</v>
      </c>
      <c r="E894">
        <v>6.25</v>
      </c>
      <c r="F894" t="s">
        <v>2266</v>
      </c>
      <c r="G894" t="s">
        <v>45</v>
      </c>
      <c r="H894" t="s">
        <v>34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2271</v>
      </c>
      <c r="P894" s="2">
        <f t="shared" si="13"/>
        <v>3</v>
      </c>
    </row>
    <row r="895" spans="1:16" x14ac:dyDescent="0.25">
      <c r="A895" s="1">
        <v>41639</v>
      </c>
      <c r="B895" s="1">
        <v>41639</v>
      </c>
      <c r="C895" t="s">
        <v>238</v>
      </c>
      <c r="D895" t="s">
        <v>239</v>
      </c>
      <c r="E895">
        <v>6.0279999999999996</v>
      </c>
      <c r="F895" t="s">
        <v>2272</v>
      </c>
      <c r="G895" t="s">
        <v>45</v>
      </c>
      <c r="H895" t="s">
        <v>34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2273</v>
      </c>
      <c r="P895" s="2">
        <f t="shared" si="13"/>
        <v>5</v>
      </c>
    </row>
    <row r="896" spans="1:16" x14ac:dyDescent="0.25">
      <c r="A896" s="1">
        <v>41639</v>
      </c>
      <c r="B896" s="1">
        <v>41639</v>
      </c>
      <c r="C896" t="s">
        <v>756</v>
      </c>
      <c r="D896" t="s">
        <v>757</v>
      </c>
      <c r="E896">
        <v>5.8</v>
      </c>
      <c r="F896" t="s">
        <v>2274</v>
      </c>
      <c r="G896" t="s">
        <v>1240</v>
      </c>
      <c r="H896" t="s">
        <v>57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28</v>
      </c>
      <c r="O896" t="s">
        <v>2275</v>
      </c>
      <c r="P896" s="2">
        <f t="shared" si="13"/>
        <v>3</v>
      </c>
    </row>
    <row r="897" spans="1:16" x14ac:dyDescent="0.25">
      <c r="A897" s="1">
        <v>41639</v>
      </c>
      <c r="B897" s="1">
        <v>41639</v>
      </c>
      <c r="C897" t="s">
        <v>1567</v>
      </c>
      <c r="D897" t="s">
        <v>1568</v>
      </c>
      <c r="E897">
        <v>6.2469999999999999</v>
      </c>
      <c r="F897" t="s">
        <v>2269</v>
      </c>
      <c r="G897" t="s">
        <v>45</v>
      </c>
      <c r="H897" t="s">
        <v>210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2276</v>
      </c>
      <c r="P897" s="2">
        <f t="shared" si="13"/>
        <v>4</v>
      </c>
    </row>
    <row r="898" spans="1:16" x14ac:dyDescent="0.25">
      <c r="A898" s="1">
        <v>41639</v>
      </c>
      <c r="B898" s="1">
        <v>41639</v>
      </c>
      <c r="C898" t="s">
        <v>2277</v>
      </c>
      <c r="D898" t="s">
        <v>1235</v>
      </c>
      <c r="E898">
        <v>6.53</v>
      </c>
      <c r="F898" t="s">
        <v>2278</v>
      </c>
      <c r="G898" t="s">
        <v>233</v>
      </c>
      <c r="H898" t="s">
        <v>34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2279</v>
      </c>
      <c r="P898" s="2">
        <f t="shared" si="13"/>
        <v>2</v>
      </c>
    </row>
    <row r="899" spans="1:16" hidden="1" x14ac:dyDescent="0.25">
      <c r="A899" s="1">
        <v>41639</v>
      </c>
      <c r="B899" s="1">
        <v>41639</v>
      </c>
      <c r="C899" t="s">
        <v>2249</v>
      </c>
      <c r="D899" t="s">
        <v>2250</v>
      </c>
      <c r="E899">
        <v>6</v>
      </c>
      <c r="F899" t="s">
        <v>2280</v>
      </c>
      <c r="G899" t="s">
        <v>1796</v>
      </c>
      <c r="H899" t="s">
        <v>1618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48</v>
      </c>
      <c r="O899" t="s">
        <v>2281</v>
      </c>
      <c r="P899" s="2">
        <f t="shared" si="13"/>
        <v>6</v>
      </c>
    </row>
    <row r="900" spans="1:16" x14ac:dyDescent="0.25">
      <c r="A900" s="1">
        <v>41639</v>
      </c>
      <c r="B900" s="1">
        <v>41639</v>
      </c>
      <c r="C900" t="s">
        <v>155</v>
      </c>
      <c r="D900" t="s">
        <v>156</v>
      </c>
      <c r="E900">
        <v>6.75</v>
      </c>
      <c r="F900" t="s">
        <v>2282</v>
      </c>
      <c r="H900" t="s">
        <v>27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28</v>
      </c>
      <c r="O900" t="s">
        <v>2283</v>
      </c>
      <c r="P900" s="2">
        <f t="shared" ref="P900:P963" si="14">LEN(D900)</f>
        <v>3</v>
      </c>
    </row>
    <row r="901" spans="1:16" x14ac:dyDescent="0.25">
      <c r="A901" s="1">
        <v>41639</v>
      </c>
      <c r="B901" s="1">
        <v>41639</v>
      </c>
      <c r="C901" t="s">
        <v>50</v>
      </c>
      <c r="D901" t="s">
        <v>51</v>
      </c>
      <c r="E901">
        <v>6</v>
      </c>
      <c r="F901" t="s">
        <v>1980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48</v>
      </c>
      <c r="O901" t="s">
        <v>2284</v>
      </c>
      <c r="P901" s="2">
        <f t="shared" si="14"/>
        <v>3</v>
      </c>
    </row>
    <row r="902" spans="1:16" x14ac:dyDescent="0.25">
      <c r="A902" s="1">
        <v>41639</v>
      </c>
      <c r="B902" s="1">
        <v>41639</v>
      </c>
      <c r="C902" t="s">
        <v>2285</v>
      </c>
      <c r="D902" t="s">
        <v>2286</v>
      </c>
      <c r="E902">
        <v>6.25</v>
      </c>
      <c r="F902" t="s">
        <v>1103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28</v>
      </c>
      <c r="O902" t="s">
        <v>2287</v>
      </c>
      <c r="P902" s="2">
        <f t="shared" si="14"/>
        <v>3</v>
      </c>
    </row>
    <row r="903" spans="1:16" x14ac:dyDescent="0.25">
      <c r="A903" s="1">
        <v>41639</v>
      </c>
      <c r="B903" s="1">
        <v>41639</v>
      </c>
      <c r="C903" t="s">
        <v>42</v>
      </c>
      <c r="D903" t="s">
        <v>43</v>
      </c>
      <c r="E903">
        <v>5.625</v>
      </c>
      <c r="F903" t="s">
        <v>1980</v>
      </c>
      <c r="G903" t="s">
        <v>45</v>
      </c>
      <c r="H903" t="s">
        <v>46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48</v>
      </c>
      <c r="O903" t="s">
        <v>2288</v>
      </c>
      <c r="P903" s="2">
        <f t="shared" si="14"/>
        <v>2</v>
      </c>
    </row>
    <row r="904" spans="1:16" x14ac:dyDescent="0.25">
      <c r="A904" s="1">
        <v>41639</v>
      </c>
      <c r="B904" s="1">
        <v>41639</v>
      </c>
      <c r="C904" t="s">
        <v>1517</v>
      </c>
      <c r="D904" t="s">
        <v>631</v>
      </c>
      <c r="E904">
        <v>6.35</v>
      </c>
      <c r="F904" t="s">
        <v>2269</v>
      </c>
      <c r="G904" t="s">
        <v>233</v>
      </c>
      <c r="H904" t="s">
        <v>57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2289</v>
      </c>
      <c r="P904" s="2">
        <f t="shared" si="14"/>
        <v>3</v>
      </c>
    </row>
    <row r="905" spans="1:16" x14ac:dyDescent="0.25">
      <c r="A905" s="1">
        <v>41639</v>
      </c>
      <c r="B905" s="1">
        <v>41639</v>
      </c>
      <c r="C905" t="s">
        <v>1216</v>
      </c>
      <c r="D905" t="s">
        <v>523</v>
      </c>
      <c r="E905">
        <v>6.3</v>
      </c>
      <c r="F905" t="s">
        <v>768</v>
      </c>
      <c r="H905" t="s">
        <v>34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28</v>
      </c>
      <c r="O905" t="s">
        <v>2290</v>
      </c>
      <c r="P905" s="2">
        <f t="shared" si="14"/>
        <v>1</v>
      </c>
    </row>
    <row r="906" spans="1:16" x14ac:dyDescent="0.25">
      <c r="A906" s="1">
        <v>41639</v>
      </c>
      <c r="B906" s="1">
        <v>41639</v>
      </c>
      <c r="C906" t="s">
        <v>2291</v>
      </c>
      <c r="D906" t="s">
        <v>2292</v>
      </c>
      <c r="E906">
        <v>5.75</v>
      </c>
      <c r="F906" t="s">
        <v>2231</v>
      </c>
      <c r="H906" t="s">
        <v>34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28</v>
      </c>
      <c r="O906" t="s">
        <v>2293</v>
      </c>
      <c r="P906" s="2">
        <f t="shared" si="14"/>
        <v>3</v>
      </c>
    </row>
    <row r="907" spans="1:16" x14ac:dyDescent="0.25">
      <c r="A907" s="1">
        <v>41639</v>
      </c>
      <c r="B907" s="1">
        <v>41639</v>
      </c>
      <c r="C907" t="s">
        <v>2294</v>
      </c>
      <c r="D907" t="s">
        <v>2295</v>
      </c>
      <c r="E907">
        <v>6.125</v>
      </c>
      <c r="F907" t="s">
        <v>2259</v>
      </c>
      <c r="H907" t="s">
        <v>34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28</v>
      </c>
      <c r="O907" t="s">
        <v>2296</v>
      </c>
      <c r="P907" s="2">
        <f t="shared" si="14"/>
        <v>4</v>
      </c>
    </row>
    <row r="908" spans="1:16" x14ac:dyDescent="0.25">
      <c r="A908" s="1">
        <v>41639</v>
      </c>
      <c r="B908" s="1">
        <v>41639</v>
      </c>
      <c r="C908" t="s">
        <v>88</v>
      </c>
      <c r="D908" t="s">
        <v>89</v>
      </c>
      <c r="E908">
        <v>6.15</v>
      </c>
      <c r="F908" t="s">
        <v>1460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2297</v>
      </c>
      <c r="P908" s="2">
        <f t="shared" si="14"/>
        <v>2</v>
      </c>
    </row>
    <row r="909" spans="1:16" x14ac:dyDescent="0.25">
      <c r="A909" s="1">
        <v>41639</v>
      </c>
      <c r="B909" s="1">
        <v>41639</v>
      </c>
      <c r="C909" t="s">
        <v>756</v>
      </c>
      <c r="D909" t="s">
        <v>757</v>
      </c>
      <c r="E909">
        <v>6.3</v>
      </c>
      <c r="F909" t="s">
        <v>2266</v>
      </c>
      <c r="G909" t="s">
        <v>45</v>
      </c>
      <c r="H909" t="s">
        <v>57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28</v>
      </c>
      <c r="O909" t="s">
        <v>2298</v>
      </c>
      <c r="P909" s="2">
        <f t="shared" si="14"/>
        <v>3</v>
      </c>
    </row>
    <row r="910" spans="1:16" x14ac:dyDescent="0.25">
      <c r="A910" s="1">
        <v>41639</v>
      </c>
      <c r="B910" s="1">
        <v>41639</v>
      </c>
      <c r="C910" t="s">
        <v>2047</v>
      </c>
      <c r="D910" t="s">
        <v>2048</v>
      </c>
      <c r="E910">
        <v>6.66</v>
      </c>
      <c r="F910" t="s">
        <v>2266</v>
      </c>
      <c r="G910" t="s">
        <v>45</v>
      </c>
      <c r="H910" t="s">
        <v>27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2299</v>
      </c>
      <c r="P910" s="2">
        <f t="shared" si="14"/>
        <v>3</v>
      </c>
    </row>
    <row r="911" spans="1:16" x14ac:dyDescent="0.25">
      <c r="A911" s="1">
        <v>41639</v>
      </c>
      <c r="B911" s="1">
        <v>41639</v>
      </c>
      <c r="C911" t="s">
        <v>155</v>
      </c>
      <c r="D911" t="s">
        <v>156</v>
      </c>
      <c r="E911">
        <v>6.125</v>
      </c>
      <c r="F911" t="s">
        <v>2300</v>
      </c>
      <c r="H911" t="s">
        <v>27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28</v>
      </c>
      <c r="O911" t="s">
        <v>2301</v>
      </c>
      <c r="P911" s="2">
        <f t="shared" si="14"/>
        <v>3</v>
      </c>
    </row>
    <row r="912" spans="1:16" x14ac:dyDescent="0.25">
      <c r="A912" s="1">
        <v>41639</v>
      </c>
      <c r="B912" s="1">
        <v>41639</v>
      </c>
      <c r="C912" t="s">
        <v>2302</v>
      </c>
      <c r="D912" t="s">
        <v>2303</v>
      </c>
      <c r="E912">
        <v>6.3</v>
      </c>
      <c r="F912" t="s">
        <v>2304</v>
      </c>
      <c r="H912" t="s">
        <v>73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48</v>
      </c>
      <c r="O912" t="s">
        <v>2305</v>
      </c>
      <c r="P912" s="2">
        <f t="shared" si="14"/>
        <v>3</v>
      </c>
    </row>
    <row r="913" spans="1:16" x14ac:dyDescent="0.25">
      <c r="A913" s="1">
        <v>41639</v>
      </c>
      <c r="B913" s="1">
        <v>41639</v>
      </c>
      <c r="C913" t="s">
        <v>2306</v>
      </c>
      <c r="D913" t="s">
        <v>2307</v>
      </c>
      <c r="E913">
        <v>5.95</v>
      </c>
      <c r="F913" t="s">
        <v>2274</v>
      </c>
      <c r="H913" t="s">
        <v>73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28</v>
      </c>
      <c r="O913" t="s">
        <v>2308</v>
      </c>
      <c r="P913" s="2">
        <f t="shared" si="14"/>
        <v>3</v>
      </c>
    </row>
    <row r="914" spans="1:16" x14ac:dyDescent="0.25">
      <c r="A914" s="1">
        <v>41639</v>
      </c>
      <c r="B914" s="1">
        <v>41639</v>
      </c>
      <c r="C914" t="s">
        <v>2309</v>
      </c>
      <c r="D914" t="s">
        <v>2310</v>
      </c>
      <c r="E914">
        <v>8.125</v>
      </c>
      <c r="F914" t="s">
        <v>2036</v>
      </c>
      <c r="H914" t="s">
        <v>264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48</v>
      </c>
      <c r="O914" t="s">
        <v>2311</v>
      </c>
      <c r="P914" s="2">
        <f t="shared" si="14"/>
        <v>3</v>
      </c>
    </row>
    <row r="915" spans="1:16" x14ac:dyDescent="0.25">
      <c r="A915" s="1">
        <v>41639</v>
      </c>
      <c r="B915" s="1">
        <v>41639</v>
      </c>
      <c r="C915" t="s">
        <v>1203</v>
      </c>
      <c r="D915" t="s">
        <v>1167</v>
      </c>
      <c r="E915">
        <v>6.4</v>
      </c>
      <c r="F915" t="s">
        <v>1071</v>
      </c>
      <c r="H915" t="s">
        <v>27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48</v>
      </c>
      <c r="O915" t="s">
        <v>2312</v>
      </c>
      <c r="P915" s="2">
        <f t="shared" si="14"/>
        <v>2</v>
      </c>
    </row>
    <row r="916" spans="1:16" x14ac:dyDescent="0.25">
      <c r="A916" s="1">
        <v>41639</v>
      </c>
      <c r="B916" s="1">
        <v>41639</v>
      </c>
      <c r="C916" t="s">
        <v>2313</v>
      </c>
      <c r="D916" t="s">
        <v>2314</v>
      </c>
      <c r="E916">
        <v>9.75</v>
      </c>
      <c r="F916" t="s">
        <v>1071</v>
      </c>
      <c r="H916" t="s">
        <v>1618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28</v>
      </c>
      <c r="O916" t="s">
        <v>2315</v>
      </c>
      <c r="P916" s="2">
        <f t="shared" si="14"/>
        <v>3</v>
      </c>
    </row>
    <row r="917" spans="1:16" x14ac:dyDescent="0.25">
      <c r="A917" s="1">
        <v>41639</v>
      </c>
      <c r="B917" s="1">
        <v>41639</v>
      </c>
      <c r="C917" t="s">
        <v>2240</v>
      </c>
      <c r="D917" t="s">
        <v>2241</v>
      </c>
      <c r="E917">
        <v>6.35</v>
      </c>
      <c r="F917" t="s">
        <v>148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28</v>
      </c>
      <c r="O917" t="s">
        <v>2316</v>
      </c>
      <c r="P917" s="2">
        <f t="shared" si="14"/>
        <v>3</v>
      </c>
    </row>
    <row r="918" spans="1:16" x14ac:dyDescent="0.25">
      <c r="A918" s="1">
        <v>41639</v>
      </c>
      <c r="B918" s="1">
        <v>41639</v>
      </c>
      <c r="C918" t="s">
        <v>1063</v>
      </c>
      <c r="D918" t="s">
        <v>1064</v>
      </c>
      <c r="E918">
        <v>6.45</v>
      </c>
      <c r="F918" t="s">
        <v>768</v>
      </c>
      <c r="H918" t="s">
        <v>57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28</v>
      </c>
      <c r="O918" t="s">
        <v>2317</v>
      </c>
      <c r="P918" s="2">
        <f t="shared" si="14"/>
        <v>3</v>
      </c>
    </row>
    <row r="919" spans="1:16" x14ac:dyDescent="0.25">
      <c r="A919" s="1">
        <v>41639</v>
      </c>
      <c r="B919" s="1">
        <v>41639</v>
      </c>
      <c r="C919" t="s">
        <v>1975</v>
      </c>
      <c r="D919" t="s">
        <v>1976</v>
      </c>
      <c r="E919">
        <v>6.4</v>
      </c>
      <c r="F919" t="s">
        <v>2318</v>
      </c>
      <c r="H919" t="s">
        <v>203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28</v>
      </c>
      <c r="O919" t="s">
        <v>2319</v>
      </c>
      <c r="P919" s="2">
        <f t="shared" si="14"/>
        <v>3</v>
      </c>
    </row>
    <row r="920" spans="1:16" hidden="1" x14ac:dyDescent="0.25">
      <c r="A920" s="1">
        <v>41639</v>
      </c>
      <c r="B920" s="1">
        <v>41639</v>
      </c>
      <c r="C920" t="s">
        <v>2249</v>
      </c>
      <c r="D920" t="s">
        <v>2250</v>
      </c>
      <c r="E920">
        <v>6</v>
      </c>
      <c r="F920" t="s">
        <v>1799</v>
      </c>
      <c r="G920" t="s">
        <v>1207</v>
      </c>
      <c r="H920" t="s">
        <v>1618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48</v>
      </c>
      <c r="O920" t="s">
        <v>2320</v>
      </c>
      <c r="P920" s="2">
        <f t="shared" si="14"/>
        <v>6</v>
      </c>
    </row>
    <row r="921" spans="1:16" x14ac:dyDescent="0.25">
      <c r="A921" s="1">
        <v>41639</v>
      </c>
      <c r="B921" s="1">
        <v>41639</v>
      </c>
      <c r="C921" t="s">
        <v>2321</v>
      </c>
      <c r="D921" t="s">
        <v>89</v>
      </c>
      <c r="E921">
        <v>5.95</v>
      </c>
      <c r="F921" t="s">
        <v>2231</v>
      </c>
      <c r="G921" t="s">
        <v>40</v>
      </c>
      <c r="H921" t="s">
        <v>73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2322</v>
      </c>
      <c r="P921" s="2">
        <f t="shared" si="14"/>
        <v>2</v>
      </c>
    </row>
    <row r="922" spans="1:16" x14ac:dyDescent="0.25">
      <c r="A922" s="1">
        <v>41639</v>
      </c>
      <c r="B922" s="1">
        <v>41639</v>
      </c>
      <c r="C922" t="s">
        <v>1975</v>
      </c>
      <c r="D922" t="s">
        <v>1976</v>
      </c>
      <c r="E922">
        <v>7.15</v>
      </c>
      <c r="F922" t="s">
        <v>2235</v>
      </c>
      <c r="H922" t="s">
        <v>203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28</v>
      </c>
      <c r="O922" t="s">
        <v>2323</v>
      </c>
      <c r="P922" s="2">
        <f t="shared" si="14"/>
        <v>3</v>
      </c>
    </row>
    <row r="923" spans="1:16" x14ac:dyDescent="0.25">
      <c r="A923" s="1">
        <v>41639</v>
      </c>
      <c r="B923" s="1">
        <v>41639</v>
      </c>
      <c r="C923" t="s">
        <v>2324</v>
      </c>
      <c r="D923" t="s">
        <v>501</v>
      </c>
      <c r="E923">
        <v>5.85</v>
      </c>
      <c r="F923" t="s">
        <v>2325</v>
      </c>
      <c r="G923" t="s">
        <v>45</v>
      </c>
      <c r="H923" t="s">
        <v>73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48</v>
      </c>
      <c r="O923" t="s">
        <v>2326</v>
      </c>
      <c r="P923" s="2">
        <f t="shared" si="14"/>
        <v>3</v>
      </c>
    </row>
    <row r="924" spans="1:16" x14ac:dyDescent="0.25">
      <c r="A924" s="1">
        <v>41639</v>
      </c>
      <c r="B924" s="1">
        <v>41639</v>
      </c>
      <c r="C924" t="s">
        <v>2327</v>
      </c>
      <c r="D924" t="s">
        <v>1298</v>
      </c>
      <c r="E924">
        <v>6.75</v>
      </c>
      <c r="F924" t="s">
        <v>2278</v>
      </c>
      <c r="H924" t="s">
        <v>73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48</v>
      </c>
      <c r="O924" t="s">
        <v>2328</v>
      </c>
      <c r="P924" s="2">
        <f t="shared" si="14"/>
        <v>3</v>
      </c>
    </row>
    <row r="925" spans="1:16" x14ac:dyDescent="0.25">
      <c r="A925" s="1">
        <v>41639</v>
      </c>
      <c r="B925" s="1">
        <v>41639</v>
      </c>
      <c r="C925" t="s">
        <v>2329</v>
      </c>
      <c r="D925" t="s">
        <v>1182</v>
      </c>
      <c r="E925">
        <v>5.875</v>
      </c>
      <c r="F925" t="s">
        <v>1096</v>
      </c>
      <c r="G925" t="s">
        <v>678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2330</v>
      </c>
      <c r="P925" s="2">
        <f t="shared" si="14"/>
        <v>3</v>
      </c>
    </row>
    <row r="926" spans="1:16" x14ac:dyDescent="0.25">
      <c r="A926" s="1">
        <v>41639</v>
      </c>
      <c r="B926" s="1">
        <v>41639</v>
      </c>
      <c r="C926" t="s">
        <v>2331</v>
      </c>
      <c r="D926" t="s">
        <v>43</v>
      </c>
      <c r="E926">
        <v>5.25</v>
      </c>
      <c r="F926" t="s">
        <v>2332</v>
      </c>
      <c r="H926" t="s">
        <v>259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28</v>
      </c>
      <c r="O926" t="s">
        <v>2333</v>
      </c>
      <c r="P926" s="2">
        <f t="shared" si="14"/>
        <v>2</v>
      </c>
    </row>
    <row r="927" spans="1:16" hidden="1" x14ac:dyDescent="0.25">
      <c r="A927" s="1">
        <v>41639</v>
      </c>
      <c r="B927" s="1">
        <v>41639</v>
      </c>
      <c r="C927" t="s">
        <v>2334</v>
      </c>
      <c r="D927" t="s">
        <v>2335</v>
      </c>
      <c r="E927">
        <v>7.7679999999999998</v>
      </c>
      <c r="F927" t="s">
        <v>2278</v>
      </c>
      <c r="G927" t="s">
        <v>40</v>
      </c>
      <c r="H927" t="s">
        <v>1968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2336</v>
      </c>
      <c r="P927" s="2">
        <f t="shared" si="14"/>
        <v>6</v>
      </c>
    </row>
    <row r="928" spans="1:16" x14ac:dyDescent="0.25">
      <c r="A928" s="1">
        <v>41639</v>
      </c>
      <c r="B928" s="1">
        <v>41639</v>
      </c>
      <c r="C928" t="s">
        <v>2337</v>
      </c>
      <c r="D928" t="s">
        <v>2338</v>
      </c>
      <c r="E928">
        <v>6</v>
      </c>
      <c r="F928" t="s">
        <v>2339</v>
      </c>
      <c r="H928" t="s">
        <v>34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48</v>
      </c>
      <c r="O928" t="s">
        <v>2340</v>
      </c>
      <c r="P928" s="2">
        <f t="shared" si="14"/>
        <v>3</v>
      </c>
    </row>
    <row r="929" spans="1:16" x14ac:dyDescent="0.25">
      <c r="A929" s="1">
        <v>41639</v>
      </c>
      <c r="B929" s="1">
        <v>41639</v>
      </c>
      <c r="C929" t="s">
        <v>2337</v>
      </c>
      <c r="D929" t="s">
        <v>2338</v>
      </c>
      <c r="E929">
        <v>6.625</v>
      </c>
      <c r="F929" t="s">
        <v>2341</v>
      </c>
      <c r="H929" t="s">
        <v>34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48</v>
      </c>
      <c r="O929" t="s">
        <v>2342</v>
      </c>
      <c r="P929" s="2">
        <f t="shared" si="14"/>
        <v>3</v>
      </c>
    </row>
    <row r="930" spans="1:16" x14ac:dyDescent="0.25">
      <c r="A930" s="1">
        <v>41639</v>
      </c>
      <c r="B930" s="1">
        <v>41639</v>
      </c>
      <c r="C930" t="s">
        <v>662</v>
      </c>
      <c r="D930" t="s">
        <v>80</v>
      </c>
      <c r="E930">
        <v>6.45</v>
      </c>
      <c r="F930" t="s">
        <v>768</v>
      </c>
      <c r="H930" t="s">
        <v>73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2343</v>
      </c>
      <c r="P930" s="2">
        <f t="shared" si="14"/>
        <v>3</v>
      </c>
    </row>
    <row r="931" spans="1:16" x14ac:dyDescent="0.25">
      <c r="A931" s="1">
        <v>41639</v>
      </c>
      <c r="B931" s="1">
        <v>41639</v>
      </c>
      <c r="C931" t="s">
        <v>764</v>
      </c>
      <c r="D931" t="s">
        <v>765</v>
      </c>
      <c r="E931">
        <v>5.5</v>
      </c>
      <c r="F931" t="s">
        <v>1071</v>
      </c>
      <c r="H931" t="s">
        <v>34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28</v>
      </c>
      <c r="O931" t="s">
        <v>2344</v>
      </c>
      <c r="P931" s="2">
        <f t="shared" si="14"/>
        <v>5</v>
      </c>
    </row>
    <row r="932" spans="1:16" x14ac:dyDescent="0.25">
      <c r="A932" s="1">
        <v>41639</v>
      </c>
      <c r="B932" s="1">
        <v>41639</v>
      </c>
      <c r="C932" t="s">
        <v>2254</v>
      </c>
      <c r="D932" t="s">
        <v>180</v>
      </c>
      <c r="E932">
        <v>3.43</v>
      </c>
      <c r="F932" t="s">
        <v>1071</v>
      </c>
      <c r="G932" t="s">
        <v>1207</v>
      </c>
      <c r="H932" t="s">
        <v>73</v>
      </c>
      <c r="I932" t="s">
        <v>17</v>
      </c>
      <c r="J932" t="s">
        <v>18</v>
      </c>
      <c r="K932" t="s">
        <v>19</v>
      </c>
      <c r="L932" t="s">
        <v>19</v>
      </c>
      <c r="M932" t="s">
        <v>1140</v>
      </c>
      <c r="N932" t="s">
        <v>48</v>
      </c>
      <c r="O932" t="s">
        <v>2345</v>
      </c>
      <c r="P932" s="2">
        <f t="shared" si="14"/>
        <v>3</v>
      </c>
    </row>
    <row r="933" spans="1:16" x14ac:dyDescent="0.25">
      <c r="A933" s="1">
        <v>41639</v>
      </c>
      <c r="B933" s="1">
        <v>41639</v>
      </c>
      <c r="C933" t="s">
        <v>2346</v>
      </c>
      <c r="D933" t="s">
        <v>2347</v>
      </c>
      <c r="E933">
        <v>5.75</v>
      </c>
      <c r="F933" t="s">
        <v>2259</v>
      </c>
      <c r="H933" t="s">
        <v>34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28</v>
      </c>
      <c r="O933" t="s">
        <v>2348</v>
      </c>
      <c r="P933" s="2">
        <f t="shared" si="14"/>
        <v>3</v>
      </c>
    </row>
    <row r="934" spans="1:16" x14ac:dyDescent="0.25">
      <c r="A934" s="1">
        <v>41639</v>
      </c>
      <c r="B934" s="1">
        <v>41639</v>
      </c>
      <c r="C934" t="s">
        <v>2349</v>
      </c>
      <c r="D934" t="s">
        <v>57</v>
      </c>
      <c r="E934">
        <v>6.5</v>
      </c>
      <c r="F934" t="s">
        <v>2264</v>
      </c>
      <c r="H934" t="s">
        <v>27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28</v>
      </c>
      <c r="O934" t="s">
        <v>2350</v>
      </c>
      <c r="P934" s="2">
        <f t="shared" si="14"/>
        <v>1</v>
      </c>
    </row>
    <row r="935" spans="1:16" x14ac:dyDescent="0.25">
      <c r="A935" s="1">
        <v>41639</v>
      </c>
      <c r="B935" s="1">
        <v>41639</v>
      </c>
      <c r="C935" t="s">
        <v>2321</v>
      </c>
      <c r="D935" t="s">
        <v>89</v>
      </c>
      <c r="E935">
        <v>5.95</v>
      </c>
      <c r="F935" t="s">
        <v>2231</v>
      </c>
      <c r="G935" t="s">
        <v>2351</v>
      </c>
      <c r="H935" t="s">
        <v>73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2352</v>
      </c>
      <c r="P935" s="2">
        <f t="shared" si="14"/>
        <v>2</v>
      </c>
    </row>
    <row r="936" spans="1:16" x14ac:dyDescent="0.25">
      <c r="A936" s="1">
        <v>41639</v>
      </c>
      <c r="B936" s="1">
        <v>41639</v>
      </c>
      <c r="C936" t="s">
        <v>2353</v>
      </c>
      <c r="D936" t="s">
        <v>1285</v>
      </c>
      <c r="E936">
        <v>6.15</v>
      </c>
      <c r="F936" t="s">
        <v>2231</v>
      </c>
      <c r="G936" t="s">
        <v>40</v>
      </c>
      <c r="H936" t="s">
        <v>73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2354</v>
      </c>
      <c r="P936" s="2">
        <f t="shared" si="14"/>
        <v>5</v>
      </c>
    </row>
    <row r="937" spans="1:16" x14ac:dyDescent="0.25">
      <c r="A937" s="1">
        <v>41639</v>
      </c>
      <c r="B937" s="1">
        <v>41639</v>
      </c>
      <c r="C937" t="s">
        <v>306</v>
      </c>
      <c r="D937" t="s">
        <v>307</v>
      </c>
      <c r="E937">
        <v>6.625</v>
      </c>
      <c r="F937" t="s">
        <v>2341</v>
      </c>
      <c r="H937" t="s">
        <v>27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28</v>
      </c>
      <c r="O937" t="s">
        <v>2355</v>
      </c>
      <c r="P937" s="2">
        <f t="shared" si="14"/>
        <v>3</v>
      </c>
    </row>
    <row r="938" spans="1:16" hidden="1" x14ac:dyDescent="0.25">
      <c r="A938" s="1">
        <v>41639</v>
      </c>
      <c r="B938" s="1">
        <v>41639</v>
      </c>
      <c r="C938" t="s">
        <v>2249</v>
      </c>
      <c r="D938" t="s">
        <v>2250</v>
      </c>
      <c r="E938">
        <v>6.9</v>
      </c>
      <c r="F938" t="s">
        <v>2231</v>
      </c>
      <c r="G938" t="s">
        <v>45</v>
      </c>
      <c r="H938" t="s">
        <v>1618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48</v>
      </c>
      <c r="O938" t="s">
        <v>2356</v>
      </c>
      <c r="P938" s="2">
        <f t="shared" si="14"/>
        <v>6</v>
      </c>
    </row>
    <row r="939" spans="1:16" hidden="1" x14ac:dyDescent="0.25">
      <c r="A939" s="1">
        <v>41639</v>
      </c>
      <c r="B939" s="1">
        <v>41639</v>
      </c>
      <c r="C939" t="s">
        <v>2334</v>
      </c>
      <c r="D939" t="s">
        <v>2335</v>
      </c>
      <c r="E939">
        <v>7.1189999999999998</v>
      </c>
      <c r="F939" t="s">
        <v>2231</v>
      </c>
      <c r="G939" t="s">
        <v>26</v>
      </c>
      <c r="H939" t="s">
        <v>1968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2357</v>
      </c>
      <c r="P939" s="2">
        <f t="shared" si="14"/>
        <v>6</v>
      </c>
    </row>
    <row r="940" spans="1:16" x14ac:dyDescent="0.25">
      <c r="A940" s="1">
        <v>41639</v>
      </c>
      <c r="B940" s="1">
        <v>41639</v>
      </c>
      <c r="C940" t="s">
        <v>2337</v>
      </c>
      <c r="D940" t="s">
        <v>2338</v>
      </c>
      <c r="E940">
        <v>6.5</v>
      </c>
      <c r="F940" t="s">
        <v>2242</v>
      </c>
      <c r="H940" t="s">
        <v>34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48</v>
      </c>
      <c r="O940" t="s">
        <v>2358</v>
      </c>
      <c r="P940" s="2">
        <f t="shared" si="14"/>
        <v>3</v>
      </c>
    </row>
    <row r="941" spans="1:16" x14ac:dyDescent="0.25">
      <c r="A941" s="1">
        <v>41639</v>
      </c>
      <c r="B941" s="1">
        <v>41639</v>
      </c>
      <c r="C941" t="s">
        <v>2359</v>
      </c>
      <c r="D941" t="s">
        <v>2360</v>
      </c>
      <c r="E941">
        <v>6.375</v>
      </c>
      <c r="F941" t="s">
        <v>1460</v>
      </c>
      <c r="H941" t="s">
        <v>34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28</v>
      </c>
      <c r="O941" t="s">
        <v>2361</v>
      </c>
      <c r="P941" s="2">
        <f t="shared" si="14"/>
        <v>4</v>
      </c>
    </row>
    <row r="942" spans="1:16" x14ac:dyDescent="0.25">
      <c r="A942" s="1">
        <v>41639</v>
      </c>
      <c r="B942" s="1">
        <v>41639</v>
      </c>
      <c r="C942" t="s">
        <v>2362</v>
      </c>
      <c r="D942" t="s">
        <v>960</v>
      </c>
      <c r="E942">
        <v>6.2</v>
      </c>
      <c r="F942" t="s">
        <v>768</v>
      </c>
      <c r="H942" t="s">
        <v>210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28</v>
      </c>
      <c r="O942" t="s">
        <v>2363</v>
      </c>
      <c r="P942" s="2">
        <f t="shared" si="14"/>
        <v>3</v>
      </c>
    </row>
    <row r="943" spans="1:16" x14ac:dyDescent="0.25">
      <c r="A943" s="1">
        <v>41639</v>
      </c>
      <c r="B943" s="1">
        <v>41639</v>
      </c>
      <c r="C943" t="s">
        <v>1033</v>
      </c>
      <c r="D943" t="s">
        <v>631</v>
      </c>
      <c r="E943">
        <v>6</v>
      </c>
      <c r="F943" t="s">
        <v>768</v>
      </c>
      <c r="H943" t="s">
        <v>210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2364</v>
      </c>
      <c r="P943" s="2">
        <f t="shared" si="14"/>
        <v>3</v>
      </c>
    </row>
    <row r="944" spans="1:16" x14ac:dyDescent="0.25">
      <c r="A944" s="1">
        <v>41639</v>
      </c>
      <c r="B944" s="1">
        <v>41639</v>
      </c>
      <c r="C944" t="s">
        <v>108</v>
      </c>
      <c r="D944" t="s">
        <v>109</v>
      </c>
      <c r="E944">
        <v>6.05</v>
      </c>
      <c r="F944" t="s">
        <v>768</v>
      </c>
      <c r="H944" t="s">
        <v>34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2365</v>
      </c>
      <c r="P944" s="2">
        <f t="shared" si="14"/>
        <v>3</v>
      </c>
    </row>
    <row r="945" spans="1:16" x14ac:dyDescent="0.25">
      <c r="A945" s="1">
        <v>41639</v>
      </c>
      <c r="B945" s="1">
        <v>41639</v>
      </c>
      <c r="C945" t="s">
        <v>227</v>
      </c>
      <c r="D945" t="s">
        <v>228</v>
      </c>
      <c r="E945">
        <v>5.95</v>
      </c>
      <c r="F945" t="s">
        <v>2366</v>
      </c>
      <c r="G945" t="s">
        <v>2367</v>
      </c>
      <c r="H945" t="s">
        <v>57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2368</v>
      </c>
      <c r="P945" s="2">
        <f t="shared" si="14"/>
        <v>3</v>
      </c>
    </row>
    <row r="946" spans="1:16" x14ac:dyDescent="0.25">
      <c r="A946" s="1">
        <v>41639</v>
      </c>
      <c r="B946" s="1">
        <v>41639</v>
      </c>
      <c r="C946" t="s">
        <v>2285</v>
      </c>
      <c r="D946" t="s">
        <v>2286</v>
      </c>
      <c r="E946">
        <v>6.875</v>
      </c>
      <c r="F946" t="s">
        <v>2341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28</v>
      </c>
      <c r="O946" t="s">
        <v>2369</v>
      </c>
      <c r="P946" s="2">
        <f t="shared" si="14"/>
        <v>3</v>
      </c>
    </row>
    <row r="947" spans="1:16" x14ac:dyDescent="0.25">
      <c r="A947" s="1">
        <v>41639</v>
      </c>
      <c r="B947" s="1">
        <v>41639</v>
      </c>
      <c r="C947" t="s">
        <v>2370</v>
      </c>
      <c r="D947" t="s">
        <v>381</v>
      </c>
      <c r="E947">
        <v>6.6</v>
      </c>
      <c r="F947" t="s">
        <v>2371</v>
      </c>
      <c r="H947" t="s">
        <v>27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28</v>
      </c>
      <c r="O947" t="s">
        <v>2372</v>
      </c>
      <c r="P947" s="2">
        <f t="shared" si="14"/>
        <v>3</v>
      </c>
    </row>
    <row r="948" spans="1:16" x14ac:dyDescent="0.25">
      <c r="A948" s="1">
        <v>41639</v>
      </c>
      <c r="B948" s="1">
        <v>41639</v>
      </c>
      <c r="C948" t="s">
        <v>2370</v>
      </c>
      <c r="D948" t="s">
        <v>381</v>
      </c>
      <c r="E948">
        <v>6</v>
      </c>
      <c r="F948" t="s">
        <v>2137</v>
      </c>
      <c r="H948" t="s">
        <v>27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28</v>
      </c>
      <c r="O948" t="s">
        <v>2373</v>
      </c>
      <c r="P948" s="2">
        <f t="shared" si="14"/>
        <v>3</v>
      </c>
    </row>
    <row r="949" spans="1:16" x14ac:dyDescent="0.25">
      <c r="A949" s="1">
        <v>41639</v>
      </c>
      <c r="B949" s="1">
        <v>41639</v>
      </c>
      <c r="C949" t="s">
        <v>2374</v>
      </c>
      <c r="D949" t="s">
        <v>998</v>
      </c>
      <c r="E949">
        <v>5.15</v>
      </c>
      <c r="F949" t="s">
        <v>2375</v>
      </c>
      <c r="H949" t="s">
        <v>259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48</v>
      </c>
      <c r="O949" t="s">
        <v>2376</v>
      </c>
      <c r="P949" s="2">
        <f t="shared" si="14"/>
        <v>3</v>
      </c>
    </row>
    <row r="950" spans="1:16" x14ac:dyDescent="0.25">
      <c r="A950" s="1">
        <v>41639</v>
      </c>
      <c r="B950" s="1">
        <v>41639</v>
      </c>
      <c r="C950" t="s">
        <v>2377</v>
      </c>
      <c r="D950" t="s">
        <v>2378</v>
      </c>
      <c r="E950">
        <v>6.875</v>
      </c>
      <c r="F950" t="s">
        <v>1980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2379</v>
      </c>
      <c r="P950" s="2">
        <f t="shared" si="14"/>
        <v>3</v>
      </c>
    </row>
    <row r="951" spans="1:16" hidden="1" x14ac:dyDescent="0.25">
      <c r="A951" s="1">
        <v>41639</v>
      </c>
      <c r="B951" s="1">
        <v>41639</v>
      </c>
      <c r="C951" t="s">
        <v>2249</v>
      </c>
      <c r="D951" t="s">
        <v>2250</v>
      </c>
      <c r="E951">
        <v>6</v>
      </c>
      <c r="F951" t="s">
        <v>1799</v>
      </c>
      <c r="G951" t="s">
        <v>1224</v>
      </c>
      <c r="H951" t="s">
        <v>1618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48</v>
      </c>
      <c r="O951" t="s">
        <v>2380</v>
      </c>
      <c r="P951" s="2">
        <f t="shared" si="14"/>
        <v>6</v>
      </c>
    </row>
    <row r="952" spans="1:16" x14ac:dyDescent="0.25">
      <c r="A952" s="1">
        <v>41639</v>
      </c>
      <c r="B952" s="1">
        <v>41639</v>
      </c>
      <c r="C952" t="s">
        <v>615</v>
      </c>
      <c r="D952" t="s">
        <v>616</v>
      </c>
      <c r="E952">
        <v>5.375</v>
      </c>
      <c r="F952" t="s">
        <v>2231</v>
      </c>
      <c r="H952" t="s">
        <v>57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28</v>
      </c>
      <c r="O952" t="s">
        <v>2381</v>
      </c>
      <c r="P952" s="2">
        <f t="shared" si="14"/>
        <v>3</v>
      </c>
    </row>
    <row r="953" spans="1:16" hidden="1" x14ac:dyDescent="0.25">
      <c r="A953" s="1">
        <v>41639</v>
      </c>
      <c r="B953" s="1">
        <v>41639</v>
      </c>
      <c r="C953" t="s">
        <v>2249</v>
      </c>
      <c r="D953" t="s">
        <v>2250</v>
      </c>
      <c r="E953">
        <v>6</v>
      </c>
      <c r="F953" t="s">
        <v>2280</v>
      </c>
      <c r="G953" t="s">
        <v>1207</v>
      </c>
      <c r="H953" t="s">
        <v>1618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48</v>
      </c>
      <c r="O953" t="s">
        <v>2382</v>
      </c>
      <c r="P953" s="2">
        <f t="shared" si="14"/>
        <v>6</v>
      </c>
    </row>
    <row r="954" spans="1:16" hidden="1" x14ac:dyDescent="0.25">
      <c r="A954" s="1">
        <v>41639</v>
      </c>
      <c r="B954" s="1">
        <v>41639</v>
      </c>
      <c r="C954" t="s">
        <v>2383</v>
      </c>
      <c r="D954" t="s">
        <v>2384</v>
      </c>
      <c r="E954">
        <v>8.625</v>
      </c>
      <c r="F954" t="s">
        <v>2385</v>
      </c>
      <c r="G954" t="s">
        <v>40</v>
      </c>
      <c r="H954" t="s">
        <v>2386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28</v>
      </c>
      <c r="O954" t="s">
        <v>2387</v>
      </c>
      <c r="P954" s="2">
        <f t="shared" si="14"/>
        <v>6</v>
      </c>
    </row>
    <row r="955" spans="1:16" hidden="1" x14ac:dyDescent="0.25">
      <c r="A955" s="1">
        <v>41639</v>
      </c>
      <c r="B955" s="1">
        <v>41639</v>
      </c>
      <c r="C955" t="s">
        <v>2383</v>
      </c>
      <c r="D955" t="s">
        <v>2384</v>
      </c>
      <c r="E955">
        <v>8.625</v>
      </c>
      <c r="F955" t="s">
        <v>2385</v>
      </c>
      <c r="G955" t="s">
        <v>26</v>
      </c>
      <c r="H955" t="s">
        <v>2386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28</v>
      </c>
      <c r="O955" t="s">
        <v>2388</v>
      </c>
      <c r="P955" s="2">
        <f t="shared" si="14"/>
        <v>6</v>
      </c>
    </row>
    <row r="956" spans="1:16" x14ac:dyDescent="0.25">
      <c r="A956" s="1">
        <v>41639</v>
      </c>
      <c r="B956" s="1">
        <v>41639</v>
      </c>
      <c r="C956" t="s">
        <v>2229</v>
      </c>
      <c r="D956" t="s">
        <v>2230</v>
      </c>
      <c r="E956">
        <v>6.875</v>
      </c>
      <c r="F956" t="s">
        <v>2278</v>
      </c>
      <c r="H956" t="s">
        <v>73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28</v>
      </c>
      <c r="O956" t="s">
        <v>2389</v>
      </c>
      <c r="P956" s="2">
        <f t="shared" si="14"/>
        <v>3</v>
      </c>
    </row>
    <row r="957" spans="1:16" x14ac:dyDescent="0.25">
      <c r="A957" s="1">
        <v>41639</v>
      </c>
      <c r="B957" s="1">
        <v>41639</v>
      </c>
      <c r="C957" t="s">
        <v>2390</v>
      </c>
      <c r="D957" t="s">
        <v>2391</v>
      </c>
      <c r="E957">
        <v>6.85</v>
      </c>
      <c r="F957" t="s">
        <v>2266</v>
      </c>
      <c r="H957" t="s">
        <v>27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2392</v>
      </c>
      <c r="P957" s="2">
        <f t="shared" si="14"/>
        <v>3</v>
      </c>
    </row>
    <row r="958" spans="1:16" x14ac:dyDescent="0.25">
      <c r="A958" s="1">
        <v>41639</v>
      </c>
      <c r="B958" s="1">
        <v>41639</v>
      </c>
      <c r="C958" t="s">
        <v>2393</v>
      </c>
      <c r="D958" t="s">
        <v>2394</v>
      </c>
      <c r="E958">
        <v>7</v>
      </c>
      <c r="F958" t="s">
        <v>607</v>
      </c>
      <c r="H958" t="s">
        <v>149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28</v>
      </c>
      <c r="O958" t="s">
        <v>2395</v>
      </c>
      <c r="P958" s="2">
        <f t="shared" si="14"/>
        <v>1</v>
      </c>
    </row>
    <row r="959" spans="1:16" x14ac:dyDescent="0.25">
      <c r="A959" s="1">
        <v>41639</v>
      </c>
      <c r="B959" s="1">
        <v>41639</v>
      </c>
      <c r="C959" t="s">
        <v>2396</v>
      </c>
      <c r="D959" t="s">
        <v>2397</v>
      </c>
      <c r="E959">
        <v>6.125</v>
      </c>
      <c r="F959" t="s">
        <v>607</v>
      </c>
      <c r="H959" t="s">
        <v>27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28</v>
      </c>
      <c r="O959" t="s">
        <v>2398</v>
      </c>
      <c r="P959" s="2">
        <f t="shared" si="14"/>
        <v>4</v>
      </c>
    </row>
    <row r="960" spans="1:16" x14ac:dyDescent="0.25">
      <c r="A960" s="1">
        <v>41639</v>
      </c>
      <c r="B960" s="1">
        <v>41639</v>
      </c>
      <c r="C960" t="s">
        <v>2396</v>
      </c>
      <c r="D960" t="s">
        <v>2397</v>
      </c>
      <c r="E960">
        <v>6.875</v>
      </c>
      <c r="F960" t="s">
        <v>2366</v>
      </c>
      <c r="H960" t="s">
        <v>27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28</v>
      </c>
      <c r="O960" t="s">
        <v>2399</v>
      </c>
      <c r="P960" s="2">
        <f t="shared" si="14"/>
        <v>4</v>
      </c>
    </row>
    <row r="961" spans="1:16" x14ac:dyDescent="0.25">
      <c r="A961" s="1">
        <v>41639</v>
      </c>
      <c r="B961" s="1">
        <v>41639</v>
      </c>
      <c r="C961" t="s">
        <v>2237</v>
      </c>
      <c r="D961" t="s">
        <v>1432</v>
      </c>
      <c r="E961">
        <v>5.85</v>
      </c>
      <c r="F961" t="s">
        <v>1288</v>
      </c>
      <c r="H961" t="s">
        <v>27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28</v>
      </c>
      <c r="O961" t="s">
        <v>2400</v>
      </c>
      <c r="P961" s="2">
        <f t="shared" si="14"/>
        <v>3</v>
      </c>
    </row>
    <row r="962" spans="1:16" x14ac:dyDescent="0.25">
      <c r="A962" s="1">
        <v>41639</v>
      </c>
      <c r="B962" s="1">
        <v>41639</v>
      </c>
      <c r="C962" t="s">
        <v>2401</v>
      </c>
      <c r="D962" t="s">
        <v>371</v>
      </c>
      <c r="E962">
        <v>6.625</v>
      </c>
      <c r="F962" t="s">
        <v>2402</v>
      </c>
      <c r="H962" t="s">
        <v>27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2403</v>
      </c>
      <c r="P962" s="2">
        <f t="shared" si="14"/>
        <v>3</v>
      </c>
    </row>
    <row r="963" spans="1:16" x14ac:dyDescent="0.25">
      <c r="A963" s="1">
        <v>41639</v>
      </c>
      <c r="B963" s="1">
        <v>41639</v>
      </c>
      <c r="C963" t="s">
        <v>2404</v>
      </c>
      <c r="D963" t="s">
        <v>2405</v>
      </c>
      <c r="E963">
        <v>5.625</v>
      </c>
      <c r="F963" t="s">
        <v>1071</v>
      </c>
      <c r="H963" t="s">
        <v>57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28</v>
      </c>
      <c r="O963" t="s">
        <v>2406</v>
      </c>
      <c r="P963" s="2">
        <f t="shared" si="14"/>
        <v>3</v>
      </c>
    </row>
    <row r="964" spans="1:16" x14ac:dyDescent="0.25">
      <c r="A964" s="1">
        <v>41639</v>
      </c>
      <c r="B964" s="1">
        <v>41639</v>
      </c>
      <c r="C964" t="s">
        <v>1737</v>
      </c>
      <c r="D964" t="s">
        <v>1738</v>
      </c>
      <c r="E964">
        <v>5.625</v>
      </c>
      <c r="F964" t="s">
        <v>2318</v>
      </c>
      <c r="H964" t="s">
        <v>73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2407</v>
      </c>
      <c r="P964" s="2">
        <f t="shared" ref="P964:P1027" si="15">LEN(D964)</f>
        <v>3</v>
      </c>
    </row>
    <row r="965" spans="1:16" x14ac:dyDescent="0.25">
      <c r="A965" s="1">
        <v>41639</v>
      </c>
      <c r="B965" s="1">
        <v>41639</v>
      </c>
      <c r="C965" t="s">
        <v>2346</v>
      </c>
      <c r="D965" t="s">
        <v>2347</v>
      </c>
      <c r="E965">
        <v>6.4</v>
      </c>
      <c r="F965" t="s">
        <v>2227</v>
      </c>
      <c r="H965" t="s">
        <v>34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28</v>
      </c>
      <c r="O965" t="s">
        <v>2408</v>
      </c>
      <c r="P965" s="2">
        <f t="shared" si="15"/>
        <v>3</v>
      </c>
    </row>
    <row r="966" spans="1:16" x14ac:dyDescent="0.25">
      <c r="A966" s="1">
        <v>41639</v>
      </c>
      <c r="B966" s="1">
        <v>41639</v>
      </c>
      <c r="C966" t="s">
        <v>586</v>
      </c>
      <c r="D966" t="s">
        <v>587</v>
      </c>
      <c r="E966">
        <v>6.25</v>
      </c>
      <c r="F966" t="s">
        <v>2227</v>
      </c>
      <c r="H966" t="s">
        <v>34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28</v>
      </c>
      <c r="O966" t="s">
        <v>2409</v>
      </c>
      <c r="P966" s="2">
        <f t="shared" si="15"/>
        <v>3</v>
      </c>
    </row>
    <row r="967" spans="1:16" x14ac:dyDescent="0.25">
      <c r="A967" s="1">
        <v>41639</v>
      </c>
      <c r="B967" s="1">
        <v>41639</v>
      </c>
      <c r="C967" t="s">
        <v>798</v>
      </c>
      <c r="D967" t="s">
        <v>799</v>
      </c>
      <c r="E967">
        <v>6.25</v>
      </c>
      <c r="F967" t="s">
        <v>1071</v>
      </c>
      <c r="H967" t="s">
        <v>73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28</v>
      </c>
      <c r="O967" t="s">
        <v>2410</v>
      </c>
      <c r="P967" s="2">
        <f t="shared" si="15"/>
        <v>3</v>
      </c>
    </row>
    <row r="968" spans="1:16" x14ac:dyDescent="0.25">
      <c r="A968" s="1">
        <v>41639</v>
      </c>
      <c r="B968" s="1">
        <v>41639</v>
      </c>
      <c r="C968" t="s">
        <v>798</v>
      </c>
      <c r="D968" t="s">
        <v>799</v>
      </c>
      <c r="E968">
        <v>7</v>
      </c>
      <c r="F968" t="s">
        <v>768</v>
      </c>
      <c r="H968" t="s">
        <v>73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28</v>
      </c>
      <c r="O968" t="s">
        <v>2411</v>
      </c>
      <c r="P968" s="2">
        <f t="shared" si="15"/>
        <v>3</v>
      </c>
    </row>
    <row r="969" spans="1:16" x14ac:dyDescent="0.25">
      <c r="A969" s="1">
        <v>41639</v>
      </c>
      <c r="B969" s="1">
        <v>41639</v>
      </c>
      <c r="C969" t="s">
        <v>2412</v>
      </c>
      <c r="D969" t="s">
        <v>106</v>
      </c>
      <c r="E969">
        <v>8</v>
      </c>
      <c r="F969" t="s">
        <v>2274</v>
      </c>
      <c r="H969" t="s">
        <v>203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2413</v>
      </c>
      <c r="P969" s="2">
        <f t="shared" si="15"/>
        <v>3</v>
      </c>
    </row>
    <row r="970" spans="1:16" x14ac:dyDescent="0.25">
      <c r="A970" s="1">
        <v>41639</v>
      </c>
      <c r="B970" s="1">
        <v>41639</v>
      </c>
      <c r="C970" t="s">
        <v>2414</v>
      </c>
      <c r="D970" t="s">
        <v>2415</v>
      </c>
      <c r="E970">
        <v>5.6</v>
      </c>
      <c r="F970" t="s">
        <v>2259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28</v>
      </c>
      <c r="O970" t="s">
        <v>2416</v>
      </c>
      <c r="P970" s="2">
        <f t="shared" si="15"/>
        <v>3</v>
      </c>
    </row>
    <row r="971" spans="1:16" x14ac:dyDescent="0.25">
      <c r="A971" s="1">
        <v>41639</v>
      </c>
      <c r="B971" s="1">
        <v>41639</v>
      </c>
      <c r="C971" t="s">
        <v>88</v>
      </c>
      <c r="D971" t="s">
        <v>89</v>
      </c>
      <c r="E971">
        <v>6.15</v>
      </c>
      <c r="F971" t="s">
        <v>1460</v>
      </c>
      <c r="G971" t="s">
        <v>2417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2418</v>
      </c>
      <c r="P971" s="2">
        <f t="shared" si="15"/>
        <v>2</v>
      </c>
    </row>
    <row r="972" spans="1:16" x14ac:dyDescent="0.25">
      <c r="A972" s="1">
        <v>41639</v>
      </c>
      <c r="B972" s="1">
        <v>41639</v>
      </c>
      <c r="C972" t="s">
        <v>1271</v>
      </c>
      <c r="D972" t="s">
        <v>1272</v>
      </c>
      <c r="E972">
        <v>7.25</v>
      </c>
      <c r="F972" t="s">
        <v>1071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28</v>
      </c>
      <c r="O972" t="s">
        <v>2419</v>
      </c>
      <c r="P972" s="2">
        <f t="shared" si="15"/>
        <v>3</v>
      </c>
    </row>
    <row r="973" spans="1:16" x14ac:dyDescent="0.25">
      <c r="A973" s="1">
        <v>41639</v>
      </c>
      <c r="B973" s="1">
        <v>41639</v>
      </c>
      <c r="C973" t="s">
        <v>2420</v>
      </c>
      <c r="D973" t="s">
        <v>2421</v>
      </c>
      <c r="E973">
        <v>6.875</v>
      </c>
      <c r="F973" t="s">
        <v>1932</v>
      </c>
      <c r="H973" t="s">
        <v>472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28</v>
      </c>
      <c r="O973" t="s">
        <v>2422</v>
      </c>
      <c r="P973" s="2">
        <f t="shared" si="15"/>
        <v>5</v>
      </c>
    </row>
    <row r="974" spans="1:16" hidden="1" x14ac:dyDescent="0.25">
      <c r="A974" s="1">
        <v>41639</v>
      </c>
      <c r="B974" s="1">
        <v>41639</v>
      </c>
      <c r="C974" t="s">
        <v>2334</v>
      </c>
      <c r="D974" t="s">
        <v>2335</v>
      </c>
      <c r="E974">
        <v>7.1189999999999998</v>
      </c>
      <c r="F974" t="s">
        <v>2231</v>
      </c>
      <c r="G974" t="s">
        <v>40</v>
      </c>
      <c r="H974" t="s">
        <v>1968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2423</v>
      </c>
      <c r="P974" s="2">
        <f t="shared" si="15"/>
        <v>6</v>
      </c>
    </row>
    <row r="975" spans="1:16" hidden="1" x14ac:dyDescent="0.25">
      <c r="A975" s="1">
        <v>41639</v>
      </c>
      <c r="B975" s="1">
        <v>41639</v>
      </c>
      <c r="C975" t="s">
        <v>2334</v>
      </c>
      <c r="D975" t="s">
        <v>2335</v>
      </c>
      <c r="E975">
        <v>7.7679999999999998</v>
      </c>
      <c r="F975" t="s">
        <v>2278</v>
      </c>
      <c r="G975" t="s">
        <v>26</v>
      </c>
      <c r="H975" t="s">
        <v>1968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2424</v>
      </c>
      <c r="P975" s="2">
        <f t="shared" si="15"/>
        <v>6</v>
      </c>
    </row>
    <row r="976" spans="1:16" x14ac:dyDescent="0.25">
      <c r="A976" s="1">
        <v>41639</v>
      </c>
      <c r="B976" s="1">
        <v>41639</v>
      </c>
      <c r="C976" t="s">
        <v>1216</v>
      </c>
      <c r="D976" t="s">
        <v>523</v>
      </c>
      <c r="E976">
        <v>5.5</v>
      </c>
      <c r="F976" t="s">
        <v>607</v>
      </c>
      <c r="H976" t="s">
        <v>34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28</v>
      </c>
      <c r="O976" t="s">
        <v>2425</v>
      </c>
      <c r="P976" s="2">
        <f t="shared" si="15"/>
        <v>1</v>
      </c>
    </row>
    <row r="977" spans="1:16" x14ac:dyDescent="0.25">
      <c r="A977" s="1">
        <v>41639</v>
      </c>
      <c r="B977" s="1">
        <v>41639</v>
      </c>
      <c r="C977" t="s">
        <v>2337</v>
      </c>
      <c r="D977" t="s">
        <v>2338</v>
      </c>
      <c r="E977">
        <v>6</v>
      </c>
      <c r="F977" t="s">
        <v>148</v>
      </c>
      <c r="H977" t="s">
        <v>34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48</v>
      </c>
      <c r="O977" t="s">
        <v>2426</v>
      </c>
      <c r="P977" s="2">
        <f t="shared" si="15"/>
        <v>3</v>
      </c>
    </row>
    <row r="978" spans="1:16" x14ac:dyDescent="0.25">
      <c r="A978" s="1">
        <v>41639</v>
      </c>
      <c r="B978" s="1">
        <v>41639</v>
      </c>
      <c r="C978" t="s">
        <v>2254</v>
      </c>
      <c r="D978" t="s">
        <v>180</v>
      </c>
      <c r="E978">
        <v>2.66</v>
      </c>
      <c r="F978" t="s">
        <v>52</v>
      </c>
      <c r="G978" t="s">
        <v>180</v>
      </c>
      <c r="H978" t="s">
        <v>73</v>
      </c>
      <c r="I978" t="s">
        <v>17</v>
      </c>
      <c r="J978" t="s">
        <v>18</v>
      </c>
      <c r="K978" t="s">
        <v>19</v>
      </c>
      <c r="L978" t="s">
        <v>19</v>
      </c>
      <c r="M978" t="s">
        <v>1140</v>
      </c>
      <c r="N978" t="s">
        <v>48</v>
      </c>
      <c r="O978" t="s">
        <v>2427</v>
      </c>
      <c r="P978" s="2">
        <f t="shared" si="15"/>
        <v>3</v>
      </c>
    </row>
    <row r="979" spans="1:16" x14ac:dyDescent="0.25">
      <c r="A979" s="1">
        <v>41639</v>
      </c>
      <c r="B979" s="1">
        <v>41639</v>
      </c>
      <c r="C979" t="s">
        <v>42</v>
      </c>
      <c r="D979" t="s">
        <v>43</v>
      </c>
      <c r="E979">
        <v>5.875</v>
      </c>
      <c r="F979" t="s">
        <v>2428</v>
      </c>
      <c r="G979" t="s">
        <v>45</v>
      </c>
      <c r="H979" t="s">
        <v>46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48</v>
      </c>
      <c r="O979" t="s">
        <v>2429</v>
      </c>
      <c r="P979" s="2">
        <f t="shared" si="15"/>
        <v>2</v>
      </c>
    </row>
    <row r="980" spans="1:16" x14ac:dyDescent="0.25">
      <c r="A980" s="1">
        <v>41639</v>
      </c>
      <c r="B980" s="1">
        <v>41639</v>
      </c>
      <c r="C980" t="s">
        <v>1650</v>
      </c>
      <c r="D980" t="s">
        <v>400</v>
      </c>
      <c r="E980">
        <v>5.95</v>
      </c>
      <c r="F980" t="s">
        <v>645</v>
      </c>
      <c r="H980" t="s">
        <v>27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2430</v>
      </c>
      <c r="P980" s="2">
        <f t="shared" si="15"/>
        <v>3</v>
      </c>
    </row>
    <row r="981" spans="1:16" x14ac:dyDescent="0.25">
      <c r="A981" s="1">
        <v>41639</v>
      </c>
      <c r="B981" s="1">
        <v>41639</v>
      </c>
      <c r="C981" t="s">
        <v>1033</v>
      </c>
      <c r="D981" t="s">
        <v>631</v>
      </c>
      <c r="E981">
        <v>5.0999999999999996</v>
      </c>
      <c r="F981" t="s">
        <v>1635</v>
      </c>
      <c r="H981" t="s">
        <v>210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2431</v>
      </c>
      <c r="P981" s="2">
        <f t="shared" si="15"/>
        <v>3</v>
      </c>
    </row>
    <row r="982" spans="1:16" x14ac:dyDescent="0.25">
      <c r="A982" s="1">
        <v>41639</v>
      </c>
      <c r="B982" s="1">
        <v>41639</v>
      </c>
      <c r="C982" t="s">
        <v>2432</v>
      </c>
      <c r="D982" t="s">
        <v>2433</v>
      </c>
      <c r="E982">
        <v>7.5</v>
      </c>
      <c r="F982" t="s">
        <v>607</v>
      </c>
      <c r="H982" t="s">
        <v>16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28</v>
      </c>
      <c r="O982" t="s">
        <v>2434</v>
      </c>
      <c r="P982" s="2">
        <f t="shared" si="15"/>
        <v>3</v>
      </c>
    </row>
    <row r="983" spans="1:16" x14ac:dyDescent="0.25">
      <c r="A983" s="1">
        <v>41639</v>
      </c>
      <c r="B983" s="1">
        <v>41639</v>
      </c>
      <c r="C983" t="s">
        <v>42</v>
      </c>
      <c r="D983" t="s">
        <v>43</v>
      </c>
      <c r="E983">
        <v>5.0999999999999996</v>
      </c>
      <c r="F983" t="s">
        <v>647</v>
      </c>
      <c r="G983" t="s">
        <v>213</v>
      </c>
      <c r="H983" t="s">
        <v>46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48</v>
      </c>
      <c r="O983" t="s">
        <v>2435</v>
      </c>
      <c r="P983" s="2">
        <f t="shared" si="15"/>
        <v>2</v>
      </c>
    </row>
    <row r="984" spans="1:16" x14ac:dyDescent="0.25">
      <c r="A984" s="1">
        <v>41639</v>
      </c>
      <c r="B984" s="1">
        <v>41639</v>
      </c>
      <c r="C984" t="s">
        <v>2254</v>
      </c>
      <c r="D984" t="s">
        <v>180</v>
      </c>
      <c r="E984">
        <v>2.88</v>
      </c>
      <c r="F984" t="s">
        <v>645</v>
      </c>
      <c r="G984" t="s">
        <v>1207</v>
      </c>
      <c r="H984" t="s">
        <v>73</v>
      </c>
      <c r="I984" t="s">
        <v>17</v>
      </c>
      <c r="J984" t="s">
        <v>18</v>
      </c>
      <c r="K984" t="s">
        <v>19</v>
      </c>
      <c r="L984" t="s">
        <v>19</v>
      </c>
      <c r="M984" t="s">
        <v>1140</v>
      </c>
      <c r="N984" t="s">
        <v>48</v>
      </c>
      <c r="O984" t="s">
        <v>2436</v>
      </c>
      <c r="P984" s="2">
        <f t="shared" si="15"/>
        <v>3</v>
      </c>
    </row>
    <row r="985" spans="1:16" x14ac:dyDescent="0.25">
      <c r="A985" s="1">
        <v>41639</v>
      </c>
      <c r="B985" s="1">
        <v>41639</v>
      </c>
      <c r="C985" t="s">
        <v>337</v>
      </c>
      <c r="D985" t="s">
        <v>338</v>
      </c>
      <c r="E985">
        <v>6</v>
      </c>
      <c r="F985" t="s">
        <v>1071</v>
      </c>
      <c r="H985" t="s">
        <v>57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28</v>
      </c>
      <c r="O985" t="s">
        <v>2437</v>
      </c>
      <c r="P985" s="2">
        <f t="shared" si="15"/>
        <v>3</v>
      </c>
    </row>
    <row r="986" spans="1:16" x14ac:dyDescent="0.25">
      <c r="A986" s="1">
        <v>41639</v>
      </c>
      <c r="B986" s="1">
        <v>41639</v>
      </c>
      <c r="C986" t="s">
        <v>337</v>
      </c>
      <c r="D986" t="s">
        <v>338</v>
      </c>
      <c r="E986">
        <v>7</v>
      </c>
      <c r="F986" t="s">
        <v>768</v>
      </c>
      <c r="H986" t="s">
        <v>57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28</v>
      </c>
      <c r="O986" t="s">
        <v>2438</v>
      </c>
      <c r="P986" s="2">
        <f t="shared" si="15"/>
        <v>3</v>
      </c>
    </row>
    <row r="987" spans="1:16" x14ac:dyDescent="0.25">
      <c r="A987" s="1">
        <v>41639</v>
      </c>
      <c r="B987" s="1">
        <v>41639</v>
      </c>
      <c r="C987" t="s">
        <v>496</v>
      </c>
      <c r="D987" t="s">
        <v>497</v>
      </c>
      <c r="E987">
        <v>5.41</v>
      </c>
      <c r="F987" t="s">
        <v>2439</v>
      </c>
      <c r="G987" t="s">
        <v>40</v>
      </c>
      <c r="H987" t="s">
        <v>57</v>
      </c>
      <c r="I987" t="s">
        <v>17</v>
      </c>
      <c r="J987" t="s">
        <v>18</v>
      </c>
      <c r="K987" t="s">
        <v>19</v>
      </c>
      <c r="L987" t="s">
        <v>19</v>
      </c>
      <c r="M987" t="s">
        <v>1140</v>
      </c>
      <c r="N987" t="s">
        <v>21</v>
      </c>
      <c r="O987" t="s">
        <v>2440</v>
      </c>
      <c r="P987" s="2">
        <f t="shared" si="15"/>
        <v>4</v>
      </c>
    </row>
    <row r="988" spans="1:16" x14ac:dyDescent="0.25">
      <c r="A988" s="1">
        <v>41639</v>
      </c>
      <c r="B988" s="1">
        <v>41639</v>
      </c>
      <c r="C988" t="s">
        <v>1033</v>
      </c>
      <c r="D988" t="s">
        <v>631</v>
      </c>
      <c r="E988">
        <v>6.05</v>
      </c>
      <c r="F988" t="s">
        <v>1118</v>
      </c>
      <c r="H988" t="s">
        <v>210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2441</v>
      </c>
      <c r="P988" s="2">
        <f t="shared" si="15"/>
        <v>3</v>
      </c>
    </row>
    <row r="989" spans="1:16" x14ac:dyDescent="0.25">
      <c r="A989" s="1">
        <v>41639</v>
      </c>
      <c r="B989" s="1">
        <v>41639</v>
      </c>
      <c r="C989" t="s">
        <v>1961</v>
      </c>
      <c r="D989" t="s">
        <v>1962</v>
      </c>
      <c r="E989">
        <v>5.5</v>
      </c>
      <c r="F989" t="s">
        <v>1096</v>
      </c>
      <c r="H989" t="s">
        <v>73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28</v>
      </c>
      <c r="O989" t="s">
        <v>2442</v>
      </c>
      <c r="P989" s="2">
        <f t="shared" si="15"/>
        <v>3</v>
      </c>
    </row>
    <row r="990" spans="1:16" x14ac:dyDescent="0.25">
      <c r="A990" s="1">
        <v>41639</v>
      </c>
      <c r="B990" s="1">
        <v>41639</v>
      </c>
      <c r="C990" t="s">
        <v>2023</v>
      </c>
      <c r="D990" t="s">
        <v>2024</v>
      </c>
      <c r="E990">
        <v>5.875</v>
      </c>
      <c r="F990" t="s">
        <v>1118</v>
      </c>
      <c r="H990" t="s">
        <v>210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28</v>
      </c>
      <c r="O990" t="s">
        <v>2443</v>
      </c>
      <c r="P990" s="2">
        <f t="shared" si="15"/>
        <v>3</v>
      </c>
    </row>
    <row r="991" spans="1:16" x14ac:dyDescent="0.25">
      <c r="A991" s="1">
        <v>41639</v>
      </c>
      <c r="B991" s="1">
        <v>41639</v>
      </c>
      <c r="C991" t="s">
        <v>2444</v>
      </c>
      <c r="D991" t="s">
        <v>2445</v>
      </c>
      <c r="E991">
        <v>5.75</v>
      </c>
      <c r="F991" t="s">
        <v>1096</v>
      </c>
      <c r="H991" t="s">
        <v>27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28</v>
      </c>
      <c r="O991" t="s">
        <v>2446</v>
      </c>
      <c r="P991" s="2">
        <f t="shared" si="15"/>
        <v>2</v>
      </c>
    </row>
    <row r="992" spans="1:16" x14ac:dyDescent="0.25">
      <c r="A992" s="1">
        <v>41639</v>
      </c>
      <c r="B992" s="1">
        <v>41639</v>
      </c>
      <c r="C992" t="s">
        <v>756</v>
      </c>
      <c r="D992" t="s">
        <v>757</v>
      </c>
      <c r="E992">
        <v>5.35</v>
      </c>
      <c r="F992" t="s">
        <v>1096</v>
      </c>
      <c r="G992" t="s">
        <v>45</v>
      </c>
      <c r="H992" t="s">
        <v>57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28</v>
      </c>
      <c r="O992" t="s">
        <v>2447</v>
      </c>
      <c r="P992" s="2">
        <f t="shared" si="15"/>
        <v>3</v>
      </c>
    </row>
    <row r="993" spans="1:16" x14ac:dyDescent="0.25">
      <c r="A993" s="1">
        <v>41639</v>
      </c>
      <c r="B993" s="1">
        <v>41639</v>
      </c>
      <c r="C993" t="s">
        <v>1447</v>
      </c>
      <c r="D993" t="s">
        <v>1448</v>
      </c>
      <c r="E993">
        <v>7.7</v>
      </c>
      <c r="F993" t="s">
        <v>1101</v>
      </c>
      <c r="H993" t="s">
        <v>73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28</v>
      </c>
      <c r="O993" t="s">
        <v>2448</v>
      </c>
      <c r="P993" s="2">
        <f t="shared" si="15"/>
        <v>3</v>
      </c>
    </row>
    <row r="994" spans="1:16" x14ac:dyDescent="0.25">
      <c r="A994" s="1">
        <v>41639</v>
      </c>
      <c r="B994" s="1">
        <v>41639</v>
      </c>
      <c r="C994" t="s">
        <v>1536</v>
      </c>
      <c r="D994" t="s">
        <v>1537</v>
      </c>
      <c r="E994">
        <v>5.75</v>
      </c>
      <c r="F994" t="s">
        <v>1096</v>
      </c>
      <c r="H994" t="s">
        <v>264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28</v>
      </c>
      <c r="O994" t="s">
        <v>2449</v>
      </c>
      <c r="P994" s="2">
        <f t="shared" si="15"/>
        <v>3</v>
      </c>
    </row>
    <row r="995" spans="1:16" x14ac:dyDescent="0.25">
      <c r="A995" s="1">
        <v>41639</v>
      </c>
      <c r="B995" s="1">
        <v>41639</v>
      </c>
      <c r="C995" t="s">
        <v>42</v>
      </c>
      <c r="D995" t="s">
        <v>43</v>
      </c>
      <c r="E995">
        <v>0.40060000000000001</v>
      </c>
      <c r="F995" t="s">
        <v>2450</v>
      </c>
      <c r="G995" t="s">
        <v>187</v>
      </c>
      <c r="H995" t="s">
        <v>46</v>
      </c>
      <c r="I995" t="s">
        <v>17</v>
      </c>
      <c r="J995" t="s">
        <v>18</v>
      </c>
      <c r="K995" t="s">
        <v>19</v>
      </c>
      <c r="L995" t="s">
        <v>19</v>
      </c>
      <c r="M995" t="s">
        <v>47</v>
      </c>
      <c r="N995" t="s">
        <v>48</v>
      </c>
      <c r="O995" t="s">
        <v>2451</v>
      </c>
      <c r="P995" s="2">
        <f t="shared" si="15"/>
        <v>2</v>
      </c>
    </row>
    <row r="996" spans="1:16" x14ac:dyDescent="0.25">
      <c r="A996" s="1">
        <v>41639</v>
      </c>
      <c r="B996" s="1">
        <v>41639</v>
      </c>
      <c r="C996" t="s">
        <v>752</v>
      </c>
      <c r="D996" t="s">
        <v>753</v>
      </c>
      <c r="E996">
        <v>5.7</v>
      </c>
      <c r="F996" t="s">
        <v>2452</v>
      </c>
      <c r="H996" t="s">
        <v>34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28</v>
      </c>
      <c r="O996" t="s">
        <v>2453</v>
      </c>
      <c r="P996" s="2">
        <f t="shared" si="15"/>
        <v>3</v>
      </c>
    </row>
    <row r="997" spans="1:16" x14ac:dyDescent="0.25">
      <c r="A997" s="1">
        <v>41639</v>
      </c>
      <c r="B997" s="1">
        <v>41639</v>
      </c>
      <c r="C997" t="s">
        <v>2454</v>
      </c>
      <c r="D997" t="s">
        <v>2455</v>
      </c>
      <c r="E997">
        <v>5.83</v>
      </c>
      <c r="F997" t="s">
        <v>607</v>
      </c>
      <c r="H997" t="s">
        <v>34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2456</v>
      </c>
      <c r="P997" s="2">
        <f t="shared" si="15"/>
        <v>3</v>
      </c>
    </row>
    <row r="998" spans="1:16" x14ac:dyDescent="0.25">
      <c r="A998" s="1">
        <v>41639</v>
      </c>
      <c r="B998" s="1">
        <v>41639</v>
      </c>
      <c r="C998" t="s">
        <v>1177</v>
      </c>
      <c r="D998" t="s">
        <v>1178</v>
      </c>
      <c r="E998">
        <v>5.95</v>
      </c>
      <c r="F998" t="s">
        <v>2366</v>
      </c>
      <c r="H998" t="s">
        <v>210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2457</v>
      </c>
      <c r="P998" s="2">
        <f t="shared" si="15"/>
        <v>3</v>
      </c>
    </row>
    <row r="999" spans="1:16" hidden="1" x14ac:dyDescent="0.25">
      <c r="A999" s="1">
        <v>41639</v>
      </c>
      <c r="B999" s="1">
        <v>41639</v>
      </c>
      <c r="C999" t="s">
        <v>2458</v>
      </c>
      <c r="D999" t="s">
        <v>2459</v>
      </c>
      <c r="E999">
        <v>5.625</v>
      </c>
      <c r="F999" t="s">
        <v>2460</v>
      </c>
      <c r="H999" t="s">
        <v>936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28</v>
      </c>
      <c r="O999" t="s">
        <v>2461</v>
      </c>
      <c r="P999" s="2">
        <f t="shared" si="15"/>
        <v>6</v>
      </c>
    </row>
    <row r="1000" spans="1:16" x14ac:dyDescent="0.25">
      <c r="A1000" s="1">
        <v>41639</v>
      </c>
      <c r="B1000" s="1">
        <v>41639</v>
      </c>
      <c r="C1000" t="s">
        <v>2337</v>
      </c>
      <c r="D1000" t="s">
        <v>2338</v>
      </c>
      <c r="E1000">
        <v>6</v>
      </c>
      <c r="F1000" t="s">
        <v>645</v>
      </c>
      <c r="H1000" t="s">
        <v>34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48</v>
      </c>
      <c r="O1000" t="s">
        <v>2462</v>
      </c>
      <c r="P1000" s="2">
        <f t="shared" si="15"/>
        <v>3</v>
      </c>
    </row>
    <row r="1001" spans="1:16" x14ac:dyDescent="0.25">
      <c r="A1001" s="1">
        <v>41639</v>
      </c>
      <c r="B1001" s="1">
        <v>41639</v>
      </c>
      <c r="C1001" t="s">
        <v>2337</v>
      </c>
      <c r="D1001" t="s">
        <v>2338</v>
      </c>
      <c r="E1001">
        <v>6.875</v>
      </c>
      <c r="F1001" t="s">
        <v>549</v>
      </c>
      <c r="H1001" t="s">
        <v>34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48</v>
      </c>
      <c r="O1001" t="s">
        <v>2463</v>
      </c>
      <c r="P1001" s="2">
        <f t="shared" si="15"/>
        <v>3</v>
      </c>
    </row>
    <row r="1002" spans="1:16" x14ac:dyDescent="0.25">
      <c r="A1002" s="1">
        <v>41639</v>
      </c>
      <c r="B1002" s="1">
        <v>41639</v>
      </c>
      <c r="C1002" t="s">
        <v>496</v>
      </c>
      <c r="D1002" t="s">
        <v>497</v>
      </c>
      <c r="E1002">
        <v>5.45</v>
      </c>
      <c r="F1002" t="s">
        <v>607</v>
      </c>
      <c r="H1002" t="s">
        <v>210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2464</v>
      </c>
      <c r="P1002" s="2">
        <f t="shared" si="15"/>
        <v>4</v>
      </c>
    </row>
    <row r="1003" spans="1:16" x14ac:dyDescent="0.25">
      <c r="A1003" s="1">
        <v>41639</v>
      </c>
      <c r="B1003" s="1">
        <v>41639</v>
      </c>
      <c r="C1003" t="s">
        <v>496</v>
      </c>
      <c r="D1003" t="s">
        <v>497</v>
      </c>
      <c r="E1003">
        <v>5.5</v>
      </c>
      <c r="F1003" t="s">
        <v>2465</v>
      </c>
      <c r="G1003" t="s">
        <v>40</v>
      </c>
      <c r="H1003" t="s">
        <v>57</v>
      </c>
      <c r="I1003" t="s">
        <v>17</v>
      </c>
      <c r="J1003" t="s">
        <v>18</v>
      </c>
      <c r="K1003" t="s">
        <v>19</v>
      </c>
      <c r="L1003" t="s">
        <v>19</v>
      </c>
      <c r="M1003" t="s">
        <v>1140</v>
      </c>
      <c r="N1003" t="s">
        <v>21</v>
      </c>
      <c r="O1003" t="s">
        <v>2466</v>
      </c>
      <c r="P1003" s="2">
        <f t="shared" si="15"/>
        <v>4</v>
      </c>
    </row>
    <row r="1004" spans="1:16" x14ac:dyDescent="0.25">
      <c r="A1004" s="1">
        <v>41639</v>
      </c>
      <c r="B1004" s="1">
        <v>41639</v>
      </c>
      <c r="C1004" t="s">
        <v>92</v>
      </c>
      <c r="D1004" t="s">
        <v>93</v>
      </c>
      <c r="E1004">
        <v>5.67</v>
      </c>
      <c r="F1004" t="s">
        <v>1071</v>
      </c>
      <c r="G1004" t="s">
        <v>45</v>
      </c>
      <c r="H1004" t="s">
        <v>34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2467</v>
      </c>
      <c r="P1004" s="2">
        <f t="shared" si="15"/>
        <v>3</v>
      </c>
    </row>
    <row r="1005" spans="1:16" x14ac:dyDescent="0.25">
      <c r="A1005" s="1">
        <v>41639</v>
      </c>
      <c r="B1005" s="1">
        <v>41639</v>
      </c>
      <c r="C1005" t="s">
        <v>2468</v>
      </c>
      <c r="D1005" t="s">
        <v>2469</v>
      </c>
      <c r="E1005">
        <v>6.15</v>
      </c>
      <c r="F1005" t="s">
        <v>2470</v>
      </c>
      <c r="G1005" t="s">
        <v>26</v>
      </c>
      <c r="H1005" t="s">
        <v>57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2471</v>
      </c>
      <c r="P1005" s="2">
        <f t="shared" si="15"/>
        <v>3</v>
      </c>
    </row>
    <row r="1006" spans="1:16" x14ac:dyDescent="0.25">
      <c r="A1006" s="1">
        <v>41639</v>
      </c>
      <c r="B1006" s="1">
        <v>41639</v>
      </c>
      <c r="C1006" t="s">
        <v>824</v>
      </c>
      <c r="D1006" t="s">
        <v>825</v>
      </c>
      <c r="E1006">
        <v>6.45</v>
      </c>
      <c r="F1006" t="s">
        <v>2366</v>
      </c>
      <c r="H1006" t="s">
        <v>57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2472</v>
      </c>
      <c r="P1006" s="2">
        <f t="shared" si="15"/>
        <v>3</v>
      </c>
    </row>
    <row r="1007" spans="1:16" x14ac:dyDescent="0.25">
      <c r="A1007" s="1">
        <v>41639</v>
      </c>
      <c r="B1007" s="1">
        <v>41639</v>
      </c>
      <c r="C1007" t="s">
        <v>756</v>
      </c>
      <c r="D1007" t="s">
        <v>757</v>
      </c>
      <c r="E1007">
        <v>6.3</v>
      </c>
      <c r="F1007" t="s">
        <v>1094</v>
      </c>
      <c r="G1007" t="s">
        <v>45</v>
      </c>
      <c r="H1007" t="s">
        <v>57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28</v>
      </c>
      <c r="O1007" t="s">
        <v>2473</v>
      </c>
      <c r="P1007" s="2">
        <f t="shared" si="15"/>
        <v>3</v>
      </c>
    </row>
    <row r="1008" spans="1:16" x14ac:dyDescent="0.25">
      <c r="A1008" s="1">
        <v>41639</v>
      </c>
      <c r="B1008" s="1">
        <v>41639</v>
      </c>
      <c r="C1008" t="s">
        <v>1737</v>
      </c>
      <c r="D1008" t="s">
        <v>1738</v>
      </c>
      <c r="E1008">
        <v>6.35</v>
      </c>
      <c r="F1008" t="s">
        <v>549</v>
      </c>
      <c r="H1008" t="s">
        <v>73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2474</v>
      </c>
      <c r="P1008" s="2">
        <f t="shared" si="15"/>
        <v>3</v>
      </c>
    </row>
    <row r="1009" spans="1:16" x14ac:dyDescent="0.25">
      <c r="A1009" s="1">
        <v>41639</v>
      </c>
      <c r="B1009" s="1">
        <v>41639</v>
      </c>
      <c r="C1009" t="s">
        <v>1447</v>
      </c>
      <c r="D1009" t="s">
        <v>1448</v>
      </c>
      <c r="E1009">
        <v>6.65</v>
      </c>
      <c r="F1009" t="s">
        <v>1103</v>
      </c>
      <c r="H1009" t="s">
        <v>73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28</v>
      </c>
      <c r="O1009" t="s">
        <v>2475</v>
      </c>
      <c r="P1009" s="2">
        <f t="shared" si="15"/>
        <v>3</v>
      </c>
    </row>
    <row r="1010" spans="1:16" x14ac:dyDescent="0.25">
      <c r="A1010" s="1">
        <v>41639</v>
      </c>
      <c r="B1010" s="1">
        <v>41639</v>
      </c>
      <c r="C1010" t="s">
        <v>2476</v>
      </c>
      <c r="D1010" t="s">
        <v>2477</v>
      </c>
      <c r="E1010">
        <v>7.125</v>
      </c>
      <c r="F1010" t="s">
        <v>1103</v>
      </c>
      <c r="H1010" t="s">
        <v>27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28</v>
      </c>
      <c r="O1010" t="s">
        <v>2478</v>
      </c>
      <c r="P1010" s="2">
        <f t="shared" si="15"/>
        <v>4</v>
      </c>
    </row>
    <row r="1011" spans="1:16" x14ac:dyDescent="0.25">
      <c r="A1011" s="1">
        <v>41639</v>
      </c>
      <c r="B1011" s="1">
        <v>41639</v>
      </c>
      <c r="C1011" t="s">
        <v>827</v>
      </c>
      <c r="D1011" t="s">
        <v>828</v>
      </c>
      <c r="E1011">
        <v>5.65</v>
      </c>
      <c r="F1011" t="s">
        <v>1635</v>
      </c>
      <c r="G1011" t="s">
        <v>26</v>
      </c>
      <c r="H1011" t="s">
        <v>149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28</v>
      </c>
      <c r="O1011" t="s">
        <v>2479</v>
      </c>
      <c r="P1011" s="2">
        <f t="shared" si="15"/>
        <v>4</v>
      </c>
    </row>
    <row r="1012" spans="1:16" x14ac:dyDescent="0.25">
      <c r="A1012" s="1">
        <v>41639</v>
      </c>
      <c r="B1012" s="1">
        <v>41639</v>
      </c>
      <c r="C1012" t="s">
        <v>2480</v>
      </c>
      <c r="D1012" t="s">
        <v>2012</v>
      </c>
      <c r="E1012">
        <v>5.9</v>
      </c>
      <c r="F1012" t="s">
        <v>1217</v>
      </c>
      <c r="G1012" t="s">
        <v>95</v>
      </c>
      <c r="H1012" t="s">
        <v>73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2481</v>
      </c>
      <c r="P1012" s="2">
        <f t="shared" si="15"/>
        <v>2</v>
      </c>
    </row>
    <row r="1013" spans="1:16" x14ac:dyDescent="0.25">
      <c r="A1013" s="1">
        <v>41639</v>
      </c>
      <c r="B1013" s="1">
        <v>41639</v>
      </c>
      <c r="C1013" t="s">
        <v>92</v>
      </c>
      <c r="D1013" t="s">
        <v>93</v>
      </c>
      <c r="E1013">
        <v>6.133</v>
      </c>
      <c r="F1013" t="s">
        <v>1221</v>
      </c>
      <c r="G1013" t="s">
        <v>575</v>
      </c>
      <c r="H1013" t="s">
        <v>34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2482</v>
      </c>
      <c r="P1013" s="2">
        <f t="shared" si="15"/>
        <v>3</v>
      </c>
    </row>
    <row r="1014" spans="1:16" x14ac:dyDescent="0.25">
      <c r="A1014" s="1">
        <v>41639</v>
      </c>
      <c r="B1014" s="1">
        <v>41639</v>
      </c>
      <c r="C1014" t="s">
        <v>2483</v>
      </c>
      <c r="D1014" t="s">
        <v>2484</v>
      </c>
      <c r="E1014">
        <v>4.875</v>
      </c>
      <c r="F1014" t="s">
        <v>1788</v>
      </c>
      <c r="G1014" t="s">
        <v>40</v>
      </c>
      <c r="H1014" t="s">
        <v>73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28</v>
      </c>
      <c r="O1014" t="s">
        <v>2485</v>
      </c>
      <c r="P1014" s="2">
        <f t="shared" si="15"/>
        <v>5</v>
      </c>
    </row>
    <row r="1015" spans="1:16" x14ac:dyDescent="0.25">
      <c r="A1015" s="1">
        <v>41639</v>
      </c>
      <c r="B1015" s="1">
        <v>41639</v>
      </c>
      <c r="C1015" t="s">
        <v>2483</v>
      </c>
      <c r="D1015" t="s">
        <v>2484</v>
      </c>
      <c r="E1015">
        <v>4.875</v>
      </c>
      <c r="F1015" t="s">
        <v>1788</v>
      </c>
      <c r="G1015" t="s">
        <v>26</v>
      </c>
      <c r="H1015" t="s">
        <v>73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28</v>
      </c>
      <c r="O1015" t="s">
        <v>2486</v>
      </c>
      <c r="P1015" s="2">
        <f t="shared" si="15"/>
        <v>5</v>
      </c>
    </row>
    <row r="1016" spans="1:16" x14ac:dyDescent="0.25">
      <c r="A1016" s="1">
        <v>41639</v>
      </c>
      <c r="B1016" s="1">
        <v>41639</v>
      </c>
      <c r="C1016" t="s">
        <v>462</v>
      </c>
      <c r="D1016" t="s">
        <v>463</v>
      </c>
      <c r="E1016">
        <v>6.2</v>
      </c>
      <c r="F1016" t="s">
        <v>1339</v>
      </c>
      <c r="G1016" t="s">
        <v>40</v>
      </c>
      <c r="H1016" t="s">
        <v>73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28</v>
      </c>
      <c r="O1016" t="s">
        <v>2487</v>
      </c>
      <c r="P1016" s="2">
        <f t="shared" si="15"/>
        <v>4</v>
      </c>
    </row>
    <row r="1017" spans="1:16" x14ac:dyDescent="0.25">
      <c r="A1017" s="1">
        <v>41639</v>
      </c>
      <c r="B1017" s="1">
        <v>41639</v>
      </c>
      <c r="C1017" t="s">
        <v>261</v>
      </c>
      <c r="D1017" t="s">
        <v>262</v>
      </c>
      <c r="E1017">
        <v>5.7</v>
      </c>
      <c r="F1017" t="s">
        <v>2488</v>
      </c>
      <c r="H1017" t="s">
        <v>264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48</v>
      </c>
      <c r="O1017" t="s">
        <v>2489</v>
      </c>
      <c r="P1017" s="2">
        <f t="shared" si="15"/>
        <v>3</v>
      </c>
    </row>
    <row r="1018" spans="1:16" x14ac:dyDescent="0.25">
      <c r="A1018" s="1">
        <v>41639</v>
      </c>
      <c r="B1018" s="1">
        <v>41639</v>
      </c>
      <c r="C1018" t="s">
        <v>2490</v>
      </c>
      <c r="D1018" t="s">
        <v>744</v>
      </c>
      <c r="E1018">
        <v>6.75</v>
      </c>
      <c r="F1018" t="s">
        <v>1681</v>
      </c>
      <c r="G1018" t="s">
        <v>40</v>
      </c>
      <c r="H1018" t="s">
        <v>149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28</v>
      </c>
      <c r="O1018" t="s">
        <v>2491</v>
      </c>
      <c r="P1018" s="2">
        <f t="shared" si="15"/>
        <v>3</v>
      </c>
    </row>
    <row r="1019" spans="1:16" x14ac:dyDescent="0.25">
      <c r="A1019" s="1">
        <v>41639</v>
      </c>
      <c r="B1019" s="1">
        <v>41639</v>
      </c>
      <c r="C1019" t="s">
        <v>1650</v>
      </c>
      <c r="D1019" t="s">
        <v>400</v>
      </c>
      <c r="E1019">
        <v>7.75</v>
      </c>
      <c r="F1019" t="s">
        <v>1681</v>
      </c>
      <c r="H1019" t="s">
        <v>27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2492</v>
      </c>
      <c r="P1019" s="2">
        <f t="shared" si="15"/>
        <v>3</v>
      </c>
    </row>
    <row r="1020" spans="1:16" x14ac:dyDescent="0.25">
      <c r="A1020" s="1">
        <v>41639</v>
      </c>
      <c r="B1020" s="1">
        <v>41639</v>
      </c>
      <c r="C1020" t="s">
        <v>2493</v>
      </c>
      <c r="D1020" t="s">
        <v>501</v>
      </c>
      <c r="E1020">
        <v>6.9</v>
      </c>
      <c r="F1020" t="s">
        <v>1681</v>
      </c>
      <c r="G1020" t="s">
        <v>26</v>
      </c>
      <c r="H1020" t="s">
        <v>57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48</v>
      </c>
      <c r="O1020" t="s">
        <v>2494</v>
      </c>
      <c r="P1020" s="2">
        <f t="shared" si="15"/>
        <v>3</v>
      </c>
    </row>
    <row r="1021" spans="1:16" x14ac:dyDescent="0.25">
      <c r="A1021" s="1">
        <v>41639</v>
      </c>
      <c r="B1021" s="1">
        <v>41639</v>
      </c>
      <c r="C1021" t="s">
        <v>42</v>
      </c>
      <c r="D1021" t="s">
        <v>43</v>
      </c>
      <c r="E1021">
        <v>6.06</v>
      </c>
      <c r="F1021" t="s">
        <v>2495</v>
      </c>
      <c r="G1021" t="s">
        <v>187</v>
      </c>
      <c r="H1021" t="s">
        <v>46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48</v>
      </c>
      <c r="O1021" t="s">
        <v>2496</v>
      </c>
      <c r="P1021" s="2">
        <f t="shared" si="15"/>
        <v>2</v>
      </c>
    </row>
    <row r="1022" spans="1:16" x14ac:dyDescent="0.25">
      <c r="A1022" s="1">
        <v>41639</v>
      </c>
      <c r="B1022" s="1">
        <v>41639</v>
      </c>
      <c r="C1022" t="s">
        <v>163</v>
      </c>
      <c r="D1022" t="s">
        <v>164</v>
      </c>
      <c r="E1022">
        <v>7.7</v>
      </c>
      <c r="F1022" t="s">
        <v>1661</v>
      </c>
      <c r="H1022" t="s">
        <v>27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28</v>
      </c>
      <c r="O1022" t="s">
        <v>2497</v>
      </c>
      <c r="P1022" s="2">
        <f t="shared" si="15"/>
        <v>3</v>
      </c>
    </row>
    <row r="1023" spans="1:16" x14ac:dyDescent="0.25">
      <c r="A1023" s="1">
        <v>41639</v>
      </c>
      <c r="B1023" s="1">
        <v>41639</v>
      </c>
      <c r="C1023" t="s">
        <v>551</v>
      </c>
      <c r="D1023" t="s">
        <v>552</v>
      </c>
      <c r="E1023">
        <v>7.75</v>
      </c>
      <c r="F1023" t="s">
        <v>2498</v>
      </c>
      <c r="H1023" t="s">
        <v>472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48</v>
      </c>
      <c r="O1023" t="s">
        <v>2499</v>
      </c>
      <c r="P1023" s="2">
        <f t="shared" si="15"/>
        <v>2</v>
      </c>
    </row>
    <row r="1024" spans="1:16" x14ac:dyDescent="0.25">
      <c r="A1024" s="1">
        <v>41639</v>
      </c>
      <c r="B1024" s="1">
        <v>41639</v>
      </c>
      <c r="C1024" t="s">
        <v>2500</v>
      </c>
      <c r="D1024" t="s">
        <v>2501</v>
      </c>
      <c r="E1024">
        <v>7.5</v>
      </c>
      <c r="F1024" t="s">
        <v>2498</v>
      </c>
      <c r="H1024" t="s">
        <v>27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28</v>
      </c>
      <c r="O1024" t="s">
        <v>2502</v>
      </c>
      <c r="P1024" s="2">
        <f t="shared" si="15"/>
        <v>3</v>
      </c>
    </row>
    <row r="1025" spans="1:16" x14ac:dyDescent="0.25">
      <c r="A1025" s="1">
        <v>41639</v>
      </c>
      <c r="B1025" s="1">
        <v>41639</v>
      </c>
      <c r="C1025" t="s">
        <v>1063</v>
      </c>
      <c r="D1025" t="s">
        <v>1064</v>
      </c>
      <c r="E1025">
        <v>5.9349999999999996</v>
      </c>
      <c r="F1025" t="s">
        <v>2503</v>
      </c>
      <c r="H1025" t="s">
        <v>57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28</v>
      </c>
      <c r="O1025" t="s">
        <v>2504</v>
      </c>
      <c r="P1025" s="2">
        <f t="shared" si="15"/>
        <v>3</v>
      </c>
    </row>
    <row r="1026" spans="1:16" x14ac:dyDescent="0.25">
      <c r="A1026" s="1">
        <v>41639</v>
      </c>
      <c r="B1026" s="1">
        <v>41639</v>
      </c>
      <c r="C1026" t="s">
        <v>1623</v>
      </c>
      <c r="D1026" t="s">
        <v>127</v>
      </c>
      <c r="E1026">
        <v>6.58</v>
      </c>
      <c r="F1026" t="s">
        <v>423</v>
      </c>
      <c r="G1026" t="s">
        <v>233</v>
      </c>
      <c r="H1026" t="s">
        <v>210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2505</v>
      </c>
      <c r="P1026" s="2">
        <f t="shared" si="15"/>
        <v>3</v>
      </c>
    </row>
    <row r="1027" spans="1:16" x14ac:dyDescent="0.25">
      <c r="A1027" s="1">
        <v>41639</v>
      </c>
      <c r="B1027" s="1">
        <v>41639</v>
      </c>
      <c r="C1027" t="s">
        <v>1519</v>
      </c>
      <c r="D1027" t="s">
        <v>31</v>
      </c>
      <c r="E1027">
        <v>5.875</v>
      </c>
      <c r="F1027" t="s">
        <v>2506</v>
      </c>
      <c r="G1027" t="s">
        <v>222</v>
      </c>
      <c r="H1027" t="s">
        <v>57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2507</v>
      </c>
      <c r="P1027" s="2">
        <f t="shared" si="15"/>
        <v>2</v>
      </c>
    </row>
    <row r="1028" spans="1:16" x14ac:dyDescent="0.25">
      <c r="A1028" s="1">
        <v>41639</v>
      </c>
      <c r="B1028" s="1">
        <v>41639</v>
      </c>
      <c r="C1028" t="s">
        <v>1177</v>
      </c>
      <c r="D1028" t="s">
        <v>1178</v>
      </c>
      <c r="E1028">
        <v>5.85</v>
      </c>
      <c r="F1028" t="s">
        <v>2103</v>
      </c>
      <c r="H1028" t="s">
        <v>210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2508</v>
      </c>
      <c r="P1028" s="2">
        <f t="shared" ref="P1028:P1091" si="16">LEN(D1028)</f>
        <v>3</v>
      </c>
    </row>
    <row r="1029" spans="1:16" x14ac:dyDescent="0.25">
      <c r="A1029" s="1">
        <v>41639</v>
      </c>
      <c r="B1029" s="1">
        <v>41639</v>
      </c>
      <c r="C1029" t="s">
        <v>764</v>
      </c>
      <c r="D1029" t="s">
        <v>765</v>
      </c>
      <c r="E1029">
        <v>5.95</v>
      </c>
      <c r="F1029" t="s">
        <v>772</v>
      </c>
      <c r="H1029" t="s">
        <v>34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28</v>
      </c>
      <c r="O1029" t="s">
        <v>2509</v>
      </c>
      <c r="P1029" s="2">
        <f t="shared" si="16"/>
        <v>5</v>
      </c>
    </row>
    <row r="1030" spans="1:16" x14ac:dyDescent="0.25">
      <c r="A1030" s="1">
        <v>41639</v>
      </c>
      <c r="B1030" s="1">
        <v>41639</v>
      </c>
      <c r="C1030" t="s">
        <v>1764</v>
      </c>
      <c r="D1030" t="s">
        <v>1765</v>
      </c>
      <c r="E1030">
        <v>6</v>
      </c>
      <c r="F1030" t="s">
        <v>1604</v>
      </c>
      <c r="G1030" t="s">
        <v>468</v>
      </c>
      <c r="H1030" t="s">
        <v>34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2510</v>
      </c>
      <c r="P1030" s="2">
        <f t="shared" si="16"/>
        <v>3</v>
      </c>
    </row>
    <row r="1031" spans="1:16" x14ac:dyDescent="0.25">
      <c r="A1031" s="1">
        <v>41639</v>
      </c>
      <c r="B1031" s="1">
        <v>41639</v>
      </c>
      <c r="C1031" t="s">
        <v>2511</v>
      </c>
      <c r="D1031" t="s">
        <v>803</v>
      </c>
      <c r="E1031">
        <v>5.9</v>
      </c>
      <c r="F1031" t="s">
        <v>1604</v>
      </c>
      <c r="H1031" t="s">
        <v>210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28</v>
      </c>
      <c r="O1031" t="s">
        <v>2512</v>
      </c>
      <c r="P1031" s="2">
        <f t="shared" si="16"/>
        <v>5</v>
      </c>
    </row>
    <row r="1032" spans="1:16" x14ac:dyDescent="0.25">
      <c r="A1032" s="1">
        <v>41639</v>
      </c>
      <c r="B1032" s="1">
        <v>41639</v>
      </c>
      <c r="C1032" t="s">
        <v>662</v>
      </c>
      <c r="D1032" t="s">
        <v>80</v>
      </c>
      <c r="E1032">
        <v>5.875</v>
      </c>
      <c r="F1032" t="s">
        <v>2103</v>
      </c>
      <c r="G1032">
        <v>100</v>
      </c>
      <c r="H1032" t="s">
        <v>73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2513</v>
      </c>
      <c r="P1032" s="2">
        <f t="shared" si="16"/>
        <v>3</v>
      </c>
    </row>
    <row r="1033" spans="1:16" x14ac:dyDescent="0.25">
      <c r="A1033" s="1">
        <v>41639</v>
      </c>
      <c r="B1033" s="1">
        <v>41639</v>
      </c>
      <c r="C1033" t="s">
        <v>2514</v>
      </c>
      <c r="D1033" t="s">
        <v>1386</v>
      </c>
      <c r="E1033">
        <v>6.375</v>
      </c>
      <c r="F1033" t="s">
        <v>2515</v>
      </c>
      <c r="H1033" t="s">
        <v>27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2516</v>
      </c>
      <c r="P1033" s="2">
        <f t="shared" si="16"/>
        <v>3</v>
      </c>
    </row>
    <row r="1034" spans="1:16" x14ac:dyDescent="0.25">
      <c r="A1034" s="1">
        <v>41639</v>
      </c>
      <c r="B1034" s="1">
        <v>41639</v>
      </c>
      <c r="C1034" t="s">
        <v>2517</v>
      </c>
      <c r="D1034" t="s">
        <v>2518</v>
      </c>
      <c r="E1034">
        <v>7.7</v>
      </c>
      <c r="F1034" t="s">
        <v>2519</v>
      </c>
      <c r="G1034" t="s">
        <v>40</v>
      </c>
      <c r="H1034" t="s">
        <v>149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28</v>
      </c>
      <c r="O1034" t="s">
        <v>2520</v>
      </c>
      <c r="P1034" s="2">
        <f t="shared" si="16"/>
        <v>5</v>
      </c>
    </row>
    <row r="1035" spans="1:16" x14ac:dyDescent="0.25">
      <c r="A1035" s="1">
        <v>41639</v>
      </c>
      <c r="B1035" s="1">
        <v>41639</v>
      </c>
      <c r="C1035" t="s">
        <v>2517</v>
      </c>
      <c r="D1035" t="s">
        <v>2518</v>
      </c>
      <c r="E1035">
        <v>7.7</v>
      </c>
      <c r="F1035" t="s">
        <v>2519</v>
      </c>
      <c r="G1035" t="s">
        <v>26</v>
      </c>
      <c r="H1035" t="s">
        <v>149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28</v>
      </c>
      <c r="O1035" t="s">
        <v>2521</v>
      </c>
      <c r="P1035" s="2">
        <f t="shared" si="16"/>
        <v>5</v>
      </c>
    </row>
    <row r="1036" spans="1:16" hidden="1" x14ac:dyDescent="0.25">
      <c r="A1036" s="1">
        <v>41639</v>
      </c>
      <c r="B1036" s="1">
        <v>41639</v>
      </c>
      <c r="C1036" t="s">
        <v>970</v>
      </c>
      <c r="D1036" t="s">
        <v>971</v>
      </c>
      <c r="E1036">
        <v>5.75</v>
      </c>
      <c r="F1036" t="s">
        <v>258</v>
      </c>
      <c r="G1036" t="s">
        <v>40</v>
      </c>
      <c r="H1036" t="s">
        <v>34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28</v>
      </c>
      <c r="O1036" t="s">
        <v>2522</v>
      </c>
      <c r="P1036" s="2">
        <f t="shared" si="16"/>
        <v>6</v>
      </c>
    </row>
    <row r="1037" spans="1:16" x14ac:dyDescent="0.25">
      <c r="A1037" s="1">
        <v>41639</v>
      </c>
      <c r="B1037" s="1">
        <v>41639</v>
      </c>
      <c r="C1037" t="s">
        <v>1043</v>
      </c>
      <c r="D1037" t="s">
        <v>172</v>
      </c>
      <c r="E1037">
        <v>5.9</v>
      </c>
      <c r="F1037" t="s">
        <v>2523</v>
      </c>
      <c r="H1037" t="s">
        <v>57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28</v>
      </c>
      <c r="O1037" t="s">
        <v>2524</v>
      </c>
      <c r="P1037" s="2">
        <f t="shared" si="16"/>
        <v>3</v>
      </c>
    </row>
    <row r="1038" spans="1:16" x14ac:dyDescent="0.25">
      <c r="A1038" s="1">
        <v>41639</v>
      </c>
      <c r="B1038" s="1">
        <v>41639</v>
      </c>
      <c r="C1038" t="s">
        <v>764</v>
      </c>
      <c r="D1038" t="s">
        <v>765</v>
      </c>
      <c r="E1038">
        <v>4.5</v>
      </c>
      <c r="F1038" t="s">
        <v>2525</v>
      </c>
      <c r="H1038" t="s">
        <v>34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28</v>
      </c>
      <c r="O1038" t="s">
        <v>2526</v>
      </c>
      <c r="P1038" s="2">
        <f t="shared" si="16"/>
        <v>5</v>
      </c>
    </row>
    <row r="1039" spans="1:16" x14ac:dyDescent="0.25">
      <c r="A1039" s="1">
        <v>41639</v>
      </c>
      <c r="B1039" s="1">
        <v>41639</v>
      </c>
      <c r="C1039" t="s">
        <v>2527</v>
      </c>
      <c r="D1039" t="s">
        <v>2528</v>
      </c>
      <c r="E1039">
        <v>5.5</v>
      </c>
      <c r="F1039" t="s">
        <v>1515</v>
      </c>
      <c r="H1039" t="s">
        <v>27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28</v>
      </c>
      <c r="O1039" t="s">
        <v>2529</v>
      </c>
      <c r="P1039" s="2">
        <f t="shared" si="16"/>
        <v>3</v>
      </c>
    </row>
    <row r="1040" spans="1:16" x14ac:dyDescent="0.25">
      <c r="A1040" s="1">
        <v>41639</v>
      </c>
      <c r="B1040" s="1">
        <v>41639</v>
      </c>
      <c r="C1040" t="s">
        <v>1519</v>
      </c>
      <c r="D1040" t="s">
        <v>31</v>
      </c>
      <c r="E1040">
        <v>5.7</v>
      </c>
      <c r="F1040" t="s">
        <v>258</v>
      </c>
      <c r="H1040" t="s">
        <v>57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2530</v>
      </c>
      <c r="P1040" s="2">
        <f t="shared" si="16"/>
        <v>2</v>
      </c>
    </row>
    <row r="1041" spans="1:16" x14ac:dyDescent="0.25">
      <c r="A1041" s="1">
        <v>41639</v>
      </c>
      <c r="B1041" s="1">
        <v>41639</v>
      </c>
      <c r="C1041" t="s">
        <v>108</v>
      </c>
      <c r="D1041" t="s">
        <v>109</v>
      </c>
      <c r="E1041">
        <v>5.3</v>
      </c>
      <c r="F1041" t="s">
        <v>1515</v>
      </c>
      <c r="H1041" t="s">
        <v>34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2531</v>
      </c>
      <c r="P1041" s="2">
        <f t="shared" si="16"/>
        <v>3</v>
      </c>
    </row>
    <row r="1042" spans="1:16" hidden="1" x14ac:dyDescent="0.25">
      <c r="A1042" s="1">
        <v>41639</v>
      </c>
      <c r="B1042" s="1">
        <v>41639</v>
      </c>
      <c r="C1042" t="s">
        <v>2532</v>
      </c>
      <c r="D1042" t="s">
        <v>408</v>
      </c>
      <c r="E1042">
        <v>4.7</v>
      </c>
      <c r="F1042" t="s">
        <v>1708</v>
      </c>
      <c r="G1042" t="s">
        <v>40</v>
      </c>
      <c r="H1042" t="s">
        <v>46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48</v>
      </c>
      <c r="O1042" t="s">
        <v>2533</v>
      </c>
      <c r="P1042" s="2">
        <f t="shared" si="16"/>
        <v>6</v>
      </c>
    </row>
    <row r="1043" spans="1:16" x14ac:dyDescent="0.25">
      <c r="A1043" s="1">
        <v>41639</v>
      </c>
      <c r="B1043" s="1">
        <v>41639</v>
      </c>
      <c r="C1043" t="s">
        <v>2534</v>
      </c>
      <c r="D1043" t="s">
        <v>2535</v>
      </c>
      <c r="E1043">
        <v>6.8</v>
      </c>
      <c r="F1043" t="s">
        <v>359</v>
      </c>
      <c r="H1043" t="s">
        <v>57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48</v>
      </c>
      <c r="O1043" t="s">
        <v>2536</v>
      </c>
      <c r="P1043" s="2">
        <f t="shared" si="16"/>
        <v>2</v>
      </c>
    </row>
    <row r="1044" spans="1:16" x14ac:dyDescent="0.25">
      <c r="A1044" s="1">
        <v>41639</v>
      </c>
      <c r="B1044" s="1">
        <v>41639</v>
      </c>
      <c r="C1044" t="s">
        <v>519</v>
      </c>
      <c r="D1044" t="s">
        <v>520</v>
      </c>
      <c r="E1044">
        <v>8.875</v>
      </c>
      <c r="F1044" t="s">
        <v>2537</v>
      </c>
      <c r="H1044" t="s">
        <v>34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28</v>
      </c>
      <c r="O1044" t="s">
        <v>2538</v>
      </c>
      <c r="P1044" s="2">
        <f t="shared" si="16"/>
        <v>2</v>
      </c>
    </row>
    <row r="1045" spans="1:16" x14ac:dyDescent="0.25">
      <c r="A1045" s="1">
        <v>41639</v>
      </c>
      <c r="B1045" s="1">
        <v>41639</v>
      </c>
      <c r="C1045" t="s">
        <v>1417</v>
      </c>
      <c r="D1045" t="s">
        <v>845</v>
      </c>
      <c r="E1045">
        <v>7.875</v>
      </c>
      <c r="F1045" t="s">
        <v>728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2539</v>
      </c>
      <c r="P1045" s="2">
        <f t="shared" si="16"/>
        <v>3</v>
      </c>
    </row>
    <row r="1046" spans="1:16" x14ac:dyDescent="0.25">
      <c r="A1046" s="1">
        <v>41639</v>
      </c>
      <c r="B1046" s="1">
        <v>41639</v>
      </c>
      <c r="C1046" t="s">
        <v>2173</v>
      </c>
      <c r="D1046" t="s">
        <v>378</v>
      </c>
      <c r="E1046">
        <v>7.75</v>
      </c>
      <c r="F1046" t="s">
        <v>2540</v>
      </c>
      <c r="H1046" t="s">
        <v>73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28</v>
      </c>
      <c r="O1046" t="s">
        <v>2541</v>
      </c>
      <c r="P1046" s="2">
        <f t="shared" si="16"/>
        <v>2</v>
      </c>
    </row>
    <row r="1047" spans="1:16" x14ac:dyDescent="0.25">
      <c r="A1047" s="1">
        <v>41639</v>
      </c>
      <c r="B1047" s="1">
        <v>41639</v>
      </c>
      <c r="C1047" t="s">
        <v>1132</v>
      </c>
      <c r="D1047" t="s">
        <v>1133</v>
      </c>
      <c r="E1047">
        <v>9.5</v>
      </c>
      <c r="F1047" t="s">
        <v>2542</v>
      </c>
      <c r="H1047" t="s">
        <v>27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28</v>
      </c>
      <c r="O1047" t="s">
        <v>2543</v>
      </c>
      <c r="P1047" s="2">
        <f t="shared" si="16"/>
        <v>3</v>
      </c>
    </row>
    <row r="1048" spans="1:16" x14ac:dyDescent="0.25">
      <c r="A1048" s="1">
        <v>41639</v>
      </c>
      <c r="B1048" s="1">
        <v>41639</v>
      </c>
      <c r="C1048" t="s">
        <v>2544</v>
      </c>
      <c r="D1048" t="s">
        <v>282</v>
      </c>
      <c r="E1048">
        <v>8.625</v>
      </c>
      <c r="F1048" t="s">
        <v>479</v>
      </c>
      <c r="H1048" t="s">
        <v>73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2545</v>
      </c>
      <c r="P1048" s="2">
        <f t="shared" si="16"/>
        <v>3</v>
      </c>
    </row>
    <row r="1049" spans="1:16" x14ac:dyDescent="0.25">
      <c r="A1049" s="1">
        <v>41639</v>
      </c>
      <c r="B1049" s="1">
        <v>41639</v>
      </c>
      <c r="C1049" t="s">
        <v>2546</v>
      </c>
      <c r="D1049" t="s">
        <v>796</v>
      </c>
      <c r="E1049">
        <v>7.75</v>
      </c>
      <c r="F1049" t="s">
        <v>2547</v>
      </c>
      <c r="G1049" t="s">
        <v>1240</v>
      </c>
      <c r="H1049" t="s">
        <v>472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2548</v>
      </c>
      <c r="P1049" s="2">
        <f t="shared" si="16"/>
        <v>3</v>
      </c>
    </row>
    <row r="1050" spans="1:16" x14ac:dyDescent="0.25">
      <c r="A1050" s="1">
        <v>41639</v>
      </c>
      <c r="B1050" s="1">
        <v>41639</v>
      </c>
      <c r="C1050" t="s">
        <v>1780</v>
      </c>
      <c r="D1050" t="s">
        <v>523</v>
      </c>
      <c r="E1050">
        <v>6.875</v>
      </c>
      <c r="F1050" t="s">
        <v>1493</v>
      </c>
      <c r="H1050" t="s">
        <v>34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28</v>
      </c>
      <c r="O1050" t="s">
        <v>2549</v>
      </c>
      <c r="P1050" s="2">
        <f t="shared" si="16"/>
        <v>1</v>
      </c>
    </row>
    <row r="1051" spans="1:16" x14ac:dyDescent="0.25">
      <c r="A1051" s="1">
        <v>41639</v>
      </c>
      <c r="B1051" s="1">
        <v>41639</v>
      </c>
      <c r="C1051" t="s">
        <v>2550</v>
      </c>
      <c r="D1051" t="s">
        <v>2551</v>
      </c>
      <c r="E1051">
        <v>6.875</v>
      </c>
      <c r="F1051" t="s">
        <v>359</v>
      </c>
      <c r="G1051" t="s">
        <v>40</v>
      </c>
      <c r="H1051" t="s">
        <v>1968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28</v>
      </c>
      <c r="O1051" t="s">
        <v>2552</v>
      </c>
      <c r="P1051" s="2">
        <f t="shared" si="16"/>
        <v>3</v>
      </c>
    </row>
    <row r="1052" spans="1:16" x14ac:dyDescent="0.25">
      <c r="A1052" s="1">
        <v>41639</v>
      </c>
      <c r="B1052" s="1">
        <v>41639</v>
      </c>
      <c r="C1052" t="s">
        <v>764</v>
      </c>
      <c r="D1052" t="s">
        <v>765</v>
      </c>
      <c r="E1052">
        <v>6</v>
      </c>
      <c r="F1052" t="s">
        <v>2553</v>
      </c>
      <c r="H1052" t="s">
        <v>34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28</v>
      </c>
      <c r="O1052" t="s">
        <v>2554</v>
      </c>
      <c r="P1052" s="2">
        <f t="shared" si="16"/>
        <v>5</v>
      </c>
    </row>
    <row r="1053" spans="1:16" x14ac:dyDescent="0.25">
      <c r="A1053" s="1">
        <v>41639</v>
      </c>
      <c r="B1053" s="1">
        <v>41639</v>
      </c>
      <c r="C1053" t="s">
        <v>2555</v>
      </c>
      <c r="D1053" t="s">
        <v>89</v>
      </c>
      <c r="E1053">
        <v>7.375</v>
      </c>
      <c r="F1053" t="s">
        <v>359</v>
      </c>
      <c r="G1053" t="s">
        <v>793</v>
      </c>
      <c r="H1053" t="s">
        <v>264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2556</v>
      </c>
      <c r="P1053" s="2">
        <f t="shared" si="16"/>
        <v>2</v>
      </c>
    </row>
    <row r="1054" spans="1:16" x14ac:dyDescent="0.25">
      <c r="A1054" s="1">
        <v>41639</v>
      </c>
      <c r="B1054" s="1">
        <v>41639</v>
      </c>
      <c r="C1054" t="s">
        <v>982</v>
      </c>
      <c r="D1054" t="s">
        <v>222</v>
      </c>
      <c r="E1054">
        <v>8.75</v>
      </c>
      <c r="F1054" t="s">
        <v>1681</v>
      </c>
      <c r="G1054" t="s">
        <v>40</v>
      </c>
      <c r="H1054" t="s">
        <v>149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28</v>
      </c>
      <c r="O1054" t="s">
        <v>2557</v>
      </c>
      <c r="P1054" s="2">
        <f t="shared" si="16"/>
        <v>1</v>
      </c>
    </row>
    <row r="1055" spans="1:16" x14ac:dyDescent="0.25">
      <c r="A1055" s="1">
        <v>41639</v>
      </c>
      <c r="B1055" s="1">
        <v>41639</v>
      </c>
      <c r="C1055" t="s">
        <v>42</v>
      </c>
      <c r="D1055" t="s">
        <v>43</v>
      </c>
      <c r="E1055">
        <v>6.75</v>
      </c>
      <c r="F1055" t="s">
        <v>1681</v>
      </c>
      <c r="G1055" t="s">
        <v>254</v>
      </c>
      <c r="H1055" t="s">
        <v>46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48</v>
      </c>
      <c r="O1055" t="s">
        <v>2558</v>
      </c>
      <c r="P1055" s="2">
        <f t="shared" si="16"/>
        <v>2</v>
      </c>
    </row>
    <row r="1056" spans="1:16" x14ac:dyDescent="0.25">
      <c r="A1056" s="1">
        <v>41639</v>
      </c>
      <c r="B1056" s="1">
        <v>41639</v>
      </c>
      <c r="C1056" t="s">
        <v>2493</v>
      </c>
      <c r="D1056" t="s">
        <v>501</v>
      </c>
      <c r="E1056">
        <v>6.9</v>
      </c>
      <c r="F1056" t="s">
        <v>1681</v>
      </c>
      <c r="G1056" t="s">
        <v>40</v>
      </c>
      <c r="H1056" t="s">
        <v>57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48</v>
      </c>
      <c r="O1056" t="s">
        <v>2559</v>
      </c>
      <c r="P1056" s="2">
        <f t="shared" si="16"/>
        <v>3</v>
      </c>
    </row>
    <row r="1057" spans="1:16" x14ac:dyDescent="0.25">
      <c r="A1057" s="1">
        <v>41639</v>
      </c>
      <c r="B1057" s="1">
        <v>41639</v>
      </c>
      <c r="C1057" t="s">
        <v>554</v>
      </c>
      <c r="D1057" t="s">
        <v>555</v>
      </c>
      <c r="E1057">
        <v>7.375</v>
      </c>
      <c r="F1057" t="s">
        <v>1575</v>
      </c>
      <c r="H1057" t="s">
        <v>27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48</v>
      </c>
      <c r="O1057" t="s">
        <v>2560</v>
      </c>
      <c r="P1057" s="2">
        <f t="shared" si="16"/>
        <v>3</v>
      </c>
    </row>
    <row r="1058" spans="1:16" x14ac:dyDescent="0.25">
      <c r="A1058" s="1">
        <v>41639</v>
      </c>
      <c r="B1058" s="1">
        <v>41639</v>
      </c>
      <c r="C1058" t="s">
        <v>1574</v>
      </c>
      <c r="D1058" t="s">
        <v>400</v>
      </c>
      <c r="E1058">
        <v>8.375</v>
      </c>
      <c r="F1058" t="s">
        <v>1575</v>
      </c>
      <c r="G1058" t="s">
        <v>40</v>
      </c>
      <c r="H1058" t="s">
        <v>27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2561</v>
      </c>
      <c r="P1058" s="2">
        <f t="shared" si="16"/>
        <v>3</v>
      </c>
    </row>
    <row r="1059" spans="1:16" x14ac:dyDescent="0.25">
      <c r="A1059" s="1">
        <v>41639</v>
      </c>
      <c r="B1059" s="1">
        <v>41639</v>
      </c>
      <c r="C1059" t="s">
        <v>2562</v>
      </c>
      <c r="D1059" t="s">
        <v>974</v>
      </c>
      <c r="E1059">
        <v>7.95</v>
      </c>
      <c r="F1059" t="s">
        <v>2498</v>
      </c>
      <c r="H1059" t="s">
        <v>27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28</v>
      </c>
      <c r="O1059" t="s">
        <v>2563</v>
      </c>
      <c r="P1059" s="2">
        <f t="shared" si="16"/>
        <v>3</v>
      </c>
    </row>
    <row r="1060" spans="1:16" x14ac:dyDescent="0.25">
      <c r="A1060" s="1">
        <v>41639</v>
      </c>
      <c r="B1060" s="1">
        <v>41639</v>
      </c>
      <c r="C1060" t="s">
        <v>602</v>
      </c>
      <c r="D1060" t="s">
        <v>603</v>
      </c>
      <c r="E1060">
        <v>4.9000000000000004</v>
      </c>
      <c r="F1060" t="s">
        <v>1635</v>
      </c>
      <c r="H1060" t="s">
        <v>34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28</v>
      </c>
      <c r="O1060" t="s">
        <v>2564</v>
      </c>
      <c r="P1060" s="2">
        <f t="shared" si="16"/>
        <v>3</v>
      </c>
    </row>
    <row r="1061" spans="1:16" x14ac:dyDescent="0.25">
      <c r="A1061" s="1">
        <v>41639</v>
      </c>
      <c r="B1061" s="1">
        <v>41639</v>
      </c>
      <c r="C1061" t="s">
        <v>2009</v>
      </c>
      <c r="D1061" t="s">
        <v>727</v>
      </c>
      <c r="E1061">
        <v>5.875</v>
      </c>
      <c r="F1061" t="s">
        <v>1523</v>
      </c>
      <c r="H1061" t="s">
        <v>73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2565</v>
      </c>
      <c r="P1061" s="2">
        <f t="shared" si="16"/>
        <v>5</v>
      </c>
    </row>
    <row r="1062" spans="1:16" x14ac:dyDescent="0.25">
      <c r="A1062" s="1">
        <v>41639</v>
      </c>
      <c r="B1062" s="1">
        <v>41639</v>
      </c>
      <c r="C1062" t="s">
        <v>36</v>
      </c>
      <c r="D1062" t="s">
        <v>37</v>
      </c>
      <c r="E1062">
        <v>5.875</v>
      </c>
      <c r="F1062" t="s">
        <v>1523</v>
      </c>
      <c r="G1062" t="s">
        <v>2566</v>
      </c>
      <c r="H1062" t="s">
        <v>34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2567</v>
      </c>
      <c r="P1062" s="2">
        <f t="shared" si="16"/>
        <v>2</v>
      </c>
    </row>
    <row r="1063" spans="1:16" hidden="1" x14ac:dyDescent="0.25">
      <c r="A1063" s="1">
        <v>41639</v>
      </c>
      <c r="B1063" s="1">
        <v>41639</v>
      </c>
      <c r="C1063" t="s">
        <v>1641</v>
      </c>
      <c r="D1063" t="s">
        <v>1642</v>
      </c>
      <c r="E1063">
        <v>7</v>
      </c>
      <c r="F1063" t="s">
        <v>2568</v>
      </c>
      <c r="H1063" t="s">
        <v>73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2569</v>
      </c>
      <c r="P1063" s="2">
        <f t="shared" si="16"/>
        <v>6</v>
      </c>
    </row>
    <row r="1064" spans="1:16" hidden="1" x14ac:dyDescent="0.25">
      <c r="A1064" s="1">
        <v>41639</v>
      </c>
      <c r="B1064" s="1">
        <v>41639</v>
      </c>
      <c r="C1064" t="s">
        <v>1663</v>
      </c>
      <c r="D1064" t="s">
        <v>1664</v>
      </c>
      <c r="E1064">
        <v>5.875</v>
      </c>
      <c r="F1064" t="s">
        <v>1515</v>
      </c>
      <c r="G1064" t="s">
        <v>26</v>
      </c>
      <c r="H1064" t="s">
        <v>46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48</v>
      </c>
      <c r="O1064" t="s">
        <v>2570</v>
      </c>
      <c r="P1064" s="2">
        <f t="shared" si="16"/>
        <v>6</v>
      </c>
    </row>
    <row r="1065" spans="1:16" x14ac:dyDescent="0.25">
      <c r="A1065" s="1">
        <v>41639</v>
      </c>
      <c r="B1065" s="1">
        <v>41639</v>
      </c>
      <c r="C1065" t="s">
        <v>1955</v>
      </c>
      <c r="D1065" t="s">
        <v>31</v>
      </c>
      <c r="E1065">
        <v>5.75</v>
      </c>
      <c r="F1065" t="s">
        <v>2571</v>
      </c>
      <c r="H1065" t="s">
        <v>57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2572</v>
      </c>
      <c r="P1065" s="2">
        <f t="shared" si="16"/>
        <v>2</v>
      </c>
    </row>
    <row r="1066" spans="1:16" hidden="1" x14ac:dyDescent="0.25">
      <c r="A1066" s="1">
        <v>41639</v>
      </c>
      <c r="B1066" s="1">
        <v>41639</v>
      </c>
      <c r="C1066" t="s">
        <v>1513</v>
      </c>
      <c r="D1066" t="s">
        <v>1514</v>
      </c>
      <c r="E1066">
        <v>5.625</v>
      </c>
      <c r="F1066" t="s">
        <v>1515</v>
      </c>
      <c r="G1066" t="s">
        <v>40</v>
      </c>
      <c r="H1066" t="s">
        <v>210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48</v>
      </c>
      <c r="O1066" t="s">
        <v>2573</v>
      </c>
      <c r="P1066" s="2">
        <f t="shared" si="16"/>
        <v>6</v>
      </c>
    </row>
    <row r="1067" spans="1:16" hidden="1" x14ac:dyDescent="0.25">
      <c r="A1067" s="1">
        <v>41639</v>
      </c>
      <c r="B1067" s="1">
        <v>41639</v>
      </c>
      <c r="C1067" t="s">
        <v>970</v>
      </c>
      <c r="D1067" t="s">
        <v>971</v>
      </c>
      <c r="E1067">
        <v>5.75</v>
      </c>
      <c r="F1067" t="s">
        <v>258</v>
      </c>
      <c r="G1067" t="s">
        <v>26</v>
      </c>
      <c r="H1067" t="s">
        <v>34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28</v>
      </c>
      <c r="O1067" t="s">
        <v>2574</v>
      </c>
      <c r="P1067" s="2">
        <f t="shared" si="16"/>
        <v>6</v>
      </c>
    </row>
    <row r="1068" spans="1:16" x14ac:dyDescent="0.25">
      <c r="A1068" s="1">
        <v>41639</v>
      </c>
      <c r="B1068" s="1">
        <v>41639</v>
      </c>
      <c r="C1068" t="s">
        <v>130</v>
      </c>
      <c r="D1068" t="s">
        <v>131</v>
      </c>
      <c r="E1068">
        <v>4.625</v>
      </c>
      <c r="F1068" t="s">
        <v>1390</v>
      </c>
      <c r="G1068" t="s">
        <v>40</v>
      </c>
      <c r="H1068" t="s">
        <v>34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28</v>
      </c>
      <c r="O1068" t="s">
        <v>2575</v>
      </c>
      <c r="P1068" s="2">
        <f t="shared" si="16"/>
        <v>3</v>
      </c>
    </row>
    <row r="1069" spans="1:16" x14ac:dyDescent="0.25">
      <c r="A1069" s="1">
        <v>41639</v>
      </c>
      <c r="B1069" s="1">
        <v>41639</v>
      </c>
      <c r="C1069" t="s">
        <v>130</v>
      </c>
      <c r="D1069" t="s">
        <v>131</v>
      </c>
      <c r="E1069">
        <v>4.625</v>
      </c>
      <c r="F1069" t="s">
        <v>1390</v>
      </c>
      <c r="G1069" t="s">
        <v>26</v>
      </c>
      <c r="H1069" t="s">
        <v>34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28</v>
      </c>
      <c r="O1069" t="s">
        <v>2576</v>
      </c>
      <c r="P1069" s="2">
        <f t="shared" si="16"/>
        <v>3</v>
      </c>
    </row>
    <row r="1070" spans="1:16" x14ac:dyDescent="0.25">
      <c r="A1070" s="1">
        <v>41639</v>
      </c>
      <c r="B1070" s="1">
        <v>41639</v>
      </c>
      <c r="C1070" t="s">
        <v>2577</v>
      </c>
      <c r="D1070" t="s">
        <v>1201</v>
      </c>
      <c r="E1070">
        <v>7.45</v>
      </c>
      <c r="F1070" t="s">
        <v>2578</v>
      </c>
      <c r="H1070" t="s">
        <v>16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2579</v>
      </c>
      <c r="P1070" s="2">
        <f t="shared" si="16"/>
        <v>3</v>
      </c>
    </row>
    <row r="1071" spans="1:16" x14ac:dyDescent="0.25">
      <c r="A1071" s="1">
        <v>41639</v>
      </c>
      <c r="B1071" s="1">
        <v>41639</v>
      </c>
      <c r="C1071" t="s">
        <v>2580</v>
      </c>
      <c r="D1071" t="s">
        <v>80</v>
      </c>
      <c r="E1071">
        <v>6.35</v>
      </c>
      <c r="F1071" t="s">
        <v>1506</v>
      </c>
      <c r="H1071" t="s">
        <v>264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2581</v>
      </c>
      <c r="P1071" s="2">
        <f t="shared" si="16"/>
        <v>3</v>
      </c>
    </row>
    <row r="1072" spans="1:16" x14ac:dyDescent="0.25">
      <c r="A1072" s="1">
        <v>41639</v>
      </c>
      <c r="B1072" s="1">
        <v>41639</v>
      </c>
      <c r="C1072" t="s">
        <v>1303</v>
      </c>
      <c r="D1072" t="s">
        <v>1007</v>
      </c>
      <c r="E1072">
        <v>7.05</v>
      </c>
      <c r="F1072" t="s">
        <v>1506</v>
      </c>
      <c r="H1072" t="s">
        <v>73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28</v>
      </c>
      <c r="O1072" t="s">
        <v>2582</v>
      </c>
      <c r="P1072" s="2">
        <f t="shared" si="16"/>
        <v>5</v>
      </c>
    </row>
    <row r="1073" spans="1:16" x14ac:dyDescent="0.25">
      <c r="A1073" s="1">
        <v>41639</v>
      </c>
      <c r="B1073" s="1">
        <v>41639</v>
      </c>
      <c r="C1073" t="s">
        <v>925</v>
      </c>
      <c r="D1073" t="s">
        <v>123</v>
      </c>
      <c r="E1073">
        <v>6.375</v>
      </c>
      <c r="F1073" t="s">
        <v>1506</v>
      </c>
      <c r="H1073" t="s">
        <v>57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48</v>
      </c>
      <c r="O1073" t="s">
        <v>2583</v>
      </c>
      <c r="P1073" s="2">
        <f t="shared" si="16"/>
        <v>3</v>
      </c>
    </row>
    <row r="1074" spans="1:16" x14ac:dyDescent="0.25">
      <c r="A1074" s="1">
        <v>41639</v>
      </c>
      <c r="B1074" s="1">
        <v>41639</v>
      </c>
      <c r="C1074" t="s">
        <v>1392</v>
      </c>
      <c r="D1074" t="s">
        <v>1393</v>
      </c>
      <c r="E1074">
        <v>6.375</v>
      </c>
      <c r="F1074" t="s">
        <v>1515</v>
      </c>
      <c r="H1074" t="s">
        <v>203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28</v>
      </c>
      <c r="O1074" t="s">
        <v>2584</v>
      </c>
      <c r="P1074" s="2">
        <f t="shared" si="16"/>
        <v>3</v>
      </c>
    </row>
    <row r="1075" spans="1:16" x14ac:dyDescent="0.25">
      <c r="A1075" s="1">
        <v>41639</v>
      </c>
      <c r="B1075" s="1">
        <v>41639</v>
      </c>
      <c r="C1075" t="s">
        <v>2585</v>
      </c>
      <c r="D1075" t="s">
        <v>2586</v>
      </c>
      <c r="E1075">
        <v>4.95</v>
      </c>
      <c r="F1075" t="s">
        <v>1515</v>
      </c>
      <c r="H1075" t="s">
        <v>936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28</v>
      </c>
      <c r="O1075" t="s">
        <v>2587</v>
      </c>
      <c r="P1075" s="2">
        <f t="shared" si="16"/>
        <v>3</v>
      </c>
    </row>
    <row r="1076" spans="1:16" x14ac:dyDescent="0.25">
      <c r="A1076" s="1">
        <v>41639</v>
      </c>
      <c r="B1076" s="1">
        <v>41639</v>
      </c>
      <c r="C1076" t="s">
        <v>2588</v>
      </c>
      <c r="D1076" t="s">
        <v>346</v>
      </c>
      <c r="E1076">
        <v>4.2</v>
      </c>
      <c r="F1076" t="s">
        <v>951</v>
      </c>
      <c r="H1076" t="s">
        <v>57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28</v>
      </c>
      <c r="O1076" t="s">
        <v>2589</v>
      </c>
      <c r="P1076" s="2">
        <f t="shared" si="16"/>
        <v>4</v>
      </c>
    </row>
    <row r="1077" spans="1:16" x14ac:dyDescent="0.25">
      <c r="A1077" s="1">
        <v>41639</v>
      </c>
      <c r="B1077" s="1">
        <v>41639</v>
      </c>
      <c r="C1077" t="s">
        <v>242</v>
      </c>
      <c r="D1077" t="s">
        <v>33</v>
      </c>
      <c r="E1077">
        <v>6.9</v>
      </c>
      <c r="F1077" t="s">
        <v>2547</v>
      </c>
      <c r="H1077" t="s">
        <v>27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28</v>
      </c>
      <c r="O1077" t="s">
        <v>2590</v>
      </c>
      <c r="P1077" s="2">
        <f t="shared" si="16"/>
        <v>1</v>
      </c>
    </row>
    <row r="1078" spans="1:16" x14ac:dyDescent="0.25">
      <c r="A1078" s="1">
        <v>41639</v>
      </c>
      <c r="B1078" s="1">
        <v>41639</v>
      </c>
      <c r="C1078" t="s">
        <v>2591</v>
      </c>
      <c r="D1078" t="s">
        <v>106</v>
      </c>
      <c r="E1078">
        <v>8.125</v>
      </c>
      <c r="F1078" t="s">
        <v>2592</v>
      </c>
      <c r="H1078" t="s">
        <v>95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2593</v>
      </c>
      <c r="P1078" s="2">
        <f t="shared" si="16"/>
        <v>3</v>
      </c>
    </row>
    <row r="1079" spans="1:16" x14ac:dyDescent="0.25">
      <c r="A1079" s="1">
        <v>41639</v>
      </c>
      <c r="B1079" s="1">
        <v>41639</v>
      </c>
      <c r="C1079" t="s">
        <v>2141</v>
      </c>
      <c r="D1079" t="s">
        <v>631</v>
      </c>
      <c r="E1079">
        <v>7</v>
      </c>
      <c r="F1079" t="s">
        <v>2594</v>
      </c>
      <c r="H1079" t="s">
        <v>27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2595</v>
      </c>
      <c r="P1079" s="2">
        <f t="shared" si="16"/>
        <v>3</v>
      </c>
    </row>
    <row r="1080" spans="1:16" x14ac:dyDescent="0.25">
      <c r="A1080" s="1">
        <v>41639</v>
      </c>
      <c r="B1080" s="1">
        <v>41639</v>
      </c>
      <c r="C1080" t="s">
        <v>2370</v>
      </c>
      <c r="D1080" t="s">
        <v>381</v>
      </c>
      <c r="E1080">
        <v>6.8</v>
      </c>
      <c r="F1080" t="s">
        <v>1681</v>
      </c>
      <c r="H1080" t="s">
        <v>27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28</v>
      </c>
      <c r="O1080" t="s">
        <v>2596</v>
      </c>
      <c r="P1080" s="2">
        <f t="shared" si="16"/>
        <v>3</v>
      </c>
    </row>
    <row r="1081" spans="1:16" x14ac:dyDescent="0.25">
      <c r="A1081" s="1">
        <v>41639</v>
      </c>
      <c r="B1081" s="1">
        <v>41639</v>
      </c>
      <c r="C1081" t="s">
        <v>496</v>
      </c>
      <c r="D1081" t="s">
        <v>497</v>
      </c>
      <c r="E1081">
        <v>8</v>
      </c>
      <c r="F1081" t="s">
        <v>1889</v>
      </c>
      <c r="G1081" t="s">
        <v>468</v>
      </c>
      <c r="H1081" t="s">
        <v>57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2597</v>
      </c>
      <c r="P1081" s="2">
        <f t="shared" si="16"/>
        <v>4</v>
      </c>
    </row>
    <row r="1082" spans="1:16" x14ac:dyDescent="0.25">
      <c r="A1082" s="1">
        <v>41639</v>
      </c>
      <c r="B1082" s="1">
        <v>41639</v>
      </c>
      <c r="C1082" t="s">
        <v>2396</v>
      </c>
      <c r="D1082" t="s">
        <v>2397</v>
      </c>
      <c r="E1082">
        <v>6.5</v>
      </c>
      <c r="F1082" t="s">
        <v>2598</v>
      </c>
      <c r="H1082" t="s">
        <v>27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28</v>
      </c>
      <c r="O1082" t="s">
        <v>2599</v>
      </c>
      <c r="P1082" s="2">
        <f t="shared" si="16"/>
        <v>4</v>
      </c>
    </row>
    <row r="1083" spans="1:16" x14ac:dyDescent="0.25">
      <c r="A1083" s="1">
        <v>41639</v>
      </c>
      <c r="B1083" s="1">
        <v>41639</v>
      </c>
      <c r="C1083" t="s">
        <v>511</v>
      </c>
      <c r="D1083" t="s">
        <v>512</v>
      </c>
      <c r="E1083">
        <v>9</v>
      </c>
      <c r="F1083" t="s">
        <v>1476</v>
      </c>
      <c r="H1083" t="s">
        <v>203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28</v>
      </c>
      <c r="O1083" t="s">
        <v>2600</v>
      </c>
      <c r="P1083" s="2">
        <f t="shared" si="16"/>
        <v>3</v>
      </c>
    </row>
    <row r="1084" spans="1:16" x14ac:dyDescent="0.25">
      <c r="A1084" s="1">
        <v>41639</v>
      </c>
      <c r="B1084" s="1">
        <v>41639</v>
      </c>
      <c r="C1084" t="s">
        <v>2601</v>
      </c>
      <c r="D1084" t="s">
        <v>974</v>
      </c>
      <c r="E1084">
        <v>7.875</v>
      </c>
      <c r="F1084" t="s">
        <v>2602</v>
      </c>
      <c r="H1084" t="s">
        <v>27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28</v>
      </c>
      <c r="O1084" t="s">
        <v>2603</v>
      </c>
      <c r="P1084" s="2">
        <f t="shared" si="16"/>
        <v>3</v>
      </c>
    </row>
    <row r="1085" spans="1:16" x14ac:dyDescent="0.25">
      <c r="A1085" s="1">
        <v>41639</v>
      </c>
      <c r="B1085" s="1">
        <v>41639</v>
      </c>
      <c r="C1085" t="s">
        <v>399</v>
      </c>
      <c r="D1085" t="s">
        <v>400</v>
      </c>
      <c r="E1085">
        <v>8.375</v>
      </c>
      <c r="F1085" t="s">
        <v>1575</v>
      </c>
      <c r="H1085" t="s">
        <v>27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2604</v>
      </c>
      <c r="P1085" s="2">
        <f t="shared" si="16"/>
        <v>3</v>
      </c>
    </row>
    <row r="1086" spans="1:16" x14ac:dyDescent="0.25">
      <c r="A1086" s="1">
        <v>41639</v>
      </c>
      <c r="B1086" s="1">
        <v>41639</v>
      </c>
      <c r="C1086" t="s">
        <v>2605</v>
      </c>
      <c r="D1086" t="s">
        <v>80</v>
      </c>
      <c r="E1086">
        <v>7.6</v>
      </c>
      <c r="F1086" t="s">
        <v>1901</v>
      </c>
      <c r="H1086" t="s">
        <v>27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2606</v>
      </c>
      <c r="P1086" s="2">
        <f t="shared" si="16"/>
        <v>3</v>
      </c>
    </row>
    <row r="1087" spans="1:16" x14ac:dyDescent="0.25">
      <c r="A1087" s="1">
        <v>41639</v>
      </c>
      <c r="B1087" s="1">
        <v>41639</v>
      </c>
      <c r="C1087" t="s">
        <v>2607</v>
      </c>
      <c r="D1087" t="s">
        <v>378</v>
      </c>
      <c r="E1087">
        <v>7.375</v>
      </c>
      <c r="F1087" t="s">
        <v>1901</v>
      </c>
      <c r="G1087" t="s">
        <v>95</v>
      </c>
      <c r="H1087" t="s">
        <v>73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28</v>
      </c>
      <c r="O1087" t="s">
        <v>2608</v>
      </c>
      <c r="P1087" s="2">
        <f t="shared" si="16"/>
        <v>2</v>
      </c>
    </row>
    <row r="1088" spans="1:16" x14ac:dyDescent="0.25">
      <c r="A1088" s="1">
        <v>41639</v>
      </c>
      <c r="B1088" s="1">
        <v>41639</v>
      </c>
      <c r="C1088" t="s">
        <v>2609</v>
      </c>
      <c r="D1088" t="s">
        <v>2610</v>
      </c>
      <c r="E1088">
        <v>8.5</v>
      </c>
      <c r="F1088" t="s">
        <v>324</v>
      </c>
      <c r="H1088" t="s">
        <v>95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2611</v>
      </c>
      <c r="P1088" s="2">
        <f t="shared" si="16"/>
        <v>3</v>
      </c>
    </row>
    <row r="1089" spans="1:16" hidden="1" x14ac:dyDescent="0.25">
      <c r="A1089" s="1">
        <v>41639</v>
      </c>
      <c r="B1089" s="1">
        <v>41639</v>
      </c>
      <c r="C1089" t="s">
        <v>2612</v>
      </c>
      <c r="D1089" t="s">
        <v>2613</v>
      </c>
      <c r="E1089">
        <v>7.63</v>
      </c>
      <c r="F1089" t="s">
        <v>2498</v>
      </c>
      <c r="G1089" t="s">
        <v>40</v>
      </c>
      <c r="H1089" t="s">
        <v>57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2614</v>
      </c>
      <c r="P1089" s="2">
        <f t="shared" si="16"/>
        <v>6</v>
      </c>
    </row>
    <row r="1090" spans="1:16" x14ac:dyDescent="0.25">
      <c r="A1090" s="1">
        <v>41639</v>
      </c>
      <c r="B1090" s="1">
        <v>41639</v>
      </c>
      <c r="C1090" t="s">
        <v>1567</v>
      </c>
      <c r="D1090" t="s">
        <v>1568</v>
      </c>
      <c r="E1090">
        <v>7.12</v>
      </c>
      <c r="F1090" t="s">
        <v>1901</v>
      </c>
      <c r="G1090" t="s">
        <v>45</v>
      </c>
      <c r="H1090" t="s">
        <v>210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2615</v>
      </c>
      <c r="P1090" s="2">
        <f t="shared" si="16"/>
        <v>4</v>
      </c>
    </row>
    <row r="1091" spans="1:16" x14ac:dyDescent="0.25">
      <c r="A1091" s="1">
        <v>41639</v>
      </c>
      <c r="B1091" s="1">
        <v>41639</v>
      </c>
      <c r="C1091" t="s">
        <v>2173</v>
      </c>
      <c r="D1091" t="s">
        <v>378</v>
      </c>
      <c r="E1091">
        <v>7.75</v>
      </c>
      <c r="F1091" t="s">
        <v>1575</v>
      </c>
      <c r="H1091" t="s">
        <v>73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28</v>
      </c>
      <c r="O1091" t="s">
        <v>2616</v>
      </c>
      <c r="P1091" s="2">
        <f t="shared" si="16"/>
        <v>2</v>
      </c>
    </row>
    <row r="1092" spans="1:16" x14ac:dyDescent="0.25">
      <c r="A1092" s="1">
        <v>41639</v>
      </c>
      <c r="B1092" s="1">
        <v>41639</v>
      </c>
      <c r="C1092" t="s">
        <v>458</v>
      </c>
      <c r="D1092" t="s">
        <v>459</v>
      </c>
      <c r="E1092">
        <v>7.125</v>
      </c>
      <c r="F1092" t="s">
        <v>460</v>
      </c>
      <c r="G1092" t="s">
        <v>284</v>
      </c>
      <c r="H1092" t="s">
        <v>57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2617</v>
      </c>
      <c r="P1092" s="2">
        <f t="shared" ref="P1092:P1155" si="17">LEN(D1092)</f>
        <v>3</v>
      </c>
    </row>
    <row r="1093" spans="1:16" hidden="1" x14ac:dyDescent="0.25">
      <c r="A1093" s="1">
        <v>41639</v>
      </c>
      <c r="B1093" s="1">
        <v>41639</v>
      </c>
      <c r="C1093" t="s">
        <v>1611</v>
      </c>
      <c r="D1093" t="s">
        <v>1612</v>
      </c>
      <c r="E1093">
        <v>8.25</v>
      </c>
      <c r="F1093" t="s">
        <v>2618</v>
      </c>
      <c r="G1093" t="s">
        <v>26</v>
      </c>
      <c r="H1093" t="s">
        <v>34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48</v>
      </c>
      <c r="O1093" t="s">
        <v>2619</v>
      </c>
      <c r="P1093" s="2">
        <f t="shared" si="17"/>
        <v>6</v>
      </c>
    </row>
    <row r="1094" spans="1:16" x14ac:dyDescent="0.25">
      <c r="A1094" s="1">
        <v>41639</v>
      </c>
      <c r="B1094" s="1">
        <v>41639</v>
      </c>
      <c r="C1094" t="s">
        <v>1124</v>
      </c>
      <c r="D1094" t="s">
        <v>1125</v>
      </c>
      <c r="E1094">
        <v>7.125</v>
      </c>
      <c r="F1094" t="s">
        <v>1601</v>
      </c>
      <c r="G1094" t="s">
        <v>40</v>
      </c>
      <c r="H1094" t="s">
        <v>27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</v>
      </c>
      <c r="O1094" t="s">
        <v>2620</v>
      </c>
      <c r="P1094" s="2">
        <f t="shared" si="17"/>
        <v>4</v>
      </c>
    </row>
    <row r="1095" spans="1:16" x14ac:dyDescent="0.25">
      <c r="A1095" s="1">
        <v>41639</v>
      </c>
      <c r="B1095" s="1">
        <v>41639</v>
      </c>
      <c r="C1095" t="s">
        <v>2068</v>
      </c>
      <c r="D1095" t="s">
        <v>71</v>
      </c>
      <c r="E1095">
        <v>6.75</v>
      </c>
      <c r="F1095" t="s">
        <v>2621</v>
      </c>
      <c r="H1095" t="s">
        <v>210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2622</v>
      </c>
      <c r="P1095" s="2">
        <f t="shared" si="17"/>
        <v>5</v>
      </c>
    </row>
    <row r="1096" spans="1:16" x14ac:dyDescent="0.25">
      <c r="A1096" s="1">
        <v>41639</v>
      </c>
      <c r="B1096" s="1">
        <v>41639</v>
      </c>
      <c r="C1096" t="s">
        <v>1124</v>
      </c>
      <c r="D1096" t="s">
        <v>1125</v>
      </c>
      <c r="E1096">
        <v>7.125</v>
      </c>
      <c r="F1096" t="s">
        <v>1601</v>
      </c>
      <c r="G1096" t="s">
        <v>26</v>
      </c>
      <c r="H1096" t="s">
        <v>27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28</v>
      </c>
      <c r="O1096" t="s">
        <v>2623</v>
      </c>
      <c r="P1096" s="2">
        <f t="shared" si="17"/>
        <v>4</v>
      </c>
    </row>
    <row r="1097" spans="1:16" x14ac:dyDescent="0.25">
      <c r="A1097" s="1">
        <v>41639</v>
      </c>
      <c r="B1097" s="1">
        <v>41639</v>
      </c>
      <c r="C1097" t="s">
        <v>764</v>
      </c>
      <c r="D1097" t="s">
        <v>765</v>
      </c>
      <c r="E1097">
        <v>6.5</v>
      </c>
      <c r="F1097" t="s">
        <v>2624</v>
      </c>
      <c r="H1097" t="s">
        <v>34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28</v>
      </c>
      <c r="O1097" t="s">
        <v>2625</v>
      </c>
      <c r="P1097" s="2">
        <f t="shared" si="17"/>
        <v>5</v>
      </c>
    </row>
    <row r="1098" spans="1:16" x14ac:dyDescent="0.25">
      <c r="A1098" s="1">
        <v>41639</v>
      </c>
      <c r="B1098" s="1">
        <v>41639</v>
      </c>
      <c r="C1098" t="s">
        <v>2626</v>
      </c>
      <c r="D1098" t="s">
        <v>2627</v>
      </c>
      <c r="E1098">
        <v>6.75</v>
      </c>
      <c r="F1098" t="s">
        <v>1111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2628</v>
      </c>
      <c r="P1098" s="2">
        <f t="shared" si="17"/>
        <v>2</v>
      </c>
    </row>
    <row r="1099" spans="1:16" x14ac:dyDescent="0.25">
      <c r="A1099" s="1">
        <v>41639</v>
      </c>
      <c r="B1099" s="1">
        <v>41639</v>
      </c>
      <c r="C1099" t="s">
        <v>2143</v>
      </c>
      <c r="D1099" t="s">
        <v>2144</v>
      </c>
      <c r="E1099">
        <v>6.5</v>
      </c>
      <c r="F1099" t="s">
        <v>2578</v>
      </c>
      <c r="H1099" t="s">
        <v>472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28</v>
      </c>
      <c r="O1099" t="s">
        <v>2629</v>
      </c>
      <c r="P1099" s="2">
        <f t="shared" si="17"/>
        <v>3</v>
      </c>
    </row>
    <row r="1100" spans="1:16" x14ac:dyDescent="0.25">
      <c r="A1100" s="1">
        <v>41639</v>
      </c>
      <c r="B1100" s="1">
        <v>41639</v>
      </c>
      <c r="C1100" t="s">
        <v>1385</v>
      </c>
      <c r="D1100" t="s">
        <v>1386</v>
      </c>
      <c r="E1100">
        <v>6.35</v>
      </c>
      <c r="F1100" t="s">
        <v>2523</v>
      </c>
      <c r="H1100" t="s">
        <v>57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2630</v>
      </c>
      <c r="P1100" s="2">
        <f t="shared" si="17"/>
        <v>3</v>
      </c>
    </row>
    <row r="1101" spans="1:16" x14ac:dyDescent="0.25">
      <c r="A1101" s="1">
        <v>41639</v>
      </c>
      <c r="B1101" s="1">
        <v>41639</v>
      </c>
      <c r="C1101" t="s">
        <v>2631</v>
      </c>
      <c r="D1101" t="s">
        <v>2632</v>
      </c>
      <c r="E1101">
        <v>6</v>
      </c>
      <c r="F1101" t="s">
        <v>2578</v>
      </c>
      <c r="H1101" t="s">
        <v>57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28</v>
      </c>
      <c r="O1101" t="s">
        <v>2633</v>
      </c>
      <c r="P1101" s="2">
        <f t="shared" si="17"/>
        <v>3</v>
      </c>
    </row>
    <row r="1102" spans="1:16" hidden="1" x14ac:dyDescent="0.25">
      <c r="A1102" s="1">
        <v>41639</v>
      </c>
      <c r="B1102" s="1">
        <v>41639</v>
      </c>
      <c r="C1102" t="s">
        <v>2612</v>
      </c>
      <c r="D1102" t="s">
        <v>2613</v>
      </c>
      <c r="E1102">
        <v>6.58</v>
      </c>
      <c r="F1102" t="s">
        <v>2634</v>
      </c>
      <c r="G1102" t="s">
        <v>40</v>
      </c>
      <c r="H1102" t="s">
        <v>57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2635</v>
      </c>
      <c r="P1102" s="2">
        <f t="shared" si="17"/>
        <v>6</v>
      </c>
    </row>
    <row r="1103" spans="1:16" hidden="1" x14ac:dyDescent="0.25">
      <c r="A1103" s="1">
        <v>41639</v>
      </c>
      <c r="B1103" s="1">
        <v>41639</v>
      </c>
      <c r="C1103" t="s">
        <v>2612</v>
      </c>
      <c r="D1103" t="s">
        <v>2613</v>
      </c>
      <c r="E1103">
        <v>6.58</v>
      </c>
      <c r="F1103" t="s">
        <v>2634</v>
      </c>
      <c r="G1103" t="s">
        <v>26</v>
      </c>
      <c r="H1103" t="s">
        <v>57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2636</v>
      </c>
      <c r="P1103" s="2">
        <f t="shared" si="17"/>
        <v>6</v>
      </c>
    </row>
    <row r="1104" spans="1:16" x14ac:dyDescent="0.25">
      <c r="A1104" s="1">
        <v>41639</v>
      </c>
      <c r="B1104" s="1">
        <v>41639</v>
      </c>
      <c r="C1104" t="s">
        <v>1525</v>
      </c>
      <c r="D1104" t="s">
        <v>1526</v>
      </c>
      <c r="E1104">
        <v>6.125</v>
      </c>
      <c r="F1104" t="s">
        <v>1654</v>
      </c>
      <c r="H1104" t="s">
        <v>34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48</v>
      </c>
      <c r="O1104" t="s">
        <v>2637</v>
      </c>
      <c r="P1104" s="2">
        <f t="shared" si="17"/>
        <v>3</v>
      </c>
    </row>
    <row r="1105" spans="1:16" x14ac:dyDescent="0.25">
      <c r="A1105" s="1">
        <v>41639</v>
      </c>
      <c r="B1105" s="1">
        <v>41639</v>
      </c>
      <c r="C1105" t="s">
        <v>2638</v>
      </c>
      <c r="D1105" t="s">
        <v>2639</v>
      </c>
      <c r="E1105">
        <v>0</v>
      </c>
      <c r="F1105" t="s">
        <v>2640</v>
      </c>
      <c r="G1105" t="s">
        <v>2255</v>
      </c>
      <c r="H1105" t="s">
        <v>73</v>
      </c>
      <c r="I1105" t="s">
        <v>17</v>
      </c>
      <c r="J1105" t="s">
        <v>18</v>
      </c>
      <c r="K1105" t="s">
        <v>19</v>
      </c>
      <c r="L1105" t="s">
        <v>19</v>
      </c>
      <c r="M1105" t="s">
        <v>639</v>
      </c>
      <c r="N1105" t="s">
        <v>48</v>
      </c>
      <c r="O1105" t="s">
        <v>2641</v>
      </c>
      <c r="P1105" s="2">
        <f t="shared" si="17"/>
        <v>3</v>
      </c>
    </row>
    <row r="1106" spans="1:16" x14ac:dyDescent="0.25">
      <c r="A1106" s="1">
        <v>41639</v>
      </c>
      <c r="B1106" s="1">
        <v>41639</v>
      </c>
      <c r="C1106" t="s">
        <v>2642</v>
      </c>
      <c r="D1106" t="s">
        <v>523</v>
      </c>
      <c r="E1106">
        <v>7.125</v>
      </c>
      <c r="F1106" t="s">
        <v>2643</v>
      </c>
      <c r="H1106" t="s">
        <v>34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28</v>
      </c>
      <c r="O1106" t="s">
        <v>2644</v>
      </c>
      <c r="P1106" s="2">
        <f t="shared" si="17"/>
        <v>1</v>
      </c>
    </row>
    <row r="1107" spans="1:16" x14ac:dyDescent="0.25">
      <c r="A1107" s="1">
        <v>41639</v>
      </c>
      <c r="B1107" s="1">
        <v>41639</v>
      </c>
      <c r="C1107" t="s">
        <v>1136</v>
      </c>
      <c r="D1107" t="s">
        <v>1137</v>
      </c>
      <c r="E1107">
        <v>5.05</v>
      </c>
      <c r="F1107" t="s">
        <v>2645</v>
      </c>
      <c r="G1107" t="s">
        <v>45</v>
      </c>
      <c r="H1107" t="s">
        <v>264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48</v>
      </c>
      <c r="O1107" t="s">
        <v>2646</v>
      </c>
      <c r="P1107" s="2">
        <f t="shared" si="17"/>
        <v>4</v>
      </c>
    </row>
    <row r="1108" spans="1:16" x14ac:dyDescent="0.25">
      <c r="A1108" s="1">
        <v>41639</v>
      </c>
      <c r="B1108" s="1">
        <v>41639</v>
      </c>
      <c r="C1108" t="s">
        <v>2647</v>
      </c>
      <c r="D1108" t="s">
        <v>2648</v>
      </c>
      <c r="E1108">
        <v>6</v>
      </c>
      <c r="F1108" t="s">
        <v>772</v>
      </c>
      <c r="H1108" t="s">
        <v>27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28</v>
      </c>
      <c r="O1108" t="s">
        <v>2649</v>
      </c>
      <c r="P1108" s="2">
        <f t="shared" si="17"/>
        <v>3</v>
      </c>
    </row>
    <row r="1109" spans="1:16" x14ac:dyDescent="0.25">
      <c r="A1109" s="1">
        <v>41639</v>
      </c>
      <c r="B1109" s="1">
        <v>41639</v>
      </c>
      <c r="C1109" t="s">
        <v>2650</v>
      </c>
      <c r="D1109" t="s">
        <v>2455</v>
      </c>
      <c r="E1109">
        <v>5.31</v>
      </c>
      <c r="F1109" t="s">
        <v>1103</v>
      </c>
      <c r="G1109" t="s">
        <v>343</v>
      </c>
      <c r="H1109" t="s">
        <v>34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2651</v>
      </c>
      <c r="P1109" s="2">
        <f t="shared" si="17"/>
        <v>3</v>
      </c>
    </row>
    <row r="1110" spans="1:16" x14ac:dyDescent="0.25">
      <c r="A1110" s="1">
        <v>41639</v>
      </c>
      <c r="B1110" s="1">
        <v>41639</v>
      </c>
      <c r="C1110" t="s">
        <v>108</v>
      </c>
      <c r="D1110" t="s">
        <v>109</v>
      </c>
      <c r="E1110">
        <v>5.8</v>
      </c>
      <c r="F1110" t="s">
        <v>772</v>
      </c>
      <c r="H1110" t="s">
        <v>34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2652</v>
      </c>
      <c r="P1110" s="2">
        <f t="shared" si="17"/>
        <v>3</v>
      </c>
    </row>
    <row r="1111" spans="1:16" x14ac:dyDescent="0.25">
      <c r="A1111" s="1">
        <v>41639</v>
      </c>
      <c r="B1111" s="1">
        <v>41639</v>
      </c>
      <c r="C1111" t="s">
        <v>2490</v>
      </c>
      <c r="D1111" t="s">
        <v>744</v>
      </c>
      <c r="E1111">
        <v>6.75</v>
      </c>
      <c r="F1111" t="s">
        <v>1681</v>
      </c>
      <c r="H1111" t="s">
        <v>149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28</v>
      </c>
      <c r="O1111" t="s">
        <v>2653</v>
      </c>
      <c r="P1111" s="2">
        <f t="shared" si="17"/>
        <v>3</v>
      </c>
    </row>
    <row r="1112" spans="1:16" x14ac:dyDescent="0.25">
      <c r="A1112" s="1">
        <v>41639</v>
      </c>
      <c r="B1112" s="1">
        <v>41639</v>
      </c>
      <c r="C1112" t="s">
        <v>1392</v>
      </c>
      <c r="D1112" t="s">
        <v>1393</v>
      </c>
      <c r="E1112">
        <v>7.875</v>
      </c>
      <c r="F1112" t="s">
        <v>1575</v>
      </c>
      <c r="H1112" t="s">
        <v>203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28</v>
      </c>
      <c r="O1112" t="s">
        <v>2654</v>
      </c>
      <c r="P1112" s="2">
        <f t="shared" si="17"/>
        <v>3</v>
      </c>
    </row>
    <row r="1113" spans="1:16" x14ac:dyDescent="0.25">
      <c r="A1113" s="1">
        <v>41639</v>
      </c>
      <c r="B1113" s="1">
        <v>41639</v>
      </c>
      <c r="C1113" t="s">
        <v>496</v>
      </c>
      <c r="D1113" t="s">
        <v>497</v>
      </c>
      <c r="E1113">
        <v>7.03</v>
      </c>
      <c r="F1113" t="s">
        <v>339</v>
      </c>
      <c r="G1113" t="s">
        <v>468</v>
      </c>
      <c r="H1113" t="s">
        <v>57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2655</v>
      </c>
      <c r="P1113" s="2">
        <f t="shared" si="17"/>
        <v>4</v>
      </c>
    </row>
    <row r="1114" spans="1:16" hidden="1" x14ac:dyDescent="0.25">
      <c r="A1114" s="1">
        <v>41639</v>
      </c>
      <c r="B1114" s="1">
        <v>41639</v>
      </c>
      <c r="C1114" t="s">
        <v>2656</v>
      </c>
      <c r="D1114" t="s">
        <v>2657</v>
      </c>
      <c r="E1114">
        <v>8.5</v>
      </c>
      <c r="F1114" t="s">
        <v>904</v>
      </c>
      <c r="G1114" t="s">
        <v>40</v>
      </c>
      <c r="H1114" t="s">
        <v>73</v>
      </c>
      <c r="I1114" t="s">
        <v>17</v>
      </c>
      <c r="J1114" t="s">
        <v>18</v>
      </c>
      <c r="K1114" t="s">
        <v>19</v>
      </c>
      <c r="L1114" t="s">
        <v>19</v>
      </c>
      <c r="M1114" t="s">
        <v>525</v>
      </c>
      <c r="N1114" t="s">
        <v>48</v>
      </c>
      <c r="O1114" t="s">
        <v>2658</v>
      </c>
      <c r="P1114" s="2">
        <f t="shared" si="17"/>
        <v>6</v>
      </c>
    </row>
    <row r="1115" spans="1:16" x14ac:dyDescent="0.25">
      <c r="A1115" s="1">
        <v>41639</v>
      </c>
      <c r="B1115" s="1">
        <v>41639</v>
      </c>
      <c r="C1115" t="s">
        <v>2659</v>
      </c>
      <c r="D1115" t="s">
        <v>2627</v>
      </c>
      <c r="E1115">
        <v>7</v>
      </c>
      <c r="F1115" t="s">
        <v>2660</v>
      </c>
      <c r="H1115" t="s">
        <v>27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2661</v>
      </c>
      <c r="P1115" s="2">
        <f t="shared" si="17"/>
        <v>2</v>
      </c>
    </row>
    <row r="1116" spans="1:16" x14ac:dyDescent="0.25">
      <c r="A1116" s="1">
        <v>41639</v>
      </c>
      <c r="B1116" s="1">
        <v>41639</v>
      </c>
      <c r="C1116" t="s">
        <v>484</v>
      </c>
      <c r="D1116" t="s">
        <v>485</v>
      </c>
      <c r="E1116">
        <v>6.95</v>
      </c>
      <c r="F1116" t="s">
        <v>2662</v>
      </c>
      <c r="H1116" t="s">
        <v>57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28</v>
      </c>
      <c r="O1116" t="s">
        <v>2663</v>
      </c>
      <c r="P1116" s="2">
        <f t="shared" si="17"/>
        <v>3</v>
      </c>
    </row>
    <row r="1117" spans="1:16" x14ac:dyDescent="0.25">
      <c r="A1117" s="1">
        <v>41639</v>
      </c>
      <c r="B1117" s="1">
        <v>41639</v>
      </c>
      <c r="C1117" t="s">
        <v>1033</v>
      </c>
      <c r="D1117" t="s">
        <v>631</v>
      </c>
      <c r="E1117">
        <v>6.45</v>
      </c>
      <c r="F1117" t="s">
        <v>2523</v>
      </c>
      <c r="H1117" t="s">
        <v>34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2664</v>
      </c>
      <c r="P1117" s="2">
        <f t="shared" si="17"/>
        <v>3</v>
      </c>
    </row>
    <row r="1118" spans="1:16" x14ac:dyDescent="0.25">
      <c r="A1118" s="1">
        <v>41639</v>
      </c>
      <c r="B1118" s="1">
        <v>41639</v>
      </c>
      <c r="C1118" t="s">
        <v>1186</v>
      </c>
      <c r="D1118" t="s">
        <v>1187</v>
      </c>
      <c r="E1118">
        <v>6.75</v>
      </c>
      <c r="F1118" t="s">
        <v>1654</v>
      </c>
      <c r="G1118" t="s">
        <v>611</v>
      </c>
      <c r="H1118" t="s">
        <v>27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2665</v>
      </c>
      <c r="P1118" s="2">
        <f t="shared" si="17"/>
        <v>1</v>
      </c>
    </row>
    <row r="1119" spans="1:16" x14ac:dyDescent="0.25">
      <c r="A1119" s="1">
        <v>41639</v>
      </c>
      <c r="B1119" s="1">
        <v>41639</v>
      </c>
      <c r="C1119" t="s">
        <v>302</v>
      </c>
      <c r="D1119" t="s">
        <v>303</v>
      </c>
      <c r="E1119">
        <v>6.875</v>
      </c>
      <c r="F1119" t="s">
        <v>1580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28</v>
      </c>
      <c r="O1119" t="s">
        <v>2666</v>
      </c>
      <c r="P1119" s="2">
        <f t="shared" si="17"/>
        <v>2</v>
      </c>
    </row>
    <row r="1120" spans="1:16" x14ac:dyDescent="0.25">
      <c r="A1120" s="1">
        <v>41639</v>
      </c>
      <c r="B1120" s="1">
        <v>41639</v>
      </c>
      <c r="C1120" t="s">
        <v>2667</v>
      </c>
      <c r="D1120" t="s">
        <v>2668</v>
      </c>
      <c r="E1120">
        <v>7.23</v>
      </c>
      <c r="F1120" t="s">
        <v>2578</v>
      </c>
      <c r="G1120" t="s">
        <v>2669</v>
      </c>
      <c r="H1120" t="s">
        <v>34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2670</v>
      </c>
      <c r="P1120" s="2">
        <f t="shared" si="17"/>
        <v>3</v>
      </c>
    </row>
    <row r="1121" spans="1:16" x14ac:dyDescent="0.25">
      <c r="A1121" s="1">
        <v>41639</v>
      </c>
      <c r="B1121" s="1">
        <v>41639</v>
      </c>
      <c r="C1121" t="s">
        <v>2229</v>
      </c>
      <c r="D1121" t="s">
        <v>2230</v>
      </c>
      <c r="E1121">
        <v>6</v>
      </c>
      <c r="F1121" t="s">
        <v>772</v>
      </c>
      <c r="H1121" t="s">
        <v>73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28</v>
      </c>
      <c r="O1121" t="s">
        <v>2671</v>
      </c>
      <c r="P1121" s="2">
        <f t="shared" si="17"/>
        <v>3</v>
      </c>
    </row>
    <row r="1122" spans="1:16" x14ac:dyDescent="0.25">
      <c r="A1122" s="1">
        <v>41639</v>
      </c>
      <c r="B1122" s="1">
        <v>41639</v>
      </c>
      <c r="C1122" t="s">
        <v>860</v>
      </c>
      <c r="D1122" t="s">
        <v>861</v>
      </c>
      <c r="E1122">
        <v>5.82</v>
      </c>
      <c r="F1122" t="s">
        <v>2672</v>
      </c>
      <c r="G1122" t="s">
        <v>575</v>
      </c>
      <c r="H1122" t="s">
        <v>210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2673</v>
      </c>
      <c r="P1122" s="2">
        <f t="shared" si="17"/>
        <v>3</v>
      </c>
    </row>
    <row r="1123" spans="1:16" x14ac:dyDescent="0.25">
      <c r="A1123" s="1">
        <v>41639</v>
      </c>
      <c r="B1123" s="1">
        <v>41639</v>
      </c>
      <c r="C1123" t="s">
        <v>302</v>
      </c>
      <c r="D1123" t="s">
        <v>303</v>
      </c>
      <c r="E1123">
        <v>7.375</v>
      </c>
      <c r="F1123" t="s">
        <v>1681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28</v>
      </c>
      <c r="O1123" t="s">
        <v>2674</v>
      </c>
      <c r="P1123" s="2">
        <f t="shared" si="17"/>
        <v>2</v>
      </c>
    </row>
    <row r="1124" spans="1:16" x14ac:dyDescent="0.25">
      <c r="A1124" s="1">
        <v>41639</v>
      </c>
      <c r="B1124" s="1">
        <v>41639</v>
      </c>
      <c r="C1124" t="s">
        <v>2353</v>
      </c>
      <c r="D1124" t="s">
        <v>1285</v>
      </c>
      <c r="E1124">
        <v>5.75</v>
      </c>
      <c r="F1124" t="s">
        <v>2675</v>
      </c>
      <c r="H1124" t="s">
        <v>73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2676</v>
      </c>
      <c r="P1124" s="2">
        <f t="shared" si="17"/>
        <v>5</v>
      </c>
    </row>
    <row r="1125" spans="1:16" x14ac:dyDescent="0.25">
      <c r="A1125" s="1">
        <v>41639</v>
      </c>
      <c r="B1125" s="1">
        <v>41639</v>
      </c>
      <c r="C1125" t="s">
        <v>1764</v>
      </c>
      <c r="D1125" t="s">
        <v>1765</v>
      </c>
      <c r="E1125">
        <v>5.5</v>
      </c>
      <c r="F1125" t="s">
        <v>1523</v>
      </c>
      <c r="H1125" t="s">
        <v>34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2677</v>
      </c>
      <c r="P1125" s="2">
        <f t="shared" si="17"/>
        <v>3</v>
      </c>
    </row>
    <row r="1126" spans="1:16" x14ac:dyDescent="0.25">
      <c r="A1126" s="1">
        <v>41639</v>
      </c>
      <c r="B1126" s="1">
        <v>41639</v>
      </c>
      <c r="C1126" t="s">
        <v>357</v>
      </c>
      <c r="D1126" t="s">
        <v>358</v>
      </c>
      <c r="E1126">
        <v>6.125</v>
      </c>
      <c r="F1126" t="s">
        <v>258</v>
      </c>
      <c r="H1126" t="s">
        <v>57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28</v>
      </c>
      <c r="O1126" t="s">
        <v>2678</v>
      </c>
      <c r="P1126" s="2">
        <f t="shared" si="17"/>
        <v>2</v>
      </c>
    </row>
    <row r="1127" spans="1:16" x14ac:dyDescent="0.25">
      <c r="A1127" s="1">
        <v>41639</v>
      </c>
      <c r="B1127" s="1">
        <v>41639</v>
      </c>
      <c r="C1127" t="s">
        <v>2679</v>
      </c>
      <c r="D1127" t="s">
        <v>142</v>
      </c>
      <c r="E1127">
        <v>5.5</v>
      </c>
      <c r="F1127" t="s">
        <v>1134</v>
      </c>
      <c r="H1127" t="s">
        <v>34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2680</v>
      </c>
      <c r="P1127" s="2">
        <f t="shared" si="17"/>
        <v>3</v>
      </c>
    </row>
    <row r="1128" spans="1:16" x14ac:dyDescent="0.25">
      <c r="A1128" s="1">
        <v>41639</v>
      </c>
      <c r="B1128" s="1">
        <v>41639</v>
      </c>
      <c r="C1128" t="s">
        <v>2681</v>
      </c>
      <c r="D1128" t="s">
        <v>711</v>
      </c>
      <c r="E1128">
        <v>4.6500000000000004</v>
      </c>
      <c r="F1128" t="s">
        <v>1096</v>
      </c>
      <c r="H1128" t="s">
        <v>210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28</v>
      </c>
      <c r="O1128" t="s">
        <v>2682</v>
      </c>
      <c r="P1128" s="2">
        <f t="shared" si="17"/>
        <v>3</v>
      </c>
    </row>
    <row r="1129" spans="1:16" x14ac:dyDescent="0.25">
      <c r="A1129" s="1">
        <v>41639</v>
      </c>
      <c r="B1129" s="1">
        <v>41639</v>
      </c>
      <c r="C1129" t="s">
        <v>860</v>
      </c>
      <c r="D1129" t="s">
        <v>861</v>
      </c>
      <c r="E1129">
        <v>5.66</v>
      </c>
      <c r="F1129" t="s">
        <v>2683</v>
      </c>
      <c r="G1129" t="s">
        <v>575</v>
      </c>
      <c r="H1129" t="s">
        <v>210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2684</v>
      </c>
      <c r="P1129" s="2">
        <f t="shared" si="17"/>
        <v>3</v>
      </c>
    </row>
    <row r="1130" spans="1:16" x14ac:dyDescent="0.25">
      <c r="A1130" s="1">
        <v>41639</v>
      </c>
      <c r="B1130" s="1">
        <v>41639</v>
      </c>
      <c r="C1130" t="s">
        <v>1136</v>
      </c>
      <c r="D1130" t="s">
        <v>1137</v>
      </c>
      <c r="E1130">
        <v>4</v>
      </c>
      <c r="F1130" t="s">
        <v>1735</v>
      </c>
      <c r="G1130" t="s">
        <v>2037</v>
      </c>
      <c r="H1130" t="s">
        <v>264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48</v>
      </c>
      <c r="O1130" t="s">
        <v>2685</v>
      </c>
      <c r="P1130" s="2">
        <f t="shared" si="17"/>
        <v>4</v>
      </c>
    </row>
    <row r="1131" spans="1:16" x14ac:dyDescent="0.25">
      <c r="A1131" s="1">
        <v>41639</v>
      </c>
      <c r="B1131" s="1">
        <v>41639</v>
      </c>
      <c r="C1131" t="s">
        <v>2686</v>
      </c>
      <c r="D1131" t="s">
        <v>580</v>
      </c>
      <c r="E1131">
        <v>7.5</v>
      </c>
      <c r="F1131" t="s">
        <v>347</v>
      </c>
      <c r="G1131" t="s">
        <v>95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28</v>
      </c>
      <c r="O1131" t="s">
        <v>2687</v>
      </c>
      <c r="P1131" s="2">
        <f t="shared" si="17"/>
        <v>3</v>
      </c>
    </row>
    <row r="1132" spans="1:16" x14ac:dyDescent="0.25">
      <c r="A1132" s="1">
        <v>41639</v>
      </c>
      <c r="B1132" s="1">
        <v>41639</v>
      </c>
      <c r="C1132" t="s">
        <v>987</v>
      </c>
      <c r="D1132" t="s">
        <v>505</v>
      </c>
      <c r="E1132">
        <v>7.625</v>
      </c>
      <c r="F1132" t="s">
        <v>2688</v>
      </c>
      <c r="H1132" t="s">
        <v>472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28</v>
      </c>
      <c r="O1132" t="s">
        <v>2689</v>
      </c>
      <c r="P1132" s="2">
        <f t="shared" si="17"/>
        <v>3</v>
      </c>
    </row>
    <row r="1133" spans="1:16" x14ac:dyDescent="0.25">
      <c r="A1133" s="1">
        <v>41639</v>
      </c>
      <c r="B1133" s="1">
        <v>41639</v>
      </c>
      <c r="C1133" t="s">
        <v>2690</v>
      </c>
      <c r="D1133" t="s">
        <v>2691</v>
      </c>
      <c r="E1133">
        <v>9</v>
      </c>
      <c r="F1133" t="s">
        <v>479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28</v>
      </c>
      <c r="O1133" t="s">
        <v>2692</v>
      </c>
      <c r="P1133" s="2">
        <f t="shared" si="17"/>
        <v>4</v>
      </c>
    </row>
    <row r="1134" spans="1:16" x14ac:dyDescent="0.25">
      <c r="A1134" s="1">
        <v>41639</v>
      </c>
      <c r="B1134" s="1">
        <v>41639</v>
      </c>
      <c r="C1134" t="s">
        <v>2693</v>
      </c>
      <c r="D1134" t="s">
        <v>172</v>
      </c>
      <c r="E1134">
        <v>7.25</v>
      </c>
      <c r="F1134" t="s">
        <v>1493</v>
      </c>
      <c r="H1134" t="s">
        <v>57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28</v>
      </c>
      <c r="O1134" t="s">
        <v>2694</v>
      </c>
      <c r="P1134" s="2">
        <f t="shared" si="17"/>
        <v>3</v>
      </c>
    </row>
    <row r="1135" spans="1:16" x14ac:dyDescent="0.25">
      <c r="A1135" s="1">
        <v>41639</v>
      </c>
      <c r="B1135" s="1">
        <v>41639</v>
      </c>
      <c r="C1135" t="s">
        <v>764</v>
      </c>
      <c r="D1135" t="s">
        <v>765</v>
      </c>
      <c r="E1135">
        <v>6.5</v>
      </c>
      <c r="F1135" t="s">
        <v>2662</v>
      </c>
      <c r="H1135" t="s">
        <v>34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28</v>
      </c>
      <c r="O1135" t="s">
        <v>2695</v>
      </c>
      <c r="P1135" s="2">
        <f t="shared" si="17"/>
        <v>5</v>
      </c>
    </row>
    <row r="1136" spans="1:16" x14ac:dyDescent="0.25">
      <c r="A1136" s="1">
        <v>41639</v>
      </c>
      <c r="B1136" s="1">
        <v>41639</v>
      </c>
      <c r="C1136" t="s">
        <v>2696</v>
      </c>
      <c r="D1136" t="s">
        <v>523</v>
      </c>
      <c r="E1136">
        <v>8.75</v>
      </c>
      <c r="F1136" t="s">
        <v>2697</v>
      </c>
      <c r="H1136" t="s">
        <v>34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28</v>
      </c>
      <c r="O1136" t="s">
        <v>2698</v>
      </c>
      <c r="P1136" s="2">
        <f t="shared" si="17"/>
        <v>1</v>
      </c>
    </row>
    <row r="1137" spans="1:16" x14ac:dyDescent="0.25">
      <c r="A1137" s="1">
        <v>41639</v>
      </c>
      <c r="B1137" s="1">
        <v>41639</v>
      </c>
      <c r="C1137" t="s">
        <v>2550</v>
      </c>
      <c r="D1137" t="s">
        <v>2551</v>
      </c>
      <c r="E1137">
        <v>6.875</v>
      </c>
      <c r="F1137" t="s">
        <v>359</v>
      </c>
      <c r="H1137" t="s">
        <v>1618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28</v>
      </c>
      <c r="O1137" t="s">
        <v>2699</v>
      </c>
      <c r="P1137" s="2">
        <f t="shared" si="17"/>
        <v>3</v>
      </c>
    </row>
    <row r="1138" spans="1:16" x14ac:dyDescent="0.25">
      <c r="A1138" s="1">
        <v>41639</v>
      </c>
      <c r="B1138" s="1">
        <v>41639</v>
      </c>
      <c r="C1138" t="s">
        <v>2700</v>
      </c>
      <c r="D1138" t="s">
        <v>2110</v>
      </c>
      <c r="E1138">
        <v>8</v>
      </c>
      <c r="F1138" t="s">
        <v>1889</v>
      </c>
      <c r="H1138" t="s">
        <v>16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2701</v>
      </c>
      <c r="P1138" s="2">
        <f t="shared" si="17"/>
        <v>3</v>
      </c>
    </row>
    <row r="1139" spans="1:16" x14ac:dyDescent="0.25">
      <c r="A1139" s="1">
        <v>41639</v>
      </c>
      <c r="B1139" s="1">
        <v>41639</v>
      </c>
      <c r="C1139" t="s">
        <v>2490</v>
      </c>
      <c r="D1139" t="s">
        <v>744</v>
      </c>
      <c r="E1139">
        <v>6.75</v>
      </c>
      <c r="F1139" t="s">
        <v>1681</v>
      </c>
      <c r="G1139" t="s">
        <v>26</v>
      </c>
      <c r="H1139" t="s">
        <v>149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28</v>
      </c>
      <c r="O1139" t="s">
        <v>2702</v>
      </c>
      <c r="P1139" s="2">
        <f t="shared" si="17"/>
        <v>3</v>
      </c>
    </row>
    <row r="1140" spans="1:16" x14ac:dyDescent="0.25">
      <c r="A1140" s="1">
        <v>41639</v>
      </c>
      <c r="B1140" s="1">
        <v>41639</v>
      </c>
      <c r="C1140" t="s">
        <v>2703</v>
      </c>
      <c r="D1140" t="s">
        <v>2704</v>
      </c>
      <c r="E1140">
        <v>7.125</v>
      </c>
      <c r="F1140" t="s">
        <v>1506</v>
      </c>
      <c r="H1140" t="s">
        <v>27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28</v>
      </c>
      <c r="O1140" t="s">
        <v>2705</v>
      </c>
      <c r="P1140" s="2">
        <f t="shared" si="17"/>
        <v>3</v>
      </c>
    </row>
    <row r="1141" spans="1:16" x14ac:dyDescent="0.25">
      <c r="A1141" s="1">
        <v>41639</v>
      </c>
      <c r="B1141" s="1">
        <v>41639</v>
      </c>
      <c r="C1141" t="s">
        <v>454</v>
      </c>
      <c r="D1141" t="s">
        <v>455</v>
      </c>
      <c r="E1141">
        <v>7</v>
      </c>
      <c r="F1141" t="s">
        <v>1617</v>
      </c>
      <c r="H1141" t="s">
        <v>364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28</v>
      </c>
      <c r="O1141" t="s">
        <v>2706</v>
      </c>
      <c r="P1141" s="2">
        <f t="shared" si="17"/>
        <v>4</v>
      </c>
    </row>
    <row r="1142" spans="1:16" x14ac:dyDescent="0.25">
      <c r="A1142" s="1">
        <v>41639</v>
      </c>
      <c r="B1142" s="1">
        <v>41639</v>
      </c>
      <c r="C1142" t="s">
        <v>108</v>
      </c>
      <c r="D1142" t="s">
        <v>109</v>
      </c>
      <c r="E1142">
        <v>6.625</v>
      </c>
      <c r="F1142" t="s">
        <v>2707</v>
      </c>
      <c r="H1142" t="s">
        <v>34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2708</v>
      </c>
      <c r="P1142" s="2">
        <f t="shared" si="17"/>
        <v>3</v>
      </c>
    </row>
    <row r="1143" spans="1:16" x14ac:dyDescent="0.25">
      <c r="A1143" s="1">
        <v>41639</v>
      </c>
      <c r="B1143" s="1">
        <v>41639</v>
      </c>
      <c r="C1143" t="s">
        <v>982</v>
      </c>
      <c r="D1143" t="s">
        <v>222</v>
      </c>
      <c r="E1143">
        <v>8.75</v>
      </c>
      <c r="F1143" t="s">
        <v>1681</v>
      </c>
      <c r="G1143" t="s">
        <v>26</v>
      </c>
      <c r="H1143" t="s">
        <v>149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28</v>
      </c>
      <c r="O1143" t="s">
        <v>2709</v>
      </c>
      <c r="P1143" s="2">
        <f t="shared" si="17"/>
        <v>1</v>
      </c>
    </row>
    <row r="1144" spans="1:16" x14ac:dyDescent="0.25">
      <c r="A1144" s="1">
        <v>41639</v>
      </c>
      <c r="B1144" s="1">
        <v>41639</v>
      </c>
      <c r="C1144" t="s">
        <v>806</v>
      </c>
      <c r="D1144" t="s">
        <v>807</v>
      </c>
      <c r="E1144">
        <v>7.875</v>
      </c>
      <c r="F1144" t="s">
        <v>1601</v>
      </c>
      <c r="H1144" t="s">
        <v>73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28</v>
      </c>
      <c r="O1144" t="s">
        <v>2710</v>
      </c>
      <c r="P1144" s="2">
        <f t="shared" si="17"/>
        <v>3</v>
      </c>
    </row>
    <row r="1145" spans="1:16" x14ac:dyDescent="0.25">
      <c r="A1145" s="1">
        <v>41639</v>
      </c>
      <c r="B1145" s="1">
        <v>41639</v>
      </c>
      <c r="C1145" t="s">
        <v>982</v>
      </c>
      <c r="D1145" t="s">
        <v>222</v>
      </c>
      <c r="E1145">
        <v>8.75</v>
      </c>
      <c r="F1145" t="s">
        <v>1681</v>
      </c>
      <c r="H1145" t="s">
        <v>149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28</v>
      </c>
      <c r="O1145" t="s">
        <v>2711</v>
      </c>
      <c r="P1145" s="2">
        <f t="shared" si="17"/>
        <v>1</v>
      </c>
    </row>
    <row r="1146" spans="1:16" x14ac:dyDescent="0.25">
      <c r="A1146" s="1">
        <v>41639</v>
      </c>
      <c r="B1146" s="1">
        <v>41639</v>
      </c>
      <c r="C1146" t="s">
        <v>1761</v>
      </c>
      <c r="D1146" t="s">
        <v>1762</v>
      </c>
      <c r="E1146">
        <v>7</v>
      </c>
      <c r="F1146" t="s">
        <v>2712</v>
      </c>
      <c r="H1146" t="s">
        <v>57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2713</v>
      </c>
      <c r="P1146" s="2">
        <f t="shared" si="17"/>
        <v>2</v>
      </c>
    </row>
    <row r="1147" spans="1:16" x14ac:dyDescent="0.25">
      <c r="A1147" s="1">
        <v>41639</v>
      </c>
      <c r="B1147" s="1">
        <v>41639</v>
      </c>
      <c r="C1147" t="s">
        <v>877</v>
      </c>
      <c r="D1147" t="s">
        <v>878</v>
      </c>
      <c r="E1147">
        <v>8.8800000000000008</v>
      </c>
      <c r="F1147" t="s">
        <v>880</v>
      </c>
      <c r="G1147" t="s">
        <v>254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28</v>
      </c>
      <c r="O1147" t="s">
        <v>2714</v>
      </c>
      <c r="P1147" s="2">
        <f t="shared" si="17"/>
        <v>3</v>
      </c>
    </row>
    <row r="1148" spans="1:16" x14ac:dyDescent="0.25">
      <c r="A1148" s="1">
        <v>41639</v>
      </c>
      <c r="B1148" s="1">
        <v>41639</v>
      </c>
      <c r="C1148" t="s">
        <v>1013</v>
      </c>
      <c r="D1148" t="s">
        <v>569</v>
      </c>
      <c r="E1148">
        <v>7.35</v>
      </c>
      <c r="F1148" t="s">
        <v>298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28</v>
      </c>
      <c r="O1148" t="s">
        <v>2715</v>
      </c>
      <c r="P1148" s="2">
        <f t="shared" si="17"/>
        <v>2</v>
      </c>
    </row>
    <row r="1149" spans="1:16" x14ac:dyDescent="0.25">
      <c r="A1149" s="1">
        <v>41639</v>
      </c>
      <c r="B1149" s="1">
        <v>41639</v>
      </c>
      <c r="C1149" t="s">
        <v>462</v>
      </c>
      <c r="D1149" t="s">
        <v>463</v>
      </c>
      <c r="E1149">
        <v>7.75</v>
      </c>
      <c r="F1149" t="s">
        <v>2716</v>
      </c>
      <c r="H1149" t="s">
        <v>73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28</v>
      </c>
      <c r="O1149" t="s">
        <v>2717</v>
      </c>
      <c r="P1149" s="2">
        <f t="shared" si="17"/>
        <v>4</v>
      </c>
    </row>
    <row r="1150" spans="1:16" x14ac:dyDescent="0.25">
      <c r="A1150" s="1">
        <v>41639</v>
      </c>
      <c r="B1150" s="1">
        <v>41639</v>
      </c>
      <c r="C1150" t="s">
        <v>425</v>
      </c>
      <c r="D1150" t="s">
        <v>426</v>
      </c>
      <c r="E1150">
        <v>7.05</v>
      </c>
      <c r="F1150" t="s">
        <v>544</v>
      </c>
      <c r="H1150" t="s">
        <v>95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28</v>
      </c>
      <c r="O1150" t="s">
        <v>2718</v>
      </c>
      <c r="P1150" s="2">
        <f t="shared" si="17"/>
        <v>3</v>
      </c>
    </row>
    <row r="1151" spans="1:16" x14ac:dyDescent="0.25">
      <c r="A1151" s="1">
        <v>41639</v>
      </c>
      <c r="B1151" s="1">
        <v>41639</v>
      </c>
      <c r="C1151" t="s">
        <v>2095</v>
      </c>
      <c r="D1151" t="s">
        <v>2096</v>
      </c>
      <c r="E1151">
        <v>6.95</v>
      </c>
      <c r="F1151" t="s">
        <v>2716</v>
      </c>
      <c r="H1151" t="s">
        <v>73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28</v>
      </c>
      <c r="O1151" t="s">
        <v>2719</v>
      </c>
      <c r="P1151" s="2">
        <f t="shared" si="17"/>
        <v>3</v>
      </c>
    </row>
    <row r="1152" spans="1:16" x14ac:dyDescent="0.25">
      <c r="A1152" s="1">
        <v>41639</v>
      </c>
      <c r="B1152" s="1">
        <v>41639</v>
      </c>
      <c r="C1152" t="s">
        <v>2720</v>
      </c>
      <c r="D1152" t="s">
        <v>2721</v>
      </c>
      <c r="E1152">
        <v>6.95</v>
      </c>
      <c r="F1152" t="s">
        <v>1673</v>
      </c>
      <c r="H1152" t="s">
        <v>264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28</v>
      </c>
      <c r="O1152" t="s">
        <v>2722</v>
      </c>
      <c r="P1152" s="2">
        <f t="shared" si="17"/>
        <v>3</v>
      </c>
    </row>
    <row r="1153" spans="1:16" x14ac:dyDescent="0.25">
      <c r="A1153" s="1">
        <v>41639</v>
      </c>
      <c r="B1153" s="1">
        <v>41639</v>
      </c>
      <c r="C1153" t="s">
        <v>2723</v>
      </c>
      <c r="D1153" t="s">
        <v>998</v>
      </c>
      <c r="E1153">
        <v>7.125</v>
      </c>
      <c r="F1153" t="s">
        <v>368</v>
      </c>
      <c r="H1153" t="s">
        <v>16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48</v>
      </c>
      <c r="O1153" t="s">
        <v>2724</v>
      </c>
      <c r="P1153" s="2">
        <f t="shared" si="17"/>
        <v>3</v>
      </c>
    </row>
    <row r="1154" spans="1:16" x14ac:dyDescent="0.25">
      <c r="A1154" s="1">
        <v>41639</v>
      </c>
      <c r="B1154" s="1">
        <v>41639</v>
      </c>
      <c r="C1154" t="s">
        <v>2112</v>
      </c>
      <c r="D1154" t="s">
        <v>2113</v>
      </c>
      <c r="E1154">
        <v>7.125</v>
      </c>
      <c r="F1154" t="s">
        <v>202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28</v>
      </c>
      <c r="O1154" t="s">
        <v>2725</v>
      </c>
      <c r="P1154" s="2">
        <f t="shared" si="17"/>
        <v>3</v>
      </c>
    </row>
    <row r="1155" spans="1:16" x14ac:dyDescent="0.25">
      <c r="A1155" s="1">
        <v>41639</v>
      </c>
      <c r="B1155" s="1">
        <v>41639</v>
      </c>
      <c r="C1155" t="s">
        <v>2726</v>
      </c>
      <c r="D1155" t="s">
        <v>109</v>
      </c>
      <c r="E1155">
        <v>6.99</v>
      </c>
      <c r="F1155" t="s">
        <v>2727</v>
      </c>
      <c r="H1155" t="s">
        <v>73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2728</v>
      </c>
      <c r="P1155" s="2">
        <f t="shared" si="17"/>
        <v>3</v>
      </c>
    </row>
    <row r="1156" spans="1:16" x14ac:dyDescent="0.25">
      <c r="A1156" s="1">
        <v>41639</v>
      </c>
      <c r="B1156" s="1">
        <v>41639</v>
      </c>
      <c r="C1156" t="s">
        <v>2729</v>
      </c>
      <c r="D1156" t="s">
        <v>494</v>
      </c>
      <c r="E1156">
        <v>6.75</v>
      </c>
      <c r="F1156" t="s">
        <v>1158</v>
      </c>
      <c r="G1156" t="s">
        <v>40</v>
      </c>
      <c r="H1156" t="s">
        <v>57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48</v>
      </c>
      <c r="O1156" t="s">
        <v>2730</v>
      </c>
      <c r="P1156" s="2">
        <f t="shared" ref="P1156:P1219" si="18">LEN(D1156)</f>
        <v>3</v>
      </c>
    </row>
    <row r="1157" spans="1:16" x14ac:dyDescent="0.25">
      <c r="A1157" s="1">
        <v>41639</v>
      </c>
      <c r="B1157" s="1">
        <v>41639</v>
      </c>
      <c r="C1157" t="s">
        <v>2729</v>
      </c>
      <c r="D1157" t="s">
        <v>494</v>
      </c>
      <c r="E1157">
        <v>6.75</v>
      </c>
      <c r="F1157" t="s">
        <v>1158</v>
      </c>
      <c r="G1157" t="s">
        <v>26</v>
      </c>
      <c r="H1157" t="s">
        <v>57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48</v>
      </c>
      <c r="O1157" t="s">
        <v>2731</v>
      </c>
      <c r="P1157" s="2">
        <f t="shared" si="18"/>
        <v>3</v>
      </c>
    </row>
    <row r="1158" spans="1:16" x14ac:dyDescent="0.25">
      <c r="A1158" s="1">
        <v>41639</v>
      </c>
      <c r="B1158" s="1">
        <v>41639</v>
      </c>
      <c r="C1158" t="s">
        <v>1263</v>
      </c>
      <c r="D1158" t="s">
        <v>1264</v>
      </c>
      <c r="E1158">
        <v>6.45</v>
      </c>
      <c r="F1158" t="s">
        <v>2727</v>
      </c>
      <c r="H1158" t="s">
        <v>46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28</v>
      </c>
      <c r="O1158" t="s">
        <v>2732</v>
      </c>
      <c r="P1158" s="2">
        <f t="shared" si="18"/>
        <v>2</v>
      </c>
    </row>
    <row r="1159" spans="1:16" x14ac:dyDescent="0.25">
      <c r="A1159" s="1">
        <v>41639</v>
      </c>
      <c r="B1159" s="1">
        <v>41639</v>
      </c>
      <c r="C1159" t="s">
        <v>2733</v>
      </c>
      <c r="D1159" t="s">
        <v>2528</v>
      </c>
      <c r="E1159">
        <v>7.125</v>
      </c>
      <c r="F1159" t="s">
        <v>2734</v>
      </c>
      <c r="H1159" t="s">
        <v>27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28</v>
      </c>
      <c r="O1159" t="s">
        <v>2735</v>
      </c>
      <c r="P1159" s="2">
        <f t="shared" si="18"/>
        <v>3</v>
      </c>
    </row>
    <row r="1160" spans="1:16" hidden="1" x14ac:dyDescent="0.25">
      <c r="A1160" s="1">
        <v>41639</v>
      </c>
      <c r="B1160" s="1">
        <v>41639</v>
      </c>
      <c r="C1160" t="s">
        <v>2736</v>
      </c>
      <c r="D1160" t="s">
        <v>2737</v>
      </c>
      <c r="E1160">
        <v>7</v>
      </c>
      <c r="F1160" t="s">
        <v>820</v>
      </c>
      <c r="H1160" t="s">
        <v>57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48</v>
      </c>
      <c r="O1160" t="s">
        <v>2738</v>
      </c>
      <c r="P1160" s="2">
        <f t="shared" si="18"/>
        <v>6</v>
      </c>
    </row>
    <row r="1161" spans="1:16" x14ac:dyDescent="0.25">
      <c r="A1161" s="1">
        <v>41639</v>
      </c>
      <c r="B1161" s="1">
        <v>41639</v>
      </c>
      <c r="C1161" t="s">
        <v>1006</v>
      </c>
      <c r="D1161" t="s">
        <v>1007</v>
      </c>
      <c r="E1161">
        <v>7.875</v>
      </c>
      <c r="F1161" t="s">
        <v>820</v>
      </c>
      <c r="H1161" t="s">
        <v>73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28</v>
      </c>
      <c r="O1161" t="s">
        <v>2739</v>
      </c>
      <c r="P1161" s="2">
        <f t="shared" si="18"/>
        <v>5</v>
      </c>
    </row>
    <row r="1162" spans="1:16" x14ac:dyDescent="0.25">
      <c r="A1162" s="1">
        <v>41639</v>
      </c>
      <c r="B1162" s="1">
        <v>41639</v>
      </c>
      <c r="C1162" t="s">
        <v>470</v>
      </c>
      <c r="D1162" t="s">
        <v>471</v>
      </c>
      <c r="E1162">
        <v>7.75</v>
      </c>
      <c r="F1162" t="s">
        <v>931</v>
      </c>
      <c r="H1162" t="s">
        <v>472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28</v>
      </c>
      <c r="O1162" t="s">
        <v>2740</v>
      </c>
      <c r="P1162" s="2">
        <f t="shared" si="18"/>
        <v>3</v>
      </c>
    </row>
    <row r="1163" spans="1:16" x14ac:dyDescent="0.25">
      <c r="A1163" s="1">
        <v>41639</v>
      </c>
      <c r="B1163" s="1">
        <v>41639</v>
      </c>
      <c r="C1163" t="s">
        <v>488</v>
      </c>
      <c r="D1163" t="s">
        <v>489</v>
      </c>
      <c r="E1163">
        <v>8</v>
      </c>
      <c r="F1163" t="s">
        <v>490</v>
      </c>
      <c r="H1163" t="s">
        <v>34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2741</v>
      </c>
      <c r="P1163" s="2">
        <f t="shared" si="18"/>
        <v>3</v>
      </c>
    </row>
    <row r="1164" spans="1:16" x14ac:dyDescent="0.25">
      <c r="A1164" s="1">
        <v>41639</v>
      </c>
      <c r="B1164" s="1">
        <v>41639</v>
      </c>
      <c r="C1164" t="s">
        <v>920</v>
      </c>
      <c r="D1164" t="s">
        <v>297</v>
      </c>
      <c r="E1164">
        <v>7.625</v>
      </c>
      <c r="F1164" t="s">
        <v>921</v>
      </c>
      <c r="G1164" t="s">
        <v>268</v>
      </c>
      <c r="H1164" t="s">
        <v>57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48</v>
      </c>
      <c r="O1164" t="s">
        <v>2742</v>
      </c>
      <c r="P1164" s="2">
        <f t="shared" si="18"/>
        <v>3</v>
      </c>
    </row>
    <row r="1165" spans="1:16" x14ac:dyDescent="0.25">
      <c r="A1165" s="1">
        <v>41639</v>
      </c>
      <c r="B1165" s="1">
        <v>41639</v>
      </c>
      <c r="C1165" t="s">
        <v>462</v>
      </c>
      <c r="D1165" t="s">
        <v>463</v>
      </c>
      <c r="E1165">
        <v>7.75</v>
      </c>
      <c r="F1165" t="s">
        <v>935</v>
      </c>
      <c r="H1165" t="s">
        <v>73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28</v>
      </c>
      <c r="O1165" t="s">
        <v>2743</v>
      </c>
      <c r="P1165" s="2">
        <f t="shared" si="18"/>
        <v>4</v>
      </c>
    </row>
    <row r="1166" spans="1:16" x14ac:dyDescent="0.25">
      <c r="A1166" s="1">
        <v>41639</v>
      </c>
      <c r="B1166" s="1">
        <v>41639</v>
      </c>
      <c r="C1166" t="s">
        <v>1447</v>
      </c>
      <c r="D1166" t="s">
        <v>1448</v>
      </c>
      <c r="E1166">
        <v>7.375</v>
      </c>
      <c r="F1166" t="s">
        <v>2744</v>
      </c>
      <c r="H1166" t="s">
        <v>73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28</v>
      </c>
      <c r="O1166" t="s">
        <v>2745</v>
      </c>
      <c r="P1166" s="2">
        <f t="shared" si="18"/>
        <v>3</v>
      </c>
    </row>
    <row r="1167" spans="1:16" x14ac:dyDescent="0.25">
      <c r="A1167" s="1">
        <v>41639</v>
      </c>
      <c r="B1167" s="1">
        <v>41639</v>
      </c>
      <c r="C1167" t="s">
        <v>2746</v>
      </c>
      <c r="D1167" t="s">
        <v>297</v>
      </c>
      <c r="E1167">
        <v>7.875</v>
      </c>
      <c r="F1167" t="s">
        <v>391</v>
      </c>
      <c r="G1167" t="s">
        <v>300</v>
      </c>
      <c r="H1167" t="s">
        <v>57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48</v>
      </c>
      <c r="O1167" t="s">
        <v>2747</v>
      </c>
      <c r="P1167" s="2">
        <f t="shared" si="18"/>
        <v>3</v>
      </c>
    </row>
    <row r="1168" spans="1:16" x14ac:dyDescent="0.25">
      <c r="A1168" s="1">
        <v>41639</v>
      </c>
      <c r="B1168" s="1">
        <v>41639</v>
      </c>
      <c r="C1168" t="s">
        <v>2748</v>
      </c>
      <c r="D1168" t="s">
        <v>2749</v>
      </c>
      <c r="E1168">
        <v>7.375</v>
      </c>
      <c r="F1168" t="s">
        <v>391</v>
      </c>
      <c r="H1168" t="s">
        <v>34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2750</v>
      </c>
      <c r="P1168" s="2">
        <f t="shared" si="18"/>
        <v>5</v>
      </c>
    </row>
    <row r="1169" spans="1:16" x14ac:dyDescent="0.25">
      <c r="A1169" s="1">
        <v>41639</v>
      </c>
      <c r="B1169" s="1">
        <v>41639</v>
      </c>
      <c r="C1169" t="s">
        <v>196</v>
      </c>
      <c r="D1169" t="s">
        <v>197</v>
      </c>
      <c r="E1169">
        <v>7.65</v>
      </c>
      <c r="F1169" t="s">
        <v>2751</v>
      </c>
      <c r="H1169" t="s">
        <v>73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28</v>
      </c>
      <c r="O1169" t="s">
        <v>2752</v>
      </c>
      <c r="P1169" s="2">
        <f t="shared" si="18"/>
        <v>3</v>
      </c>
    </row>
    <row r="1170" spans="1:16" x14ac:dyDescent="0.25">
      <c r="A1170" s="1">
        <v>41639</v>
      </c>
      <c r="B1170" s="1">
        <v>41639</v>
      </c>
      <c r="C1170" t="s">
        <v>990</v>
      </c>
      <c r="D1170" t="s">
        <v>682</v>
      </c>
      <c r="E1170">
        <v>7.75</v>
      </c>
      <c r="F1170" t="s">
        <v>2753</v>
      </c>
      <c r="H1170" t="s">
        <v>16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28</v>
      </c>
      <c r="O1170" t="s">
        <v>2754</v>
      </c>
      <c r="P1170" s="2">
        <f t="shared" si="18"/>
        <v>3</v>
      </c>
    </row>
    <row r="1171" spans="1:16" x14ac:dyDescent="0.25">
      <c r="A1171" s="1">
        <v>41639</v>
      </c>
      <c r="B1171" s="1">
        <v>41639</v>
      </c>
      <c r="C1171" t="s">
        <v>462</v>
      </c>
      <c r="D1171" t="s">
        <v>463</v>
      </c>
      <c r="E1171">
        <v>8.15</v>
      </c>
      <c r="F1171" t="s">
        <v>2755</v>
      </c>
      <c r="H1171" t="s">
        <v>73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28</v>
      </c>
      <c r="O1171" t="s">
        <v>2756</v>
      </c>
      <c r="P1171" s="2">
        <f t="shared" si="18"/>
        <v>4</v>
      </c>
    </row>
    <row r="1172" spans="1:16" x14ac:dyDescent="0.25">
      <c r="A1172" s="1">
        <v>41639</v>
      </c>
      <c r="B1172" s="1">
        <v>41639</v>
      </c>
      <c r="C1172" t="s">
        <v>462</v>
      </c>
      <c r="D1172" t="s">
        <v>463</v>
      </c>
      <c r="E1172">
        <v>8.25</v>
      </c>
      <c r="F1172" t="s">
        <v>2757</v>
      </c>
      <c r="H1172" t="s">
        <v>73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28</v>
      </c>
      <c r="O1172" t="s">
        <v>2758</v>
      </c>
      <c r="P1172" s="2">
        <f t="shared" si="18"/>
        <v>4</v>
      </c>
    </row>
    <row r="1173" spans="1:16" x14ac:dyDescent="0.25">
      <c r="A1173" s="1">
        <v>41639</v>
      </c>
      <c r="B1173" s="1">
        <v>41639</v>
      </c>
      <c r="C1173" t="s">
        <v>270</v>
      </c>
      <c r="D1173" t="s">
        <v>71</v>
      </c>
      <c r="E1173">
        <v>8.11</v>
      </c>
      <c r="F1173" t="s">
        <v>2759</v>
      </c>
      <c r="G1173" t="s">
        <v>343</v>
      </c>
      <c r="H1173" t="s">
        <v>34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2760</v>
      </c>
      <c r="P1173" s="2">
        <f t="shared" si="18"/>
        <v>5</v>
      </c>
    </row>
    <row r="1174" spans="1:16" x14ac:dyDescent="0.25">
      <c r="A1174" s="1">
        <v>41639</v>
      </c>
      <c r="B1174" s="1">
        <v>41639</v>
      </c>
      <c r="C1174" t="s">
        <v>677</v>
      </c>
      <c r="D1174" t="s">
        <v>678</v>
      </c>
      <c r="E1174">
        <v>7.4</v>
      </c>
      <c r="F1174" t="s">
        <v>2761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28</v>
      </c>
      <c r="O1174" t="s">
        <v>2762</v>
      </c>
      <c r="P1174" s="2">
        <f t="shared" si="18"/>
        <v>1</v>
      </c>
    </row>
    <row r="1175" spans="1:16" x14ac:dyDescent="0.25">
      <c r="A1175" s="1">
        <v>41639</v>
      </c>
      <c r="B1175" s="1">
        <v>41639</v>
      </c>
      <c r="C1175" t="s">
        <v>605</v>
      </c>
      <c r="D1175" t="s">
        <v>606</v>
      </c>
      <c r="E1175">
        <v>7.625</v>
      </c>
      <c r="F1175" t="s">
        <v>2763</v>
      </c>
      <c r="H1175" t="s">
        <v>73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28</v>
      </c>
      <c r="O1175" t="s">
        <v>2764</v>
      </c>
      <c r="P1175" s="2">
        <f t="shared" si="18"/>
        <v>3</v>
      </c>
    </row>
    <row r="1176" spans="1:16" hidden="1" x14ac:dyDescent="0.25">
      <c r="A1176" s="1">
        <v>41639</v>
      </c>
      <c r="B1176" s="1">
        <v>41639</v>
      </c>
      <c r="C1176" t="s">
        <v>2765</v>
      </c>
      <c r="D1176" t="s">
        <v>2766</v>
      </c>
      <c r="E1176">
        <v>7.25</v>
      </c>
      <c r="F1176" t="s">
        <v>2767</v>
      </c>
      <c r="H1176" t="s">
        <v>936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28</v>
      </c>
      <c r="O1176" t="s">
        <v>2768</v>
      </c>
      <c r="P1176" s="2">
        <f t="shared" si="18"/>
        <v>6</v>
      </c>
    </row>
    <row r="1177" spans="1:16" x14ac:dyDescent="0.25">
      <c r="A1177" s="1">
        <v>41639</v>
      </c>
      <c r="B1177" s="1">
        <v>41639</v>
      </c>
      <c r="C1177" t="s">
        <v>353</v>
      </c>
      <c r="D1177" t="s">
        <v>354</v>
      </c>
      <c r="E1177">
        <v>6.95</v>
      </c>
      <c r="F1177" t="s">
        <v>2769</v>
      </c>
      <c r="H1177" t="s">
        <v>210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28</v>
      </c>
      <c r="O1177" t="s">
        <v>2770</v>
      </c>
      <c r="P1177" s="2">
        <f t="shared" si="18"/>
        <v>2</v>
      </c>
    </row>
    <row r="1178" spans="1:16" x14ac:dyDescent="0.25">
      <c r="A1178" s="1">
        <v>41639</v>
      </c>
      <c r="B1178" s="1">
        <v>41639</v>
      </c>
      <c r="C1178" t="s">
        <v>270</v>
      </c>
      <c r="D1178" t="s">
        <v>71</v>
      </c>
      <c r="E1178">
        <v>8.0500000000000007</v>
      </c>
      <c r="F1178" t="s">
        <v>2771</v>
      </c>
      <c r="G1178" t="s">
        <v>343</v>
      </c>
      <c r="H1178" t="s">
        <v>34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2772</v>
      </c>
      <c r="P1178" s="2">
        <f t="shared" si="18"/>
        <v>5</v>
      </c>
    </row>
    <row r="1179" spans="1:16" x14ac:dyDescent="0.25">
      <c r="A1179" s="1">
        <v>41639</v>
      </c>
      <c r="B1179" s="1">
        <v>41639</v>
      </c>
      <c r="C1179" t="s">
        <v>373</v>
      </c>
      <c r="D1179" t="s">
        <v>374</v>
      </c>
      <c r="E1179">
        <v>7.125</v>
      </c>
      <c r="F1179" t="s">
        <v>965</v>
      </c>
      <c r="H1179" t="s">
        <v>210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28</v>
      </c>
      <c r="O1179" t="s">
        <v>2773</v>
      </c>
      <c r="P1179" s="2">
        <f t="shared" si="18"/>
        <v>3</v>
      </c>
    </row>
    <row r="1180" spans="1:16" x14ac:dyDescent="0.25">
      <c r="A1180" s="1">
        <v>41639</v>
      </c>
      <c r="B1180" s="1">
        <v>41639</v>
      </c>
      <c r="C1180" t="s">
        <v>562</v>
      </c>
      <c r="D1180" t="s">
        <v>563</v>
      </c>
      <c r="E1180">
        <v>7.7</v>
      </c>
      <c r="F1180" t="s">
        <v>2774</v>
      </c>
      <c r="H1180" t="s">
        <v>364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28</v>
      </c>
      <c r="O1180" t="s">
        <v>2775</v>
      </c>
      <c r="P1180" s="2">
        <f t="shared" si="18"/>
        <v>3</v>
      </c>
    </row>
    <row r="1181" spans="1:16" x14ac:dyDescent="0.25">
      <c r="A1181" s="1">
        <v>41639</v>
      </c>
      <c r="B1181" s="1">
        <v>41639</v>
      </c>
      <c r="C1181" t="s">
        <v>554</v>
      </c>
      <c r="D1181" t="s">
        <v>555</v>
      </c>
      <c r="E1181">
        <v>7</v>
      </c>
      <c r="F1181" t="s">
        <v>2465</v>
      </c>
      <c r="G1181" t="s">
        <v>575</v>
      </c>
      <c r="H1181" t="s">
        <v>27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48</v>
      </c>
      <c r="O1181" t="s">
        <v>2776</v>
      </c>
      <c r="P1181" s="2">
        <f t="shared" si="18"/>
        <v>3</v>
      </c>
    </row>
    <row r="1182" spans="1:16" x14ac:dyDescent="0.25">
      <c r="A1182" s="1">
        <v>41639</v>
      </c>
      <c r="B1182" s="1">
        <v>41639</v>
      </c>
      <c r="C1182" t="s">
        <v>2777</v>
      </c>
      <c r="D1182" t="s">
        <v>2778</v>
      </c>
      <c r="E1182">
        <v>7.5</v>
      </c>
      <c r="F1182" t="s">
        <v>2779</v>
      </c>
      <c r="H1182" t="s">
        <v>203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28</v>
      </c>
      <c r="O1182" t="s">
        <v>2780</v>
      </c>
      <c r="P1182" s="2">
        <f t="shared" si="18"/>
        <v>3</v>
      </c>
    </row>
    <row r="1183" spans="1:16" x14ac:dyDescent="0.25">
      <c r="A1183" s="1">
        <v>41639</v>
      </c>
      <c r="B1183" s="1">
        <v>41639</v>
      </c>
      <c r="C1183" t="s">
        <v>2781</v>
      </c>
      <c r="D1183" t="s">
        <v>2782</v>
      </c>
      <c r="E1183">
        <v>7.6</v>
      </c>
      <c r="F1183" t="s">
        <v>722</v>
      </c>
      <c r="H1183" t="s">
        <v>27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28</v>
      </c>
      <c r="O1183" t="s">
        <v>2783</v>
      </c>
      <c r="P1183" s="2">
        <f t="shared" si="18"/>
        <v>3</v>
      </c>
    </row>
    <row r="1184" spans="1:16" x14ac:dyDescent="0.25">
      <c r="A1184" s="1">
        <v>41639</v>
      </c>
      <c r="B1184" s="1">
        <v>41639</v>
      </c>
      <c r="C1184" t="s">
        <v>2585</v>
      </c>
      <c r="D1184" t="s">
        <v>2586</v>
      </c>
      <c r="E1184">
        <v>6.95</v>
      </c>
      <c r="F1184" t="s">
        <v>2784</v>
      </c>
      <c r="H1184" t="s">
        <v>936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28</v>
      </c>
      <c r="O1184" t="s">
        <v>2785</v>
      </c>
      <c r="P1184" s="2">
        <f t="shared" si="18"/>
        <v>3</v>
      </c>
    </row>
    <row r="1185" spans="1:16" x14ac:dyDescent="0.25">
      <c r="A1185" s="1">
        <v>41639</v>
      </c>
      <c r="B1185" s="1">
        <v>41639</v>
      </c>
      <c r="C1185" t="s">
        <v>2786</v>
      </c>
      <c r="D1185" t="s">
        <v>1443</v>
      </c>
      <c r="E1185">
        <v>7.55</v>
      </c>
      <c r="F1185" t="s">
        <v>2787</v>
      </c>
      <c r="H1185" t="s">
        <v>16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28</v>
      </c>
      <c r="O1185" t="s">
        <v>2788</v>
      </c>
      <c r="P1185" s="2">
        <f t="shared" si="18"/>
        <v>3</v>
      </c>
    </row>
    <row r="1186" spans="1:16" x14ac:dyDescent="0.25">
      <c r="A1186" s="1">
        <v>41639</v>
      </c>
      <c r="B1186" s="1">
        <v>41639</v>
      </c>
      <c r="C1186" t="s">
        <v>2229</v>
      </c>
      <c r="D1186" t="s">
        <v>2230</v>
      </c>
      <c r="E1186">
        <v>7.25</v>
      </c>
      <c r="F1186" t="s">
        <v>2712</v>
      </c>
      <c r="H1186" t="s">
        <v>73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28</v>
      </c>
      <c r="O1186" t="s">
        <v>2789</v>
      </c>
      <c r="P1186" s="2">
        <f t="shared" si="18"/>
        <v>3</v>
      </c>
    </row>
    <row r="1187" spans="1:16" x14ac:dyDescent="0.25">
      <c r="A1187" s="1">
        <v>41639</v>
      </c>
      <c r="B1187" s="1">
        <v>41639</v>
      </c>
      <c r="C1187" t="s">
        <v>481</v>
      </c>
      <c r="D1187" t="s">
        <v>482</v>
      </c>
      <c r="E1187">
        <v>8</v>
      </c>
      <c r="F1187" t="s">
        <v>2790</v>
      </c>
      <c r="H1187" t="s">
        <v>27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28</v>
      </c>
      <c r="O1187" t="s">
        <v>2791</v>
      </c>
      <c r="P1187" s="2">
        <f t="shared" si="18"/>
        <v>2</v>
      </c>
    </row>
    <row r="1188" spans="1:16" x14ac:dyDescent="0.25">
      <c r="A1188" s="1">
        <v>41639</v>
      </c>
      <c r="B1188" s="1">
        <v>41639</v>
      </c>
      <c r="C1188" t="s">
        <v>251</v>
      </c>
      <c r="D1188" t="s">
        <v>252</v>
      </c>
      <c r="E1188">
        <v>7.95</v>
      </c>
      <c r="F1188" t="s">
        <v>2792</v>
      </c>
      <c r="G1188" t="s">
        <v>468</v>
      </c>
      <c r="H1188" t="s">
        <v>34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2793</v>
      </c>
      <c r="P1188" s="2">
        <f t="shared" si="18"/>
        <v>3</v>
      </c>
    </row>
    <row r="1189" spans="1:16" x14ac:dyDescent="0.25">
      <c r="A1189" s="1">
        <v>41639</v>
      </c>
      <c r="B1189" s="1">
        <v>41639</v>
      </c>
      <c r="C1189" t="s">
        <v>2794</v>
      </c>
      <c r="D1189" t="s">
        <v>1007</v>
      </c>
      <c r="E1189">
        <v>7.9</v>
      </c>
      <c r="F1189" t="s">
        <v>722</v>
      </c>
      <c r="H1189" t="s">
        <v>73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28</v>
      </c>
      <c r="O1189" t="s">
        <v>2795</v>
      </c>
      <c r="P1189" s="2">
        <f t="shared" si="18"/>
        <v>5</v>
      </c>
    </row>
    <row r="1190" spans="1:16" x14ac:dyDescent="0.25">
      <c r="A1190" s="1">
        <v>41639</v>
      </c>
      <c r="B1190" s="1">
        <v>41639</v>
      </c>
      <c r="C1190" t="s">
        <v>1853</v>
      </c>
      <c r="D1190" t="s">
        <v>1854</v>
      </c>
      <c r="E1190">
        <v>7.54</v>
      </c>
      <c r="F1190" t="s">
        <v>2796</v>
      </c>
      <c r="G1190" t="s">
        <v>254</v>
      </c>
      <c r="H1190" t="s">
        <v>34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2797</v>
      </c>
      <c r="P1190" s="2">
        <f t="shared" si="18"/>
        <v>3</v>
      </c>
    </row>
    <row r="1191" spans="1:16" x14ac:dyDescent="0.25">
      <c r="A1191" s="1">
        <v>41639</v>
      </c>
      <c r="B1191" s="1">
        <v>41639</v>
      </c>
      <c r="C1191" t="s">
        <v>2798</v>
      </c>
      <c r="D1191" t="s">
        <v>2799</v>
      </c>
      <c r="E1191">
        <v>7.0979999999999999</v>
      </c>
      <c r="F1191" t="s">
        <v>2800</v>
      </c>
      <c r="G1191" t="s">
        <v>575</v>
      </c>
      <c r="H1191" t="s">
        <v>34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2801</v>
      </c>
      <c r="P1191" s="2">
        <f t="shared" si="18"/>
        <v>3</v>
      </c>
    </row>
    <row r="1192" spans="1:16" x14ac:dyDescent="0.25">
      <c r="A1192" s="1">
        <v>41639</v>
      </c>
      <c r="B1192" s="1">
        <v>41639</v>
      </c>
      <c r="C1192" t="s">
        <v>2802</v>
      </c>
      <c r="D1192" t="s">
        <v>2803</v>
      </c>
      <c r="E1192">
        <v>7.625</v>
      </c>
      <c r="F1192" t="s">
        <v>409</v>
      </c>
      <c r="H1192" t="s">
        <v>149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28</v>
      </c>
      <c r="O1192" t="s">
        <v>2804</v>
      </c>
      <c r="P1192" s="2">
        <f t="shared" si="18"/>
        <v>5</v>
      </c>
    </row>
    <row r="1193" spans="1:16" x14ac:dyDescent="0.25">
      <c r="A1193" s="1">
        <v>41639</v>
      </c>
      <c r="B1193" s="1">
        <v>41639</v>
      </c>
      <c r="C1193" t="s">
        <v>399</v>
      </c>
      <c r="D1193" t="s">
        <v>400</v>
      </c>
      <c r="E1193">
        <v>7.625</v>
      </c>
      <c r="F1193" t="s">
        <v>1970</v>
      </c>
      <c r="H1193" t="s">
        <v>27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2805</v>
      </c>
      <c r="P1193" s="2">
        <f t="shared" si="18"/>
        <v>3</v>
      </c>
    </row>
    <row r="1194" spans="1:16" x14ac:dyDescent="0.25">
      <c r="A1194" s="1">
        <v>41639</v>
      </c>
      <c r="B1194" s="1">
        <v>41639</v>
      </c>
      <c r="C1194" t="s">
        <v>2001</v>
      </c>
      <c r="D1194" t="s">
        <v>2002</v>
      </c>
      <c r="E1194">
        <v>7.375</v>
      </c>
      <c r="F1194" t="s">
        <v>385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28</v>
      </c>
      <c r="O1194" t="s">
        <v>2806</v>
      </c>
      <c r="P1194" s="2">
        <f t="shared" si="18"/>
        <v>3</v>
      </c>
    </row>
    <row r="1195" spans="1:16" x14ac:dyDescent="0.25">
      <c r="A1195" s="1">
        <v>41639</v>
      </c>
      <c r="B1195" s="1">
        <v>41639</v>
      </c>
      <c r="C1195" t="s">
        <v>2807</v>
      </c>
      <c r="D1195" t="s">
        <v>2808</v>
      </c>
      <c r="E1195">
        <v>8.5</v>
      </c>
      <c r="F1195" t="s">
        <v>2809</v>
      </c>
      <c r="H1195" t="s">
        <v>203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28</v>
      </c>
      <c r="O1195" t="s">
        <v>2810</v>
      </c>
      <c r="P1195" s="2">
        <f t="shared" si="18"/>
        <v>5</v>
      </c>
    </row>
    <row r="1196" spans="1:16" x14ac:dyDescent="0.25">
      <c r="A1196" s="1">
        <v>41639</v>
      </c>
      <c r="B1196" s="1">
        <v>41639</v>
      </c>
      <c r="C1196" t="s">
        <v>1594</v>
      </c>
      <c r="D1196" t="s">
        <v>523</v>
      </c>
      <c r="E1196">
        <v>6.5</v>
      </c>
      <c r="F1196" t="s">
        <v>2811</v>
      </c>
      <c r="H1196" t="s">
        <v>34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28</v>
      </c>
      <c r="O1196" t="s">
        <v>2812</v>
      </c>
      <c r="P1196" s="2">
        <f t="shared" si="18"/>
        <v>1</v>
      </c>
    </row>
    <row r="1197" spans="1:16" x14ac:dyDescent="0.25">
      <c r="A1197" s="1">
        <v>41639</v>
      </c>
      <c r="B1197" s="1">
        <v>41639</v>
      </c>
      <c r="C1197" t="s">
        <v>470</v>
      </c>
      <c r="D1197" t="s">
        <v>471</v>
      </c>
      <c r="E1197">
        <v>7.75</v>
      </c>
      <c r="F1197" t="s">
        <v>475</v>
      </c>
      <c r="H1197" t="s">
        <v>472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28</v>
      </c>
      <c r="O1197" t="s">
        <v>2813</v>
      </c>
      <c r="P1197" s="2">
        <f t="shared" si="18"/>
        <v>3</v>
      </c>
    </row>
    <row r="1198" spans="1:16" x14ac:dyDescent="0.25">
      <c r="A1198" s="1">
        <v>41639</v>
      </c>
      <c r="B1198" s="1">
        <v>41639</v>
      </c>
      <c r="C1198" t="s">
        <v>1043</v>
      </c>
      <c r="D1198" t="s">
        <v>172</v>
      </c>
      <c r="E1198">
        <v>7</v>
      </c>
      <c r="F1198" t="s">
        <v>2814</v>
      </c>
      <c r="H1198" t="s">
        <v>57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28</v>
      </c>
      <c r="O1198" t="s">
        <v>2815</v>
      </c>
      <c r="P1198" s="2">
        <f t="shared" si="18"/>
        <v>3</v>
      </c>
    </row>
    <row r="1199" spans="1:16" x14ac:dyDescent="0.25">
      <c r="A1199" s="1">
        <v>41639</v>
      </c>
      <c r="B1199" s="1">
        <v>41639</v>
      </c>
      <c r="C1199" t="s">
        <v>2816</v>
      </c>
      <c r="D1199" t="s">
        <v>2378</v>
      </c>
      <c r="E1199">
        <v>8.27</v>
      </c>
      <c r="F1199" t="s">
        <v>1418</v>
      </c>
      <c r="H1199" t="s">
        <v>16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2817</v>
      </c>
      <c r="P1199" s="2">
        <f t="shared" si="18"/>
        <v>3</v>
      </c>
    </row>
    <row r="1200" spans="1:16" x14ac:dyDescent="0.25">
      <c r="A1200" s="1">
        <v>41639</v>
      </c>
      <c r="B1200" s="1">
        <v>41639</v>
      </c>
      <c r="C1200" t="s">
        <v>227</v>
      </c>
      <c r="D1200" t="s">
        <v>228</v>
      </c>
      <c r="E1200">
        <v>6.65</v>
      </c>
      <c r="F1200" t="s">
        <v>2818</v>
      </c>
      <c r="H1200" t="s">
        <v>34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2819</v>
      </c>
      <c r="P1200" s="2">
        <f t="shared" si="18"/>
        <v>3</v>
      </c>
    </row>
    <row r="1201" spans="1:16" x14ac:dyDescent="0.25">
      <c r="A1201" s="1">
        <v>41639</v>
      </c>
      <c r="B1201" s="1">
        <v>41639</v>
      </c>
      <c r="C1201" t="s">
        <v>2095</v>
      </c>
      <c r="D1201" t="s">
        <v>2096</v>
      </c>
      <c r="E1201">
        <v>7.125</v>
      </c>
      <c r="F1201" t="s">
        <v>1932</v>
      </c>
      <c r="H1201" t="s">
        <v>73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28</v>
      </c>
      <c r="O1201" t="s">
        <v>2820</v>
      </c>
      <c r="P1201" s="2">
        <f t="shared" si="18"/>
        <v>3</v>
      </c>
    </row>
    <row r="1202" spans="1:16" x14ac:dyDescent="0.25">
      <c r="A1202" s="1">
        <v>41639</v>
      </c>
      <c r="B1202" s="1">
        <v>41639</v>
      </c>
      <c r="C1202" t="s">
        <v>193</v>
      </c>
      <c r="D1202" t="s">
        <v>194</v>
      </c>
      <c r="E1202">
        <v>6.875</v>
      </c>
      <c r="F1202" t="s">
        <v>1087</v>
      </c>
      <c r="H1202" t="s">
        <v>57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28</v>
      </c>
      <c r="O1202" t="s">
        <v>2821</v>
      </c>
      <c r="P1202" s="2">
        <f t="shared" si="18"/>
        <v>3</v>
      </c>
    </row>
    <row r="1203" spans="1:16" x14ac:dyDescent="0.25">
      <c r="A1203" s="1">
        <v>41639</v>
      </c>
      <c r="B1203" s="1">
        <v>41639</v>
      </c>
      <c r="C1203" t="s">
        <v>605</v>
      </c>
      <c r="D1203" t="s">
        <v>606</v>
      </c>
      <c r="E1203">
        <v>7.375</v>
      </c>
      <c r="F1203" t="s">
        <v>2822</v>
      </c>
      <c r="H1203" t="s">
        <v>73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28</v>
      </c>
      <c r="O1203" t="s">
        <v>2823</v>
      </c>
      <c r="P1203" s="2">
        <f t="shared" si="18"/>
        <v>3</v>
      </c>
    </row>
    <row r="1204" spans="1:16" x14ac:dyDescent="0.25">
      <c r="A1204" s="1">
        <v>41639</v>
      </c>
      <c r="B1204" s="1">
        <v>41639</v>
      </c>
      <c r="C1204" t="s">
        <v>546</v>
      </c>
      <c r="D1204" t="s">
        <v>172</v>
      </c>
      <c r="E1204">
        <v>8.125</v>
      </c>
      <c r="F1204" t="s">
        <v>822</v>
      </c>
      <c r="H1204" t="s">
        <v>57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28</v>
      </c>
      <c r="O1204" t="s">
        <v>2824</v>
      </c>
      <c r="P1204" s="2">
        <f t="shared" si="18"/>
        <v>3</v>
      </c>
    </row>
    <row r="1205" spans="1:16" x14ac:dyDescent="0.25">
      <c r="A1205" s="1">
        <v>41639</v>
      </c>
      <c r="B1205" s="1">
        <v>41639</v>
      </c>
      <c r="C1205" t="s">
        <v>2825</v>
      </c>
      <c r="D1205" t="s">
        <v>2826</v>
      </c>
      <c r="E1205">
        <v>7.2</v>
      </c>
      <c r="F1205" t="s">
        <v>2827</v>
      </c>
      <c r="H1205" t="s">
        <v>57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28</v>
      </c>
      <c r="O1205" t="s">
        <v>2828</v>
      </c>
      <c r="P1205" s="2">
        <f t="shared" si="18"/>
        <v>3</v>
      </c>
    </row>
    <row r="1206" spans="1:16" x14ac:dyDescent="0.25">
      <c r="A1206" s="1">
        <v>41639</v>
      </c>
      <c r="B1206" s="1">
        <v>41639</v>
      </c>
      <c r="C1206" t="s">
        <v>1267</v>
      </c>
      <c r="D1206" t="s">
        <v>1268</v>
      </c>
      <c r="E1206">
        <v>7.45</v>
      </c>
      <c r="F1206" t="s">
        <v>2829</v>
      </c>
      <c r="H1206" t="s">
        <v>16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28</v>
      </c>
      <c r="O1206" t="s">
        <v>2830</v>
      </c>
      <c r="P1206" s="2">
        <f t="shared" si="18"/>
        <v>3</v>
      </c>
    </row>
    <row r="1207" spans="1:16" x14ac:dyDescent="0.25">
      <c r="A1207" s="1">
        <v>41639</v>
      </c>
      <c r="B1207" s="1">
        <v>41639</v>
      </c>
      <c r="C1207" t="s">
        <v>2831</v>
      </c>
      <c r="D1207" t="s">
        <v>580</v>
      </c>
      <c r="E1207">
        <v>7.125</v>
      </c>
      <c r="F1207" t="s">
        <v>2832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28</v>
      </c>
      <c r="O1207" t="s">
        <v>2833</v>
      </c>
      <c r="P1207" s="2">
        <f t="shared" si="18"/>
        <v>3</v>
      </c>
    </row>
    <row r="1208" spans="1:16" x14ac:dyDescent="0.25">
      <c r="A1208" s="1">
        <v>41639</v>
      </c>
      <c r="B1208" s="1">
        <v>41639</v>
      </c>
      <c r="C1208" t="s">
        <v>2834</v>
      </c>
      <c r="D1208" t="s">
        <v>523</v>
      </c>
      <c r="E1208">
        <v>7.875</v>
      </c>
      <c r="F1208" t="s">
        <v>822</v>
      </c>
      <c r="H1208" t="s">
        <v>34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28</v>
      </c>
      <c r="O1208" t="s">
        <v>2835</v>
      </c>
      <c r="P1208" s="2">
        <f t="shared" si="18"/>
        <v>1</v>
      </c>
    </row>
    <row r="1209" spans="1:16" x14ac:dyDescent="0.25">
      <c r="A1209" s="1">
        <v>41639</v>
      </c>
      <c r="B1209" s="1">
        <v>41639</v>
      </c>
      <c r="C1209" t="s">
        <v>973</v>
      </c>
      <c r="D1209" t="s">
        <v>974</v>
      </c>
      <c r="E1209">
        <v>7.5</v>
      </c>
      <c r="F1209" t="s">
        <v>2829</v>
      </c>
      <c r="H1209" t="s">
        <v>27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28</v>
      </c>
      <c r="O1209" t="s">
        <v>2836</v>
      </c>
      <c r="P1209" s="2">
        <f t="shared" si="18"/>
        <v>3</v>
      </c>
    </row>
    <row r="1210" spans="1:16" x14ac:dyDescent="0.25">
      <c r="A1210" s="1">
        <v>41639</v>
      </c>
      <c r="B1210" s="1">
        <v>41639</v>
      </c>
      <c r="C1210" t="s">
        <v>2837</v>
      </c>
      <c r="D1210" t="s">
        <v>2501</v>
      </c>
      <c r="E1210">
        <v>7.45</v>
      </c>
      <c r="F1210" t="s">
        <v>266</v>
      </c>
      <c r="H1210" t="s">
        <v>27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28</v>
      </c>
      <c r="O1210" t="s">
        <v>2838</v>
      </c>
      <c r="P1210" s="2">
        <f t="shared" si="18"/>
        <v>3</v>
      </c>
    </row>
    <row r="1211" spans="1:16" x14ac:dyDescent="0.25">
      <c r="A1211" s="1">
        <v>41639</v>
      </c>
      <c r="B1211" s="1">
        <v>41639</v>
      </c>
      <c r="C1211" t="s">
        <v>1392</v>
      </c>
      <c r="D1211" t="s">
        <v>1393</v>
      </c>
      <c r="E1211">
        <v>7.625</v>
      </c>
      <c r="F1211" t="s">
        <v>2274</v>
      </c>
      <c r="H1211" t="s">
        <v>203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28</v>
      </c>
      <c r="O1211" t="s">
        <v>2839</v>
      </c>
      <c r="P1211" s="2">
        <f t="shared" si="18"/>
        <v>3</v>
      </c>
    </row>
    <row r="1212" spans="1:16" x14ac:dyDescent="0.25">
      <c r="A1212" s="1">
        <v>41639</v>
      </c>
      <c r="B1212" s="1">
        <v>41639</v>
      </c>
      <c r="C1212" t="s">
        <v>2840</v>
      </c>
      <c r="D1212" t="s">
        <v>580</v>
      </c>
      <c r="E1212">
        <v>7</v>
      </c>
      <c r="F1212" t="s">
        <v>2841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28</v>
      </c>
      <c r="O1212" t="s">
        <v>2842</v>
      </c>
      <c r="P1212" s="2">
        <f t="shared" si="18"/>
        <v>3</v>
      </c>
    </row>
    <row r="1213" spans="1:16" x14ac:dyDescent="0.25">
      <c r="A1213" s="1">
        <v>41639</v>
      </c>
      <c r="B1213" s="1">
        <v>41639</v>
      </c>
      <c r="C1213" t="s">
        <v>454</v>
      </c>
      <c r="D1213" t="s">
        <v>455</v>
      </c>
      <c r="E1213">
        <v>6.75</v>
      </c>
      <c r="F1213" t="s">
        <v>584</v>
      </c>
      <c r="H1213" t="s">
        <v>364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28</v>
      </c>
      <c r="O1213" t="s">
        <v>2843</v>
      </c>
      <c r="P1213" s="2">
        <f t="shared" si="18"/>
        <v>4</v>
      </c>
    </row>
    <row r="1214" spans="1:16" x14ac:dyDescent="0.25">
      <c r="A1214" s="1">
        <v>41639</v>
      </c>
      <c r="B1214" s="1">
        <v>41639</v>
      </c>
      <c r="C1214" t="s">
        <v>54</v>
      </c>
      <c r="D1214" t="s">
        <v>55</v>
      </c>
      <c r="E1214">
        <v>7.1</v>
      </c>
      <c r="F1214" t="s">
        <v>2841</v>
      </c>
      <c r="G1214" t="s">
        <v>254</v>
      </c>
      <c r="H1214" t="s">
        <v>57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28</v>
      </c>
      <c r="O1214" t="s">
        <v>2844</v>
      </c>
      <c r="P1214" s="2">
        <f t="shared" si="18"/>
        <v>2</v>
      </c>
    </row>
    <row r="1215" spans="1:16" x14ac:dyDescent="0.25">
      <c r="A1215" s="1">
        <v>41639</v>
      </c>
      <c r="B1215" s="1">
        <v>41639</v>
      </c>
      <c r="C1215" t="s">
        <v>2845</v>
      </c>
      <c r="D1215" t="s">
        <v>2846</v>
      </c>
      <c r="E1215">
        <v>6.5</v>
      </c>
      <c r="F1215" t="s">
        <v>584</v>
      </c>
      <c r="H1215" t="s">
        <v>57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28</v>
      </c>
      <c r="O1215" t="s">
        <v>2847</v>
      </c>
      <c r="P1215" s="2">
        <f t="shared" si="18"/>
        <v>2</v>
      </c>
    </row>
    <row r="1216" spans="1:16" x14ac:dyDescent="0.25">
      <c r="A1216" s="1">
        <v>41639</v>
      </c>
      <c r="B1216" s="1">
        <v>41639</v>
      </c>
      <c r="C1216" t="s">
        <v>594</v>
      </c>
      <c r="D1216" t="s">
        <v>317</v>
      </c>
      <c r="E1216">
        <v>6.875</v>
      </c>
      <c r="F1216" t="s">
        <v>544</v>
      </c>
      <c r="H1216" t="s">
        <v>73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28</v>
      </c>
      <c r="O1216" t="s">
        <v>2848</v>
      </c>
      <c r="P1216" s="2">
        <f t="shared" si="18"/>
        <v>4</v>
      </c>
    </row>
    <row r="1217" spans="1:16" x14ac:dyDescent="0.25">
      <c r="A1217" s="1">
        <v>41639</v>
      </c>
      <c r="B1217" s="1">
        <v>41639</v>
      </c>
      <c r="C1217" t="s">
        <v>551</v>
      </c>
      <c r="D1217" t="s">
        <v>552</v>
      </c>
      <c r="E1217">
        <v>7.5</v>
      </c>
      <c r="F1217" t="s">
        <v>2259</v>
      </c>
      <c r="G1217" t="s">
        <v>45</v>
      </c>
      <c r="H1217" t="s">
        <v>472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48</v>
      </c>
      <c r="O1217" t="s">
        <v>2849</v>
      </c>
      <c r="P1217" s="2">
        <f t="shared" si="18"/>
        <v>2</v>
      </c>
    </row>
    <row r="1218" spans="1:16" x14ac:dyDescent="0.25">
      <c r="A1218" s="1">
        <v>41639</v>
      </c>
      <c r="B1218" s="1">
        <v>41639</v>
      </c>
      <c r="C1218" t="s">
        <v>2850</v>
      </c>
      <c r="D1218" t="s">
        <v>1187</v>
      </c>
      <c r="E1218">
        <v>6.8</v>
      </c>
      <c r="F1218" t="s">
        <v>750</v>
      </c>
      <c r="H1218" t="s">
        <v>27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2851</v>
      </c>
      <c r="P1218" s="2">
        <f t="shared" si="18"/>
        <v>1</v>
      </c>
    </row>
    <row r="1219" spans="1:16" x14ac:dyDescent="0.25">
      <c r="A1219" s="1">
        <v>41639</v>
      </c>
      <c r="B1219" s="1">
        <v>41639</v>
      </c>
      <c r="C1219" t="s">
        <v>681</v>
      </c>
      <c r="D1219" t="s">
        <v>682</v>
      </c>
      <c r="E1219">
        <v>7.375</v>
      </c>
      <c r="F1219" t="s">
        <v>2852</v>
      </c>
      <c r="H1219" t="s">
        <v>27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</v>
      </c>
      <c r="O1219" t="s">
        <v>2853</v>
      </c>
      <c r="P1219" s="2">
        <f t="shared" si="18"/>
        <v>3</v>
      </c>
    </row>
    <row r="1220" spans="1:16" x14ac:dyDescent="0.25">
      <c r="A1220" s="1">
        <v>41639</v>
      </c>
      <c r="B1220" s="1">
        <v>41639</v>
      </c>
      <c r="C1220" t="s">
        <v>519</v>
      </c>
      <c r="D1220" t="s">
        <v>520</v>
      </c>
      <c r="E1220">
        <v>7.75</v>
      </c>
      <c r="F1220" t="s">
        <v>2854</v>
      </c>
      <c r="H1220" t="s">
        <v>34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28</v>
      </c>
      <c r="O1220" t="s">
        <v>2855</v>
      </c>
      <c r="P1220" s="2">
        <f t="shared" ref="P1220:P1283" si="19">LEN(D1220)</f>
        <v>2</v>
      </c>
    </row>
    <row r="1221" spans="1:16" x14ac:dyDescent="0.25">
      <c r="A1221" s="1">
        <v>41639</v>
      </c>
      <c r="B1221" s="1">
        <v>41639</v>
      </c>
      <c r="C1221" t="s">
        <v>860</v>
      </c>
      <c r="D1221" t="s">
        <v>861</v>
      </c>
      <c r="E1221">
        <v>7.72</v>
      </c>
      <c r="F1221" t="s">
        <v>1014</v>
      </c>
      <c r="G1221" t="s">
        <v>575</v>
      </c>
      <c r="H1221" t="s">
        <v>210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2856</v>
      </c>
      <c r="P1221" s="2">
        <f t="shared" si="19"/>
        <v>3</v>
      </c>
    </row>
    <row r="1222" spans="1:16" x14ac:dyDescent="0.25">
      <c r="A1222" s="1">
        <v>41639</v>
      </c>
      <c r="B1222" s="1">
        <v>41639</v>
      </c>
      <c r="C1222" t="s">
        <v>242</v>
      </c>
      <c r="D1222" t="s">
        <v>33</v>
      </c>
      <c r="E1222">
        <v>7.875</v>
      </c>
      <c r="F1222" t="s">
        <v>2857</v>
      </c>
      <c r="H1222" t="s">
        <v>27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28</v>
      </c>
      <c r="O1222" t="s">
        <v>2858</v>
      </c>
      <c r="P1222" s="2">
        <f t="shared" si="19"/>
        <v>1</v>
      </c>
    </row>
    <row r="1223" spans="1:16" x14ac:dyDescent="0.25">
      <c r="A1223" s="1">
        <v>41639</v>
      </c>
      <c r="B1223" s="1">
        <v>41639</v>
      </c>
      <c r="C1223" t="s">
        <v>2859</v>
      </c>
      <c r="D1223" t="s">
        <v>2469</v>
      </c>
      <c r="E1223">
        <v>6.05</v>
      </c>
      <c r="F1223" t="s">
        <v>2860</v>
      </c>
      <c r="G1223" t="s">
        <v>40</v>
      </c>
      <c r="H1223" t="s">
        <v>27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2861</v>
      </c>
      <c r="P1223" s="2">
        <f t="shared" si="19"/>
        <v>3</v>
      </c>
    </row>
    <row r="1224" spans="1:16" x14ac:dyDescent="0.25">
      <c r="A1224" s="1">
        <v>41639</v>
      </c>
      <c r="B1224" s="1">
        <v>41639</v>
      </c>
      <c r="C1224" t="s">
        <v>2859</v>
      </c>
      <c r="D1224" t="s">
        <v>2469</v>
      </c>
      <c r="E1224">
        <v>6.05</v>
      </c>
      <c r="F1224" t="s">
        <v>2860</v>
      </c>
      <c r="G1224" t="s">
        <v>26</v>
      </c>
      <c r="H1224" t="s">
        <v>27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2862</v>
      </c>
      <c r="P1224" s="2">
        <f t="shared" si="19"/>
        <v>3</v>
      </c>
    </row>
    <row r="1225" spans="1:16" x14ac:dyDescent="0.25">
      <c r="A1225" s="1">
        <v>41639</v>
      </c>
      <c r="B1225" s="1">
        <v>41639</v>
      </c>
      <c r="C1225" t="s">
        <v>2468</v>
      </c>
      <c r="D1225" t="s">
        <v>2469</v>
      </c>
      <c r="E1225">
        <v>6.15</v>
      </c>
      <c r="F1225" t="s">
        <v>2470</v>
      </c>
      <c r="G1225" t="s">
        <v>40</v>
      </c>
      <c r="H1225" t="s">
        <v>57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2863</v>
      </c>
      <c r="P1225" s="2">
        <f t="shared" si="19"/>
        <v>3</v>
      </c>
    </row>
    <row r="1226" spans="1:16" x14ac:dyDescent="0.25">
      <c r="A1226" s="1">
        <v>41639</v>
      </c>
      <c r="B1226" s="1">
        <v>41639</v>
      </c>
      <c r="C1226" t="s">
        <v>2023</v>
      </c>
      <c r="D1226" t="s">
        <v>2024</v>
      </c>
      <c r="E1226">
        <v>5.125</v>
      </c>
      <c r="F1226" t="s">
        <v>1635</v>
      </c>
      <c r="H1226" t="s">
        <v>210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28</v>
      </c>
      <c r="O1226" t="s">
        <v>2864</v>
      </c>
      <c r="P1226" s="2">
        <f t="shared" si="19"/>
        <v>3</v>
      </c>
    </row>
    <row r="1227" spans="1:16" x14ac:dyDescent="0.25">
      <c r="A1227" s="1">
        <v>41639</v>
      </c>
      <c r="B1227" s="1">
        <v>41639</v>
      </c>
      <c r="C1227" t="s">
        <v>42</v>
      </c>
      <c r="D1227" t="s">
        <v>43</v>
      </c>
      <c r="E1227">
        <v>1.0550999999999999</v>
      </c>
      <c r="F1227" t="s">
        <v>2865</v>
      </c>
      <c r="G1227" t="s">
        <v>187</v>
      </c>
      <c r="H1227" t="s">
        <v>46</v>
      </c>
      <c r="I1227" t="s">
        <v>17</v>
      </c>
      <c r="J1227" t="s">
        <v>18</v>
      </c>
      <c r="K1227" t="s">
        <v>19</v>
      </c>
      <c r="L1227" t="s">
        <v>19</v>
      </c>
      <c r="M1227" t="s">
        <v>47</v>
      </c>
      <c r="N1227" t="s">
        <v>48</v>
      </c>
      <c r="O1227" t="s">
        <v>2866</v>
      </c>
      <c r="P1227" s="2">
        <f t="shared" si="19"/>
        <v>2</v>
      </c>
    </row>
    <row r="1228" spans="1:16" x14ac:dyDescent="0.25">
      <c r="A1228" s="1">
        <v>41639</v>
      </c>
      <c r="B1228" s="1">
        <v>41639</v>
      </c>
      <c r="C1228" t="s">
        <v>2867</v>
      </c>
      <c r="D1228" t="s">
        <v>2868</v>
      </c>
      <c r="E1228">
        <v>6.5</v>
      </c>
      <c r="F1228" t="s">
        <v>1103</v>
      </c>
      <c r="G1228" t="s">
        <v>40</v>
      </c>
      <c r="H1228" t="s">
        <v>27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28</v>
      </c>
      <c r="O1228" t="s">
        <v>2869</v>
      </c>
      <c r="P1228" s="2">
        <f t="shared" si="19"/>
        <v>3</v>
      </c>
    </row>
    <row r="1229" spans="1:16" x14ac:dyDescent="0.25">
      <c r="A1229" s="1">
        <v>41639</v>
      </c>
      <c r="B1229" s="1">
        <v>41639</v>
      </c>
      <c r="C1229" t="s">
        <v>2247</v>
      </c>
      <c r="D1229" t="s">
        <v>1187</v>
      </c>
      <c r="E1229">
        <v>5.4</v>
      </c>
      <c r="F1229" t="s">
        <v>2870</v>
      </c>
      <c r="H1229" t="s">
        <v>34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2871</v>
      </c>
      <c r="P1229" s="2">
        <f t="shared" si="19"/>
        <v>1</v>
      </c>
    </row>
    <row r="1230" spans="1:16" x14ac:dyDescent="0.25">
      <c r="A1230" s="1">
        <v>41639</v>
      </c>
      <c r="B1230" s="1">
        <v>41639</v>
      </c>
      <c r="C1230" t="s">
        <v>42</v>
      </c>
      <c r="D1230" t="s">
        <v>43</v>
      </c>
      <c r="E1230">
        <v>1.1451</v>
      </c>
      <c r="F1230" t="s">
        <v>2872</v>
      </c>
      <c r="G1230" t="s">
        <v>187</v>
      </c>
      <c r="H1230" t="s">
        <v>46</v>
      </c>
      <c r="I1230" t="s">
        <v>17</v>
      </c>
      <c r="J1230" t="s">
        <v>18</v>
      </c>
      <c r="K1230" t="s">
        <v>19</v>
      </c>
      <c r="L1230" t="s">
        <v>19</v>
      </c>
      <c r="M1230" t="s">
        <v>47</v>
      </c>
      <c r="N1230" t="s">
        <v>48</v>
      </c>
      <c r="O1230" t="s">
        <v>2873</v>
      </c>
      <c r="P1230" s="2">
        <f t="shared" si="19"/>
        <v>2</v>
      </c>
    </row>
    <row r="1231" spans="1:16" x14ac:dyDescent="0.25">
      <c r="A1231" s="1">
        <v>41639</v>
      </c>
      <c r="B1231" s="1">
        <v>41639</v>
      </c>
      <c r="C1231" t="s">
        <v>2874</v>
      </c>
      <c r="D1231" t="s">
        <v>485</v>
      </c>
      <c r="E1231">
        <v>5.45</v>
      </c>
      <c r="F1231" t="s">
        <v>1635</v>
      </c>
      <c r="G1231" t="s">
        <v>45</v>
      </c>
      <c r="H1231" t="s">
        <v>57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28</v>
      </c>
      <c r="O1231" t="s">
        <v>2875</v>
      </c>
      <c r="P1231" s="2">
        <f t="shared" si="19"/>
        <v>3</v>
      </c>
    </row>
    <row r="1232" spans="1:16" x14ac:dyDescent="0.25">
      <c r="A1232" s="1">
        <v>41639</v>
      </c>
      <c r="B1232" s="1">
        <v>41639</v>
      </c>
      <c r="C1232" t="s">
        <v>481</v>
      </c>
      <c r="D1232" t="s">
        <v>482</v>
      </c>
      <c r="E1232">
        <v>6.9</v>
      </c>
      <c r="F1232" t="s">
        <v>1118</v>
      </c>
      <c r="H1232" t="s">
        <v>27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28</v>
      </c>
      <c r="O1232" t="s">
        <v>2876</v>
      </c>
      <c r="P1232" s="2">
        <f t="shared" si="19"/>
        <v>2</v>
      </c>
    </row>
    <row r="1233" spans="1:16" x14ac:dyDescent="0.25">
      <c r="A1233" s="1">
        <v>41639</v>
      </c>
      <c r="B1233" s="1">
        <v>41639</v>
      </c>
      <c r="C1233" t="s">
        <v>1608</v>
      </c>
      <c r="D1233" t="s">
        <v>1609</v>
      </c>
      <c r="E1233">
        <v>5.6</v>
      </c>
      <c r="F1233" t="s">
        <v>1103</v>
      </c>
      <c r="G1233" t="s">
        <v>45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28</v>
      </c>
      <c r="O1233" t="s">
        <v>2877</v>
      </c>
      <c r="P1233" s="2">
        <f t="shared" si="19"/>
        <v>3</v>
      </c>
    </row>
    <row r="1234" spans="1:16" x14ac:dyDescent="0.25">
      <c r="A1234" s="1">
        <v>41639</v>
      </c>
      <c r="B1234" s="1">
        <v>41639</v>
      </c>
      <c r="C1234" t="s">
        <v>590</v>
      </c>
      <c r="D1234" t="s">
        <v>591</v>
      </c>
      <c r="E1234">
        <v>5.25</v>
      </c>
      <c r="F1234" t="s">
        <v>2878</v>
      </c>
      <c r="H1234" t="s">
        <v>57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28</v>
      </c>
      <c r="O1234" t="s">
        <v>2879</v>
      </c>
      <c r="P1234" s="2">
        <f t="shared" si="19"/>
        <v>3</v>
      </c>
    </row>
    <row r="1235" spans="1:16" x14ac:dyDescent="0.25">
      <c r="A1235" s="1">
        <v>41639</v>
      </c>
      <c r="B1235" s="1">
        <v>41639</v>
      </c>
      <c r="C1235" t="s">
        <v>1695</v>
      </c>
      <c r="D1235" t="s">
        <v>279</v>
      </c>
      <c r="E1235">
        <v>6.5</v>
      </c>
      <c r="F1235" t="s">
        <v>1635</v>
      </c>
      <c r="G1235" t="s">
        <v>40</v>
      </c>
      <c r="H1235" t="s">
        <v>27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2880</v>
      </c>
      <c r="P1235" s="2">
        <f t="shared" si="19"/>
        <v>3</v>
      </c>
    </row>
    <row r="1236" spans="1:16" x14ac:dyDescent="0.25">
      <c r="A1236" s="1">
        <v>41639</v>
      </c>
      <c r="B1236" s="1">
        <v>41639</v>
      </c>
      <c r="C1236" t="s">
        <v>2881</v>
      </c>
      <c r="D1236" t="s">
        <v>945</v>
      </c>
      <c r="E1236">
        <v>5.35</v>
      </c>
      <c r="F1236" t="s">
        <v>2882</v>
      </c>
      <c r="G1236" t="s">
        <v>45</v>
      </c>
      <c r="H1236" t="s">
        <v>57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28</v>
      </c>
      <c r="O1236" t="s">
        <v>2883</v>
      </c>
      <c r="P1236" s="2">
        <f t="shared" si="19"/>
        <v>2</v>
      </c>
    </row>
    <row r="1237" spans="1:16" x14ac:dyDescent="0.25">
      <c r="A1237" s="1">
        <v>41639</v>
      </c>
      <c r="B1237" s="1">
        <v>41639</v>
      </c>
      <c r="C1237" t="s">
        <v>1695</v>
      </c>
      <c r="D1237" t="s">
        <v>279</v>
      </c>
      <c r="E1237">
        <v>6.5</v>
      </c>
      <c r="F1237" t="s">
        <v>1635</v>
      </c>
      <c r="G1237" t="s">
        <v>26</v>
      </c>
      <c r="H1237" t="s">
        <v>27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2884</v>
      </c>
      <c r="P1237" s="2">
        <f t="shared" si="19"/>
        <v>3</v>
      </c>
    </row>
    <row r="1238" spans="1:16" x14ac:dyDescent="0.25">
      <c r="A1238" s="1">
        <v>41639</v>
      </c>
      <c r="B1238" s="1">
        <v>41639</v>
      </c>
      <c r="C1238" t="s">
        <v>2679</v>
      </c>
      <c r="D1238" t="s">
        <v>142</v>
      </c>
      <c r="E1238">
        <v>6</v>
      </c>
      <c r="F1238" t="s">
        <v>2525</v>
      </c>
      <c r="H1238" t="s">
        <v>34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2885</v>
      </c>
      <c r="P1238" s="2">
        <f t="shared" si="19"/>
        <v>3</v>
      </c>
    </row>
    <row r="1239" spans="1:16" x14ac:dyDescent="0.25">
      <c r="A1239" s="1">
        <v>41639</v>
      </c>
      <c r="B1239" s="1">
        <v>41639</v>
      </c>
      <c r="C1239" t="s">
        <v>1867</v>
      </c>
      <c r="D1239" t="s">
        <v>1868</v>
      </c>
      <c r="E1239">
        <v>6.5</v>
      </c>
      <c r="F1239" t="s">
        <v>2886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2887</v>
      </c>
      <c r="P1239" s="2">
        <f t="shared" si="19"/>
        <v>3</v>
      </c>
    </row>
    <row r="1240" spans="1:16" x14ac:dyDescent="0.25">
      <c r="A1240" s="1">
        <v>41639</v>
      </c>
      <c r="B1240" s="1">
        <v>41639</v>
      </c>
      <c r="C1240" t="s">
        <v>2203</v>
      </c>
      <c r="D1240" t="s">
        <v>2204</v>
      </c>
      <c r="E1240">
        <v>6.6</v>
      </c>
      <c r="F1240" t="s">
        <v>1101</v>
      </c>
      <c r="H1240" t="s">
        <v>57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28</v>
      </c>
      <c r="O1240" t="s">
        <v>2888</v>
      </c>
      <c r="P1240" s="2">
        <f t="shared" si="19"/>
        <v>3</v>
      </c>
    </row>
    <row r="1241" spans="1:16" x14ac:dyDescent="0.25">
      <c r="A1241" s="1">
        <v>41639</v>
      </c>
      <c r="B1241" s="1">
        <v>41639</v>
      </c>
      <c r="C1241" t="s">
        <v>2889</v>
      </c>
      <c r="D1241" t="s">
        <v>2890</v>
      </c>
      <c r="E1241">
        <v>6.5</v>
      </c>
      <c r="F1241" t="s">
        <v>1118</v>
      </c>
      <c r="H1241" t="s">
        <v>210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28</v>
      </c>
      <c r="O1241" t="s">
        <v>2891</v>
      </c>
      <c r="P1241" s="2">
        <f t="shared" si="19"/>
        <v>4</v>
      </c>
    </row>
    <row r="1242" spans="1:16" x14ac:dyDescent="0.25">
      <c r="A1242" s="1">
        <v>41639</v>
      </c>
      <c r="B1242" s="1">
        <v>41639</v>
      </c>
      <c r="C1242" t="s">
        <v>2892</v>
      </c>
      <c r="D1242" t="s">
        <v>180</v>
      </c>
      <c r="E1242">
        <v>3.26</v>
      </c>
      <c r="F1242" t="s">
        <v>2893</v>
      </c>
      <c r="G1242" t="s">
        <v>45</v>
      </c>
      <c r="H1242" t="s">
        <v>73</v>
      </c>
      <c r="I1242" t="s">
        <v>17</v>
      </c>
      <c r="J1242" t="s">
        <v>18</v>
      </c>
      <c r="K1242" t="s">
        <v>19</v>
      </c>
      <c r="L1242" t="s">
        <v>19</v>
      </c>
      <c r="M1242" t="s">
        <v>1140</v>
      </c>
      <c r="N1242" t="s">
        <v>48</v>
      </c>
      <c r="O1242" t="s">
        <v>2894</v>
      </c>
      <c r="P1242" s="2">
        <f t="shared" si="19"/>
        <v>3</v>
      </c>
    </row>
    <row r="1243" spans="1:16" x14ac:dyDescent="0.25">
      <c r="A1243" s="1">
        <v>41639</v>
      </c>
      <c r="B1243" s="1">
        <v>41639</v>
      </c>
      <c r="C1243" t="s">
        <v>118</v>
      </c>
      <c r="D1243" t="s">
        <v>119</v>
      </c>
      <c r="E1243">
        <v>6.625</v>
      </c>
      <c r="F1243" t="s">
        <v>85</v>
      </c>
      <c r="H1243" t="s">
        <v>27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48</v>
      </c>
      <c r="O1243" t="s">
        <v>2895</v>
      </c>
      <c r="P1243" s="2">
        <f t="shared" si="19"/>
        <v>3</v>
      </c>
    </row>
    <row r="1244" spans="1:16" x14ac:dyDescent="0.25">
      <c r="A1244" s="1">
        <v>41639</v>
      </c>
      <c r="B1244" s="1">
        <v>41639</v>
      </c>
      <c r="C1244" t="s">
        <v>1303</v>
      </c>
      <c r="D1244" t="s">
        <v>1007</v>
      </c>
      <c r="E1244">
        <v>6.4</v>
      </c>
      <c r="F1244" t="s">
        <v>2896</v>
      </c>
      <c r="H1244" t="s">
        <v>73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28</v>
      </c>
      <c r="O1244" t="s">
        <v>2897</v>
      </c>
      <c r="P1244" s="2">
        <f t="shared" si="19"/>
        <v>5</v>
      </c>
    </row>
    <row r="1245" spans="1:16" x14ac:dyDescent="0.25">
      <c r="A1245" s="1">
        <v>41639</v>
      </c>
      <c r="B1245" s="1">
        <v>41639</v>
      </c>
      <c r="C1245" t="s">
        <v>2898</v>
      </c>
      <c r="D1245" t="s">
        <v>501</v>
      </c>
      <c r="E1245">
        <v>5.0999999999999996</v>
      </c>
      <c r="F1245" t="s">
        <v>2899</v>
      </c>
      <c r="G1245" t="s">
        <v>2900</v>
      </c>
      <c r="H1245" t="s">
        <v>472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48</v>
      </c>
      <c r="O1245" t="s">
        <v>2901</v>
      </c>
      <c r="P1245" s="2">
        <f t="shared" si="19"/>
        <v>3</v>
      </c>
    </row>
    <row r="1246" spans="1:16" x14ac:dyDescent="0.25">
      <c r="A1246" s="1">
        <v>41639</v>
      </c>
      <c r="B1246" s="1">
        <v>41639</v>
      </c>
      <c r="C1246" t="s">
        <v>1043</v>
      </c>
      <c r="D1246" t="s">
        <v>172</v>
      </c>
      <c r="E1246">
        <v>5.9</v>
      </c>
      <c r="F1246" t="s">
        <v>2896</v>
      </c>
      <c r="H1246" t="s">
        <v>57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28</v>
      </c>
      <c r="O1246" t="s">
        <v>2902</v>
      </c>
      <c r="P1246" s="2">
        <f t="shared" si="19"/>
        <v>3</v>
      </c>
    </row>
    <row r="1247" spans="1:16" x14ac:dyDescent="0.25">
      <c r="A1247" s="1">
        <v>41639</v>
      </c>
      <c r="B1247" s="1">
        <v>41639</v>
      </c>
      <c r="C1247" t="s">
        <v>2176</v>
      </c>
      <c r="D1247" t="s">
        <v>2177</v>
      </c>
      <c r="E1247">
        <v>6.2</v>
      </c>
      <c r="F1247" t="s">
        <v>1118</v>
      </c>
      <c r="H1247" t="s">
        <v>259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28</v>
      </c>
      <c r="O1247" t="s">
        <v>2903</v>
      </c>
      <c r="P1247" s="2">
        <f t="shared" si="19"/>
        <v>3</v>
      </c>
    </row>
    <row r="1248" spans="1:16" x14ac:dyDescent="0.25">
      <c r="A1248" s="1">
        <v>41639</v>
      </c>
      <c r="B1248" s="1">
        <v>41639</v>
      </c>
      <c r="C1248" t="s">
        <v>1972</v>
      </c>
      <c r="D1248" t="s">
        <v>998</v>
      </c>
      <c r="E1248">
        <v>5.4</v>
      </c>
      <c r="F1248" t="s">
        <v>85</v>
      </c>
      <c r="G1248" t="s">
        <v>40</v>
      </c>
      <c r="H1248" t="s">
        <v>46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48</v>
      </c>
      <c r="O1248" t="s">
        <v>2904</v>
      </c>
      <c r="P1248" s="2">
        <f t="shared" si="19"/>
        <v>3</v>
      </c>
    </row>
    <row r="1249" spans="1:16" x14ac:dyDescent="0.25">
      <c r="A1249" s="1">
        <v>41639</v>
      </c>
      <c r="B1249" s="1">
        <v>41639</v>
      </c>
      <c r="C1249" t="s">
        <v>1746</v>
      </c>
      <c r="D1249" t="s">
        <v>1747</v>
      </c>
      <c r="E1249">
        <v>6.375</v>
      </c>
      <c r="F1249" t="s">
        <v>2896</v>
      </c>
      <c r="H1249" t="s">
        <v>210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28</v>
      </c>
      <c r="O1249" t="s">
        <v>2905</v>
      </c>
      <c r="P1249" s="2">
        <f t="shared" si="19"/>
        <v>3</v>
      </c>
    </row>
    <row r="1250" spans="1:16" x14ac:dyDescent="0.25">
      <c r="A1250" s="1">
        <v>41639</v>
      </c>
      <c r="B1250" s="1">
        <v>41639</v>
      </c>
      <c r="C1250" t="s">
        <v>2906</v>
      </c>
      <c r="D1250" t="s">
        <v>2907</v>
      </c>
      <c r="E1250">
        <v>5.6</v>
      </c>
      <c r="F1250" t="s">
        <v>2899</v>
      </c>
      <c r="H1250" t="s">
        <v>57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48</v>
      </c>
      <c r="O1250" t="s">
        <v>2908</v>
      </c>
      <c r="P1250" s="2">
        <f t="shared" si="19"/>
        <v>3</v>
      </c>
    </row>
    <row r="1251" spans="1:16" x14ac:dyDescent="0.25">
      <c r="A1251" s="1">
        <v>41639</v>
      </c>
      <c r="B1251" s="1">
        <v>41639</v>
      </c>
      <c r="C1251" t="s">
        <v>179</v>
      </c>
      <c r="D1251" t="s">
        <v>180</v>
      </c>
      <c r="E1251">
        <v>6</v>
      </c>
      <c r="F1251" t="s">
        <v>2909</v>
      </c>
      <c r="G1251" t="s">
        <v>45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48</v>
      </c>
      <c r="O1251" t="s">
        <v>2910</v>
      </c>
      <c r="P1251" s="2">
        <f t="shared" si="19"/>
        <v>3</v>
      </c>
    </row>
    <row r="1252" spans="1:16" x14ac:dyDescent="0.25">
      <c r="A1252" s="1">
        <v>41639</v>
      </c>
      <c r="B1252" s="1">
        <v>41639</v>
      </c>
      <c r="C1252" t="s">
        <v>1303</v>
      </c>
      <c r="D1252" t="s">
        <v>1007</v>
      </c>
      <c r="E1252">
        <v>5.7</v>
      </c>
      <c r="F1252" t="s">
        <v>85</v>
      </c>
      <c r="H1252" t="s">
        <v>73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28</v>
      </c>
      <c r="O1252" t="s">
        <v>2911</v>
      </c>
      <c r="P1252" s="2">
        <f t="shared" si="19"/>
        <v>5</v>
      </c>
    </row>
    <row r="1253" spans="1:16" x14ac:dyDescent="0.25">
      <c r="A1253" s="1">
        <v>41639</v>
      </c>
      <c r="B1253" s="1">
        <v>41639</v>
      </c>
      <c r="C1253" t="s">
        <v>1519</v>
      </c>
      <c r="D1253" t="s">
        <v>31</v>
      </c>
      <c r="E1253">
        <v>6.125</v>
      </c>
      <c r="F1253" t="s">
        <v>2896</v>
      </c>
      <c r="H1253" t="s">
        <v>57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2912</v>
      </c>
      <c r="P1253" s="2">
        <f t="shared" si="19"/>
        <v>2</v>
      </c>
    </row>
    <row r="1254" spans="1:16" x14ac:dyDescent="0.25">
      <c r="A1254" s="1">
        <v>41639</v>
      </c>
      <c r="B1254" s="1">
        <v>41639</v>
      </c>
      <c r="C1254" t="s">
        <v>2254</v>
      </c>
      <c r="D1254" t="s">
        <v>180</v>
      </c>
      <c r="E1254">
        <v>2.96</v>
      </c>
      <c r="F1254" t="s">
        <v>15</v>
      </c>
      <c r="G1254" t="s">
        <v>1207</v>
      </c>
      <c r="H1254" t="s">
        <v>73</v>
      </c>
      <c r="I1254" t="s">
        <v>17</v>
      </c>
      <c r="J1254" t="s">
        <v>18</v>
      </c>
      <c r="K1254" t="s">
        <v>19</v>
      </c>
      <c r="L1254" t="s">
        <v>19</v>
      </c>
      <c r="M1254" t="s">
        <v>1140</v>
      </c>
      <c r="N1254" t="s">
        <v>48</v>
      </c>
      <c r="O1254" t="s">
        <v>2913</v>
      </c>
      <c r="P1254" s="2">
        <f t="shared" si="19"/>
        <v>3</v>
      </c>
    </row>
    <row r="1255" spans="1:16" x14ac:dyDescent="0.25">
      <c r="A1255" s="1">
        <v>41639</v>
      </c>
      <c r="B1255" s="1">
        <v>41639</v>
      </c>
      <c r="C1255" t="s">
        <v>1043</v>
      </c>
      <c r="D1255" t="s">
        <v>172</v>
      </c>
      <c r="E1255">
        <v>5.2</v>
      </c>
      <c r="F1255" t="s">
        <v>85</v>
      </c>
      <c r="H1255" t="s">
        <v>57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28</v>
      </c>
      <c r="O1255" t="s">
        <v>2914</v>
      </c>
      <c r="P1255" s="2">
        <f t="shared" si="19"/>
        <v>3</v>
      </c>
    </row>
    <row r="1256" spans="1:16" x14ac:dyDescent="0.25">
      <c r="A1256" s="1">
        <v>41639</v>
      </c>
      <c r="B1256" s="1">
        <v>41639</v>
      </c>
      <c r="C1256" t="s">
        <v>1216</v>
      </c>
      <c r="D1256" t="s">
        <v>523</v>
      </c>
      <c r="E1256">
        <v>5.6</v>
      </c>
      <c r="F1256" t="s">
        <v>85</v>
      </c>
      <c r="H1256" t="s">
        <v>34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28</v>
      </c>
      <c r="O1256" t="s">
        <v>2915</v>
      </c>
      <c r="P1256" s="2">
        <f t="shared" si="19"/>
        <v>1</v>
      </c>
    </row>
    <row r="1257" spans="1:16" x14ac:dyDescent="0.25">
      <c r="A1257" s="1">
        <v>41639</v>
      </c>
      <c r="B1257" s="1">
        <v>41639</v>
      </c>
      <c r="C1257" t="s">
        <v>1972</v>
      </c>
      <c r="D1257" t="s">
        <v>998</v>
      </c>
      <c r="E1257">
        <v>5.4</v>
      </c>
      <c r="F1257" t="s">
        <v>85</v>
      </c>
      <c r="G1257" t="s">
        <v>26</v>
      </c>
      <c r="H1257" t="s">
        <v>46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48</v>
      </c>
      <c r="O1257" t="s">
        <v>2916</v>
      </c>
      <c r="P1257" s="2">
        <f t="shared" si="19"/>
        <v>3</v>
      </c>
    </row>
    <row r="1258" spans="1:16" x14ac:dyDescent="0.25">
      <c r="A1258" s="1">
        <v>41639</v>
      </c>
      <c r="B1258" s="1">
        <v>41639</v>
      </c>
      <c r="C1258" t="s">
        <v>615</v>
      </c>
      <c r="D1258" t="s">
        <v>616</v>
      </c>
      <c r="E1258">
        <v>6.125</v>
      </c>
      <c r="F1258" t="s">
        <v>2917</v>
      </c>
      <c r="H1258" t="s">
        <v>57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28</v>
      </c>
      <c r="O1258" t="s">
        <v>2918</v>
      </c>
      <c r="P1258" s="2">
        <f t="shared" si="19"/>
        <v>3</v>
      </c>
    </row>
    <row r="1259" spans="1:16" hidden="1" x14ac:dyDescent="0.25">
      <c r="A1259" s="1">
        <v>41639</v>
      </c>
      <c r="B1259" s="1">
        <v>41639</v>
      </c>
      <c r="C1259" t="s">
        <v>2249</v>
      </c>
      <c r="D1259" t="s">
        <v>2250</v>
      </c>
      <c r="E1259">
        <v>6.5</v>
      </c>
      <c r="F1259" t="s">
        <v>517</v>
      </c>
      <c r="G1259" t="s">
        <v>1207</v>
      </c>
      <c r="H1259" t="s">
        <v>1618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48</v>
      </c>
      <c r="O1259" t="s">
        <v>2919</v>
      </c>
      <c r="P1259" s="2">
        <f t="shared" si="19"/>
        <v>6</v>
      </c>
    </row>
    <row r="1260" spans="1:16" x14ac:dyDescent="0.25">
      <c r="A1260" s="1">
        <v>41639</v>
      </c>
      <c r="B1260" s="1">
        <v>41639</v>
      </c>
      <c r="C1260" t="s">
        <v>1955</v>
      </c>
      <c r="D1260" t="s">
        <v>31</v>
      </c>
      <c r="E1260">
        <v>5.4</v>
      </c>
      <c r="F1260" t="s">
        <v>1708</v>
      </c>
      <c r="H1260" t="s">
        <v>57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2920</v>
      </c>
      <c r="P1260" s="2">
        <f t="shared" si="19"/>
        <v>2</v>
      </c>
    </row>
    <row r="1261" spans="1:16" x14ac:dyDescent="0.25">
      <c r="A1261" s="1">
        <v>41639</v>
      </c>
      <c r="B1261" s="1">
        <v>41639</v>
      </c>
      <c r="C1261" t="s">
        <v>2329</v>
      </c>
      <c r="D1261" t="s">
        <v>1182</v>
      </c>
      <c r="E1261">
        <v>6.45</v>
      </c>
      <c r="F1261" t="s">
        <v>2909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2921</v>
      </c>
      <c r="P1261" s="2">
        <f t="shared" si="19"/>
        <v>3</v>
      </c>
    </row>
    <row r="1262" spans="1:16" hidden="1" x14ac:dyDescent="0.25">
      <c r="A1262" s="1">
        <v>41639</v>
      </c>
      <c r="B1262" s="1">
        <v>41639</v>
      </c>
      <c r="C1262" t="s">
        <v>23</v>
      </c>
      <c r="D1262" t="s">
        <v>24</v>
      </c>
      <c r="E1262">
        <v>6.95</v>
      </c>
      <c r="F1262" t="s">
        <v>2922</v>
      </c>
      <c r="G1262" t="s">
        <v>40</v>
      </c>
      <c r="H1262" t="s">
        <v>27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28</v>
      </c>
      <c r="O1262" t="s">
        <v>2923</v>
      </c>
      <c r="P1262" s="2">
        <f t="shared" si="19"/>
        <v>6</v>
      </c>
    </row>
    <row r="1263" spans="1:16" x14ac:dyDescent="0.25">
      <c r="A1263" s="1">
        <v>41639</v>
      </c>
      <c r="B1263" s="1">
        <v>41639</v>
      </c>
      <c r="C1263" t="s">
        <v>2924</v>
      </c>
      <c r="D1263" t="s">
        <v>2012</v>
      </c>
      <c r="E1263">
        <v>6</v>
      </c>
      <c r="F1263" t="s">
        <v>2886</v>
      </c>
      <c r="H1263" t="s">
        <v>34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2925</v>
      </c>
      <c r="P1263" s="2">
        <f t="shared" si="19"/>
        <v>2</v>
      </c>
    </row>
    <row r="1264" spans="1:16" x14ac:dyDescent="0.25">
      <c r="A1264" s="1">
        <v>41639</v>
      </c>
      <c r="B1264" s="1">
        <v>41639</v>
      </c>
      <c r="C1264" t="s">
        <v>2898</v>
      </c>
      <c r="D1264" t="s">
        <v>501</v>
      </c>
      <c r="E1264">
        <v>5.25</v>
      </c>
      <c r="F1264" t="s">
        <v>2899</v>
      </c>
      <c r="G1264" t="s">
        <v>2900</v>
      </c>
      <c r="H1264" t="s">
        <v>472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48</v>
      </c>
      <c r="O1264" t="s">
        <v>2926</v>
      </c>
      <c r="P1264" s="2">
        <f t="shared" si="19"/>
        <v>3</v>
      </c>
    </row>
    <row r="1265" spans="1:16" x14ac:dyDescent="0.25">
      <c r="A1265" s="1">
        <v>41639</v>
      </c>
      <c r="B1265" s="1">
        <v>41639</v>
      </c>
      <c r="C1265" t="s">
        <v>2370</v>
      </c>
      <c r="D1265" t="s">
        <v>381</v>
      </c>
      <c r="E1265">
        <v>5.9</v>
      </c>
      <c r="F1265" t="s">
        <v>1103</v>
      </c>
      <c r="H1265" t="s">
        <v>27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28</v>
      </c>
      <c r="O1265" t="s">
        <v>2927</v>
      </c>
      <c r="P1265" s="2">
        <f t="shared" si="19"/>
        <v>3</v>
      </c>
    </row>
    <row r="1266" spans="1:16" x14ac:dyDescent="0.25">
      <c r="A1266" s="1">
        <v>41639</v>
      </c>
      <c r="B1266" s="1">
        <v>41639</v>
      </c>
      <c r="C1266" t="s">
        <v>2534</v>
      </c>
      <c r="D1266" t="s">
        <v>2535</v>
      </c>
      <c r="E1266">
        <v>5.75</v>
      </c>
      <c r="F1266" t="s">
        <v>85</v>
      </c>
      <c r="H1266" t="s">
        <v>57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48</v>
      </c>
      <c r="O1266" t="s">
        <v>2928</v>
      </c>
      <c r="P1266" s="2">
        <f t="shared" si="19"/>
        <v>2</v>
      </c>
    </row>
    <row r="1267" spans="1:16" x14ac:dyDescent="0.25">
      <c r="A1267" s="1">
        <v>41639</v>
      </c>
      <c r="B1267" s="1">
        <v>41639</v>
      </c>
      <c r="C1267" t="s">
        <v>2534</v>
      </c>
      <c r="D1267" t="s">
        <v>2535</v>
      </c>
      <c r="E1267">
        <v>6.5</v>
      </c>
      <c r="F1267" t="s">
        <v>2896</v>
      </c>
      <c r="G1267">
        <v>1</v>
      </c>
      <c r="H1267" t="s">
        <v>57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48</v>
      </c>
      <c r="O1267" t="s">
        <v>2929</v>
      </c>
      <c r="P1267" s="2">
        <f t="shared" si="19"/>
        <v>2</v>
      </c>
    </row>
    <row r="1268" spans="1:16" x14ac:dyDescent="0.25">
      <c r="A1268" s="1">
        <v>41639</v>
      </c>
      <c r="B1268" s="1">
        <v>41639</v>
      </c>
      <c r="C1268" t="s">
        <v>912</v>
      </c>
      <c r="D1268" t="s">
        <v>913</v>
      </c>
      <c r="E1268">
        <v>6.35</v>
      </c>
      <c r="F1268" t="s">
        <v>85</v>
      </c>
      <c r="H1268" t="s">
        <v>27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28</v>
      </c>
      <c r="O1268" t="s">
        <v>2930</v>
      </c>
      <c r="P1268" s="2">
        <f t="shared" si="19"/>
        <v>3</v>
      </c>
    </row>
    <row r="1269" spans="1:16" x14ac:dyDescent="0.25">
      <c r="A1269" s="1">
        <v>41639</v>
      </c>
      <c r="B1269" s="1">
        <v>41639</v>
      </c>
      <c r="C1269" t="s">
        <v>42</v>
      </c>
      <c r="D1269" t="s">
        <v>43</v>
      </c>
      <c r="E1269">
        <v>5.25</v>
      </c>
      <c r="F1269" t="s">
        <v>85</v>
      </c>
      <c r="G1269" t="s">
        <v>213</v>
      </c>
      <c r="H1269" t="s">
        <v>46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48</v>
      </c>
      <c r="O1269" t="s">
        <v>2931</v>
      </c>
      <c r="P1269" s="2">
        <f t="shared" si="19"/>
        <v>2</v>
      </c>
    </row>
    <row r="1270" spans="1:16" x14ac:dyDescent="0.25">
      <c r="A1270" s="1">
        <v>41639</v>
      </c>
      <c r="B1270" s="1">
        <v>41639</v>
      </c>
      <c r="C1270" t="s">
        <v>1216</v>
      </c>
      <c r="D1270" t="s">
        <v>523</v>
      </c>
      <c r="E1270">
        <v>6.4</v>
      </c>
      <c r="F1270" t="s">
        <v>2896</v>
      </c>
      <c r="H1270" t="s">
        <v>34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28</v>
      </c>
      <c r="O1270" t="s">
        <v>2932</v>
      </c>
      <c r="P1270" s="2">
        <f t="shared" si="19"/>
        <v>1</v>
      </c>
    </row>
    <row r="1271" spans="1:16" x14ac:dyDescent="0.25">
      <c r="A1271" s="1">
        <v>41639</v>
      </c>
      <c r="B1271" s="1">
        <v>41639</v>
      </c>
      <c r="C1271" t="s">
        <v>619</v>
      </c>
      <c r="D1271" t="s">
        <v>620</v>
      </c>
      <c r="E1271">
        <v>7.95</v>
      </c>
      <c r="F1271" t="s">
        <v>85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2933</v>
      </c>
      <c r="P1271" s="2">
        <f t="shared" si="19"/>
        <v>3</v>
      </c>
    </row>
    <row r="1272" spans="1:16" x14ac:dyDescent="0.25">
      <c r="A1272" s="1">
        <v>41639</v>
      </c>
      <c r="B1272" s="1">
        <v>41639</v>
      </c>
      <c r="C1272" t="s">
        <v>2898</v>
      </c>
      <c r="D1272" t="s">
        <v>501</v>
      </c>
      <c r="E1272">
        <v>5.05</v>
      </c>
      <c r="F1272" t="s">
        <v>1824</v>
      </c>
      <c r="G1272" t="s">
        <v>2900</v>
      </c>
      <c r="H1272" t="s">
        <v>264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48</v>
      </c>
      <c r="O1272" t="s">
        <v>2934</v>
      </c>
      <c r="P1272" s="2">
        <f t="shared" si="19"/>
        <v>3</v>
      </c>
    </row>
    <row r="1273" spans="1:16" x14ac:dyDescent="0.25">
      <c r="A1273" s="1">
        <v>41639</v>
      </c>
      <c r="B1273" s="1">
        <v>41639</v>
      </c>
      <c r="C1273" t="s">
        <v>2898</v>
      </c>
      <c r="D1273" t="s">
        <v>501</v>
      </c>
      <c r="E1273">
        <v>5.15</v>
      </c>
      <c r="F1273" t="s">
        <v>2899</v>
      </c>
      <c r="G1273" t="s">
        <v>2900</v>
      </c>
      <c r="H1273" t="s">
        <v>472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48</v>
      </c>
      <c r="O1273" t="s">
        <v>2935</v>
      </c>
      <c r="P1273" s="2">
        <f t="shared" si="19"/>
        <v>3</v>
      </c>
    </row>
    <row r="1274" spans="1:16" x14ac:dyDescent="0.25">
      <c r="A1274" s="1">
        <v>41639</v>
      </c>
      <c r="B1274" s="1">
        <v>41639</v>
      </c>
      <c r="C1274" t="s">
        <v>1051</v>
      </c>
      <c r="D1274" t="s">
        <v>1052</v>
      </c>
      <c r="E1274">
        <v>6.125</v>
      </c>
      <c r="F1274" t="s">
        <v>2936</v>
      </c>
      <c r="H1274" t="s">
        <v>34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48</v>
      </c>
      <c r="O1274" t="s">
        <v>2937</v>
      </c>
      <c r="P1274" s="2">
        <f t="shared" si="19"/>
        <v>3</v>
      </c>
    </row>
    <row r="1275" spans="1:16" x14ac:dyDescent="0.25">
      <c r="A1275" s="1">
        <v>41639</v>
      </c>
      <c r="B1275" s="1">
        <v>41639</v>
      </c>
      <c r="C1275" t="s">
        <v>2938</v>
      </c>
      <c r="D1275" t="s">
        <v>2939</v>
      </c>
      <c r="E1275">
        <v>6.1</v>
      </c>
      <c r="F1275" t="s">
        <v>85</v>
      </c>
      <c r="H1275" t="s">
        <v>73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2940</v>
      </c>
      <c r="P1275" s="2">
        <f t="shared" si="19"/>
        <v>2</v>
      </c>
    </row>
    <row r="1276" spans="1:16" x14ac:dyDescent="0.25">
      <c r="A1276" s="1">
        <v>41639</v>
      </c>
      <c r="B1276" s="1">
        <v>41639</v>
      </c>
      <c r="C1276" t="s">
        <v>558</v>
      </c>
      <c r="D1276" t="s">
        <v>559</v>
      </c>
      <c r="E1276">
        <v>6.25</v>
      </c>
      <c r="F1276" t="s">
        <v>2896</v>
      </c>
      <c r="G1276" t="s">
        <v>45</v>
      </c>
      <c r="H1276" t="s">
        <v>57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28</v>
      </c>
      <c r="O1276" t="s">
        <v>2941</v>
      </c>
      <c r="P1276" s="2">
        <f t="shared" si="19"/>
        <v>2</v>
      </c>
    </row>
    <row r="1277" spans="1:16" x14ac:dyDescent="0.25">
      <c r="A1277" s="1">
        <v>41639</v>
      </c>
      <c r="B1277" s="1">
        <v>41639</v>
      </c>
      <c r="C1277" t="s">
        <v>2898</v>
      </c>
      <c r="D1277" t="s">
        <v>501</v>
      </c>
      <c r="E1277">
        <v>6.5</v>
      </c>
      <c r="F1277" t="s">
        <v>517</v>
      </c>
      <c r="G1277" t="s">
        <v>2900</v>
      </c>
      <c r="H1277" t="s">
        <v>472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48</v>
      </c>
      <c r="O1277" t="s">
        <v>2942</v>
      </c>
      <c r="P1277" s="2">
        <f t="shared" si="19"/>
        <v>3</v>
      </c>
    </row>
    <row r="1278" spans="1:16" x14ac:dyDescent="0.25">
      <c r="A1278" s="1">
        <v>41639</v>
      </c>
      <c r="B1278" s="1">
        <v>41639</v>
      </c>
      <c r="C1278" t="s">
        <v>1938</v>
      </c>
      <c r="D1278" t="s">
        <v>1939</v>
      </c>
      <c r="E1278">
        <v>6.375</v>
      </c>
      <c r="F1278" t="s">
        <v>2943</v>
      </c>
      <c r="H1278" t="s">
        <v>57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28</v>
      </c>
      <c r="O1278" t="s">
        <v>2944</v>
      </c>
      <c r="P1278" s="2">
        <f t="shared" si="19"/>
        <v>2</v>
      </c>
    </row>
    <row r="1279" spans="1:16" x14ac:dyDescent="0.25">
      <c r="A1279" s="1">
        <v>41639</v>
      </c>
      <c r="B1279" s="1">
        <v>41639</v>
      </c>
      <c r="C1279" t="s">
        <v>2898</v>
      </c>
      <c r="D1279" t="s">
        <v>501</v>
      </c>
      <c r="E1279">
        <v>5.2</v>
      </c>
      <c r="F1279" t="s">
        <v>1824</v>
      </c>
      <c r="G1279" t="s">
        <v>2900</v>
      </c>
      <c r="H1279" t="s">
        <v>264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48</v>
      </c>
      <c r="O1279" t="s">
        <v>2945</v>
      </c>
      <c r="P1279" s="2">
        <f t="shared" si="19"/>
        <v>3</v>
      </c>
    </row>
    <row r="1280" spans="1:16" x14ac:dyDescent="0.25">
      <c r="A1280" s="1">
        <v>41639</v>
      </c>
      <c r="B1280" s="1">
        <v>41639</v>
      </c>
      <c r="C1280" t="s">
        <v>2346</v>
      </c>
      <c r="D1280" t="s">
        <v>2347</v>
      </c>
      <c r="E1280">
        <v>5.85</v>
      </c>
      <c r="F1280" t="s">
        <v>1708</v>
      </c>
      <c r="H1280" t="s">
        <v>34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28</v>
      </c>
      <c r="O1280" t="s">
        <v>2946</v>
      </c>
      <c r="P1280" s="2">
        <f t="shared" si="19"/>
        <v>3</v>
      </c>
    </row>
    <row r="1281" spans="1:16" x14ac:dyDescent="0.25">
      <c r="A1281" s="1">
        <v>41639</v>
      </c>
      <c r="B1281" s="1">
        <v>41639</v>
      </c>
      <c r="C1281" t="s">
        <v>568</v>
      </c>
      <c r="D1281" t="s">
        <v>569</v>
      </c>
      <c r="E1281">
        <v>8.6999999999999993</v>
      </c>
      <c r="F1281" t="s">
        <v>2947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28</v>
      </c>
      <c r="O1281" t="s">
        <v>2948</v>
      </c>
      <c r="P1281" s="2">
        <f t="shared" si="19"/>
        <v>2</v>
      </c>
    </row>
    <row r="1282" spans="1:16" x14ac:dyDescent="0.25">
      <c r="A1282" s="1">
        <v>41639</v>
      </c>
      <c r="B1282" s="1">
        <v>41639</v>
      </c>
      <c r="C1282" t="s">
        <v>224</v>
      </c>
      <c r="D1282" t="s">
        <v>225</v>
      </c>
      <c r="E1282">
        <v>6.35</v>
      </c>
      <c r="F1282" t="s">
        <v>1103</v>
      </c>
      <c r="H1282" t="s">
        <v>27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48</v>
      </c>
      <c r="O1282" t="s">
        <v>2949</v>
      </c>
      <c r="P1282" s="2">
        <f t="shared" si="19"/>
        <v>2</v>
      </c>
    </row>
    <row r="1283" spans="1:16" x14ac:dyDescent="0.25">
      <c r="A1283" s="1">
        <v>41639</v>
      </c>
      <c r="B1283" s="1">
        <v>41639</v>
      </c>
      <c r="C1283" t="s">
        <v>2650</v>
      </c>
      <c r="D1283" t="s">
        <v>2455</v>
      </c>
      <c r="E1283">
        <v>7.2</v>
      </c>
      <c r="F1283" t="s">
        <v>2950</v>
      </c>
      <c r="G1283" t="s">
        <v>2951</v>
      </c>
      <c r="H1283" t="s">
        <v>34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2952</v>
      </c>
      <c r="P1283" s="2">
        <f t="shared" si="19"/>
        <v>3</v>
      </c>
    </row>
    <row r="1284" spans="1:16" x14ac:dyDescent="0.25">
      <c r="A1284" s="1">
        <v>41639</v>
      </c>
      <c r="B1284" s="1">
        <v>41639</v>
      </c>
      <c r="C1284" t="s">
        <v>2953</v>
      </c>
      <c r="D1284" t="s">
        <v>2469</v>
      </c>
      <c r="E1284">
        <v>5.75</v>
      </c>
      <c r="F1284" t="s">
        <v>2525</v>
      </c>
      <c r="G1284" t="s">
        <v>26</v>
      </c>
      <c r="H1284" t="s">
        <v>57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2954</v>
      </c>
      <c r="P1284" s="2">
        <f t="shared" ref="P1284:P1347" si="20">LEN(D1284)</f>
        <v>3</v>
      </c>
    </row>
    <row r="1285" spans="1:16" x14ac:dyDescent="0.25">
      <c r="A1285" s="1">
        <v>41639</v>
      </c>
      <c r="B1285" s="1">
        <v>41639</v>
      </c>
      <c r="C1285" t="s">
        <v>97</v>
      </c>
      <c r="D1285" t="s">
        <v>98</v>
      </c>
      <c r="E1285">
        <v>7.5</v>
      </c>
      <c r="F1285" t="s">
        <v>2955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2956</v>
      </c>
      <c r="P1285" s="2">
        <f t="shared" si="20"/>
        <v>3</v>
      </c>
    </row>
    <row r="1286" spans="1:16" x14ac:dyDescent="0.25">
      <c r="A1286" s="1">
        <v>41639</v>
      </c>
      <c r="B1286" s="1">
        <v>41639</v>
      </c>
      <c r="C1286" t="s">
        <v>2957</v>
      </c>
      <c r="D1286" t="s">
        <v>2939</v>
      </c>
      <c r="E1286">
        <v>6.5720000000000001</v>
      </c>
      <c r="F1286" t="s">
        <v>2264</v>
      </c>
      <c r="H1286" t="s">
        <v>27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2958</v>
      </c>
      <c r="P1286" s="2">
        <f t="shared" si="20"/>
        <v>2</v>
      </c>
    </row>
    <row r="1287" spans="1:16" x14ac:dyDescent="0.25">
      <c r="A1287" s="1">
        <v>41639</v>
      </c>
      <c r="B1287" s="1">
        <v>41639</v>
      </c>
      <c r="C1287" t="s">
        <v>2959</v>
      </c>
      <c r="D1287" t="s">
        <v>2960</v>
      </c>
      <c r="E1287">
        <v>6.6</v>
      </c>
      <c r="F1287" t="s">
        <v>1635</v>
      </c>
      <c r="H1287" t="s">
        <v>16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28</v>
      </c>
      <c r="O1287" t="s">
        <v>2961</v>
      </c>
      <c r="P1287" s="2">
        <f t="shared" si="20"/>
        <v>3</v>
      </c>
    </row>
    <row r="1288" spans="1:16" x14ac:dyDescent="0.25">
      <c r="A1288" s="1">
        <v>41639</v>
      </c>
      <c r="B1288" s="1">
        <v>41639</v>
      </c>
      <c r="C1288" t="s">
        <v>42</v>
      </c>
      <c r="D1288" t="s">
        <v>43</v>
      </c>
      <c r="E1288">
        <v>5.625</v>
      </c>
      <c r="F1288" t="s">
        <v>2886</v>
      </c>
      <c r="G1288" t="s">
        <v>1240</v>
      </c>
      <c r="H1288" t="s">
        <v>46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48</v>
      </c>
      <c r="O1288" t="s">
        <v>2962</v>
      </c>
      <c r="P1288" s="2">
        <f t="shared" si="20"/>
        <v>2</v>
      </c>
    </row>
    <row r="1289" spans="1:16" x14ac:dyDescent="0.25">
      <c r="A1289" s="1">
        <v>41639</v>
      </c>
      <c r="B1289" s="1">
        <v>41639</v>
      </c>
      <c r="C1289" t="s">
        <v>1151</v>
      </c>
      <c r="D1289" t="s">
        <v>631</v>
      </c>
      <c r="E1289">
        <v>6.3</v>
      </c>
      <c r="F1289" t="s">
        <v>2950</v>
      </c>
      <c r="H1289" t="s">
        <v>210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2963</v>
      </c>
      <c r="P1289" s="2">
        <f t="shared" si="20"/>
        <v>3</v>
      </c>
    </row>
    <row r="1290" spans="1:16" x14ac:dyDescent="0.25">
      <c r="A1290" s="1">
        <v>41639</v>
      </c>
      <c r="B1290" s="1">
        <v>41639</v>
      </c>
      <c r="C1290" t="s">
        <v>42</v>
      </c>
      <c r="D1290" t="s">
        <v>43</v>
      </c>
      <c r="E1290">
        <v>5.125</v>
      </c>
      <c r="F1290" t="s">
        <v>2964</v>
      </c>
      <c r="G1290" t="s">
        <v>213</v>
      </c>
      <c r="H1290" t="s">
        <v>46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48</v>
      </c>
      <c r="O1290" t="s">
        <v>2965</v>
      </c>
      <c r="P1290" s="2">
        <f t="shared" si="20"/>
        <v>2</v>
      </c>
    </row>
    <row r="1291" spans="1:16" x14ac:dyDescent="0.25">
      <c r="A1291" s="1">
        <v>41639</v>
      </c>
      <c r="B1291" s="1">
        <v>41639</v>
      </c>
      <c r="C1291" t="s">
        <v>2966</v>
      </c>
      <c r="D1291" t="s">
        <v>2967</v>
      </c>
      <c r="E1291">
        <v>5.75</v>
      </c>
      <c r="F1291" t="s">
        <v>85</v>
      </c>
      <c r="H1291" t="s">
        <v>264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28</v>
      </c>
      <c r="O1291" t="s">
        <v>2968</v>
      </c>
      <c r="P1291" s="2">
        <f t="shared" si="20"/>
        <v>3</v>
      </c>
    </row>
    <row r="1292" spans="1:16" x14ac:dyDescent="0.25">
      <c r="A1292" s="1">
        <v>41639</v>
      </c>
      <c r="B1292" s="1">
        <v>41639</v>
      </c>
      <c r="C1292" t="s">
        <v>193</v>
      </c>
      <c r="D1292" t="s">
        <v>194</v>
      </c>
      <c r="E1292">
        <v>6.125</v>
      </c>
      <c r="F1292" t="s">
        <v>2969</v>
      </c>
      <c r="H1292" t="s">
        <v>57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28</v>
      </c>
      <c r="O1292" t="s">
        <v>2970</v>
      </c>
      <c r="P1292" s="2">
        <f t="shared" si="20"/>
        <v>3</v>
      </c>
    </row>
    <row r="1293" spans="1:16" x14ac:dyDescent="0.25">
      <c r="A1293" s="1">
        <v>41639</v>
      </c>
      <c r="B1293" s="1">
        <v>41639</v>
      </c>
      <c r="C1293" t="s">
        <v>1571</v>
      </c>
      <c r="D1293" t="s">
        <v>1572</v>
      </c>
      <c r="E1293">
        <v>7.2</v>
      </c>
      <c r="F1293" t="s">
        <v>951</v>
      </c>
      <c r="H1293" t="s">
        <v>27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48</v>
      </c>
      <c r="O1293" t="s">
        <v>2971</v>
      </c>
      <c r="P1293" s="2">
        <f t="shared" si="20"/>
        <v>3</v>
      </c>
    </row>
    <row r="1294" spans="1:16" x14ac:dyDescent="0.25">
      <c r="A1294" s="1">
        <v>41639</v>
      </c>
      <c r="B1294" s="1">
        <v>41639</v>
      </c>
      <c r="C1294" t="s">
        <v>2898</v>
      </c>
      <c r="D1294" t="s">
        <v>501</v>
      </c>
      <c r="E1294">
        <v>6.75</v>
      </c>
      <c r="F1294" t="s">
        <v>517</v>
      </c>
      <c r="G1294" t="s">
        <v>2900</v>
      </c>
      <c r="H1294" t="s">
        <v>472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48</v>
      </c>
      <c r="O1294" t="s">
        <v>2972</v>
      </c>
      <c r="P1294" s="2">
        <f t="shared" si="20"/>
        <v>3</v>
      </c>
    </row>
    <row r="1295" spans="1:16" x14ac:dyDescent="0.25">
      <c r="A1295" s="1">
        <v>41639</v>
      </c>
      <c r="B1295" s="1">
        <v>41639</v>
      </c>
      <c r="C1295" t="s">
        <v>2973</v>
      </c>
      <c r="D1295" t="s">
        <v>2974</v>
      </c>
      <c r="E1295">
        <v>6.9</v>
      </c>
      <c r="F1295" t="s">
        <v>2886</v>
      </c>
      <c r="H1295" t="s">
        <v>27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28</v>
      </c>
      <c r="O1295" t="s">
        <v>2975</v>
      </c>
      <c r="P1295" s="2">
        <f t="shared" si="20"/>
        <v>4</v>
      </c>
    </row>
    <row r="1296" spans="1:16" x14ac:dyDescent="0.25">
      <c r="A1296" s="1">
        <v>41639</v>
      </c>
      <c r="B1296" s="1">
        <v>41639</v>
      </c>
      <c r="C1296" t="s">
        <v>1615</v>
      </c>
      <c r="D1296" t="s">
        <v>1616</v>
      </c>
      <c r="E1296">
        <v>7</v>
      </c>
      <c r="F1296" t="s">
        <v>1635</v>
      </c>
      <c r="G1296" t="s">
        <v>1222</v>
      </c>
      <c r="H1296" t="s">
        <v>1618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2976</v>
      </c>
      <c r="P1296" s="2">
        <f t="shared" si="20"/>
        <v>3</v>
      </c>
    </row>
    <row r="1297" spans="1:16" x14ac:dyDescent="0.25">
      <c r="A1297" s="1">
        <v>41639</v>
      </c>
      <c r="B1297" s="1">
        <v>41639</v>
      </c>
      <c r="C1297" t="s">
        <v>2033</v>
      </c>
      <c r="D1297" t="s">
        <v>2034</v>
      </c>
      <c r="E1297">
        <v>6.8</v>
      </c>
      <c r="F1297" t="s">
        <v>2909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2977</v>
      </c>
      <c r="P1297" s="2">
        <f t="shared" si="20"/>
        <v>2</v>
      </c>
    </row>
    <row r="1298" spans="1:16" x14ac:dyDescent="0.25">
      <c r="A1298" s="1">
        <v>41639</v>
      </c>
      <c r="B1298" s="1">
        <v>41639</v>
      </c>
      <c r="C1298" t="s">
        <v>2978</v>
      </c>
      <c r="D1298" t="s">
        <v>2979</v>
      </c>
      <c r="E1298">
        <v>6.593</v>
      </c>
      <c r="F1298" t="s">
        <v>2266</v>
      </c>
      <c r="H1298" t="s">
        <v>73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2980</v>
      </c>
      <c r="P1298" s="2">
        <f t="shared" si="20"/>
        <v>3</v>
      </c>
    </row>
    <row r="1299" spans="1:16" x14ac:dyDescent="0.25">
      <c r="A1299" s="1">
        <v>41639</v>
      </c>
      <c r="B1299" s="1">
        <v>41639</v>
      </c>
      <c r="C1299" t="s">
        <v>2027</v>
      </c>
      <c r="D1299" t="s">
        <v>2028</v>
      </c>
      <c r="E1299">
        <v>6.65</v>
      </c>
      <c r="F1299" t="s">
        <v>951</v>
      </c>
      <c r="H1299" t="s">
        <v>27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2981</v>
      </c>
      <c r="P1299" s="2">
        <f t="shared" si="20"/>
        <v>3</v>
      </c>
    </row>
    <row r="1300" spans="1:16" x14ac:dyDescent="0.25">
      <c r="A1300" s="1">
        <v>41639</v>
      </c>
      <c r="B1300" s="1">
        <v>41639</v>
      </c>
      <c r="C1300" t="s">
        <v>1278</v>
      </c>
      <c r="D1300" t="s">
        <v>1279</v>
      </c>
      <c r="E1300">
        <v>7.5</v>
      </c>
      <c r="F1300" t="s">
        <v>1101</v>
      </c>
      <c r="H1300" t="s">
        <v>27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2982</v>
      </c>
      <c r="P1300" s="2">
        <f t="shared" si="20"/>
        <v>2</v>
      </c>
    </row>
    <row r="1301" spans="1:16" x14ac:dyDescent="0.25">
      <c r="A1301" s="1">
        <v>41639</v>
      </c>
      <c r="B1301" s="1">
        <v>41639</v>
      </c>
      <c r="C1301" t="s">
        <v>1833</v>
      </c>
      <c r="D1301" t="s">
        <v>1834</v>
      </c>
      <c r="E1301">
        <v>6.5149999999999997</v>
      </c>
      <c r="F1301" t="s">
        <v>2983</v>
      </c>
      <c r="G1301" t="s">
        <v>45</v>
      </c>
      <c r="H1301" t="s">
        <v>16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48</v>
      </c>
      <c r="O1301" t="s">
        <v>2984</v>
      </c>
      <c r="P1301" s="2">
        <f t="shared" si="20"/>
        <v>3</v>
      </c>
    </row>
    <row r="1302" spans="1:16" x14ac:dyDescent="0.25">
      <c r="A1302" s="1">
        <v>41639</v>
      </c>
      <c r="B1302" s="1">
        <v>41639</v>
      </c>
      <c r="C1302" t="s">
        <v>2396</v>
      </c>
      <c r="D1302" t="s">
        <v>2397</v>
      </c>
      <c r="E1302">
        <v>6.875</v>
      </c>
      <c r="F1302" t="s">
        <v>2985</v>
      </c>
      <c r="H1302" t="s">
        <v>27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28</v>
      </c>
      <c r="O1302" t="s">
        <v>2986</v>
      </c>
      <c r="P1302" s="2">
        <f t="shared" si="20"/>
        <v>4</v>
      </c>
    </row>
    <row r="1303" spans="1:16" x14ac:dyDescent="0.25">
      <c r="A1303" s="1">
        <v>41639</v>
      </c>
      <c r="B1303" s="1">
        <v>41639</v>
      </c>
      <c r="C1303" t="s">
        <v>2396</v>
      </c>
      <c r="D1303" t="s">
        <v>2397</v>
      </c>
      <c r="E1303">
        <v>6.125</v>
      </c>
      <c r="F1303" t="s">
        <v>2987</v>
      </c>
      <c r="H1303" t="s">
        <v>27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28</v>
      </c>
      <c r="O1303" t="s">
        <v>2988</v>
      </c>
      <c r="P1303" s="2">
        <f t="shared" si="20"/>
        <v>4</v>
      </c>
    </row>
    <row r="1304" spans="1:16" x14ac:dyDescent="0.25">
      <c r="A1304" s="1">
        <v>41639</v>
      </c>
      <c r="B1304" s="1">
        <v>41639</v>
      </c>
      <c r="C1304" t="s">
        <v>1975</v>
      </c>
      <c r="D1304" t="s">
        <v>1976</v>
      </c>
      <c r="E1304">
        <v>7</v>
      </c>
      <c r="F1304" t="s">
        <v>951</v>
      </c>
      <c r="H1304" t="s">
        <v>203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28</v>
      </c>
      <c r="O1304" t="s">
        <v>2989</v>
      </c>
      <c r="P1304" s="2">
        <f t="shared" si="20"/>
        <v>3</v>
      </c>
    </row>
    <row r="1305" spans="1:16" x14ac:dyDescent="0.25">
      <c r="A1305" s="1">
        <v>41639</v>
      </c>
      <c r="B1305" s="1">
        <v>41639</v>
      </c>
      <c r="C1305" t="s">
        <v>2359</v>
      </c>
      <c r="D1305" t="s">
        <v>2360</v>
      </c>
      <c r="E1305">
        <v>6.9</v>
      </c>
      <c r="F1305" t="s">
        <v>2922</v>
      </c>
      <c r="H1305" t="s">
        <v>34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28</v>
      </c>
      <c r="O1305" t="s">
        <v>2990</v>
      </c>
      <c r="P1305" s="2">
        <f t="shared" si="20"/>
        <v>4</v>
      </c>
    </row>
    <row r="1306" spans="1:16" x14ac:dyDescent="0.25">
      <c r="A1306" s="1">
        <v>41639</v>
      </c>
      <c r="B1306" s="1">
        <v>41639</v>
      </c>
      <c r="C1306" t="s">
        <v>2585</v>
      </c>
      <c r="D1306" t="s">
        <v>2586</v>
      </c>
      <c r="E1306">
        <v>5.85</v>
      </c>
      <c r="F1306" t="s">
        <v>2917</v>
      </c>
      <c r="H1306" t="s">
        <v>936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28</v>
      </c>
      <c r="O1306" t="s">
        <v>2991</v>
      </c>
      <c r="P1306" s="2">
        <f t="shared" si="20"/>
        <v>3</v>
      </c>
    </row>
    <row r="1307" spans="1:16" x14ac:dyDescent="0.25">
      <c r="A1307" s="1">
        <v>41639</v>
      </c>
      <c r="B1307" s="1">
        <v>41639</v>
      </c>
      <c r="C1307" t="s">
        <v>2898</v>
      </c>
      <c r="D1307" t="s">
        <v>501</v>
      </c>
      <c r="E1307">
        <v>6.25</v>
      </c>
      <c r="F1307" t="s">
        <v>1735</v>
      </c>
      <c r="G1307" t="s">
        <v>2900</v>
      </c>
      <c r="H1307" t="s">
        <v>472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48</v>
      </c>
      <c r="O1307" t="s">
        <v>2992</v>
      </c>
      <c r="P1307" s="2">
        <f t="shared" si="20"/>
        <v>3</v>
      </c>
    </row>
    <row r="1308" spans="1:16" hidden="1" x14ac:dyDescent="0.25">
      <c r="A1308" s="1">
        <v>41639</v>
      </c>
      <c r="B1308" s="1">
        <v>41639</v>
      </c>
      <c r="C1308" t="s">
        <v>2249</v>
      </c>
      <c r="D1308" t="s">
        <v>2250</v>
      </c>
      <c r="E1308">
        <v>7</v>
      </c>
      <c r="F1308" t="s">
        <v>2029</v>
      </c>
      <c r="G1308" t="s">
        <v>1207</v>
      </c>
      <c r="H1308" t="s">
        <v>1618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48</v>
      </c>
      <c r="O1308" t="s">
        <v>2993</v>
      </c>
      <c r="P1308" s="2">
        <f t="shared" si="20"/>
        <v>6</v>
      </c>
    </row>
    <row r="1309" spans="1:16" x14ac:dyDescent="0.25">
      <c r="A1309" s="1">
        <v>41639</v>
      </c>
      <c r="B1309" s="1">
        <v>41639</v>
      </c>
      <c r="C1309" t="s">
        <v>2994</v>
      </c>
      <c r="D1309" t="s">
        <v>2995</v>
      </c>
      <c r="E1309">
        <v>6.5</v>
      </c>
      <c r="F1309" t="s">
        <v>645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28</v>
      </c>
      <c r="O1309" t="s">
        <v>2996</v>
      </c>
      <c r="P1309" s="2">
        <f t="shared" si="20"/>
        <v>3</v>
      </c>
    </row>
    <row r="1310" spans="1:16" x14ac:dyDescent="0.25">
      <c r="A1310" s="1">
        <v>41639</v>
      </c>
      <c r="B1310" s="1">
        <v>41639</v>
      </c>
      <c r="C1310" t="s">
        <v>1329</v>
      </c>
      <c r="D1310" t="s">
        <v>1330</v>
      </c>
      <c r="E1310">
        <v>5.65</v>
      </c>
      <c r="F1310" t="s">
        <v>1155</v>
      </c>
      <c r="H1310" t="s">
        <v>34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2997</v>
      </c>
      <c r="P1310" s="2">
        <f t="shared" si="20"/>
        <v>3</v>
      </c>
    </row>
    <row r="1311" spans="1:16" x14ac:dyDescent="0.25">
      <c r="A1311" s="1">
        <v>41639</v>
      </c>
      <c r="B1311" s="1">
        <v>41639</v>
      </c>
      <c r="C1311" t="s">
        <v>42</v>
      </c>
      <c r="D1311" t="s">
        <v>43</v>
      </c>
      <c r="E1311">
        <v>5.25</v>
      </c>
      <c r="F1311" t="s">
        <v>1426</v>
      </c>
      <c r="G1311" t="s">
        <v>213</v>
      </c>
      <c r="H1311" t="s">
        <v>46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48</v>
      </c>
      <c r="O1311" t="s">
        <v>2998</v>
      </c>
      <c r="P1311" s="2">
        <f t="shared" si="20"/>
        <v>2</v>
      </c>
    </row>
    <row r="1312" spans="1:16" x14ac:dyDescent="0.25">
      <c r="A1312" s="1">
        <v>41639</v>
      </c>
      <c r="B1312" s="1">
        <v>41639</v>
      </c>
      <c r="C1312" t="s">
        <v>36</v>
      </c>
      <c r="D1312" t="s">
        <v>37</v>
      </c>
      <c r="E1312">
        <v>5.85</v>
      </c>
      <c r="F1312" t="s">
        <v>2525</v>
      </c>
      <c r="G1312" t="s">
        <v>2367</v>
      </c>
      <c r="H1312" t="s">
        <v>34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2999</v>
      </c>
      <c r="P1312" s="2">
        <f t="shared" si="20"/>
        <v>2</v>
      </c>
    </row>
    <row r="1313" spans="1:16" x14ac:dyDescent="0.25">
      <c r="A1313" s="1">
        <v>41639</v>
      </c>
      <c r="B1313" s="1">
        <v>41639</v>
      </c>
      <c r="C1313" t="s">
        <v>2203</v>
      </c>
      <c r="D1313" t="s">
        <v>2204</v>
      </c>
      <c r="E1313">
        <v>5.45</v>
      </c>
      <c r="F1313" t="s">
        <v>1103</v>
      </c>
      <c r="H1313" t="s">
        <v>57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28</v>
      </c>
      <c r="O1313" t="s">
        <v>3000</v>
      </c>
      <c r="P1313" s="2">
        <f t="shared" si="20"/>
        <v>3</v>
      </c>
    </row>
    <row r="1314" spans="1:16" x14ac:dyDescent="0.25">
      <c r="A1314" s="1">
        <v>41639</v>
      </c>
      <c r="B1314" s="1">
        <v>41639</v>
      </c>
      <c r="C1314" t="s">
        <v>681</v>
      </c>
      <c r="D1314" t="s">
        <v>682</v>
      </c>
      <c r="E1314">
        <v>5.7</v>
      </c>
      <c r="F1314" t="s">
        <v>85</v>
      </c>
      <c r="H1314" t="s">
        <v>27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28</v>
      </c>
      <c r="O1314" t="s">
        <v>3001</v>
      </c>
      <c r="P1314" s="2">
        <f t="shared" si="20"/>
        <v>3</v>
      </c>
    </row>
    <row r="1315" spans="1:16" x14ac:dyDescent="0.25">
      <c r="A1315" s="1">
        <v>41639</v>
      </c>
      <c r="B1315" s="1">
        <v>41639</v>
      </c>
      <c r="C1315" t="s">
        <v>2867</v>
      </c>
      <c r="D1315" t="s">
        <v>2868</v>
      </c>
      <c r="E1315">
        <v>6.5</v>
      </c>
      <c r="F1315" t="s">
        <v>1103</v>
      </c>
      <c r="G1315" t="s">
        <v>26</v>
      </c>
      <c r="H1315" t="s">
        <v>27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28</v>
      </c>
      <c r="O1315" t="s">
        <v>3002</v>
      </c>
      <c r="P1315" s="2">
        <f t="shared" si="20"/>
        <v>3</v>
      </c>
    </row>
    <row r="1316" spans="1:16" x14ac:dyDescent="0.25">
      <c r="A1316" s="1">
        <v>41639</v>
      </c>
      <c r="B1316" s="1">
        <v>41639</v>
      </c>
      <c r="C1316" t="s">
        <v>827</v>
      </c>
      <c r="D1316" t="s">
        <v>828</v>
      </c>
      <c r="E1316">
        <v>5.65</v>
      </c>
      <c r="F1316" t="s">
        <v>1635</v>
      </c>
      <c r="G1316" t="s">
        <v>40</v>
      </c>
      <c r="H1316" t="s">
        <v>149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28</v>
      </c>
      <c r="O1316" t="s">
        <v>3003</v>
      </c>
      <c r="P1316" s="2">
        <f t="shared" si="20"/>
        <v>4</v>
      </c>
    </row>
    <row r="1317" spans="1:16" x14ac:dyDescent="0.25">
      <c r="A1317" s="1">
        <v>41639</v>
      </c>
      <c r="B1317" s="1">
        <v>41639</v>
      </c>
      <c r="C1317" t="s">
        <v>179</v>
      </c>
      <c r="D1317" t="s">
        <v>180</v>
      </c>
      <c r="E1317">
        <v>6.3</v>
      </c>
      <c r="F1317" t="s">
        <v>1103</v>
      </c>
      <c r="H1317" t="s">
        <v>16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48</v>
      </c>
      <c r="O1317" t="s">
        <v>3004</v>
      </c>
      <c r="P1317" s="2">
        <f t="shared" si="20"/>
        <v>3</v>
      </c>
    </row>
    <row r="1318" spans="1:16" x14ac:dyDescent="0.25">
      <c r="A1318" s="1">
        <v>41639</v>
      </c>
      <c r="B1318" s="1">
        <v>41639</v>
      </c>
      <c r="C1318" t="s">
        <v>462</v>
      </c>
      <c r="D1318" t="s">
        <v>463</v>
      </c>
      <c r="E1318">
        <v>6.65</v>
      </c>
      <c r="F1318" t="s">
        <v>2341</v>
      </c>
      <c r="H1318" t="s">
        <v>73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28</v>
      </c>
      <c r="O1318" t="s">
        <v>3005</v>
      </c>
      <c r="P1318" s="2">
        <f t="shared" si="20"/>
        <v>4</v>
      </c>
    </row>
    <row r="1319" spans="1:16" x14ac:dyDescent="0.25">
      <c r="A1319" s="1">
        <v>41639</v>
      </c>
      <c r="B1319" s="1">
        <v>41639</v>
      </c>
      <c r="C1319" t="s">
        <v>42</v>
      </c>
      <c r="D1319" t="s">
        <v>43</v>
      </c>
      <c r="E1319">
        <v>0.41060000000000002</v>
      </c>
      <c r="F1319" t="s">
        <v>3006</v>
      </c>
      <c r="G1319" t="s">
        <v>187</v>
      </c>
      <c r="H1319" t="s">
        <v>46</v>
      </c>
      <c r="I1319" t="s">
        <v>17</v>
      </c>
      <c r="J1319" t="s">
        <v>18</v>
      </c>
      <c r="K1319" t="s">
        <v>19</v>
      </c>
      <c r="L1319" t="s">
        <v>19</v>
      </c>
      <c r="M1319" t="s">
        <v>47</v>
      </c>
      <c r="N1319" t="s">
        <v>48</v>
      </c>
      <c r="O1319" t="s">
        <v>3007</v>
      </c>
      <c r="P1319" s="2">
        <f t="shared" si="20"/>
        <v>2</v>
      </c>
    </row>
    <row r="1320" spans="1:16" x14ac:dyDescent="0.25">
      <c r="A1320" s="1">
        <v>41639</v>
      </c>
      <c r="B1320" s="1">
        <v>41639</v>
      </c>
      <c r="C1320" t="s">
        <v>1181</v>
      </c>
      <c r="D1320" t="s">
        <v>1182</v>
      </c>
      <c r="E1320">
        <v>7</v>
      </c>
      <c r="F1320" t="s">
        <v>2950</v>
      </c>
      <c r="H1320" t="s">
        <v>27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3008</v>
      </c>
      <c r="P1320" s="2">
        <f t="shared" si="20"/>
        <v>3</v>
      </c>
    </row>
    <row r="1321" spans="1:16" x14ac:dyDescent="0.25">
      <c r="A1321" s="1">
        <v>41639</v>
      </c>
      <c r="B1321" s="1">
        <v>41639</v>
      </c>
      <c r="C1321" t="s">
        <v>2068</v>
      </c>
      <c r="D1321" t="s">
        <v>71</v>
      </c>
      <c r="E1321">
        <v>5.3</v>
      </c>
      <c r="F1321" t="s">
        <v>1103</v>
      </c>
      <c r="H1321" t="s">
        <v>210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3009</v>
      </c>
      <c r="P1321" s="2">
        <f t="shared" si="20"/>
        <v>5</v>
      </c>
    </row>
    <row r="1322" spans="1:16" x14ac:dyDescent="0.25">
      <c r="A1322" s="1">
        <v>41639</v>
      </c>
      <c r="B1322" s="1">
        <v>41639</v>
      </c>
      <c r="C1322" t="s">
        <v>326</v>
      </c>
      <c r="D1322" t="s">
        <v>327</v>
      </c>
      <c r="E1322">
        <v>7.45</v>
      </c>
      <c r="F1322" t="s">
        <v>2950</v>
      </c>
      <c r="H1322" t="s">
        <v>27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28</v>
      </c>
      <c r="O1322" t="s">
        <v>3010</v>
      </c>
      <c r="P1322" s="2">
        <f t="shared" si="20"/>
        <v>3</v>
      </c>
    </row>
    <row r="1323" spans="1:16" x14ac:dyDescent="0.25">
      <c r="A1323" s="1">
        <v>41639</v>
      </c>
      <c r="B1323" s="1">
        <v>41639</v>
      </c>
      <c r="C1323" t="s">
        <v>42</v>
      </c>
      <c r="D1323" t="s">
        <v>43</v>
      </c>
      <c r="E1323">
        <v>1.3145</v>
      </c>
      <c r="F1323" t="s">
        <v>3011</v>
      </c>
      <c r="G1323" t="s">
        <v>187</v>
      </c>
      <c r="H1323" t="s">
        <v>46</v>
      </c>
      <c r="I1323" t="s">
        <v>17</v>
      </c>
      <c r="J1323" t="s">
        <v>18</v>
      </c>
      <c r="K1323" t="s">
        <v>19</v>
      </c>
      <c r="L1323" t="s">
        <v>19</v>
      </c>
      <c r="M1323" t="s">
        <v>47</v>
      </c>
      <c r="N1323" t="s">
        <v>48</v>
      </c>
      <c r="O1323" t="s">
        <v>3012</v>
      </c>
      <c r="P1323" s="2">
        <f t="shared" si="20"/>
        <v>2</v>
      </c>
    </row>
    <row r="1324" spans="1:16" x14ac:dyDescent="0.25">
      <c r="A1324" s="1">
        <v>41639</v>
      </c>
      <c r="B1324" s="1">
        <v>41639</v>
      </c>
      <c r="C1324" t="s">
        <v>42</v>
      </c>
      <c r="D1324" t="s">
        <v>43</v>
      </c>
      <c r="E1324">
        <v>5</v>
      </c>
      <c r="F1324" t="s">
        <v>3013</v>
      </c>
      <c r="G1324" t="s">
        <v>3014</v>
      </c>
      <c r="H1324" t="s">
        <v>46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48</v>
      </c>
      <c r="O1324" t="s">
        <v>3015</v>
      </c>
      <c r="P1324" s="2">
        <f t="shared" si="20"/>
        <v>2</v>
      </c>
    </row>
    <row r="1325" spans="1:16" x14ac:dyDescent="0.25">
      <c r="A1325" s="1">
        <v>41639</v>
      </c>
      <c r="B1325" s="1">
        <v>41639</v>
      </c>
      <c r="C1325" t="s">
        <v>2953</v>
      </c>
      <c r="D1325" t="s">
        <v>2469</v>
      </c>
      <c r="E1325">
        <v>5.75</v>
      </c>
      <c r="F1325" t="s">
        <v>2525</v>
      </c>
      <c r="G1325" t="s">
        <v>40</v>
      </c>
      <c r="H1325" t="s">
        <v>57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3016</v>
      </c>
      <c r="P1325" s="2">
        <f t="shared" si="20"/>
        <v>3</v>
      </c>
    </row>
    <row r="1326" spans="1:16" x14ac:dyDescent="0.25">
      <c r="A1326" s="1">
        <v>41639</v>
      </c>
      <c r="B1326" s="1">
        <v>41639</v>
      </c>
      <c r="C1326" t="s">
        <v>3017</v>
      </c>
      <c r="D1326" t="s">
        <v>109</v>
      </c>
      <c r="E1326">
        <v>6.25</v>
      </c>
      <c r="F1326" t="s">
        <v>1895</v>
      </c>
      <c r="G1326" t="s">
        <v>45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3018</v>
      </c>
      <c r="P1326" s="2">
        <f t="shared" si="20"/>
        <v>3</v>
      </c>
    </row>
    <row r="1327" spans="1:16" x14ac:dyDescent="0.25">
      <c r="A1327" s="1">
        <v>41639</v>
      </c>
      <c r="B1327" s="1">
        <v>41639</v>
      </c>
      <c r="C1327" t="s">
        <v>2906</v>
      </c>
      <c r="D1327" t="s">
        <v>2907</v>
      </c>
      <c r="E1327">
        <v>5.8</v>
      </c>
      <c r="F1327" t="s">
        <v>1103</v>
      </c>
      <c r="H1327" t="s">
        <v>57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48</v>
      </c>
      <c r="O1327" t="s">
        <v>3019</v>
      </c>
      <c r="P1327" s="2">
        <f t="shared" si="20"/>
        <v>3</v>
      </c>
    </row>
    <row r="1328" spans="1:16" x14ac:dyDescent="0.25">
      <c r="A1328" s="1">
        <v>41639</v>
      </c>
      <c r="B1328" s="1">
        <v>41639</v>
      </c>
      <c r="C1328" t="s">
        <v>3020</v>
      </c>
      <c r="D1328" t="s">
        <v>1834</v>
      </c>
      <c r="E1328">
        <v>5.25</v>
      </c>
      <c r="F1328" t="s">
        <v>1635</v>
      </c>
      <c r="G1328" t="s">
        <v>3021</v>
      </c>
      <c r="H1328" t="s">
        <v>34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48</v>
      </c>
      <c r="O1328" t="s">
        <v>3022</v>
      </c>
      <c r="P1328" s="2">
        <f t="shared" si="20"/>
        <v>3</v>
      </c>
    </row>
    <row r="1329" spans="1:16" x14ac:dyDescent="0.25">
      <c r="A1329" s="1">
        <v>41639</v>
      </c>
      <c r="B1329" s="1">
        <v>41639</v>
      </c>
      <c r="C1329" t="s">
        <v>2173</v>
      </c>
      <c r="D1329" t="s">
        <v>378</v>
      </c>
      <c r="E1329">
        <v>6.4</v>
      </c>
      <c r="F1329" t="s">
        <v>549</v>
      </c>
      <c r="H1329" t="s">
        <v>73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28</v>
      </c>
      <c r="O1329" t="s">
        <v>3023</v>
      </c>
      <c r="P1329" s="2">
        <f t="shared" si="20"/>
        <v>2</v>
      </c>
    </row>
    <row r="1330" spans="1:16" hidden="1" x14ac:dyDescent="0.25">
      <c r="A1330" s="1">
        <v>41639</v>
      </c>
      <c r="B1330" s="1">
        <v>41639</v>
      </c>
      <c r="C1330" t="s">
        <v>1907</v>
      </c>
      <c r="D1330" t="s">
        <v>1908</v>
      </c>
      <c r="E1330">
        <v>0</v>
      </c>
      <c r="F1330" t="s">
        <v>3024</v>
      </c>
      <c r="G1330" t="s">
        <v>45</v>
      </c>
      <c r="H1330" t="s">
        <v>46</v>
      </c>
      <c r="I1330" t="s">
        <v>17</v>
      </c>
      <c r="J1330" t="s">
        <v>18</v>
      </c>
      <c r="K1330" t="s">
        <v>19</v>
      </c>
      <c r="L1330" t="s">
        <v>19</v>
      </c>
      <c r="M1330" t="s">
        <v>639</v>
      </c>
      <c r="N1330" t="s">
        <v>28</v>
      </c>
      <c r="O1330" t="s">
        <v>3025</v>
      </c>
      <c r="P1330" s="2">
        <f t="shared" si="20"/>
        <v>6</v>
      </c>
    </row>
    <row r="1331" spans="1:16" x14ac:dyDescent="0.25">
      <c r="A1331" s="1">
        <v>41639</v>
      </c>
      <c r="B1331" s="1">
        <v>41639</v>
      </c>
      <c r="C1331" t="s">
        <v>2254</v>
      </c>
      <c r="D1331" t="s">
        <v>180</v>
      </c>
      <c r="E1331">
        <v>2.88</v>
      </c>
      <c r="F1331" t="s">
        <v>645</v>
      </c>
      <c r="G1331" t="s">
        <v>1224</v>
      </c>
      <c r="H1331" t="s">
        <v>73</v>
      </c>
      <c r="I1331" t="s">
        <v>17</v>
      </c>
      <c r="J1331" t="s">
        <v>18</v>
      </c>
      <c r="K1331" t="s">
        <v>19</v>
      </c>
      <c r="L1331" t="s">
        <v>19</v>
      </c>
      <c r="M1331" t="s">
        <v>1140</v>
      </c>
      <c r="N1331" t="s">
        <v>48</v>
      </c>
      <c r="O1331" t="s">
        <v>3026</v>
      </c>
      <c r="P1331" s="2">
        <f t="shared" si="20"/>
        <v>3</v>
      </c>
    </row>
    <row r="1332" spans="1:16" x14ac:dyDescent="0.25">
      <c r="A1332" s="1">
        <v>41639</v>
      </c>
      <c r="B1332" s="1">
        <v>41639</v>
      </c>
      <c r="C1332" t="s">
        <v>3027</v>
      </c>
      <c r="D1332" t="s">
        <v>2378</v>
      </c>
      <c r="E1332">
        <v>6.375</v>
      </c>
      <c r="F1332" t="s">
        <v>1096</v>
      </c>
      <c r="H1332" t="s">
        <v>27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3028</v>
      </c>
      <c r="P1332" s="2">
        <f t="shared" si="20"/>
        <v>3</v>
      </c>
    </row>
    <row r="1333" spans="1:16" x14ac:dyDescent="0.25">
      <c r="A1333" s="1">
        <v>41639</v>
      </c>
      <c r="B1333" s="1">
        <v>41639</v>
      </c>
      <c r="C1333" t="s">
        <v>3029</v>
      </c>
      <c r="D1333" t="s">
        <v>1496</v>
      </c>
      <c r="E1333">
        <v>5.5</v>
      </c>
      <c r="F1333" t="s">
        <v>951</v>
      </c>
      <c r="H1333" t="s">
        <v>936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28</v>
      </c>
      <c r="O1333" t="s">
        <v>3030</v>
      </c>
      <c r="P1333" s="2">
        <f t="shared" si="20"/>
        <v>3</v>
      </c>
    </row>
    <row r="1334" spans="1:16" x14ac:dyDescent="0.25">
      <c r="A1334" s="1">
        <v>41639</v>
      </c>
      <c r="B1334" s="1">
        <v>41639</v>
      </c>
      <c r="C1334" t="s">
        <v>3029</v>
      </c>
      <c r="D1334" t="s">
        <v>1496</v>
      </c>
      <c r="E1334">
        <v>6.375</v>
      </c>
      <c r="F1334" t="s">
        <v>2947</v>
      </c>
      <c r="H1334" t="s">
        <v>936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28</v>
      </c>
      <c r="O1334" t="s">
        <v>3031</v>
      </c>
      <c r="P1334" s="2">
        <f t="shared" si="20"/>
        <v>3</v>
      </c>
    </row>
    <row r="1335" spans="1:16" x14ac:dyDescent="0.25">
      <c r="A1335" s="1">
        <v>41639</v>
      </c>
      <c r="B1335" s="1">
        <v>41639</v>
      </c>
      <c r="C1335" t="s">
        <v>2957</v>
      </c>
      <c r="D1335" t="s">
        <v>2939</v>
      </c>
      <c r="E1335">
        <v>6.75</v>
      </c>
      <c r="F1335" t="s">
        <v>3032</v>
      </c>
      <c r="G1335" t="s">
        <v>143</v>
      </c>
      <c r="H1335" t="s">
        <v>27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3033</v>
      </c>
      <c r="P1335" s="2">
        <f t="shared" si="20"/>
        <v>2</v>
      </c>
    </row>
    <row r="1336" spans="1:16" x14ac:dyDescent="0.25">
      <c r="A1336" s="1">
        <v>41639</v>
      </c>
      <c r="B1336" s="1">
        <v>41639</v>
      </c>
      <c r="C1336" t="s">
        <v>2254</v>
      </c>
      <c r="D1336" t="s">
        <v>180</v>
      </c>
      <c r="E1336">
        <v>2.96</v>
      </c>
      <c r="F1336" t="s">
        <v>1635</v>
      </c>
      <c r="G1336" t="s">
        <v>1207</v>
      </c>
      <c r="H1336" t="s">
        <v>73</v>
      </c>
      <c r="I1336" t="s">
        <v>17</v>
      </c>
      <c r="J1336" t="s">
        <v>18</v>
      </c>
      <c r="K1336" t="s">
        <v>19</v>
      </c>
      <c r="L1336" t="s">
        <v>19</v>
      </c>
      <c r="M1336" t="s">
        <v>1140</v>
      </c>
      <c r="N1336" t="s">
        <v>48</v>
      </c>
      <c r="O1336" t="s">
        <v>3034</v>
      </c>
      <c r="P1336" s="2">
        <f t="shared" si="20"/>
        <v>3</v>
      </c>
    </row>
    <row r="1337" spans="1:16" x14ac:dyDescent="0.25">
      <c r="A1337" s="1">
        <v>41639</v>
      </c>
      <c r="B1337" s="1">
        <v>41639</v>
      </c>
      <c r="C1337" t="s">
        <v>3035</v>
      </c>
      <c r="D1337" t="s">
        <v>3036</v>
      </c>
      <c r="E1337">
        <v>8.15</v>
      </c>
      <c r="F1337" t="s">
        <v>1635</v>
      </c>
      <c r="H1337" t="s">
        <v>472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3037</v>
      </c>
      <c r="P1337" s="2">
        <f t="shared" si="20"/>
        <v>4</v>
      </c>
    </row>
    <row r="1338" spans="1:16" x14ac:dyDescent="0.25">
      <c r="A1338" s="1">
        <v>41639</v>
      </c>
      <c r="B1338" s="1">
        <v>41639</v>
      </c>
      <c r="C1338" t="s">
        <v>2173</v>
      </c>
      <c r="D1338" t="s">
        <v>378</v>
      </c>
      <c r="E1338">
        <v>6.9</v>
      </c>
      <c r="F1338" t="s">
        <v>1118</v>
      </c>
      <c r="H1338" t="s">
        <v>73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28</v>
      </c>
      <c r="O1338" t="s">
        <v>3038</v>
      </c>
      <c r="P1338" s="2">
        <f t="shared" si="20"/>
        <v>2</v>
      </c>
    </row>
    <row r="1339" spans="1:16" x14ac:dyDescent="0.25">
      <c r="A1339" s="1">
        <v>41639</v>
      </c>
      <c r="B1339" s="1">
        <v>41639</v>
      </c>
      <c r="C1339" t="s">
        <v>36</v>
      </c>
      <c r="D1339" t="s">
        <v>37</v>
      </c>
      <c r="E1339">
        <v>6.75</v>
      </c>
      <c r="F1339" t="s">
        <v>2950</v>
      </c>
      <c r="G1339" t="s">
        <v>3039</v>
      </c>
      <c r="H1339" t="s">
        <v>34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3040</v>
      </c>
      <c r="P1339" s="2">
        <f t="shared" si="20"/>
        <v>2</v>
      </c>
    </row>
    <row r="1340" spans="1:16" x14ac:dyDescent="0.25">
      <c r="A1340" s="1">
        <v>41639</v>
      </c>
      <c r="B1340" s="1">
        <v>41639</v>
      </c>
      <c r="C1340" t="s">
        <v>594</v>
      </c>
      <c r="D1340" t="s">
        <v>317</v>
      </c>
      <c r="E1340">
        <v>5.75</v>
      </c>
      <c r="F1340" t="s">
        <v>1103</v>
      </c>
      <c r="H1340" t="s">
        <v>73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28</v>
      </c>
      <c r="O1340" t="s">
        <v>3041</v>
      </c>
      <c r="P1340" s="2">
        <f t="shared" si="20"/>
        <v>4</v>
      </c>
    </row>
    <row r="1341" spans="1:16" x14ac:dyDescent="0.25">
      <c r="A1341" s="1">
        <v>41639</v>
      </c>
      <c r="B1341" s="1">
        <v>41639</v>
      </c>
      <c r="C1341" t="s">
        <v>79</v>
      </c>
      <c r="D1341" t="s">
        <v>80</v>
      </c>
      <c r="E1341">
        <v>5.7</v>
      </c>
      <c r="F1341" t="s">
        <v>1959</v>
      </c>
      <c r="H1341" t="s">
        <v>57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3042</v>
      </c>
      <c r="P1341" s="2">
        <f t="shared" si="20"/>
        <v>3</v>
      </c>
    </row>
    <row r="1342" spans="1:16" x14ac:dyDescent="0.25">
      <c r="A1342" s="1">
        <v>41639</v>
      </c>
      <c r="B1342" s="1">
        <v>41639</v>
      </c>
      <c r="C1342" t="s">
        <v>3043</v>
      </c>
      <c r="D1342" t="s">
        <v>3044</v>
      </c>
      <c r="E1342">
        <v>5.7</v>
      </c>
      <c r="F1342" t="s">
        <v>1959</v>
      </c>
      <c r="G1342" t="s">
        <v>45</v>
      </c>
      <c r="H1342" t="s">
        <v>46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28</v>
      </c>
      <c r="O1342" t="s">
        <v>3045</v>
      </c>
      <c r="P1342" s="2">
        <f t="shared" si="20"/>
        <v>3</v>
      </c>
    </row>
    <row r="1343" spans="1:16" x14ac:dyDescent="0.25">
      <c r="A1343" s="1">
        <v>41639</v>
      </c>
      <c r="B1343" s="1">
        <v>41639</v>
      </c>
      <c r="C1343" t="s">
        <v>3046</v>
      </c>
      <c r="D1343" t="s">
        <v>3047</v>
      </c>
      <c r="E1343">
        <v>5.75</v>
      </c>
      <c r="F1343" t="s">
        <v>645</v>
      </c>
      <c r="H1343" t="s">
        <v>2386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28</v>
      </c>
      <c r="O1343" t="s">
        <v>3048</v>
      </c>
      <c r="P1343" s="2">
        <f t="shared" si="20"/>
        <v>3</v>
      </c>
    </row>
    <row r="1344" spans="1:16" x14ac:dyDescent="0.25">
      <c r="A1344" s="1">
        <v>41639</v>
      </c>
      <c r="B1344" s="1">
        <v>41639</v>
      </c>
      <c r="C1344" t="s">
        <v>3049</v>
      </c>
      <c r="D1344" t="s">
        <v>3050</v>
      </c>
      <c r="E1344">
        <v>6.625</v>
      </c>
      <c r="F1344" t="s">
        <v>3051</v>
      </c>
      <c r="H1344" t="s">
        <v>27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28</v>
      </c>
      <c r="O1344" t="s">
        <v>3052</v>
      </c>
      <c r="P1344" s="2">
        <f t="shared" si="20"/>
        <v>4</v>
      </c>
    </row>
    <row r="1345" spans="1:16" hidden="1" x14ac:dyDescent="0.25">
      <c r="A1345" s="1">
        <v>41639</v>
      </c>
      <c r="B1345" s="1">
        <v>41639</v>
      </c>
      <c r="C1345" t="s">
        <v>2160</v>
      </c>
      <c r="D1345" t="s">
        <v>2161</v>
      </c>
      <c r="E1345">
        <v>5.7</v>
      </c>
      <c r="F1345" t="s">
        <v>3053</v>
      </c>
      <c r="G1345" t="s">
        <v>40</v>
      </c>
      <c r="H1345" t="s">
        <v>73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48</v>
      </c>
      <c r="O1345" t="s">
        <v>3054</v>
      </c>
      <c r="P1345" s="2">
        <f t="shared" si="20"/>
        <v>6</v>
      </c>
    </row>
    <row r="1346" spans="1:16" hidden="1" x14ac:dyDescent="0.25">
      <c r="A1346" s="1">
        <v>41639</v>
      </c>
      <c r="B1346" s="1">
        <v>41639</v>
      </c>
      <c r="C1346" t="s">
        <v>2160</v>
      </c>
      <c r="D1346" t="s">
        <v>2161</v>
      </c>
      <c r="E1346">
        <v>5.7</v>
      </c>
      <c r="F1346" t="s">
        <v>3053</v>
      </c>
      <c r="G1346" t="s">
        <v>26</v>
      </c>
      <c r="H1346" t="s">
        <v>73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48</v>
      </c>
      <c r="O1346" t="s">
        <v>3055</v>
      </c>
      <c r="P1346" s="2">
        <f t="shared" si="20"/>
        <v>6</v>
      </c>
    </row>
    <row r="1347" spans="1:16" x14ac:dyDescent="0.25">
      <c r="A1347" s="1">
        <v>41639</v>
      </c>
      <c r="B1347" s="1">
        <v>41639</v>
      </c>
      <c r="C1347" t="s">
        <v>3056</v>
      </c>
      <c r="D1347" t="s">
        <v>3057</v>
      </c>
      <c r="E1347">
        <v>7.15</v>
      </c>
      <c r="F1347" t="s">
        <v>3058</v>
      </c>
      <c r="H1347" t="s">
        <v>364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28</v>
      </c>
      <c r="O1347" t="s">
        <v>3059</v>
      </c>
      <c r="P1347" s="2">
        <f t="shared" si="20"/>
        <v>3</v>
      </c>
    </row>
    <row r="1348" spans="1:16" x14ac:dyDescent="0.25">
      <c r="A1348" s="1">
        <v>41639</v>
      </c>
      <c r="B1348" s="1">
        <v>41639</v>
      </c>
      <c r="C1348" t="s">
        <v>151</v>
      </c>
      <c r="D1348" t="s">
        <v>152</v>
      </c>
      <c r="E1348">
        <v>7.2</v>
      </c>
      <c r="F1348" t="s">
        <v>3060</v>
      </c>
      <c r="G1348" t="s">
        <v>575</v>
      </c>
      <c r="H1348" t="s">
        <v>34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28</v>
      </c>
      <c r="O1348" t="s">
        <v>3061</v>
      </c>
      <c r="P1348" s="2">
        <f t="shared" ref="P1348:P1411" si="21">LEN(D1348)</f>
        <v>3</v>
      </c>
    </row>
    <row r="1349" spans="1:16" x14ac:dyDescent="0.25">
      <c r="A1349" s="1">
        <v>41639</v>
      </c>
      <c r="B1349" s="1">
        <v>41639</v>
      </c>
      <c r="C1349" t="s">
        <v>481</v>
      </c>
      <c r="D1349" t="s">
        <v>482</v>
      </c>
      <c r="E1349">
        <v>7.7</v>
      </c>
      <c r="F1349" t="s">
        <v>2712</v>
      </c>
      <c r="G1349" t="s">
        <v>95</v>
      </c>
      <c r="H1349" t="s">
        <v>27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28</v>
      </c>
      <c r="O1349" t="s">
        <v>3062</v>
      </c>
      <c r="P1349" s="2">
        <f t="shared" si="21"/>
        <v>2</v>
      </c>
    </row>
    <row r="1350" spans="1:16" x14ac:dyDescent="0.25">
      <c r="A1350" s="1">
        <v>41639</v>
      </c>
      <c r="B1350" s="1">
        <v>41639</v>
      </c>
      <c r="C1350" t="s">
        <v>302</v>
      </c>
      <c r="D1350" t="s">
        <v>303</v>
      </c>
      <c r="E1350">
        <v>6.95</v>
      </c>
      <c r="F1350" t="s">
        <v>3063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28</v>
      </c>
      <c r="O1350" t="s">
        <v>3064</v>
      </c>
      <c r="P1350" s="2">
        <f t="shared" si="21"/>
        <v>2</v>
      </c>
    </row>
    <row r="1351" spans="1:16" x14ac:dyDescent="0.25">
      <c r="A1351" s="1">
        <v>41639</v>
      </c>
      <c r="B1351" s="1">
        <v>41639</v>
      </c>
      <c r="C1351" t="s">
        <v>306</v>
      </c>
      <c r="D1351" t="s">
        <v>307</v>
      </c>
      <c r="E1351">
        <v>5.22</v>
      </c>
      <c r="F1351" t="s">
        <v>3065</v>
      </c>
      <c r="H1351" t="s">
        <v>27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28</v>
      </c>
      <c r="O1351" t="s">
        <v>3066</v>
      </c>
      <c r="P1351" s="2">
        <f t="shared" si="21"/>
        <v>3</v>
      </c>
    </row>
    <row r="1352" spans="1:16" x14ac:dyDescent="0.25">
      <c r="A1352" s="1">
        <v>41639</v>
      </c>
      <c r="B1352" s="1">
        <v>41639</v>
      </c>
      <c r="C1352" t="s">
        <v>1447</v>
      </c>
      <c r="D1352" t="s">
        <v>1448</v>
      </c>
      <c r="E1352">
        <v>6.875</v>
      </c>
      <c r="F1352" t="s">
        <v>2264</v>
      </c>
      <c r="H1352" t="s">
        <v>73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28</v>
      </c>
      <c r="O1352" t="s">
        <v>3067</v>
      </c>
      <c r="P1352" s="2">
        <f t="shared" si="21"/>
        <v>3</v>
      </c>
    </row>
    <row r="1353" spans="1:16" x14ac:dyDescent="0.25">
      <c r="A1353" s="1">
        <v>41639</v>
      </c>
      <c r="B1353" s="1">
        <v>41639</v>
      </c>
      <c r="C1353" t="s">
        <v>3068</v>
      </c>
      <c r="D1353" t="s">
        <v>98</v>
      </c>
      <c r="E1353">
        <v>8.25</v>
      </c>
      <c r="F1353" t="s">
        <v>2854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3069</v>
      </c>
      <c r="P1353" s="2">
        <f t="shared" si="21"/>
        <v>3</v>
      </c>
    </row>
    <row r="1354" spans="1:16" x14ac:dyDescent="0.25">
      <c r="A1354" s="1">
        <v>41639</v>
      </c>
      <c r="B1354" s="1">
        <v>41639</v>
      </c>
      <c r="C1354" t="s">
        <v>2840</v>
      </c>
      <c r="D1354" t="s">
        <v>580</v>
      </c>
      <c r="E1354">
        <v>6.625</v>
      </c>
      <c r="F1354" t="s">
        <v>584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28</v>
      </c>
      <c r="O1354" t="s">
        <v>3070</v>
      </c>
      <c r="P1354" s="2">
        <f t="shared" si="21"/>
        <v>3</v>
      </c>
    </row>
    <row r="1355" spans="1:16" x14ac:dyDescent="0.25">
      <c r="A1355" s="1">
        <v>41639</v>
      </c>
      <c r="B1355" s="1">
        <v>41639</v>
      </c>
      <c r="C1355" t="s">
        <v>1423</v>
      </c>
      <c r="D1355" t="s">
        <v>1046</v>
      </c>
      <c r="E1355">
        <v>6.65</v>
      </c>
      <c r="F1355" t="s">
        <v>584</v>
      </c>
      <c r="H1355" t="s">
        <v>73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28</v>
      </c>
      <c r="O1355" t="s">
        <v>3071</v>
      </c>
      <c r="P1355" s="2">
        <f t="shared" si="21"/>
        <v>3</v>
      </c>
    </row>
    <row r="1356" spans="1:16" x14ac:dyDescent="0.25">
      <c r="A1356" s="1">
        <v>41639</v>
      </c>
      <c r="B1356" s="1">
        <v>41639</v>
      </c>
      <c r="C1356" t="s">
        <v>337</v>
      </c>
      <c r="D1356" t="s">
        <v>338</v>
      </c>
      <c r="E1356">
        <v>6.75</v>
      </c>
      <c r="F1356" t="s">
        <v>766</v>
      </c>
      <c r="H1356" t="s">
        <v>57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28</v>
      </c>
      <c r="O1356" t="s">
        <v>3072</v>
      </c>
      <c r="P1356" s="2">
        <f t="shared" si="21"/>
        <v>3</v>
      </c>
    </row>
    <row r="1357" spans="1:16" x14ac:dyDescent="0.25">
      <c r="A1357" s="1">
        <v>41639</v>
      </c>
      <c r="B1357" s="1">
        <v>41639</v>
      </c>
      <c r="C1357" t="s">
        <v>860</v>
      </c>
      <c r="D1357" t="s">
        <v>861</v>
      </c>
      <c r="E1357">
        <v>7.85</v>
      </c>
      <c r="F1357" t="s">
        <v>3073</v>
      </c>
      <c r="G1357" t="s">
        <v>575</v>
      </c>
      <c r="H1357" t="s">
        <v>210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3074</v>
      </c>
      <c r="P1357" s="2">
        <f t="shared" si="21"/>
        <v>3</v>
      </c>
    </row>
    <row r="1358" spans="1:16" x14ac:dyDescent="0.25">
      <c r="A1358" s="1">
        <v>41639</v>
      </c>
      <c r="B1358" s="1">
        <v>41639</v>
      </c>
      <c r="C1358" t="s">
        <v>242</v>
      </c>
      <c r="D1358" t="s">
        <v>33</v>
      </c>
      <c r="E1358">
        <v>8.75</v>
      </c>
      <c r="F1358" t="s">
        <v>452</v>
      </c>
      <c r="H1358" t="s">
        <v>27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28</v>
      </c>
      <c r="O1358" t="s">
        <v>3075</v>
      </c>
      <c r="P1358" s="2">
        <f t="shared" si="21"/>
        <v>1</v>
      </c>
    </row>
    <row r="1359" spans="1:16" hidden="1" x14ac:dyDescent="0.25">
      <c r="A1359" s="1">
        <v>41639</v>
      </c>
      <c r="B1359" s="1">
        <v>41639</v>
      </c>
      <c r="C1359" t="s">
        <v>3076</v>
      </c>
      <c r="D1359" t="s">
        <v>3077</v>
      </c>
      <c r="E1359">
        <v>7.57</v>
      </c>
      <c r="F1359" t="s">
        <v>3078</v>
      </c>
      <c r="G1359" t="s">
        <v>40</v>
      </c>
      <c r="H1359" t="s">
        <v>57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48</v>
      </c>
      <c r="O1359" t="s">
        <v>3079</v>
      </c>
      <c r="P1359" s="2">
        <f t="shared" si="21"/>
        <v>6</v>
      </c>
    </row>
    <row r="1360" spans="1:16" x14ac:dyDescent="0.25">
      <c r="A1360" s="1">
        <v>41639</v>
      </c>
      <c r="B1360" s="1">
        <v>41639</v>
      </c>
      <c r="C1360" t="s">
        <v>605</v>
      </c>
      <c r="D1360" t="s">
        <v>606</v>
      </c>
      <c r="E1360">
        <v>7.625</v>
      </c>
      <c r="F1360" t="s">
        <v>3080</v>
      </c>
      <c r="H1360" t="s">
        <v>73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28</v>
      </c>
      <c r="O1360" t="s">
        <v>3081</v>
      </c>
      <c r="P1360" s="2">
        <f t="shared" si="21"/>
        <v>3</v>
      </c>
    </row>
    <row r="1361" spans="1:16" x14ac:dyDescent="0.25">
      <c r="A1361" s="1">
        <v>41639</v>
      </c>
      <c r="B1361" s="1">
        <v>41639</v>
      </c>
      <c r="C1361" t="s">
        <v>1761</v>
      </c>
      <c r="D1361" t="s">
        <v>1762</v>
      </c>
      <c r="E1361">
        <v>7.9</v>
      </c>
      <c r="F1361" t="s">
        <v>3082</v>
      </c>
      <c r="H1361" t="s">
        <v>57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3083</v>
      </c>
      <c r="P1361" s="2">
        <f t="shared" si="21"/>
        <v>2</v>
      </c>
    </row>
    <row r="1362" spans="1:16" x14ac:dyDescent="0.25">
      <c r="A1362" s="1">
        <v>41639</v>
      </c>
      <c r="B1362" s="1">
        <v>41639</v>
      </c>
      <c r="C1362" t="s">
        <v>1517</v>
      </c>
      <c r="D1362" t="s">
        <v>631</v>
      </c>
      <c r="E1362">
        <v>6.75</v>
      </c>
      <c r="F1362" t="s">
        <v>610</v>
      </c>
      <c r="G1362" t="s">
        <v>284</v>
      </c>
      <c r="H1362" t="s">
        <v>57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3084</v>
      </c>
      <c r="P1362" s="2">
        <f t="shared" si="21"/>
        <v>3</v>
      </c>
    </row>
    <row r="1363" spans="1:16" x14ac:dyDescent="0.25">
      <c r="A1363" s="1">
        <v>41639</v>
      </c>
      <c r="B1363" s="1">
        <v>41639</v>
      </c>
      <c r="C1363" t="s">
        <v>2143</v>
      </c>
      <c r="D1363" t="s">
        <v>2144</v>
      </c>
      <c r="E1363">
        <v>7.75</v>
      </c>
      <c r="F1363" t="s">
        <v>3085</v>
      </c>
      <c r="H1363" t="s">
        <v>472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28</v>
      </c>
      <c r="O1363" t="s">
        <v>3086</v>
      </c>
      <c r="P1363" s="2">
        <f t="shared" si="21"/>
        <v>3</v>
      </c>
    </row>
    <row r="1364" spans="1:16" x14ac:dyDescent="0.25">
      <c r="A1364" s="1">
        <v>41639</v>
      </c>
      <c r="B1364" s="1">
        <v>41639</v>
      </c>
      <c r="C1364" t="s">
        <v>1417</v>
      </c>
      <c r="D1364" t="s">
        <v>845</v>
      </c>
      <c r="E1364">
        <v>7.75</v>
      </c>
      <c r="F1364" t="s">
        <v>3087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3088</v>
      </c>
      <c r="P1364" s="2">
        <f t="shared" si="21"/>
        <v>3</v>
      </c>
    </row>
    <row r="1365" spans="1:16" x14ac:dyDescent="0.25">
      <c r="A1365" s="1">
        <v>41639</v>
      </c>
      <c r="B1365" s="1">
        <v>41639</v>
      </c>
      <c r="C1365" t="s">
        <v>2696</v>
      </c>
      <c r="D1365" t="s">
        <v>523</v>
      </c>
      <c r="E1365">
        <v>8.75</v>
      </c>
      <c r="F1365" t="s">
        <v>2697</v>
      </c>
      <c r="G1365" t="s">
        <v>40</v>
      </c>
      <c r="H1365" t="s">
        <v>34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28</v>
      </c>
      <c r="O1365" t="s">
        <v>3089</v>
      </c>
      <c r="P1365" s="2">
        <f t="shared" si="21"/>
        <v>1</v>
      </c>
    </row>
    <row r="1366" spans="1:16" x14ac:dyDescent="0.25">
      <c r="A1366" s="1">
        <v>41639</v>
      </c>
      <c r="B1366" s="1">
        <v>41639</v>
      </c>
      <c r="C1366" t="s">
        <v>2696</v>
      </c>
      <c r="D1366" t="s">
        <v>523</v>
      </c>
      <c r="E1366">
        <v>8.75</v>
      </c>
      <c r="F1366" t="s">
        <v>2697</v>
      </c>
      <c r="G1366" t="s">
        <v>26</v>
      </c>
      <c r="H1366" t="s">
        <v>34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28</v>
      </c>
      <c r="O1366" t="s">
        <v>3090</v>
      </c>
      <c r="P1366" s="2">
        <f t="shared" si="21"/>
        <v>1</v>
      </c>
    </row>
    <row r="1367" spans="1:16" x14ac:dyDescent="0.25">
      <c r="A1367" s="1">
        <v>41639</v>
      </c>
      <c r="B1367" s="1">
        <v>41639</v>
      </c>
      <c r="C1367" t="s">
        <v>337</v>
      </c>
      <c r="D1367" t="s">
        <v>338</v>
      </c>
      <c r="E1367">
        <v>7</v>
      </c>
      <c r="F1367" t="s">
        <v>3091</v>
      </c>
      <c r="H1367" t="s">
        <v>57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28</v>
      </c>
      <c r="O1367" t="s">
        <v>3092</v>
      </c>
      <c r="P1367" s="2">
        <f t="shared" si="21"/>
        <v>3</v>
      </c>
    </row>
    <row r="1368" spans="1:16" x14ac:dyDescent="0.25">
      <c r="A1368" s="1">
        <v>41639</v>
      </c>
      <c r="B1368" s="1">
        <v>41639</v>
      </c>
      <c r="C1368" t="s">
        <v>987</v>
      </c>
      <c r="D1368" t="s">
        <v>505</v>
      </c>
      <c r="E1368">
        <v>7.625</v>
      </c>
      <c r="F1368" t="s">
        <v>2688</v>
      </c>
      <c r="G1368" t="s">
        <v>40</v>
      </c>
      <c r="H1368" t="s">
        <v>472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28</v>
      </c>
      <c r="O1368" t="s">
        <v>3093</v>
      </c>
      <c r="P1368" s="2">
        <f t="shared" si="21"/>
        <v>3</v>
      </c>
    </row>
    <row r="1369" spans="1:16" x14ac:dyDescent="0.25">
      <c r="A1369" s="1">
        <v>41639</v>
      </c>
      <c r="B1369" s="1">
        <v>41639</v>
      </c>
      <c r="C1369" t="s">
        <v>2546</v>
      </c>
      <c r="D1369" t="s">
        <v>796</v>
      </c>
      <c r="E1369">
        <v>7.8</v>
      </c>
      <c r="F1369" t="s">
        <v>1887</v>
      </c>
      <c r="G1369" t="s">
        <v>1240</v>
      </c>
      <c r="H1369" t="s">
        <v>472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3094</v>
      </c>
      <c r="P1369" s="2">
        <f t="shared" si="21"/>
        <v>3</v>
      </c>
    </row>
    <row r="1370" spans="1:16" x14ac:dyDescent="0.25">
      <c r="A1370" s="1">
        <v>41639</v>
      </c>
      <c r="B1370" s="1">
        <v>41639</v>
      </c>
      <c r="C1370" t="s">
        <v>764</v>
      </c>
      <c r="D1370" t="s">
        <v>765</v>
      </c>
      <c r="E1370">
        <v>7.55</v>
      </c>
      <c r="F1370" t="s">
        <v>3095</v>
      </c>
      <c r="H1370" t="s">
        <v>34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28</v>
      </c>
      <c r="O1370" t="s">
        <v>3096</v>
      </c>
      <c r="P1370" s="2">
        <f t="shared" si="21"/>
        <v>5</v>
      </c>
    </row>
    <row r="1371" spans="1:16" hidden="1" x14ac:dyDescent="0.25">
      <c r="A1371" s="1">
        <v>41639</v>
      </c>
      <c r="B1371" s="1">
        <v>41639</v>
      </c>
      <c r="C1371" t="s">
        <v>2612</v>
      </c>
      <c r="D1371" t="s">
        <v>2613</v>
      </c>
      <c r="E1371">
        <v>8.375</v>
      </c>
      <c r="F1371" t="s">
        <v>3097</v>
      </c>
      <c r="G1371" t="s">
        <v>40</v>
      </c>
      <c r="H1371" t="s">
        <v>57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3098</v>
      </c>
      <c r="P1371" s="2">
        <f t="shared" si="21"/>
        <v>6</v>
      </c>
    </row>
    <row r="1372" spans="1:16" x14ac:dyDescent="0.25">
      <c r="A1372" s="1">
        <v>41639</v>
      </c>
      <c r="B1372" s="1">
        <v>41639</v>
      </c>
      <c r="C1372" t="s">
        <v>630</v>
      </c>
      <c r="D1372" t="s">
        <v>631</v>
      </c>
      <c r="E1372">
        <v>8.31</v>
      </c>
      <c r="F1372" t="s">
        <v>3099</v>
      </c>
      <c r="G1372" t="s">
        <v>233</v>
      </c>
      <c r="H1372" t="s">
        <v>57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3100</v>
      </c>
      <c r="P1372" s="2">
        <f t="shared" si="21"/>
        <v>3</v>
      </c>
    </row>
    <row r="1373" spans="1:16" x14ac:dyDescent="0.25">
      <c r="A1373" s="1">
        <v>41639</v>
      </c>
      <c r="B1373" s="1">
        <v>41639</v>
      </c>
      <c r="C1373" t="s">
        <v>2690</v>
      </c>
      <c r="D1373" t="s">
        <v>2691</v>
      </c>
      <c r="E1373">
        <v>9</v>
      </c>
      <c r="F1373" t="s">
        <v>479</v>
      </c>
      <c r="G1373" t="s">
        <v>40</v>
      </c>
      <c r="H1373" t="s">
        <v>16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28</v>
      </c>
      <c r="O1373" t="s">
        <v>3101</v>
      </c>
      <c r="P1373" s="2">
        <f t="shared" si="21"/>
        <v>4</v>
      </c>
    </row>
    <row r="1374" spans="1:16" x14ac:dyDescent="0.25">
      <c r="A1374" s="1">
        <v>41639</v>
      </c>
      <c r="B1374" s="1">
        <v>41639</v>
      </c>
      <c r="C1374" t="s">
        <v>2544</v>
      </c>
      <c r="D1374" t="s">
        <v>282</v>
      </c>
      <c r="E1374">
        <v>8.625</v>
      </c>
      <c r="F1374" t="s">
        <v>479</v>
      </c>
      <c r="G1374" t="s">
        <v>26</v>
      </c>
      <c r="H1374" t="s">
        <v>73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3102</v>
      </c>
      <c r="P1374" s="2">
        <f t="shared" si="21"/>
        <v>3</v>
      </c>
    </row>
    <row r="1375" spans="1:16" x14ac:dyDescent="0.25">
      <c r="A1375" s="1">
        <v>41639</v>
      </c>
      <c r="B1375" s="1">
        <v>41639</v>
      </c>
      <c r="C1375" t="s">
        <v>764</v>
      </c>
      <c r="D1375" t="s">
        <v>765</v>
      </c>
      <c r="E1375">
        <v>6.8</v>
      </c>
      <c r="F1375" t="s">
        <v>3103</v>
      </c>
      <c r="H1375" t="s">
        <v>34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28</v>
      </c>
      <c r="O1375" t="s">
        <v>3104</v>
      </c>
      <c r="P1375" s="2">
        <f t="shared" si="21"/>
        <v>5</v>
      </c>
    </row>
    <row r="1376" spans="1:16" x14ac:dyDescent="0.25">
      <c r="A1376" s="1">
        <v>41639</v>
      </c>
      <c r="B1376" s="1">
        <v>41639</v>
      </c>
      <c r="C1376" t="s">
        <v>1442</v>
      </c>
      <c r="D1376" t="s">
        <v>1443</v>
      </c>
      <c r="E1376">
        <v>7.95</v>
      </c>
      <c r="F1376" t="s">
        <v>653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28</v>
      </c>
      <c r="O1376" t="s">
        <v>3105</v>
      </c>
      <c r="P1376" s="2">
        <f t="shared" si="21"/>
        <v>3</v>
      </c>
    </row>
    <row r="1377" spans="1:16" x14ac:dyDescent="0.25">
      <c r="A1377" s="1">
        <v>41639</v>
      </c>
      <c r="B1377" s="1">
        <v>41639</v>
      </c>
      <c r="C1377" t="s">
        <v>2700</v>
      </c>
      <c r="D1377" t="s">
        <v>2110</v>
      </c>
      <c r="E1377">
        <v>7.35</v>
      </c>
      <c r="F1377" t="s">
        <v>653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3106</v>
      </c>
      <c r="P1377" s="2">
        <f t="shared" si="21"/>
        <v>3</v>
      </c>
    </row>
    <row r="1378" spans="1:16" x14ac:dyDescent="0.25">
      <c r="A1378" s="1">
        <v>41639</v>
      </c>
      <c r="B1378" s="1">
        <v>41639</v>
      </c>
      <c r="C1378" t="s">
        <v>2703</v>
      </c>
      <c r="D1378" t="s">
        <v>2704</v>
      </c>
      <c r="E1378">
        <v>7.3</v>
      </c>
      <c r="F1378" t="s">
        <v>1476</v>
      </c>
      <c r="H1378" t="s">
        <v>27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28</v>
      </c>
      <c r="O1378" t="s">
        <v>3107</v>
      </c>
      <c r="P1378" s="2">
        <f t="shared" si="21"/>
        <v>3</v>
      </c>
    </row>
    <row r="1379" spans="1:16" x14ac:dyDescent="0.25">
      <c r="A1379" s="1">
        <v>41639</v>
      </c>
      <c r="B1379" s="1">
        <v>41639</v>
      </c>
      <c r="C1379" t="s">
        <v>270</v>
      </c>
      <c r="D1379" t="s">
        <v>71</v>
      </c>
      <c r="E1379">
        <v>7.7</v>
      </c>
      <c r="F1379" t="s">
        <v>359</v>
      </c>
      <c r="H1379" t="s">
        <v>34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3108</v>
      </c>
      <c r="P1379" s="2">
        <f t="shared" si="21"/>
        <v>5</v>
      </c>
    </row>
    <row r="1380" spans="1:16" x14ac:dyDescent="0.25">
      <c r="A1380" s="1">
        <v>41639</v>
      </c>
      <c r="B1380" s="1">
        <v>41639</v>
      </c>
      <c r="C1380" t="s">
        <v>3109</v>
      </c>
      <c r="D1380" t="s">
        <v>3110</v>
      </c>
      <c r="E1380">
        <v>7.5</v>
      </c>
      <c r="F1380" t="s">
        <v>347</v>
      </c>
      <c r="G1380" t="s">
        <v>40</v>
      </c>
      <c r="H1380" t="s">
        <v>46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28</v>
      </c>
      <c r="O1380" t="s">
        <v>3111</v>
      </c>
      <c r="P1380" s="2">
        <f t="shared" si="21"/>
        <v>4</v>
      </c>
    </row>
    <row r="1381" spans="1:16" x14ac:dyDescent="0.25">
      <c r="A1381" s="1">
        <v>41639</v>
      </c>
      <c r="B1381" s="1">
        <v>41639</v>
      </c>
      <c r="C1381" t="s">
        <v>2141</v>
      </c>
      <c r="D1381" t="s">
        <v>631</v>
      </c>
      <c r="E1381">
        <v>7.75</v>
      </c>
      <c r="F1381" t="s">
        <v>2697</v>
      </c>
      <c r="H1381" t="s">
        <v>27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3112</v>
      </c>
      <c r="P1381" s="2">
        <f t="shared" si="21"/>
        <v>3</v>
      </c>
    </row>
    <row r="1382" spans="1:16" x14ac:dyDescent="0.25">
      <c r="A1382" s="1">
        <v>41639</v>
      </c>
      <c r="B1382" s="1">
        <v>41639</v>
      </c>
      <c r="C1382" t="s">
        <v>3113</v>
      </c>
      <c r="D1382" t="s">
        <v>180</v>
      </c>
      <c r="E1382">
        <v>7.375</v>
      </c>
      <c r="F1382" t="s">
        <v>2697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48</v>
      </c>
      <c r="O1382" t="s">
        <v>3114</v>
      </c>
      <c r="P1382" s="2">
        <f t="shared" si="21"/>
        <v>3</v>
      </c>
    </row>
    <row r="1383" spans="1:16" x14ac:dyDescent="0.25">
      <c r="A1383" s="1">
        <v>41639</v>
      </c>
      <c r="B1383" s="1">
        <v>41639</v>
      </c>
      <c r="C1383" t="s">
        <v>630</v>
      </c>
      <c r="D1383" t="s">
        <v>631</v>
      </c>
      <c r="E1383">
        <v>8.85</v>
      </c>
      <c r="F1383" t="s">
        <v>331</v>
      </c>
      <c r="G1383" t="s">
        <v>284</v>
      </c>
      <c r="H1383" t="s">
        <v>57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3115</v>
      </c>
      <c r="P1383" s="2">
        <f t="shared" si="21"/>
        <v>3</v>
      </c>
    </row>
    <row r="1384" spans="1:16" hidden="1" x14ac:dyDescent="0.25">
      <c r="A1384" s="1">
        <v>41639</v>
      </c>
      <c r="B1384" s="1">
        <v>41639</v>
      </c>
      <c r="C1384" t="s">
        <v>1611</v>
      </c>
      <c r="D1384" t="s">
        <v>1612</v>
      </c>
      <c r="E1384">
        <v>8.25</v>
      </c>
      <c r="F1384" t="s">
        <v>2618</v>
      </c>
      <c r="G1384" t="s">
        <v>40</v>
      </c>
      <c r="H1384" t="s">
        <v>34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48</v>
      </c>
      <c r="O1384" t="s">
        <v>3116</v>
      </c>
      <c r="P1384" s="2">
        <f t="shared" si="21"/>
        <v>6</v>
      </c>
    </row>
    <row r="1385" spans="1:16" x14ac:dyDescent="0.25">
      <c r="A1385" s="1">
        <v>41639</v>
      </c>
      <c r="B1385" s="1">
        <v>41639</v>
      </c>
      <c r="C1385" t="s">
        <v>987</v>
      </c>
      <c r="D1385" t="s">
        <v>505</v>
      </c>
      <c r="E1385">
        <v>7.75</v>
      </c>
      <c r="F1385" t="s">
        <v>653</v>
      </c>
      <c r="H1385" t="s">
        <v>472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28</v>
      </c>
      <c r="O1385" t="s">
        <v>3117</v>
      </c>
      <c r="P1385" s="2">
        <f t="shared" si="21"/>
        <v>3</v>
      </c>
    </row>
    <row r="1386" spans="1:16" x14ac:dyDescent="0.25">
      <c r="A1386" s="1">
        <v>41639</v>
      </c>
      <c r="B1386" s="1">
        <v>41639</v>
      </c>
      <c r="C1386" t="s">
        <v>2642</v>
      </c>
      <c r="D1386" t="s">
        <v>523</v>
      </c>
      <c r="E1386">
        <v>7.125</v>
      </c>
      <c r="F1386" t="s">
        <v>2643</v>
      </c>
      <c r="G1386" t="s">
        <v>40</v>
      </c>
      <c r="H1386" t="s">
        <v>34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28</v>
      </c>
      <c r="O1386" t="s">
        <v>3118</v>
      </c>
      <c r="P1386" s="2">
        <f t="shared" si="21"/>
        <v>1</v>
      </c>
    </row>
    <row r="1387" spans="1:16" x14ac:dyDescent="0.25">
      <c r="A1387" s="1">
        <v>41639</v>
      </c>
      <c r="B1387" s="1">
        <v>41639</v>
      </c>
      <c r="C1387" t="s">
        <v>270</v>
      </c>
      <c r="D1387" t="s">
        <v>71</v>
      </c>
      <c r="E1387">
        <v>8.0500000000000007</v>
      </c>
      <c r="F1387" t="s">
        <v>2568</v>
      </c>
      <c r="G1387" t="s">
        <v>233</v>
      </c>
      <c r="H1387" t="s">
        <v>34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3119</v>
      </c>
      <c r="P1387" s="2">
        <f t="shared" si="21"/>
        <v>5</v>
      </c>
    </row>
    <row r="1388" spans="1:16" hidden="1" x14ac:dyDescent="0.25">
      <c r="A1388" s="1">
        <v>41639</v>
      </c>
      <c r="B1388" s="1">
        <v>41639</v>
      </c>
      <c r="C1388" t="s">
        <v>3076</v>
      </c>
      <c r="D1388" t="s">
        <v>3077</v>
      </c>
      <c r="E1388">
        <v>7.57</v>
      </c>
      <c r="F1388" t="s">
        <v>3078</v>
      </c>
      <c r="G1388" t="s">
        <v>26</v>
      </c>
      <c r="H1388" t="s">
        <v>57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48</v>
      </c>
      <c r="O1388" t="s">
        <v>3120</v>
      </c>
      <c r="P1388" s="2">
        <f t="shared" si="21"/>
        <v>6</v>
      </c>
    </row>
    <row r="1389" spans="1:16" x14ac:dyDescent="0.25">
      <c r="A1389" s="1">
        <v>41639</v>
      </c>
      <c r="B1389" s="1">
        <v>41639</v>
      </c>
      <c r="C1389" t="s">
        <v>987</v>
      </c>
      <c r="D1389" t="s">
        <v>505</v>
      </c>
      <c r="E1389">
        <v>7.625</v>
      </c>
      <c r="F1389" t="s">
        <v>2688</v>
      </c>
      <c r="G1389" t="s">
        <v>26</v>
      </c>
      <c r="H1389" t="s">
        <v>472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28</v>
      </c>
      <c r="O1389" t="s">
        <v>3121</v>
      </c>
      <c r="P1389" s="2">
        <f t="shared" si="21"/>
        <v>3</v>
      </c>
    </row>
    <row r="1390" spans="1:16" x14ac:dyDescent="0.25">
      <c r="A1390" s="1">
        <v>41639</v>
      </c>
      <c r="B1390" s="1">
        <v>41639</v>
      </c>
      <c r="C1390" t="s">
        <v>2546</v>
      </c>
      <c r="D1390" t="s">
        <v>796</v>
      </c>
      <c r="E1390">
        <v>8.0500000000000007</v>
      </c>
      <c r="F1390" t="s">
        <v>3122</v>
      </c>
      <c r="G1390" t="s">
        <v>1240</v>
      </c>
      <c r="H1390" t="s">
        <v>472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3123</v>
      </c>
      <c r="P1390" s="2">
        <f t="shared" si="21"/>
        <v>3</v>
      </c>
    </row>
    <row r="1391" spans="1:16" x14ac:dyDescent="0.25">
      <c r="A1391" s="1">
        <v>41639</v>
      </c>
      <c r="B1391" s="1">
        <v>41639</v>
      </c>
      <c r="C1391" t="s">
        <v>764</v>
      </c>
      <c r="D1391" t="s">
        <v>765</v>
      </c>
      <c r="E1391">
        <v>6.8</v>
      </c>
      <c r="F1391" t="s">
        <v>3124</v>
      </c>
      <c r="H1391" t="s">
        <v>34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28</v>
      </c>
      <c r="O1391" t="s">
        <v>3125</v>
      </c>
      <c r="P1391" s="2">
        <f t="shared" si="21"/>
        <v>5</v>
      </c>
    </row>
    <row r="1392" spans="1:16" x14ac:dyDescent="0.25">
      <c r="A1392" s="1">
        <v>41639</v>
      </c>
      <c r="B1392" s="1">
        <v>41639</v>
      </c>
      <c r="C1392" t="s">
        <v>1417</v>
      </c>
      <c r="D1392" t="s">
        <v>845</v>
      </c>
      <c r="E1392">
        <v>7.5</v>
      </c>
      <c r="F1392" t="s">
        <v>3103</v>
      </c>
      <c r="G1392" t="s">
        <v>57</v>
      </c>
      <c r="H1392" t="s">
        <v>16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3126</v>
      </c>
      <c r="P1392" s="2">
        <f t="shared" si="21"/>
        <v>3</v>
      </c>
    </row>
    <row r="1393" spans="1:16" x14ac:dyDescent="0.25">
      <c r="A1393" s="1">
        <v>41639</v>
      </c>
      <c r="B1393" s="1">
        <v>41639</v>
      </c>
      <c r="C1393" t="s">
        <v>370</v>
      </c>
      <c r="D1393" t="s">
        <v>371</v>
      </c>
      <c r="E1393">
        <v>9.15</v>
      </c>
      <c r="F1393" t="s">
        <v>363</v>
      </c>
      <c r="G1393" t="s">
        <v>284</v>
      </c>
      <c r="H1393" t="s">
        <v>57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3127</v>
      </c>
      <c r="P1393" s="2">
        <f t="shared" si="21"/>
        <v>3</v>
      </c>
    </row>
    <row r="1394" spans="1:16" x14ac:dyDescent="0.25">
      <c r="A1394" s="1">
        <v>41639</v>
      </c>
      <c r="B1394" s="1">
        <v>41639</v>
      </c>
      <c r="C1394" t="s">
        <v>700</v>
      </c>
      <c r="D1394" t="s">
        <v>701</v>
      </c>
      <c r="E1394">
        <v>7.375</v>
      </c>
      <c r="F1394" t="s">
        <v>3128</v>
      </c>
      <c r="G1394" t="s">
        <v>284</v>
      </c>
      <c r="H1394" t="s">
        <v>73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3129</v>
      </c>
      <c r="P1394" s="2">
        <f t="shared" si="21"/>
        <v>3</v>
      </c>
    </row>
    <row r="1395" spans="1:16" x14ac:dyDescent="0.25">
      <c r="A1395" s="1">
        <v>41639</v>
      </c>
      <c r="B1395" s="1">
        <v>41639</v>
      </c>
      <c r="C1395" t="s">
        <v>1417</v>
      </c>
      <c r="D1395" t="s">
        <v>845</v>
      </c>
      <c r="E1395">
        <v>7.5</v>
      </c>
      <c r="F1395" t="s">
        <v>3103</v>
      </c>
      <c r="G1395" t="s">
        <v>26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3130</v>
      </c>
      <c r="P1395" s="2">
        <f t="shared" si="21"/>
        <v>3</v>
      </c>
    </row>
    <row r="1396" spans="1:16" x14ac:dyDescent="0.25">
      <c r="A1396" s="1">
        <v>41639</v>
      </c>
      <c r="B1396" s="1">
        <v>41639</v>
      </c>
      <c r="C1396" t="s">
        <v>1238</v>
      </c>
      <c r="D1396" t="s">
        <v>1239</v>
      </c>
      <c r="E1396">
        <v>0</v>
      </c>
      <c r="F1396" t="s">
        <v>3131</v>
      </c>
      <c r="G1396" t="s">
        <v>468</v>
      </c>
      <c r="H1396" t="s">
        <v>936</v>
      </c>
      <c r="I1396" t="s">
        <v>17</v>
      </c>
      <c r="J1396" t="s">
        <v>18</v>
      </c>
      <c r="K1396" t="s">
        <v>19</v>
      </c>
      <c r="L1396" t="s">
        <v>19</v>
      </c>
      <c r="M1396" t="s">
        <v>639</v>
      </c>
      <c r="N1396" t="s">
        <v>995</v>
      </c>
      <c r="O1396" t="s">
        <v>3132</v>
      </c>
      <c r="P1396" s="2">
        <f t="shared" si="21"/>
        <v>4</v>
      </c>
    </row>
    <row r="1397" spans="1:16" x14ac:dyDescent="0.25">
      <c r="A1397" s="1">
        <v>41639</v>
      </c>
      <c r="B1397" s="1">
        <v>41639</v>
      </c>
      <c r="C1397" t="s">
        <v>2544</v>
      </c>
      <c r="D1397" t="s">
        <v>282</v>
      </c>
      <c r="E1397">
        <v>8.625</v>
      </c>
      <c r="F1397" t="s">
        <v>479</v>
      </c>
      <c r="G1397" t="s">
        <v>40</v>
      </c>
      <c r="H1397" t="s">
        <v>73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3133</v>
      </c>
      <c r="P1397" s="2">
        <f t="shared" si="21"/>
        <v>3</v>
      </c>
    </row>
    <row r="1398" spans="1:16" x14ac:dyDescent="0.25">
      <c r="A1398" s="1">
        <v>41639</v>
      </c>
      <c r="B1398" s="1">
        <v>41639</v>
      </c>
      <c r="C1398" t="s">
        <v>2690</v>
      </c>
      <c r="D1398" t="s">
        <v>2691</v>
      </c>
      <c r="E1398">
        <v>9</v>
      </c>
      <c r="F1398" t="s">
        <v>479</v>
      </c>
      <c r="G1398" t="s">
        <v>26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28</v>
      </c>
      <c r="O1398" t="s">
        <v>3134</v>
      </c>
      <c r="P1398" s="2">
        <f t="shared" si="21"/>
        <v>4</v>
      </c>
    </row>
    <row r="1399" spans="1:16" x14ac:dyDescent="0.25">
      <c r="A1399" s="1">
        <v>41639</v>
      </c>
      <c r="B1399" s="1">
        <v>41639</v>
      </c>
      <c r="C1399" t="s">
        <v>1170</v>
      </c>
      <c r="D1399" t="s">
        <v>1171</v>
      </c>
      <c r="E1399">
        <v>7.25</v>
      </c>
      <c r="F1399" t="s">
        <v>653</v>
      </c>
      <c r="H1399" t="s">
        <v>73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28</v>
      </c>
      <c r="O1399" t="s">
        <v>3135</v>
      </c>
      <c r="P1399" s="2">
        <f t="shared" si="21"/>
        <v>3</v>
      </c>
    </row>
    <row r="1400" spans="1:16" x14ac:dyDescent="0.25">
      <c r="A1400" s="1">
        <v>41639</v>
      </c>
      <c r="B1400" s="1">
        <v>41639</v>
      </c>
      <c r="C1400" t="s">
        <v>1063</v>
      </c>
      <c r="D1400" t="s">
        <v>1064</v>
      </c>
      <c r="E1400">
        <v>7</v>
      </c>
      <c r="F1400" t="s">
        <v>3136</v>
      </c>
      <c r="H1400" t="s">
        <v>57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28</v>
      </c>
      <c r="O1400" t="s">
        <v>3137</v>
      </c>
      <c r="P1400" s="2">
        <f t="shared" si="21"/>
        <v>3</v>
      </c>
    </row>
    <row r="1401" spans="1:16" x14ac:dyDescent="0.25">
      <c r="A1401" s="1">
        <v>41639</v>
      </c>
      <c r="B1401" s="1">
        <v>41639</v>
      </c>
      <c r="C1401" t="s">
        <v>1808</v>
      </c>
      <c r="D1401" t="s">
        <v>1809</v>
      </c>
      <c r="E1401">
        <v>7.5</v>
      </c>
      <c r="F1401" t="s">
        <v>3138</v>
      </c>
      <c r="G1401" t="s">
        <v>45</v>
      </c>
      <c r="H1401" t="s">
        <v>149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48</v>
      </c>
      <c r="O1401" t="s">
        <v>3139</v>
      </c>
      <c r="P1401" s="2">
        <f t="shared" si="21"/>
        <v>3</v>
      </c>
    </row>
    <row r="1402" spans="1:16" x14ac:dyDescent="0.25">
      <c r="A1402" s="1">
        <v>41639</v>
      </c>
      <c r="B1402" s="1">
        <v>41639</v>
      </c>
      <c r="C1402" t="s">
        <v>1045</v>
      </c>
      <c r="D1402" t="s">
        <v>1046</v>
      </c>
      <c r="E1402">
        <v>7.75</v>
      </c>
      <c r="F1402" t="s">
        <v>653</v>
      </c>
      <c r="H1402" t="s">
        <v>73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28</v>
      </c>
      <c r="O1402" t="s">
        <v>3140</v>
      </c>
      <c r="P1402" s="2">
        <f t="shared" si="21"/>
        <v>3</v>
      </c>
    </row>
    <row r="1403" spans="1:16" x14ac:dyDescent="0.25">
      <c r="A1403" s="1">
        <v>41639</v>
      </c>
      <c r="B1403" s="1">
        <v>41639</v>
      </c>
      <c r="C1403" t="s">
        <v>2527</v>
      </c>
      <c r="D1403" t="s">
        <v>2528</v>
      </c>
      <c r="E1403">
        <v>7.875</v>
      </c>
      <c r="F1403" t="s">
        <v>3141</v>
      </c>
      <c r="H1403" t="s">
        <v>27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28</v>
      </c>
      <c r="O1403" t="s">
        <v>3142</v>
      </c>
      <c r="P1403" s="2">
        <f t="shared" si="21"/>
        <v>3</v>
      </c>
    </row>
    <row r="1404" spans="1:16" x14ac:dyDescent="0.25">
      <c r="A1404" s="1">
        <v>41639</v>
      </c>
      <c r="B1404" s="1">
        <v>41639</v>
      </c>
      <c r="C1404" t="s">
        <v>594</v>
      </c>
      <c r="D1404" t="s">
        <v>317</v>
      </c>
      <c r="E1404">
        <v>7.95</v>
      </c>
      <c r="F1404" t="s">
        <v>3143</v>
      </c>
      <c r="H1404" t="s">
        <v>73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28</v>
      </c>
      <c r="O1404" t="s">
        <v>3144</v>
      </c>
      <c r="P1404" s="2">
        <f t="shared" si="21"/>
        <v>4</v>
      </c>
    </row>
    <row r="1405" spans="1:16" x14ac:dyDescent="0.25">
      <c r="A1405" s="1">
        <v>41639</v>
      </c>
      <c r="B1405" s="1">
        <v>41639</v>
      </c>
      <c r="C1405" t="s">
        <v>944</v>
      </c>
      <c r="D1405" t="s">
        <v>945</v>
      </c>
      <c r="E1405">
        <v>7.125</v>
      </c>
      <c r="F1405" t="s">
        <v>3145</v>
      </c>
      <c r="H1405" t="s">
        <v>57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28</v>
      </c>
      <c r="O1405" t="s">
        <v>3146</v>
      </c>
      <c r="P1405" s="2">
        <f t="shared" si="21"/>
        <v>2</v>
      </c>
    </row>
    <row r="1406" spans="1:16" x14ac:dyDescent="0.25">
      <c r="A1406" s="1">
        <v>41639</v>
      </c>
      <c r="B1406" s="1">
        <v>41639</v>
      </c>
      <c r="C1406" t="s">
        <v>1650</v>
      </c>
      <c r="D1406" t="s">
        <v>400</v>
      </c>
      <c r="E1406">
        <v>7.4</v>
      </c>
      <c r="F1406" t="s">
        <v>3147</v>
      </c>
      <c r="H1406" t="s">
        <v>27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3148</v>
      </c>
      <c r="P1406" s="2">
        <f t="shared" si="21"/>
        <v>3</v>
      </c>
    </row>
    <row r="1407" spans="1:16" x14ac:dyDescent="0.25">
      <c r="A1407" s="1">
        <v>41639</v>
      </c>
      <c r="B1407" s="1">
        <v>41639</v>
      </c>
      <c r="C1407" t="s">
        <v>791</v>
      </c>
      <c r="D1407" t="s">
        <v>89</v>
      </c>
      <c r="E1407">
        <v>6.625</v>
      </c>
      <c r="F1407" t="s">
        <v>792</v>
      </c>
      <c r="G1407" t="s">
        <v>284</v>
      </c>
      <c r="H1407" t="s">
        <v>73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3149</v>
      </c>
      <c r="P1407" s="2">
        <f t="shared" si="21"/>
        <v>2</v>
      </c>
    </row>
    <row r="1408" spans="1:16" x14ac:dyDescent="0.25">
      <c r="A1408" s="1">
        <v>41639</v>
      </c>
      <c r="B1408" s="1">
        <v>41639</v>
      </c>
      <c r="C1408" t="s">
        <v>542</v>
      </c>
      <c r="D1408" t="s">
        <v>543</v>
      </c>
      <c r="E1408">
        <v>7</v>
      </c>
      <c r="F1408" t="s">
        <v>3150</v>
      </c>
      <c r="G1408" t="s">
        <v>284</v>
      </c>
      <c r="H1408" t="s">
        <v>57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3151</v>
      </c>
      <c r="P1408" s="2">
        <f t="shared" si="21"/>
        <v>3</v>
      </c>
    </row>
    <row r="1409" spans="1:16" x14ac:dyDescent="0.25">
      <c r="A1409" s="1">
        <v>41639</v>
      </c>
      <c r="B1409" s="1">
        <v>41639</v>
      </c>
      <c r="C1409" t="s">
        <v>3152</v>
      </c>
      <c r="D1409" t="s">
        <v>1187</v>
      </c>
      <c r="E1409">
        <v>8.4</v>
      </c>
      <c r="F1409" t="s">
        <v>3103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3153</v>
      </c>
      <c r="P1409" s="2">
        <f t="shared" si="21"/>
        <v>1</v>
      </c>
    </row>
    <row r="1410" spans="1:16" x14ac:dyDescent="0.25">
      <c r="A1410" s="1">
        <v>41639</v>
      </c>
      <c r="B1410" s="1">
        <v>41639</v>
      </c>
      <c r="C1410" t="s">
        <v>2009</v>
      </c>
      <c r="D1410" t="s">
        <v>727</v>
      </c>
      <c r="E1410">
        <v>8</v>
      </c>
      <c r="F1410" t="s">
        <v>3154</v>
      </c>
      <c r="H1410" t="s">
        <v>73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3155</v>
      </c>
      <c r="P1410" s="2">
        <f t="shared" si="21"/>
        <v>5</v>
      </c>
    </row>
    <row r="1411" spans="1:16" x14ac:dyDescent="0.25">
      <c r="A1411" s="1">
        <v>41639</v>
      </c>
      <c r="B1411" s="1">
        <v>41639</v>
      </c>
      <c r="C1411" t="s">
        <v>3156</v>
      </c>
      <c r="D1411" t="s">
        <v>3157</v>
      </c>
      <c r="E1411">
        <v>8.5</v>
      </c>
      <c r="F1411" t="s">
        <v>3158</v>
      </c>
      <c r="H1411" t="s">
        <v>34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28</v>
      </c>
      <c r="O1411" t="s">
        <v>3159</v>
      </c>
      <c r="P1411" s="2">
        <f t="shared" si="21"/>
        <v>5</v>
      </c>
    </row>
    <row r="1412" spans="1:16" x14ac:dyDescent="0.25">
      <c r="A1412" s="1">
        <v>41639</v>
      </c>
      <c r="B1412" s="1">
        <v>41639</v>
      </c>
      <c r="C1412" t="s">
        <v>163</v>
      </c>
      <c r="D1412" t="s">
        <v>164</v>
      </c>
      <c r="E1412">
        <v>7.625</v>
      </c>
      <c r="F1412" t="s">
        <v>479</v>
      </c>
      <c r="H1412" t="s">
        <v>27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28</v>
      </c>
      <c r="O1412" t="s">
        <v>3160</v>
      </c>
      <c r="P1412" s="2">
        <f t="shared" ref="P1412:P1475" si="22">LEN(D1412)</f>
        <v>3</v>
      </c>
    </row>
    <row r="1413" spans="1:16" x14ac:dyDescent="0.25">
      <c r="A1413" s="1">
        <v>41639</v>
      </c>
      <c r="B1413" s="1">
        <v>41639</v>
      </c>
      <c r="C1413" t="s">
        <v>2173</v>
      </c>
      <c r="D1413" t="s">
        <v>378</v>
      </c>
      <c r="E1413">
        <v>7.75</v>
      </c>
      <c r="F1413" t="s">
        <v>2540</v>
      </c>
      <c r="G1413" t="s">
        <v>40</v>
      </c>
      <c r="H1413" t="s">
        <v>73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28</v>
      </c>
      <c r="O1413" t="s">
        <v>3161</v>
      </c>
      <c r="P1413" s="2">
        <f t="shared" si="22"/>
        <v>2</v>
      </c>
    </row>
    <row r="1414" spans="1:16" x14ac:dyDescent="0.25">
      <c r="A1414" s="1">
        <v>41639</v>
      </c>
      <c r="B1414" s="1">
        <v>41639</v>
      </c>
      <c r="C1414" t="s">
        <v>2173</v>
      </c>
      <c r="D1414" t="s">
        <v>378</v>
      </c>
      <c r="E1414">
        <v>7.75</v>
      </c>
      <c r="F1414" t="s">
        <v>2540</v>
      </c>
      <c r="G1414" t="s">
        <v>26</v>
      </c>
      <c r="H1414" t="s">
        <v>73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28</v>
      </c>
      <c r="O1414" t="s">
        <v>3162</v>
      </c>
      <c r="P1414" s="2">
        <f t="shared" si="22"/>
        <v>2</v>
      </c>
    </row>
    <row r="1415" spans="1:16" x14ac:dyDescent="0.25">
      <c r="A1415" s="1">
        <v>41639</v>
      </c>
      <c r="B1415" s="1">
        <v>41639</v>
      </c>
      <c r="C1415" t="s">
        <v>3163</v>
      </c>
      <c r="D1415" t="s">
        <v>1201</v>
      </c>
      <c r="E1415">
        <v>7.61</v>
      </c>
      <c r="F1415" t="s">
        <v>3164</v>
      </c>
      <c r="G1415" t="s">
        <v>284</v>
      </c>
      <c r="H1415" t="s">
        <v>34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3165</v>
      </c>
      <c r="P1415" s="2">
        <f t="shared" si="22"/>
        <v>3</v>
      </c>
    </row>
    <row r="1416" spans="1:16" x14ac:dyDescent="0.25">
      <c r="A1416" s="1">
        <v>41639</v>
      </c>
      <c r="B1416" s="1">
        <v>41639</v>
      </c>
      <c r="C1416" t="s">
        <v>897</v>
      </c>
      <c r="D1416" t="s">
        <v>898</v>
      </c>
      <c r="E1416">
        <v>6.65</v>
      </c>
      <c r="F1416" t="s">
        <v>584</v>
      </c>
      <c r="H1416" t="s">
        <v>73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28</v>
      </c>
      <c r="O1416" t="s">
        <v>3166</v>
      </c>
      <c r="P1416" s="2">
        <f t="shared" si="22"/>
        <v>3</v>
      </c>
    </row>
    <row r="1417" spans="1:16" hidden="1" x14ac:dyDescent="0.25">
      <c r="A1417" s="1">
        <v>41639</v>
      </c>
      <c r="B1417" s="1">
        <v>41639</v>
      </c>
      <c r="C1417" t="s">
        <v>3167</v>
      </c>
      <c r="D1417" t="s">
        <v>3168</v>
      </c>
      <c r="E1417">
        <v>7.45</v>
      </c>
      <c r="F1417" t="s">
        <v>624</v>
      </c>
      <c r="G1417" t="s">
        <v>40</v>
      </c>
      <c r="H1417" t="s">
        <v>203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28</v>
      </c>
      <c r="O1417" t="s">
        <v>3169</v>
      </c>
      <c r="P1417" s="2">
        <f t="shared" si="22"/>
        <v>6</v>
      </c>
    </row>
    <row r="1418" spans="1:16" hidden="1" x14ac:dyDescent="0.25">
      <c r="A1418" s="1">
        <v>41639</v>
      </c>
      <c r="B1418" s="1">
        <v>41639</v>
      </c>
      <c r="C1418" t="s">
        <v>3170</v>
      </c>
      <c r="D1418" t="s">
        <v>3171</v>
      </c>
      <c r="E1418">
        <v>6.95</v>
      </c>
      <c r="F1418" t="s">
        <v>1071</v>
      </c>
      <c r="H1418" t="s">
        <v>27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48</v>
      </c>
      <c r="O1418" t="s">
        <v>3172</v>
      </c>
      <c r="P1418" s="2">
        <f t="shared" si="22"/>
        <v>6</v>
      </c>
    </row>
    <row r="1419" spans="1:16" x14ac:dyDescent="0.25">
      <c r="A1419" s="1">
        <v>41639</v>
      </c>
      <c r="B1419" s="1">
        <v>41639</v>
      </c>
      <c r="C1419" t="s">
        <v>677</v>
      </c>
      <c r="D1419" t="s">
        <v>678</v>
      </c>
      <c r="E1419">
        <v>6.5</v>
      </c>
      <c r="F1419" t="s">
        <v>294</v>
      </c>
      <c r="H1419" t="s">
        <v>16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28</v>
      </c>
      <c r="O1419" t="s">
        <v>3173</v>
      </c>
      <c r="P1419" s="2">
        <f t="shared" si="22"/>
        <v>1</v>
      </c>
    </row>
    <row r="1420" spans="1:16" x14ac:dyDescent="0.25">
      <c r="A1420" s="1">
        <v>41639</v>
      </c>
      <c r="B1420" s="1">
        <v>41639</v>
      </c>
      <c r="C1420" t="s">
        <v>488</v>
      </c>
      <c r="D1420" t="s">
        <v>489</v>
      </c>
      <c r="E1420">
        <v>7.59</v>
      </c>
      <c r="F1420" t="s">
        <v>3174</v>
      </c>
      <c r="G1420" t="s">
        <v>284</v>
      </c>
      <c r="H1420" t="s">
        <v>34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3175</v>
      </c>
      <c r="P1420" s="2">
        <f t="shared" si="22"/>
        <v>3</v>
      </c>
    </row>
    <row r="1421" spans="1:16" x14ac:dyDescent="0.25">
      <c r="A1421" s="1">
        <v>41639</v>
      </c>
      <c r="B1421" s="1">
        <v>41639</v>
      </c>
      <c r="C1421" t="s">
        <v>572</v>
      </c>
      <c r="D1421" t="s">
        <v>573</v>
      </c>
      <c r="E1421">
        <v>7.04</v>
      </c>
      <c r="F1421" t="s">
        <v>3176</v>
      </c>
      <c r="G1421" t="s">
        <v>575</v>
      </c>
      <c r="H1421" t="s">
        <v>16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28</v>
      </c>
      <c r="O1421" t="s">
        <v>3177</v>
      </c>
      <c r="P1421" s="2">
        <f t="shared" si="22"/>
        <v>3</v>
      </c>
    </row>
    <row r="1422" spans="1:16" x14ac:dyDescent="0.25">
      <c r="A1422" s="1">
        <v>41639</v>
      </c>
      <c r="B1422" s="1">
        <v>41639</v>
      </c>
      <c r="C1422" t="s">
        <v>1080</v>
      </c>
      <c r="D1422" t="s">
        <v>523</v>
      </c>
      <c r="E1422">
        <v>6.55</v>
      </c>
      <c r="F1422" t="s">
        <v>584</v>
      </c>
      <c r="H1422" t="s">
        <v>34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28</v>
      </c>
      <c r="O1422" t="s">
        <v>3178</v>
      </c>
      <c r="P1422" s="2">
        <f t="shared" si="22"/>
        <v>1</v>
      </c>
    </row>
    <row r="1423" spans="1:16" hidden="1" x14ac:dyDescent="0.25">
      <c r="A1423" s="1">
        <v>41639</v>
      </c>
      <c r="B1423" s="1">
        <v>41639</v>
      </c>
      <c r="C1423" t="s">
        <v>23</v>
      </c>
      <c r="D1423" t="s">
        <v>24</v>
      </c>
      <c r="E1423">
        <v>6.95</v>
      </c>
      <c r="F1423" t="s">
        <v>584</v>
      </c>
      <c r="G1423" t="s">
        <v>45</v>
      </c>
      <c r="H1423" t="s">
        <v>27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28</v>
      </c>
      <c r="O1423" t="s">
        <v>3179</v>
      </c>
      <c r="P1423" s="2">
        <f t="shared" si="22"/>
        <v>6</v>
      </c>
    </row>
    <row r="1424" spans="1:16" x14ac:dyDescent="0.25">
      <c r="A1424" s="1">
        <v>41639</v>
      </c>
      <c r="B1424" s="1">
        <v>41639</v>
      </c>
      <c r="C1424" t="s">
        <v>3180</v>
      </c>
      <c r="D1424" t="s">
        <v>796</v>
      </c>
      <c r="E1424">
        <v>7</v>
      </c>
      <c r="F1424" t="s">
        <v>607</v>
      </c>
      <c r="H1424" t="s">
        <v>472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3181</v>
      </c>
      <c r="P1424" s="2">
        <f t="shared" si="22"/>
        <v>3</v>
      </c>
    </row>
    <row r="1425" spans="1:16" x14ac:dyDescent="0.25">
      <c r="A1425" s="1">
        <v>41639</v>
      </c>
      <c r="B1425" s="1">
        <v>41639</v>
      </c>
      <c r="C1425" t="s">
        <v>3182</v>
      </c>
      <c r="D1425" t="s">
        <v>172</v>
      </c>
      <c r="E1425">
        <v>6.95</v>
      </c>
      <c r="F1425" t="s">
        <v>570</v>
      </c>
      <c r="H1425" t="s">
        <v>57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28</v>
      </c>
      <c r="O1425" t="s">
        <v>3183</v>
      </c>
      <c r="P1425" s="2">
        <f t="shared" si="22"/>
        <v>3</v>
      </c>
    </row>
    <row r="1426" spans="1:16" x14ac:dyDescent="0.25">
      <c r="A1426" s="1">
        <v>41639</v>
      </c>
      <c r="B1426" s="1">
        <v>41639</v>
      </c>
      <c r="C1426" t="s">
        <v>572</v>
      </c>
      <c r="D1426" t="s">
        <v>573</v>
      </c>
      <c r="E1426">
        <v>6.99</v>
      </c>
      <c r="F1426" t="s">
        <v>3184</v>
      </c>
      <c r="G1426" t="s">
        <v>575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28</v>
      </c>
      <c r="O1426" t="s">
        <v>3185</v>
      </c>
      <c r="P1426" s="2">
        <f t="shared" si="22"/>
        <v>3</v>
      </c>
    </row>
    <row r="1427" spans="1:16" x14ac:dyDescent="0.25">
      <c r="A1427" s="1">
        <v>41639</v>
      </c>
      <c r="B1427" s="1">
        <v>41639</v>
      </c>
      <c r="C1427" t="s">
        <v>1058</v>
      </c>
      <c r="D1427" t="s">
        <v>1059</v>
      </c>
      <c r="E1427">
        <v>7.875</v>
      </c>
      <c r="F1427" t="s">
        <v>645</v>
      </c>
      <c r="H1427" t="s">
        <v>472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28</v>
      </c>
      <c r="O1427" t="s">
        <v>3186</v>
      </c>
      <c r="P1427" s="2">
        <f t="shared" si="22"/>
        <v>3</v>
      </c>
    </row>
    <row r="1428" spans="1:16" x14ac:dyDescent="0.25">
      <c r="A1428" s="1">
        <v>41639</v>
      </c>
      <c r="B1428" s="1">
        <v>41639</v>
      </c>
      <c r="C1428" t="s">
        <v>1517</v>
      </c>
      <c r="D1428" t="s">
        <v>631</v>
      </c>
      <c r="E1428">
        <v>6.75</v>
      </c>
      <c r="F1428" t="s">
        <v>610</v>
      </c>
      <c r="G1428" t="s">
        <v>575</v>
      </c>
      <c r="H1428" t="s">
        <v>73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3187</v>
      </c>
      <c r="P1428" s="2">
        <f t="shared" si="22"/>
        <v>3</v>
      </c>
    </row>
    <row r="1429" spans="1:16" x14ac:dyDescent="0.25">
      <c r="A1429" s="1">
        <v>41639</v>
      </c>
      <c r="B1429" s="1">
        <v>41639</v>
      </c>
      <c r="C1429" t="s">
        <v>458</v>
      </c>
      <c r="D1429" t="s">
        <v>459</v>
      </c>
      <c r="E1429">
        <v>6.5</v>
      </c>
      <c r="F1429" t="s">
        <v>1098</v>
      </c>
      <c r="H1429" t="s">
        <v>57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3188</v>
      </c>
      <c r="P1429" s="2">
        <f t="shared" si="22"/>
        <v>3</v>
      </c>
    </row>
    <row r="1430" spans="1:16" x14ac:dyDescent="0.25">
      <c r="A1430" s="1">
        <v>41639</v>
      </c>
      <c r="B1430" s="1">
        <v>41639</v>
      </c>
      <c r="C1430" t="s">
        <v>3043</v>
      </c>
      <c r="D1430" t="s">
        <v>3044</v>
      </c>
      <c r="E1430">
        <v>6.375</v>
      </c>
      <c r="F1430" t="s">
        <v>423</v>
      </c>
      <c r="H1430" t="s">
        <v>46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28</v>
      </c>
      <c r="O1430" t="s">
        <v>3189</v>
      </c>
      <c r="P1430" s="2">
        <f t="shared" si="22"/>
        <v>3</v>
      </c>
    </row>
    <row r="1431" spans="1:16" x14ac:dyDescent="0.25">
      <c r="A1431" s="1">
        <v>41639</v>
      </c>
      <c r="B1431" s="1">
        <v>41639</v>
      </c>
      <c r="C1431" t="s">
        <v>677</v>
      </c>
      <c r="D1431" t="s">
        <v>678</v>
      </c>
      <c r="E1431">
        <v>6.625</v>
      </c>
      <c r="F1431" t="s">
        <v>423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28</v>
      </c>
      <c r="O1431" t="s">
        <v>3190</v>
      </c>
      <c r="P1431" s="2">
        <f t="shared" si="22"/>
        <v>1</v>
      </c>
    </row>
    <row r="1432" spans="1:16" x14ac:dyDescent="0.25">
      <c r="A1432" s="1">
        <v>41639</v>
      </c>
      <c r="B1432" s="1">
        <v>41639</v>
      </c>
      <c r="C1432" t="s">
        <v>3191</v>
      </c>
      <c r="D1432" t="s">
        <v>512</v>
      </c>
      <c r="E1432">
        <v>6.73</v>
      </c>
      <c r="F1432" t="s">
        <v>423</v>
      </c>
      <c r="G1432" t="s">
        <v>776</v>
      </c>
      <c r="H1432" t="s">
        <v>472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28</v>
      </c>
      <c r="O1432" t="s">
        <v>3192</v>
      </c>
      <c r="P1432" s="2">
        <f t="shared" si="22"/>
        <v>3</v>
      </c>
    </row>
    <row r="1433" spans="1:16" x14ac:dyDescent="0.25">
      <c r="A1433" s="1">
        <v>41639</v>
      </c>
      <c r="B1433" s="1">
        <v>41639</v>
      </c>
      <c r="C1433" t="s">
        <v>784</v>
      </c>
      <c r="D1433" t="s">
        <v>785</v>
      </c>
      <c r="E1433">
        <v>7.125</v>
      </c>
      <c r="F1433" t="s">
        <v>1098</v>
      </c>
      <c r="H1433" t="s">
        <v>34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28</v>
      </c>
      <c r="O1433" t="s">
        <v>3193</v>
      </c>
      <c r="P1433" s="2">
        <f t="shared" si="22"/>
        <v>3</v>
      </c>
    </row>
    <row r="1434" spans="1:16" x14ac:dyDescent="0.25">
      <c r="A1434" s="1">
        <v>41639</v>
      </c>
      <c r="B1434" s="1">
        <v>41639</v>
      </c>
      <c r="C1434" t="s">
        <v>3194</v>
      </c>
      <c r="D1434" t="s">
        <v>378</v>
      </c>
      <c r="E1434">
        <v>6.94</v>
      </c>
      <c r="F1434" t="s">
        <v>804</v>
      </c>
      <c r="H1434" t="s">
        <v>73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28</v>
      </c>
      <c r="O1434" t="s">
        <v>3195</v>
      </c>
      <c r="P1434" s="2">
        <f t="shared" si="22"/>
        <v>2</v>
      </c>
    </row>
    <row r="1435" spans="1:16" x14ac:dyDescent="0.25">
      <c r="A1435" s="1">
        <v>41639</v>
      </c>
      <c r="B1435" s="1">
        <v>41639</v>
      </c>
      <c r="C1435" t="s">
        <v>1623</v>
      </c>
      <c r="D1435" t="s">
        <v>127</v>
      </c>
      <c r="E1435">
        <v>6.58</v>
      </c>
      <c r="F1435" t="s">
        <v>423</v>
      </c>
      <c r="H1435" t="s">
        <v>210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3196</v>
      </c>
      <c r="P1435" s="2">
        <f t="shared" si="22"/>
        <v>3</v>
      </c>
    </row>
    <row r="1436" spans="1:16" x14ac:dyDescent="0.25">
      <c r="A1436" s="1">
        <v>41639</v>
      </c>
      <c r="B1436" s="1">
        <v>41639</v>
      </c>
      <c r="C1436" t="s">
        <v>795</v>
      </c>
      <c r="D1436" t="s">
        <v>796</v>
      </c>
      <c r="E1436">
        <v>7.25</v>
      </c>
      <c r="F1436" t="s">
        <v>1098</v>
      </c>
      <c r="H1436" t="s">
        <v>472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3197</v>
      </c>
      <c r="P1436" s="2">
        <f t="shared" si="22"/>
        <v>3</v>
      </c>
    </row>
    <row r="1437" spans="1:16" x14ac:dyDescent="0.25">
      <c r="A1437" s="1">
        <v>41639</v>
      </c>
      <c r="B1437" s="1">
        <v>41639</v>
      </c>
      <c r="C1437" t="s">
        <v>1063</v>
      </c>
      <c r="D1437" t="s">
        <v>1064</v>
      </c>
      <c r="E1437">
        <v>6.625</v>
      </c>
      <c r="F1437" t="s">
        <v>808</v>
      </c>
      <c r="H1437" t="s">
        <v>57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28</v>
      </c>
      <c r="O1437" t="s">
        <v>3198</v>
      </c>
      <c r="P1437" s="2">
        <f t="shared" si="22"/>
        <v>3</v>
      </c>
    </row>
    <row r="1438" spans="1:16" x14ac:dyDescent="0.25">
      <c r="A1438" s="1">
        <v>41639</v>
      </c>
      <c r="B1438" s="1">
        <v>41639</v>
      </c>
      <c r="C1438" t="s">
        <v>3199</v>
      </c>
      <c r="D1438" t="s">
        <v>3200</v>
      </c>
      <c r="E1438">
        <v>7.25</v>
      </c>
      <c r="F1438" t="s">
        <v>1103</v>
      </c>
      <c r="H1438" t="s">
        <v>472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28</v>
      </c>
      <c r="O1438" t="s">
        <v>3201</v>
      </c>
      <c r="P1438" s="2">
        <f t="shared" si="22"/>
        <v>3</v>
      </c>
    </row>
    <row r="1439" spans="1:16" x14ac:dyDescent="0.25">
      <c r="A1439" s="1">
        <v>41639</v>
      </c>
      <c r="B1439" s="1">
        <v>41639</v>
      </c>
      <c r="C1439" t="s">
        <v>3202</v>
      </c>
      <c r="D1439" t="s">
        <v>555</v>
      </c>
      <c r="E1439">
        <v>7.25</v>
      </c>
      <c r="F1439" t="s">
        <v>624</v>
      </c>
      <c r="H1439" t="s">
        <v>27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48</v>
      </c>
      <c r="O1439" t="s">
        <v>3203</v>
      </c>
      <c r="P1439" s="2">
        <f t="shared" si="22"/>
        <v>3</v>
      </c>
    </row>
    <row r="1440" spans="1:16" x14ac:dyDescent="0.25">
      <c r="A1440" s="1">
        <v>41639</v>
      </c>
      <c r="B1440" s="1">
        <v>41639</v>
      </c>
      <c r="C1440" t="s">
        <v>353</v>
      </c>
      <c r="D1440" t="s">
        <v>354</v>
      </c>
      <c r="E1440">
        <v>7</v>
      </c>
      <c r="F1440" t="s">
        <v>3204</v>
      </c>
      <c r="H1440" t="s">
        <v>210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28</v>
      </c>
      <c r="O1440" t="s">
        <v>3205</v>
      </c>
      <c r="P1440" s="2">
        <f t="shared" si="22"/>
        <v>2</v>
      </c>
    </row>
    <row r="1441" spans="1:16" x14ac:dyDescent="0.25">
      <c r="A1441" s="1">
        <v>41639</v>
      </c>
      <c r="B1441" s="1">
        <v>41639</v>
      </c>
      <c r="C1441" t="s">
        <v>3206</v>
      </c>
      <c r="D1441" t="s">
        <v>3207</v>
      </c>
      <c r="E1441">
        <v>6.95</v>
      </c>
      <c r="F1441" t="s">
        <v>3208</v>
      </c>
      <c r="G1441" t="s">
        <v>3209</v>
      </c>
      <c r="H1441" t="s">
        <v>57</v>
      </c>
      <c r="I1441" t="s">
        <v>17</v>
      </c>
      <c r="J1441" t="s">
        <v>18</v>
      </c>
      <c r="K1441" t="s">
        <v>19</v>
      </c>
      <c r="L1441" t="s">
        <v>19</v>
      </c>
      <c r="M1441" t="s">
        <v>525</v>
      </c>
      <c r="N1441" t="s">
        <v>48</v>
      </c>
      <c r="O1441" t="s">
        <v>3210</v>
      </c>
      <c r="P1441" s="2">
        <f t="shared" si="22"/>
        <v>5</v>
      </c>
    </row>
    <row r="1442" spans="1:16" x14ac:dyDescent="0.25">
      <c r="A1442" s="1">
        <v>41639</v>
      </c>
      <c r="B1442" s="1">
        <v>41639</v>
      </c>
      <c r="C1442" t="s">
        <v>511</v>
      </c>
      <c r="D1442" t="s">
        <v>512</v>
      </c>
      <c r="E1442">
        <v>6.73</v>
      </c>
      <c r="F1442" t="s">
        <v>423</v>
      </c>
      <c r="G1442" t="s">
        <v>284</v>
      </c>
      <c r="H1442" t="s">
        <v>27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28</v>
      </c>
      <c r="O1442" t="s">
        <v>3211</v>
      </c>
      <c r="P1442" s="2">
        <f t="shared" si="22"/>
        <v>3</v>
      </c>
    </row>
    <row r="1443" spans="1:16" x14ac:dyDescent="0.25">
      <c r="A1443" s="1">
        <v>41639</v>
      </c>
      <c r="B1443" s="1">
        <v>41639</v>
      </c>
      <c r="C1443" t="s">
        <v>630</v>
      </c>
      <c r="D1443" t="s">
        <v>631</v>
      </c>
      <c r="E1443">
        <v>8.31</v>
      </c>
      <c r="F1443" t="s">
        <v>3099</v>
      </c>
      <c r="G1443" t="s">
        <v>3212</v>
      </c>
      <c r="H1443" t="s">
        <v>57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3213</v>
      </c>
      <c r="P1443" s="2">
        <f t="shared" si="22"/>
        <v>3</v>
      </c>
    </row>
    <row r="1444" spans="1:16" hidden="1" x14ac:dyDescent="0.25">
      <c r="A1444" s="1">
        <v>41639</v>
      </c>
      <c r="B1444" s="1">
        <v>41639</v>
      </c>
      <c r="C1444" t="s">
        <v>636</v>
      </c>
      <c r="D1444" t="s">
        <v>637</v>
      </c>
      <c r="E1444">
        <v>0</v>
      </c>
      <c r="F1444" t="s">
        <v>3214</v>
      </c>
      <c r="G1444" t="s">
        <v>40</v>
      </c>
      <c r="H1444" t="s">
        <v>27</v>
      </c>
      <c r="I1444" t="s">
        <v>17</v>
      </c>
      <c r="J1444" t="s">
        <v>18</v>
      </c>
      <c r="K1444" t="s">
        <v>19</v>
      </c>
      <c r="L1444" t="s">
        <v>19</v>
      </c>
      <c r="M1444" t="s">
        <v>639</v>
      </c>
      <c r="N1444" t="s">
        <v>28</v>
      </c>
      <c r="O1444" t="s">
        <v>3215</v>
      </c>
      <c r="P1444" s="2">
        <f t="shared" si="22"/>
        <v>6</v>
      </c>
    </row>
    <row r="1445" spans="1:16" hidden="1" x14ac:dyDescent="0.25">
      <c r="A1445" s="1">
        <v>41639</v>
      </c>
      <c r="B1445" s="1">
        <v>41639</v>
      </c>
      <c r="C1445" t="s">
        <v>636</v>
      </c>
      <c r="D1445" t="s">
        <v>637</v>
      </c>
      <c r="E1445">
        <v>0</v>
      </c>
      <c r="F1445" t="s">
        <v>3216</v>
      </c>
      <c r="G1445" t="s">
        <v>40</v>
      </c>
      <c r="H1445" t="s">
        <v>27</v>
      </c>
      <c r="I1445" t="s">
        <v>17</v>
      </c>
      <c r="J1445" t="s">
        <v>18</v>
      </c>
      <c r="K1445" t="s">
        <v>19</v>
      </c>
      <c r="L1445" t="s">
        <v>19</v>
      </c>
      <c r="M1445" t="s">
        <v>639</v>
      </c>
      <c r="N1445" t="s">
        <v>28</v>
      </c>
      <c r="O1445" t="s">
        <v>3217</v>
      </c>
      <c r="P1445" s="2">
        <f t="shared" si="22"/>
        <v>6</v>
      </c>
    </row>
    <row r="1446" spans="1:16" x14ac:dyDescent="0.25">
      <c r="A1446" s="1">
        <v>41639</v>
      </c>
      <c r="B1446" s="1">
        <v>41639</v>
      </c>
      <c r="C1446" t="s">
        <v>2607</v>
      </c>
      <c r="D1446" t="s">
        <v>378</v>
      </c>
      <c r="E1446">
        <v>6.5</v>
      </c>
      <c r="F1446" t="s">
        <v>804</v>
      </c>
      <c r="H1446" t="s">
        <v>73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28</v>
      </c>
      <c r="O1446" t="s">
        <v>3218</v>
      </c>
      <c r="P1446" s="2">
        <f t="shared" si="22"/>
        <v>2</v>
      </c>
    </row>
    <row r="1447" spans="1:16" hidden="1" x14ac:dyDescent="0.25">
      <c r="A1447" s="1">
        <v>41639</v>
      </c>
      <c r="B1447" s="1">
        <v>41639</v>
      </c>
      <c r="C1447" t="s">
        <v>636</v>
      </c>
      <c r="D1447" t="s">
        <v>637</v>
      </c>
      <c r="E1447">
        <v>0</v>
      </c>
      <c r="F1447" t="s">
        <v>2774</v>
      </c>
      <c r="G1447" t="s">
        <v>40</v>
      </c>
      <c r="H1447" t="s">
        <v>27</v>
      </c>
      <c r="I1447" t="s">
        <v>17</v>
      </c>
      <c r="J1447" t="s">
        <v>18</v>
      </c>
      <c r="K1447" t="s">
        <v>19</v>
      </c>
      <c r="L1447" t="s">
        <v>19</v>
      </c>
      <c r="M1447" t="s">
        <v>639</v>
      </c>
      <c r="N1447" t="s">
        <v>28</v>
      </c>
      <c r="O1447" t="s">
        <v>3219</v>
      </c>
      <c r="P1447" s="2">
        <f t="shared" si="22"/>
        <v>6</v>
      </c>
    </row>
    <row r="1448" spans="1:16" hidden="1" x14ac:dyDescent="0.25">
      <c r="A1448" s="1">
        <v>41639</v>
      </c>
      <c r="B1448" s="1">
        <v>41639</v>
      </c>
      <c r="C1448" t="s">
        <v>636</v>
      </c>
      <c r="D1448" t="s">
        <v>637</v>
      </c>
      <c r="E1448">
        <v>0</v>
      </c>
      <c r="F1448" t="s">
        <v>423</v>
      </c>
      <c r="G1448" t="s">
        <v>40</v>
      </c>
      <c r="H1448" t="s">
        <v>27</v>
      </c>
      <c r="I1448" t="s">
        <v>17</v>
      </c>
      <c r="J1448" t="s">
        <v>18</v>
      </c>
      <c r="K1448" t="s">
        <v>19</v>
      </c>
      <c r="L1448" t="s">
        <v>19</v>
      </c>
      <c r="M1448" t="s">
        <v>639</v>
      </c>
      <c r="N1448" t="s">
        <v>28</v>
      </c>
      <c r="O1448" t="s">
        <v>3220</v>
      </c>
      <c r="P1448" s="2">
        <f t="shared" si="22"/>
        <v>6</v>
      </c>
    </row>
    <row r="1449" spans="1:16" x14ac:dyDescent="0.25">
      <c r="A1449" s="1">
        <v>41639</v>
      </c>
      <c r="B1449" s="1">
        <v>41639</v>
      </c>
      <c r="C1449" t="s">
        <v>2534</v>
      </c>
      <c r="D1449" t="s">
        <v>2535</v>
      </c>
      <c r="E1449">
        <v>6.6</v>
      </c>
      <c r="F1449" t="s">
        <v>2452</v>
      </c>
      <c r="H1449" t="s">
        <v>57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48</v>
      </c>
      <c r="O1449" t="s">
        <v>3221</v>
      </c>
      <c r="P1449" s="2">
        <f t="shared" si="22"/>
        <v>2</v>
      </c>
    </row>
    <row r="1450" spans="1:16" hidden="1" x14ac:dyDescent="0.25">
      <c r="A1450" s="1">
        <v>41639</v>
      </c>
      <c r="B1450" s="1">
        <v>41639</v>
      </c>
      <c r="C1450" t="s">
        <v>59</v>
      </c>
      <c r="D1450" t="s">
        <v>60</v>
      </c>
      <c r="E1450">
        <v>6.875</v>
      </c>
      <c r="F1450" t="s">
        <v>3222</v>
      </c>
      <c r="G1450" t="s">
        <v>45</v>
      </c>
      <c r="H1450" t="s">
        <v>57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28</v>
      </c>
      <c r="O1450" t="s">
        <v>3223</v>
      </c>
      <c r="P1450" s="2">
        <f t="shared" si="22"/>
        <v>6</v>
      </c>
    </row>
    <row r="1451" spans="1:16" x14ac:dyDescent="0.25">
      <c r="A1451" s="1">
        <v>41639</v>
      </c>
      <c r="B1451" s="1">
        <v>41639</v>
      </c>
      <c r="C1451" t="s">
        <v>572</v>
      </c>
      <c r="D1451" t="s">
        <v>573</v>
      </c>
      <c r="E1451">
        <v>7.1</v>
      </c>
      <c r="F1451" t="s">
        <v>2870</v>
      </c>
      <c r="G1451" t="s">
        <v>575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28</v>
      </c>
      <c r="O1451" t="s">
        <v>3224</v>
      </c>
      <c r="P1451" s="2">
        <f t="shared" si="22"/>
        <v>3</v>
      </c>
    </row>
    <row r="1452" spans="1:16" x14ac:dyDescent="0.25">
      <c r="A1452" s="1">
        <v>41639</v>
      </c>
      <c r="B1452" s="1">
        <v>41639</v>
      </c>
      <c r="C1452" t="s">
        <v>270</v>
      </c>
      <c r="D1452" t="s">
        <v>71</v>
      </c>
      <c r="E1452">
        <v>8.26</v>
      </c>
      <c r="F1452" t="s">
        <v>3225</v>
      </c>
      <c r="G1452" t="s">
        <v>468</v>
      </c>
      <c r="H1452" t="s">
        <v>34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3226</v>
      </c>
      <c r="P1452" s="2">
        <f t="shared" si="22"/>
        <v>5</v>
      </c>
    </row>
    <row r="1453" spans="1:16" x14ac:dyDescent="0.25">
      <c r="A1453" s="1">
        <v>41639</v>
      </c>
      <c r="B1453" s="1">
        <v>41639</v>
      </c>
      <c r="C1453" t="s">
        <v>2143</v>
      </c>
      <c r="D1453" t="s">
        <v>2144</v>
      </c>
      <c r="E1453">
        <v>6.625</v>
      </c>
      <c r="F1453" t="s">
        <v>1635</v>
      </c>
      <c r="H1453" t="s">
        <v>472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28</v>
      </c>
      <c r="O1453" t="s">
        <v>3227</v>
      </c>
      <c r="P1453" s="2">
        <f t="shared" si="22"/>
        <v>3</v>
      </c>
    </row>
    <row r="1454" spans="1:16" x14ac:dyDescent="0.25">
      <c r="A1454" s="1">
        <v>41639</v>
      </c>
      <c r="B1454" s="1">
        <v>41639</v>
      </c>
      <c r="C1454" t="s">
        <v>599</v>
      </c>
      <c r="D1454" t="s">
        <v>600</v>
      </c>
      <c r="E1454">
        <v>7</v>
      </c>
      <c r="F1454" t="s">
        <v>2886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28</v>
      </c>
      <c r="O1454" t="s">
        <v>3228</v>
      </c>
      <c r="P1454" s="2">
        <f t="shared" si="22"/>
        <v>3</v>
      </c>
    </row>
    <row r="1455" spans="1:16" x14ac:dyDescent="0.25">
      <c r="A1455" s="1">
        <v>41639</v>
      </c>
      <c r="B1455" s="1">
        <v>41639</v>
      </c>
      <c r="C1455" t="s">
        <v>982</v>
      </c>
      <c r="D1455" t="s">
        <v>222</v>
      </c>
      <c r="E1455">
        <v>6.9</v>
      </c>
      <c r="F1455" t="s">
        <v>3229</v>
      </c>
      <c r="H1455" t="s">
        <v>149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28</v>
      </c>
      <c r="O1455" t="s">
        <v>3230</v>
      </c>
      <c r="P1455" s="2">
        <f t="shared" si="22"/>
        <v>1</v>
      </c>
    </row>
    <row r="1456" spans="1:16" x14ac:dyDescent="0.25">
      <c r="A1456" s="1">
        <v>41639</v>
      </c>
      <c r="B1456" s="1">
        <v>41639</v>
      </c>
      <c r="C1456" t="s">
        <v>3231</v>
      </c>
      <c r="D1456" t="s">
        <v>3232</v>
      </c>
      <c r="E1456">
        <v>7.05</v>
      </c>
      <c r="F1456" t="s">
        <v>808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28</v>
      </c>
      <c r="O1456" t="s">
        <v>3233</v>
      </c>
      <c r="P1456" s="2">
        <f t="shared" si="22"/>
        <v>3</v>
      </c>
    </row>
    <row r="1457" spans="1:16" x14ac:dyDescent="0.25">
      <c r="A1457" s="1">
        <v>41639</v>
      </c>
      <c r="B1457" s="1">
        <v>41639</v>
      </c>
      <c r="C1457" t="s">
        <v>183</v>
      </c>
      <c r="D1457" t="s">
        <v>184</v>
      </c>
      <c r="E1457">
        <v>6.5</v>
      </c>
      <c r="F1457" t="s">
        <v>837</v>
      </c>
      <c r="H1457" t="s">
        <v>57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3234</v>
      </c>
      <c r="P1457" s="2">
        <f t="shared" si="22"/>
        <v>3</v>
      </c>
    </row>
    <row r="1458" spans="1:16" x14ac:dyDescent="0.25">
      <c r="A1458" s="1">
        <v>41639</v>
      </c>
      <c r="B1458" s="1">
        <v>41639</v>
      </c>
      <c r="C1458" t="s">
        <v>451</v>
      </c>
      <c r="D1458" t="s">
        <v>164</v>
      </c>
      <c r="E1458">
        <v>6.875</v>
      </c>
      <c r="F1458" t="s">
        <v>951</v>
      </c>
      <c r="H1458" t="s">
        <v>27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28</v>
      </c>
      <c r="O1458" t="s">
        <v>3235</v>
      </c>
      <c r="P1458" s="2">
        <f t="shared" si="22"/>
        <v>3</v>
      </c>
    </row>
    <row r="1459" spans="1:16" x14ac:dyDescent="0.25">
      <c r="A1459" s="1">
        <v>41639</v>
      </c>
      <c r="B1459" s="1">
        <v>41639</v>
      </c>
      <c r="C1459" t="s">
        <v>3236</v>
      </c>
      <c r="D1459" t="s">
        <v>123</v>
      </c>
      <c r="E1459">
        <v>7.625</v>
      </c>
      <c r="F1459" t="s">
        <v>750</v>
      </c>
      <c r="G1459" t="s">
        <v>95</v>
      </c>
      <c r="H1459" t="s">
        <v>73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48</v>
      </c>
      <c r="O1459" t="s">
        <v>3237</v>
      </c>
      <c r="P1459" s="2">
        <f t="shared" si="22"/>
        <v>3</v>
      </c>
    </row>
    <row r="1460" spans="1:16" x14ac:dyDescent="0.25">
      <c r="A1460" s="1">
        <v>41639</v>
      </c>
      <c r="B1460" s="1">
        <v>41639</v>
      </c>
      <c r="C1460" t="s">
        <v>70</v>
      </c>
      <c r="D1460" t="s">
        <v>71</v>
      </c>
      <c r="E1460">
        <v>8.48</v>
      </c>
      <c r="F1460" t="s">
        <v>685</v>
      </c>
      <c r="H1460" t="s">
        <v>73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3238</v>
      </c>
      <c r="P1460" s="2">
        <f t="shared" si="22"/>
        <v>5</v>
      </c>
    </row>
    <row r="1461" spans="1:16" x14ac:dyDescent="0.25">
      <c r="A1461" s="1">
        <v>41639</v>
      </c>
      <c r="B1461" s="1">
        <v>41639</v>
      </c>
      <c r="C1461" t="s">
        <v>677</v>
      </c>
      <c r="D1461" t="s">
        <v>678</v>
      </c>
      <c r="E1461">
        <v>9.98</v>
      </c>
      <c r="F1461" t="s">
        <v>1815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28</v>
      </c>
      <c r="O1461" t="s">
        <v>3239</v>
      </c>
      <c r="P1461" s="2">
        <f t="shared" si="22"/>
        <v>1</v>
      </c>
    </row>
    <row r="1462" spans="1:16" x14ac:dyDescent="0.25">
      <c r="A1462" s="1">
        <v>41639</v>
      </c>
      <c r="B1462" s="1">
        <v>41639</v>
      </c>
      <c r="C1462" t="s">
        <v>677</v>
      </c>
      <c r="D1462" t="s">
        <v>678</v>
      </c>
      <c r="E1462">
        <v>8.9</v>
      </c>
      <c r="F1462" t="s">
        <v>2547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28</v>
      </c>
      <c r="O1462" t="s">
        <v>3240</v>
      </c>
      <c r="P1462" s="2">
        <f t="shared" si="22"/>
        <v>1</v>
      </c>
    </row>
    <row r="1463" spans="1:16" x14ac:dyDescent="0.25">
      <c r="A1463" s="1">
        <v>41639</v>
      </c>
      <c r="B1463" s="1">
        <v>41639</v>
      </c>
      <c r="C1463" t="s">
        <v>380</v>
      </c>
      <c r="D1463" t="s">
        <v>381</v>
      </c>
      <c r="E1463">
        <v>8.5</v>
      </c>
      <c r="F1463" t="s">
        <v>683</v>
      </c>
      <c r="H1463" t="s">
        <v>27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28</v>
      </c>
      <c r="O1463" t="s">
        <v>3241</v>
      </c>
      <c r="P1463" s="2">
        <f t="shared" si="22"/>
        <v>3</v>
      </c>
    </row>
    <row r="1464" spans="1:16" x14ac:dyDescent="0.25">
      <c r="A1464" s="1">
        <v>41639</v>
      </c>
      <c r="B1464" s="1">
        <v>41639</v>
      </c>
      <c r="C1464" t="s">
        <v>1329</v>
      </c>
      <c r="D1464" t="s">
        <v>1330</v>
      </c>
      <c r="E1464">
        <v>6.875</v>
      </c>
      <c r="F1464" t="s">
        <v>1096</v>
      </c>
      <c r="G1464" t="s">
        <v>95</v>
      </c>
      <c r="H1464" t="s">
        <v>34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3242</v>
      </c>
      <c r="P1464" s="2">
        <f t="shared" si="22"/>
        <v>3</v>
      </c>
    </row>
    <row r="1465" spans="1:16" x14ac:dyDescent="0.25">
      <c r="A1465" s="1">
        <v>41639</v>
      </c>
      <c r="B1465" s="1">
        <v>41639</v>
      </c>
      <c r="C1465" t="s">
        <v>462</v>
      </c>
      <c r="D1465" t="s">
        <v>463</v>
      </c>
      <c r="E1465">
        <v>8.875</v>
      </c>
      <c r="F1465" t="s">
        <v>3243</v>
      </c>
      <c r="H1465" t="s">
        <v>73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28</v>
      </c>
      <c r="O1465" t="s">
        <v>3244</v>
      </c>
      <c r="P1465" s="2">
        <f t="shared" si="22"/>
        <v>4</v>
      </c>
    </row>
    <row r="1466" spans="1:16" x14ac:dyDescent="0.25">
      <c r="A1466" s="1">
        <v>41639</v>
      </c>
      <c r="B1466" s="1">
        <v>41639</v>
      </c>
      <c r="C1466" t="s">
        <v>3245</v>
      </c>
      <c r="D1466" t="s">
        <v>1004</v>
      </c>
      <c r="E1466">
        <v>7.25</v>
      </c>
      <c r="F1466" t="s">
        <v>689</v>
      </c>
      <c r="H1466" t="s">
        <v>203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</v>
      </c>
      <c r="O1466" t="s">
        <v>3246</v>
      </c>
      <c r="P1466" s="2">
        <f t="shared" si="22"/>
        <v>3</v>
      </c>
    </row>
    <row r="1467" spans="1:16" x14ac:dyDescent="0.25">
      <c r="A1467" s="1">
        <v>41639</v>
      </c>
      <c r="B1467" s="1">
        <v>41639</v>
      </c>
      <c r="C1467" t="s">
        <v>1860</v>
      </c>
      <c r="D1467" t="s">
        <v>1861</v>
      </c>
      <c r="E1467">
        <v>6.875</v>
      </c>
      <c r="F1467" t="s">
        <v>951</v>
      </c>
      <c r="H1467" t="s">
        <v>1863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28</v>
      </c>
      <c r="O1467" t="s">
        <v>3247</v>
      </c>
      <c r="P1467" s="2">
        <f t="shared" si="22"/>
        <v>4</v>
      </c>
    </row>
    <row r="1468" spans="1:16" x14ac:dyDescent="0.25">
      <c r="A1468" s="1">
        <v>41639</v>
      </c>
      <c r="B1468" s="1">
        <v>41639</v>
      </c>
      <c r="C1468" t="s">
        <v>3248</v>
      </c>
      <c r="D1468" t="s">
        <v>1924</v>
      </c>
      <c r="E1468">
        <v>7.25</v>
      </c>
      <c r="F1468" t="s">
        <v>669</v>
      </c>
      <c r="G1468" t="s">
        <v>45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48</v>
      </c>
      <c r="O1468" t="s">
        <v>3249</v>
      </c>
      <c r="P1468" s="2">
        <f t="shared" si="22"/>
        <v>3</v>
      </c>
    </row>
    <row r="1469" spans="1:16" x14ac:dyDescent="0.25">
      <c r="A1469" s="1">
        <v>41639</v>
      </c>
      <c r="B1469" s="1">
        <v>41639</v>
      </c>
      <c r="C1469" t="s">
        <v>1947</v>
      </c>
      <c r="D1469" t="s">
        <v>354</v>
      </c>
      <c r="E1469">
        <v>7.375</v>
      </c>
      <c r="F1469" t="s">
        <v>3250</v>
      </c>
      <c r="H1469" t="s">
        <v>210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28</v>
      </c>
      <c r="O1469" t="s">
        <v>3251</v>
      </c>
      <c r="P1469" s="2">
        <f t="shared" si="22"/>
        <v>2</v>
      </c>
    </row>
    <row r="1470" spans="1:16" x14ac:dyDescent="0.25">
      <c r="A1470" s="1">
        <v>41639</v>
      </c>
      <c r="B1470" s="1">
        <v>41639</v>
      </c>
      <c r="C1470" t="s">
        <v>677</v>
      </c>
      <c r="D1470" t="s">
        <v>678</v>
      </c>
      <c r="E1470">
        <v>7.125</v>
      </c>
      <c r="F1470" t="s">
        <v>3252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28</v>
      </c>
      <c r="O1470" t="s">
        <v>3253</v>
      </c>
      <c r="P1470" s="2">
        <f t="shared" si="22"/>
        <v>1</v>
      </c>
    </row>
    <row r="1471" spans="1:16" x14ac:dyDescent="0.25">
      <c r="A1471" s="1">
        <v>41639</v>
      </c>
      <c r="B1471" s="1">
        <v>41639</v>
      </c>
      <c r="C1471" t="s">
        <v>522</v>
      </c>
      <c r="D1471" t="s">
        <v>523</v>
      </c>
      <c r="E1471">
        <v>7</v>
      </c>
      <c r="F1471" t="s">
        <v>888</v>
      </c>
      <c r="H1471" t="s">
        <v>34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28</v>
      </c>
      <c r="O1471" t="s">
        <v>3254</v>
      </c>
      <c r="P1471" s="2">
        <f t="shared" si="22"/>
        <v>1</v>
      </c>
    </row>
    <row r="1472" spans="1:16" x14ac:dyDescent="0.25">
      <c r="A1472" s="1">
        <v>41639</v>
      </c>
      <c r="B1472" s="1">
        <v>41639</v>
      </c>
      <c r="C1472" t="s">
        <v>775</v>
      </c>
      <c r="D1472" t="s">
        <v>505</v>
      </c>
      <c r="E1472">
        <v>7.2</v>
      </c>
      <c r="F1472" t="s">
        <v>466</v>
      </c>
      <c r="G1472" t="s">
        <v>1187</v>
      </c>
      <c r="H1472" t="s">
        <v>472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28</v>
      </c>
      <c r="O1472" t="s">
        <v>3255</v>
      </c>
      <c r="P1472" s="2">
        <f t="shared" si="22"/>
        <v>3</v>
      </c>
    </row>
    <row r="1473" spans="1:16" x14ac:dyDescent="0.25">
      <c r="A1473" s="1">
        <v>41639</v>
      </c>
      <c r="B1473" s="1">
        <v>41639</v>
      </c>
      <c r="C1473" t="s">
        <v>357</v>
      </c>
      <c r="D1473" t="s">
        <v>358</v>
      </c>
      <c r="E1473">
        <v>6.875</v>
      </c>
      <c r="F1473" t="s">
        <v>3256</v>
      </c>
      <c r="H1473" t="s">
        <v>57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28</v>
      </c>
      <c r="O1473" t="s">
        <v>3257</v>
      </c>
      <c r="P1473" s="2">
        <f t="shared" si="22"/>
        <v>2</v>
      </c>
    </row>
    <row r="1474" spans="1:16" x14ac:dyDescent="0.25">
      <c r="A1474" s="1">
        <v>41639</v>
      </c>
      <c r="B1474" s="1">
        <v>41639</v>
      </c>
      <c r="C1474" t="s">
        <v>3258</v>
      </c>
      <c r="D1474" t="s">
        <v>3259</v>
      </c>
      <c r="E1474">
        <v>7.5</v>
      </c>
      <c r="F1474" t="s">
        <v>1673</v>
      </c>
      <c r="H1474" t="s">
        <v>95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28</v>
      </c>
      <c r="O1474" t="s">
        <v>3260</v>
      </c>
      <c r="P1474" s="2">
        <f t="shared" si="22"/>
        <v>3</v>
      </c>
    </row>
    <row r="1475" spans="1:16" x14ac:dyDescent="0.25">
      <c r="A1475" s="1">
        <v>41639</v>
      </c>
      <c r="B1475" s="1">
        <v>41639</v>
      </c>
      <c r="C1475" t="s">
        <v>261</v>
      </c>
      <c r="D1475" t="s">
        <v>262</v>
      </c>
      <c r="E1475">
        <v>7</v>
      </c>
      <c r="F1475" t="s">
        <v>890</v>
      </c>
      <c r="H1475" t="s">
        <v>264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48</v>
      </c>
      <c r="O1475" t="s">
        <v>3261</v>
      </c>
      <c r="P1475" s="2">
        <f t="shared" si="22"/>
        <v>3</v>
      </c>
    </row>
    <row r="1476" spans="1:16" x14ac:dyDescent="0.25">
      <c r="A1476" s="1">
        <v>41639</v>
      </c>
      <c r="B1476" s="1">
        <v>41639</v>
      </c>
      <c r="C1476" t="s">
        <v>3262</v>
      </c>
      <c r="D1476" t="s">
        <v>3263</v>
      </c>
      <c r="E1476">
        <v>7.25</v>
      </c>
      <c r="F1476" t="s">
        <v>368</v>
      </c>
      <c r="H1476" t="s">
        <v>27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28</v>
      </c>
      <c r="O1476" t="s">
        <v>3264</v>
      </c>
      <c r="P1476" s="2">
        <f t="shared" ref="P1476:P1539" si="23">LEN(D1476)</f>
        <v>3</v>
      </c>
    </row>
    <row r="1477" spans="1:16" x14ac:dyDescent="0.25">
      <c r="A1477" s="1">
        <v>41639</v>
      </c>
      <c r="B1477" s="1">
        <v>41639</v>
      </c>
      <c r="C1477" t="s">
        <v>451</v>
      </c>
      <c r="D1477" t="s">
        <v>164</v>
      </c>
      <c r="E1477">
        <v>0</v>
      </c>
      <c r="F1477" t="s">
        <v>1369</v>
      </c>
      <c r="H1477" t="s">
        <v>27</v>
      </c>
      <c r="I1477" t="s">
        <v>17</v>
      </c>
      <c r="J1477" t="s">
        <v>18</v>
      </c>
      <c r="K1477" t="s">
        <v>19</v>
      </c>
      <c r="L1477" t="s">
        <v>19</v>
      </c>
      <c r="M1477" t="s">
        <v>525</v>
      </c>
      <c r="N1477" t="s">
        <v>28</v>
      </c>
      <c r="O1477" t="s">
        <v>3265</v>
      </c>
      <c r="P1477" s="2">
        <f t="shared" si="23"/>
        <v>3</v>
      </c>
    </row>
    <row r="1478" spans="1:16" x14ac:dyDescent="0.25">
      <c r="A1478" s="1">
        <v>41639</v>
      </c>
      <c r="B1478" s="1">
        <v>41639</v>
      </c>
      <c r="C1478" t="s">
        <v>3266</v>
      </c>
      <c r="D1478" t="s">
        <v>3267</v>
      </c>
      <c r="E1478">
        <v>7</v>
      </c>
      <c r="F1478" t="s">
        <v>3268</v>
      </c>
      <c r="H1478" t="s">
        <v>210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</v>
      </c>
      <c r="O1478" t="s">
        <v>3269</v>
      </c>
      <c r="P1478" s="2">
        <f t="shared" si="23"/>
        <v>3</v>
      </c>
    </row>
    <row r="1479" spans="1:16" hidden="1" x14ac:dyDescent="0.25">
      <c r="A1479" s="1">
        <v>41639</v>
      </c>
      <c r="B1479" s="1">
        <v>41639</v>
      </c>
      <c r="C1479" t="s">
        <v>3170</v>
      </c>
      <c r="D1479" t="s">
        <v>3171</v>
      </c>
      <c r="E1479">
        <v>7.25</v>
      </c>
      <c r="F1479" t="s">
        <v>3268</v>
      </c>
      <c r="H1479" t="s">
        <v>27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48</v>
      </c>
      <c r="O1479" t="s">
        <v>3270</v>
      </c>
      <c r="P1479" s="2">
        <f t="shared" si="23"/>
        <v>6</v>
      </c>
    </row>
    <row r="1480" spans="1:16" x14ac:dyDescent="0.25">
      <c r="A1480" s="1">
        <v>41639</v>
      </c>
      <c r="B1480" s="1">
        <v>41639</v>
      </c>
      <c r="C1480" t="s">
        <v>2585</v>
      </c>
      <c r="D1480" t="s">
        <v>2586</v>
      </c>
      <c r="E1480">
        <v>6.73</v>
      </c>
      <c r="F1480" t="s">
        <v>3268</v>
      </c>
      <c r="H1480" t="s">
        <v>936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28</v>
      </c>
      <c r="O1480" t="s">
        <v>3271</v>
      </c>
      <c r="P1480" s="2">
        <f t="shared" si="23"/>
        <v>3</v>
      </c>
    </row>
    <row r="1481" spans="1:16" x14ac:dyDescent="0.25">
      <c r="A1481" s="1">
        <v>41639</v>
      </c>
      <c r="B1481" s="1">
        <v>41639</v>
      </c>
      <c r="C1481" t="s">
        <v>3272</v>
      </c>
      <c r="D1481" t="s">
        <v>1046</v>
      </c>
      <c r="E1481">
        <v>7.75</v>
      </c>
      <c r="F1481" t="s">
        <v>3273</v>
      </c>
      <c r="H1481" t="s">
        <v>73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28</v>
      </c>
      <c r="O1481" t="s">
        <v>3274</v>
      </c>
      <c r="P1481" s="2">
        <f t="shared" si="23"/>
        <v>3</v>
      </c>
    </row>
    <row r="1482" spans="1:16" x14ac:dyDescent="0.25">
      <c r="A1482" s="1">
        <v>41639</v>
      </c>
      <c r="B1482" s="1">
        <v>41639</v>
      </c>
      <c r="C1482" t="s">
        <v>425</v>
      </c>
      <c r="D1482" t="s">
        <v>426</v>
      </c>
      <c r="E1482">
        <v>7.5</v>
      </c>
      <c r="F1482" t="s">
        <v>2465</v>
      </c>
      <c r="H1482" t="s">
        <v>95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28</v>
      </c>
      <c r="O1482" t="s">
        <v>3275</v>
      </c>
      <c r="P1482" s="2">
        <f t="shared" si="23"/>
        <v>3</v>
      </c>
    </row>
    <row r="1483" spans="1:16" x14ac:dyDescent="0.25">
      <c r="A1483" s="1">
        <v>41639</v>
      </c>
      <c r="B1483" s="1">
        <v>41639</v>
      </c>
      <c r="C1483" t="s">
        <v>2781</v>
      </c>
      <c r="D1483" t="s">
        <v>2782</v>
      </c>
      <c r="E1483">
        <v>7.25</v>
      </c>
      <c r="F1483" t="s">
        <v>921</v>
      </c>
      <c r="H1483" t="s">
        <v>27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28</v>
      </c>
      <c r="O1483" t="s">
        <v>3276</v>
      </c>
      <c r="P1483" s="2">
        <f t="shared" si="23"/>
        <v>3</v>
      </c>
    </row>
    <row r="1484" spans="1:16" x14ac:dyDescent="0.25">
      <c r="A1484" s="1">
        <v>41639</v>
      </c>
      <c r="B1484" s="1">
        <v>41639</v>
      </c>
      <c r="C1484" t="s">
        <v>3068</v>
      </c>
      <c r="D1484" t="s">
        <v>98</v>
      </c>
      <c r="E1484">
        <v>7.6</v>
      </c>
      <c r="F1484" t="s">
        <v>935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3277</v>
      </c>
      <c r="P1484" s="2">
        <f t="shared" si="23"/>
        <v>3</v>
      </c>
    </row>
    <row r="1485" spans="1:16" x14ac:dyDescent="0.25">
      <c r="A1485" s="1">
        <v>41639</v>
      </c>
      <c r="B1485" s="1">
        <v>41639</v>
      </c>
      <c r="C1485" t="s">
        <v>877</v>
      </c>
      <c r="D1485" t="s">
        <v>878</v>
      </c>
      <c r="E1485">
        <v>7.42</v>
      </c>
      <c r="F1485" t="s">
        <v>3278</v>
      </c>
      <c r="G1485" t="s">
        <v>575</v>
      </c>
      <c r="H1485" t="s">
        <v>16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28</v>
      </c>
      <c r="O1485" t="s">
        <v>3279</v>
      </c>
      <c r="P1485" s="2">
        <f t="shared" si="23"/>
        <v>3</v>
      </c>
    </row>
    <row r="1486" spans="1:16" x14ac:dyDescent="0.25">
      <c r="A1486" s="1">
        <v>41639</v>
      </c>
      <c r="B1486" s="1">
        <v>41639</v>
      </c>
      <c r="C1486" t="s">
        <v>3280</v>
      </c>
      <c r="D1486" t="s">
        <v>793</v>
      </c>
      <c r="E1486">
        <v>8.0399999999999991</v>
      </c>
      <c r="F1486" t="s">
        <v>3281</v>
      </c>
      <c r="G1486" t="s">
        <v>268</v>
      </c>
      <c r="H1486" t="s">
        <v>34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48</v>
      </c>
      <c r="O1486" t="s">
        <v>3282</v>
      </c>
      <c r="P1486" s="2">
        <f t="shared" si="23"/>
        <v>1</v>
      </c>
    </row>
    <row r="1487" spans="1:16" x14ac:dyDescent="0.25">
      <c r="A1487" s="1">
        <v>41639</v>
      </c>
      <c r="B1487" s="1">
        <v>41639</v>
      </c>
      <c r="C1487" t="s">
        <v>3283</v>
      </c>
      <c r="D1487" t="s">
        <v>523</v>
      </c>
      <c r="E1487">
        <v>7.3</v>
      </c>
      <c r="F1487" t="s">
        <v>3284</v>
      </c>
      <c r="H1487" t="s">
        <v>34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28</v>
      </c>
      <c r="O1487" t="s">
        <v>3285</v>
      </c>
      <c r="P1487" s="2">
        <f t="shared" si="23"/>
        <v>1</v>
      </c>
    </row>
    <row r="1488" spans="1:16" x14ac:dyDescent="0.25">
      <c r="A1488" s="1">
        <v>41639</v>
      </c>
      <c r="B1488" s="1">
        <v>41639</v>
      </c>
      <c r="C1488" t="s">
        <v>677</v>
      </c>
      <c r="D1488" t="s">
        <v>678</v>
      </c>
      <c r="E1488">
        <v>7.5</v>
      </c>
      <c r="F1488" t="s">
        <v>490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28</v>
      </c>
      <c r="O1488" t="s">
        <v>3286</v>
      </c>
      <c r="P1488" s="2">
        <f t="shared" si="23"/>
        <v>1</v>
      </c>
    </row>
    <row r="1489" spans="1:16" x14ac:dyDescent="0.25">
      <c r="A1489" s="1">
        <v>41639</v>
      </c>
      <c r="B1489" s="1">
        <v>41639</v>
      </c>
      <c r="C1489" t="s">
        <v>752</v>
      </c>
      <c r="D1489" t="s">
        <v>753</v>
      </c>
      <c r="E1489">
        <v>6.625</v>
      </c>
      <c r="F1489" t="s">
        <v>3287</v>
      </c>
      <c r="H1489" t="s">
        <v>34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28</v>
      </c>
      <c r="O1489" t="s">
        <v>3288</v>
      </c>
      <c r="P1489" s="2">
        <f t="shared" si="23"/>
        <v>3</v>
      </c>
    </row>
    <row r="1490" spans="1:16" x14ac:dyDescent="0.25">
      <c r="A1490" s="1">
        <v>41639</v>
      </c>
      <c r="B1490" s="1">
        <v>41639</v>
      </c>
      <c r="C1490" t="s">
        <v>270</v>
      </c>
      <c r="D1490" t="s">
        <v>71</v>
      </c>
      <c r="E1490">
        <v>8.27</v>
      </c>
      <c r="F1490" t="s">
        <v>3289</v>
      </c>
      <c r="G1490" t="s">
        <v>468</v>
      </c>
      <c r="H1490" t="s">
        <v>34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3290</v>
      </c>
      <c r="P1490" s="2">
        <f t="shared" si="23"/>
        <v>5</v>
      </c>
    </row>
    <row r="1491" spans="1:16" x14ac:dyDescent="0.25">
      <c r="A1491" s="1">
        <v>41639</v>
      </c>
      <c r="B1491" s="1">
        <v>41639</v>
      </c>
      <c r="C1491" t="s">
        <v>270</v>
      </c>
      <c r="D1491" t="s">
        <v>71</v>
      </c>
      <c r="E1491">
        <v>8.07</v>
      </c>
      <c r="F1491" t="s">
        <v>2759</v>
      </c>
      <c r="G1491" t="s">
        <v>343</v>
      </c>
      <c r="H1491" t="s">
        <v>34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3291</v>
      </c>
      <c r="P1491" s="2">
        <f t="shared" si="23"/>
        <v>5</v>
      </c>
    </row>
    <row r="1492" spans="1:16" x14ac:dyDescent="0.25">
      <c r="A1492" s="1">
        <v>41639</v>
      </c>
      <c r="B1492" s="1">
        <v>41639</v>
      </c>
      <c r="C1492" t="s">
        <v>579</v>
      </c>
      <c r="D1492" t="s">
        <v>580</v>
      </c>
      <c r="E1492">
        <v>7.5</v>
      </c>
      <c r="F1492" t="s">
        <v>245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28</v>
      </c>
      <c r="O1492" t="s">
        <v>3292</v>
      </c>
      <c r="P1492" s="2">
        <f t="shared" si="23"/>
        <v>3</v>
      </c>
    </row>
    <row r="1493" spans="1:16" x14ac:dyDescent="0.25">
      <c r="A1493" s="1">
        <v>41639</v>
      </c>
      <c r="B1493" s="1">
        <v>41639</v>
      </c>
      <c r="C1493" t="s">
        <v>242</v>
      </c>
      <c r="D1493" t="s">
        <v>33</v>
      </c>
      <c r="E1493">
        <v>7.45</v>
      </c>
      <c r="F1493" t="s">
        <v>153</v>
      </c>
      <c r="H1493" t="s">
        <v>27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28</v>
      </c>
      <c r="O1493" t="s">
        <v>3293</v>
      </c>
      <c r="P1493" s="2">
        <f t="shared" si="23"/>
        <v>1</v>
      </c>
    </row>
    <row r="1494" spans="1:16" hidden="1" x14ac:dyDescent="0.25">
      <c r="A1494" s="1">
        <v>41639</v>
      </c>
      <c r="B1494" s="1">
        <v>41639</v>
      </c>
      <c r="C1494" t="s">
        <v>2765</v>
      </c>
      <c r="D1494" t="s">
        <v>2766</v>
      </c>
      <c r="E1494">
        <v>7.125</v>
      </c>
      <c r="F1494" t="s">
        <v>3294</v>
      </c>
      <c r="G1494" t="s">
        <v>45</v>
      </c>
      <c r="H1494" t="s">
        <v>936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28</v>
      </c>
      <c r="O1494" t="s">
        <v>3295</v>
      </c>
      <c r="P1494" s="2">
        <f t="shared" si="23"/>
        <v>6</v>
      </c>
    </row>
    <row r="1495" spans="1:16" x14ac:dyDescent="0.25">
      <c r="A1495" s="1">
        <v>41639</v>
      </c>
      <c r="B1495" s="1">
        <v>41639</v>
      </c>
      <c r="C1495" t="s">
        <v>1574</v>
      </c>
      <c r="D1495" t="s">
        <v>400</v>
      </c>
      <c r="E1495">
        <v>7.5</v>
      </c>
      <c r="F1495" t="s">
        <v>2769</v>
      </c>
      <c r="H1495" t="s">
        <v>27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3296</v>
      </c>
      <c r="P1495" s="2">
        <f t="shared" si="23"/>
        <v>3</v>
      </c>
    </row>
    <row r="1496" spans="1:16" x14ac:dyDescent="0.25">
      <c r="A1496" s="1">
        <v>41639</v>
      </c>
      <c r="B1496" s="1">
        <v>41639</v>
      </c>
      <c r="C1496" t="s">
        <v>193</v>
      </c>
      <c r="D1496" t="s">
        <v>194</v>
      </c>
      <c r="E1496">
        <v>6.8</v>
      </c>
      <c r="F1496" t="s">
        <v>2769</v>
      </c>
      <c r="H1496" t="s">
        <v>57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28</v>
      </c>
      <c r="O1496" t="s">
        <v>3297</v>
      </c>
      <c r="P1496" s="2">
        <f t="shared" si="23"/>
        <v>3</v>
      </c>
    </row>
    <row r="1497" spans="1:16" x14ac:dyDescent="0.25">
      <c r="A1497" s="1">
        <v>41639</v>
      </c>
      <c r="B1497" s="1">
        <v>41639</v>
      </c>
      <c r="C1497" t="s">
        <v>2777</v>
      </c>
      <c r="D1497" t="s">
        <v>2778</v>
      </c>
      <c r="E1497">
        <v>7.375</v>
      </c>
      <c r="F1497" t="s">
        <v>413</v>
      </c>
      <c r="H1497" t="s">
        <v>203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28</v>
      </c>
      <c r="O1497" t="s">
        <v>3298</v>
      </c>
      <c r="P1497" s="2">
        <f t="shared" si="23"/>
        <v>3</v>
      </c>
    </row>
    <row r="1498" spans="1:16" x14ac:dyDescent="0.25">
      <c r="A1498" s="1">
        <v>41639</v>
      </c>
      <c r="B1498" s="1">
        <v>41639</v>
      </c>
      <c r="C1498" t="s">
        <v>2726</v>
      </c>
      <c r="D1498" t="s">
        <v>109</v>
      </c>
      <c r="E1498">
        <v>7.45</v>
      </c>
      <c r="F1498" t="s">
        <v>413</v>
      </c>
      <c r="H1498" t="s">
        <v>73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3299</v>
      </c>
      <c r="P1498" s="2">
        <f t="shared" si="23"/>
        <v>3</v>
      </c>
    </row>
    <row r="1499" spans="1:16" x14ac:dyDescent="0.25">
      <c r="A1499" s="1">
        <v>41639</v>
      </c>
      <c r="B1499" s="1">
        <v>41639</v>
      </c>
      <c r="C1499" t="s">
        <v>802</v>
      </c>
      <c r="D1499" t="s">
        <v>803</v>
      </c>
      <c r="E1499">
        <v>7.25</v>
      </c>
      <c r="F1499" t="s">
        <v>413</v>
      </c>
      <c r="G1499" t="s">
        <v>611</v>
      </c>
      <c r="H1499" t="s">
        <v>210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28</v>
      </c>
      <c r="O1499" t="s">
        <v>3300</v>
      </c>
      <c r="P1499" s="2">
        <f t="shared" si="23"/>
        <v>5</v>
      </c>
    </row>
    <row r="1500" spans="1:16" x14ac:dyDescent="0.25">
      <c r="A1500" s="1">
        <v>41639</v>
      </c>
      <c r="B1500" s="1">
        <v>41639</v>
      </c>
      <c r="C1500" t="s">
        <v>270</v>
      </c>
      <c r="D1500" t="s">
        <v>71</v>
      </c>
      <c r="E1500">
        <v>8.23</v>
      </c>
      <c r="F1500" t="s">
        <v>3301</v>
      </c>
      <c r="G1500" t="s">
        <v>343</v>
      </c>
      <c r="H1500" t="s">
        <v>34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3302</v>
      </c>
      <c r="P1500" s="2">
        <f t="shared" si="23"/>
        <v>5</v>
      </c>
    </row>
    <row r="1501" spans="1:16" x14ac:dyDescent="0.25">
      <c r="A1501" s="1">
        <v>41639</v>
      </c>
      <c r="B1501" s="1">
        <v>41639</v>
      </c>
      <c r="C1501" t="s">
        <v>500</v>
      </c>
      <c r="D1501" t="s">
        <v>501</v>
      </c>
      <c r="E1501">
        <v>6.625</v>
      </c>
      <c r="F1501" t="s">
        <v>1113</v>
      </c>
      <c r="H1501" t="s">
        <v>73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48</v>
      </c>
      <c r="O1501" t="s">
        <v>3303</v>
      </c>
      <c r="P1501" s="2">
        <f t="shared" si="23"/>
        <v>3</v>
      </c>
    </row>
    <row r="1502" spans="1:16" x14ac:dyDescent="0.25">
      <c r="A1502" s="1">
        <v>41639</v>
      </c>
      <c r="B1502" s="1">
        <v>41639</v>
      </c>
      <c r="C1502" t="s">
        <v>270</v>
      </c>
      <c r="D1502" t="s">
        <v>71</v>
      </c>
      <c r="E1502">
        <v>6.72</v>
      </c>
      <c r="F1502" t="s">
        <v>3304</v>
      </c>
      <c r="G1502" t="s">
        <v>272</v>
      </c>
      <c r="H1502" t="s">
        <v>34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3305</v>
      </c>
      <c r="P1502" s="2">
        <f t="shared" si="23"/>
        <v>5</v>
      </c>
    </row>
    <row r="1503" spans="1:16" x14ac:dyDescent="0.25">
      <c r="A1503" s="1">
        <v>41639</v>
      </c>
      <c r="B1503" s="1">
        <v>41639</v>
      </c>
      <c r="C1503" t="s">
        <v>151</v>
      </c>
      <c r="D1503" t="s">
        <v>152</v>
      </c>
      <c r="E1503">
        <v>6.5</v>
      </c>
      <c r="F1503" t="s">
        <v>2811</v>
      </c>
      <c r="H1503" t="s">
        <v>34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28</v>
      </c>
      <c r="O1503" t="s">
        <v>3306</v>
      </c>
      <c r="P1503" s="2">
        <f t="shared" si="23"/>
        <v>3</v>
      </c>
    </row>
    <row r="1504" spans="1:16" x14ac:dyDescent="0.25">
      <c r="A1504" s="1">
        <v>41639</v>
      </c>
      <c r="B1504" s="1">
        <v>41639</v>
      </c>
      <c r="C1504" t="s">
        <v>2786</v>
      </c>
      <c r="D1504" t="s">
        <v>1443</v>
      </c>
      <c r="E1504">
        <v>7.35</v>
      </c>
      <c r="F1504" t="s">
        <v>1963</v>
      </c>
      <c r="H1504" t="s">
        <v>16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28</v>
      </c>
      <c r="O1504" t="s">
        <v>3307</v>
      </c>
      <c r="P1504" s="2">
        <f t="shared" si="23"/>
        <v>3</v>
      </c>
    </row>
    <row r="1505" spans="1:16" x14ac:dyDescent="0.25">
      <c r="A1505" s="1">
        <v>41639</v>
      </c>
      <c r="B1505" s="1">
        <v>41639</v>
      </c>
      <c r="C1505" t="s">
        <v>1267</v>
      </c>
      <c r="D1505" t="s">
        <v>1268</v>
      </c>
      <c r="E1505">
        <v>7.25</v>
      </c>
      <c r="F1505" t="s">
        <v>3136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28</v>
      </c>
      <c r="O1505" t="s">
        <v>3308</v>
      </c>
      <c r="P1505" s="2">
        <f t="shared" si="23"/>
        <v>3</v>
      </c>
    </row>
    <row r="1506" spans="1:16" x14ac:dyDescent="0.25">
      <c r="A1506" s="1">
        <v>41639</v>
      </c>
      <c r="B1506" s="1">
        <v>41639</v>
      </c>
      <c r="C1506" t="s">
        <v>1517</v>
      </c>
      <c r="D1506" t="s">
        <v>631</v>
      </c>
      <c r="E1506">
        <v>6.75</v>
      </c>
      <c r="F1506" t="s">
        <v>610</v>
      </c>
      <c r="G1506" t="s">
        <v>3309</v>
      </c>
      <c r="H1506" t="s">
        <v>57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3310</v>
      </c>
      <c r="P1506" s="2">
        <f t="shared" si="23"/>
        <v>3</v>
      </c>
    </row>
    <row r="1507" spans="1:16" x14ac:dyDescent="0.25">
      <c r="A1507" s="1">
        <v>41639</v>
      </c>
      <c r="B1507" s="1">
        <v>41639</v>
      </c>
      <c r="C1507" t="s">
        <v>481</v>
      </c>
      <c r="D1507" t="s">
        <v>482</v>
      </c>
      <c r="E1507">
        <v>7.5</v>
      </c>
      <c r="F1507" t="s">
        <v>3311</v>
      </c>
      <c r="H1507" t="s">
        <v>27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28</v>
      </c>
      <c r="O1507" t="s">
        <v>3312</v>
      </c>
      <c r="P1507" s="2">
        <f t="shared" si="23"/>
        <v>2</v>
      </c>
    </row>
    <row r="1508" spans="1:16" x14ac:dyDescent="0.25">
      <c r="A1508" s="1">
        <v>41639</v>
      </c>
      <c r="B1508" s="1">
        <v>41639</v>
      </c>
      <c r="C1508" t="s">
        <v>484</v>
      </c>
      <c r="D1508" t="s">
        <v>485</v>
      </c>
      <c r="E1508">
        <v>7.3</v>
      </c>
      <c r="F1508" t="s">
        <v>347</v>
      </c>
      <c r="H1508" t="s">
        <v>57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28</v>
      </c>
      <c r="O1508" t="s">
        <v>3313</v>
      </c>
      <c r="P1508" s="2">
        <f t="shared" si="23"/>
        <v>3</v>
      </c>
    </row>
    <row r="1509" spans="1:16" x14ac:dyDescent="0.25">
      <c r="A1509" s="1">
        <v>41639</v>
      </c>
      <c r="B1509" s="1">
        <v>41639</v>
      </c>
      <c r="C1509" t="s">
        <v>2642</v>
      </c>
      <c r="D1509" t="s">
        <v>523</v>
      </c>
      <c r="E1509">
        <v>7.125</v>
      </c>
      <c r="F1509" t="s">
        <v>2643</v>
      </c>
      <c r="G1509" t="s">
        <v>26</v>
      </c>
      <c r="H1509" t="s">
        <v>34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28</v>
      </c>
      <c r="O1509" t="s">
        <v>3314</v>
      </c>
      <c r="P1509" s="2">
        <f t="shared" si="23"/>
        <v>1</v>
      </c>
    </row>
    <row r="1510" spans="1:16" x14ac:dyDescent="0.25">
      <c r="A1510" s="1">
        <v>41639</v>
      </c>
      <c r="B1510" s="1">
        <v>41639</v>
      </c>
      <c r="C1510" t="s">
        <v>2609</v>
      </c>
      <c r="D1510" t="s">
        <v>2610</v>
      </c>
      <c r="E1510">
        <v>9.125</v>
      </c>
      <c r="F1510" t="s">
        <v>347</v>
      </c>
      <c r="H1510" t="s">
        <v>95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3315</v>
      </c>
      <c r="P1510" s="2">
        <f t="shared" si="23"/>
        <v>3</v>
      </c>
    </row>
    <row r="1511" spans="1:16" x14ac:dyDescent="0.25">
      <c r="A1511" s="1">
        <v>41639</v>
      </c>
      <c r="B1511" s="1">
        <v>41639</v>
      </c>
      <c r="C1511" t="s">
        <v>458</v>
      </c>
      <c r="D1511" t="s">
        <v>459</v>
      </c>
      <c r="E1511">
        <v>6.5</v>
      </c>
      <c r="F1511" t="s">
        <v>1098</v>
      </c>
      <c r="G1511" t="s">
        <v>284</v>
      </c>
      <c r="H1511" t="s">
        <v>57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3316</v>
      </c>
      <c r="P1511" s="2">
        <f t="shared" si="23"/>
        <v>3</v>
      </c>
    </row>
    <row r="1512" spans="1:16" x14ac:dyDescent="0.25">
      <c r="A1512" s="1">
        <v>41639</v>
      </c>
      <c r="B1512" s="1">
        <v>41639</v>
      </c>
      <c r="C1512" t="s">
        <v>2831</v>
      </c>
      <c r="D1512" t="s">
        <v>580</v>
      </c>
      <c r="E1512">
        <v>7.875</v>
      </c>
      <c r="F1512" t="s">
        <v>1478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28</v>
      </c>
      <c r="O1512" t="s">
        <v>3317</v>
      </c>
      <c r="P1512" s="2">
        <f t="shared" si="23"/>
        <v>3</v>
      </c>
    </row>
    <row r="1513" spans="1:16" x14ac:dyDescent="0.25">
      <c r="A1513" s="1">
        <v>41639</v>
      </c>
      <c r="B1513" s="1">
        <v>41639</v>
      </c>
      <c r="C1513" t="s">
        <v>3318</v>
      </c>
      <c r="D1513" t="s">
        <v>1878</v>
      </c>
      <c r="E1513">
        <v>7</v>
      </c>
      <c r="F1513" t="s">
        <v>1889</v>
      </c>
      <c r="G1513" t="s">
        <v>575</v>
      </c>
      <c r="H1513" t="s">
        <v>57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28</v>
      </c>
      <c r="O1513" t="s">
        <v>3319</v>
      </c>
      <c r="P1513" s="2">
        <f t="shared" si="23"/>
        <v>3</v>
      </c>
    </row>
    <row r="1514" spans="1:16" x14ac:dyDescent="0.25">
      <c r="A1514" s="1">
        <v>41639</v>
      </c>
      <c r="B1514" s="1">
        <v>41639</v>
      </c>
      <c r="C1514" t="s">
        <v>726</v>
      </c>
      <c r="D1514" t="s">
        <v>727</v>
      </c>
      <c r="E1514">
        <v>7.25</v>
      </c>
      <c r="F1514" t="s">
        <v>436</v>
      </c>
      <c r="G1514" t="s">
        <v>3320</v>
      </c>
      <c r="H1514" t="s">
        <v>34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3321</v>
      </c>
      <c r="P1514" s="2">
        <f t="shared" si="23"/>
        <v>5</v>
      </c>
    </row>
    <row r="1515" spans="1:16" x14ac:dyDescent="0.25">
      <c r="A1515" s="1">
        <v>41639</v>
      </c>
      <c r="B1515" s="1">
        <v>41639</v>
      </c>
      <c r="C1515" t="s">
        <v>947</v>
      </c>
      <c r="D1515" t="s">
        <v>948</v>
      </c>
      <c r="E1515">
        <v>8.25</v>
      </c>
      <c r="F1515" t="s">
        <v>3082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28</v>
      </c>
      <c r="O1515" t="s">
        <v>3322</v>
      </c>
      <c r="P1515" s="2">
        <f t="shared" si="23"/>
        <v>3</v>
      </c>
    </row>
    <row r="1516" spans="1:16" x14ac:dyDescent="0.25">
      <c r="A1516" s="1">
        <v>41639</v>
      </c>
      <c r="B1516" s="1">
        <v>41639</v>
      </c>
      <c r="C1516" t="s">
        <v>242</v>
      </c>
      <c r="D1516" t="s">
        <v>33</v>
      </c>
      <c r="E1516">
        <v>6.9</v>
      </c>
      <c r="F1516" t="s">
        <v>2818</v>
      </c>
      <c r="H1516" t="s">
        <v>27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28</v>
      </c>
      <c r="O1516" t="s">
        <v>3323</v>
      </c>
      <c r="P1516" s="2">
        <f t="shared" si="23"/>
        <v>1</v>
      </c>
    </row>
    <row r="1517" spans="1:16" x14ac:dyDescent="0.25">
      <c r="A1517" s="1">
        <v>41639</v>
      </c>
      <c r="B1517" s="1">
        <v>41639</v>
      </c>
      <c r="C1517" t="s">
        <v>542</v>
      </c>
      <c r="D1517" t="s">
        <v>543</v>
      </c>
      <c r="E1517">
        <v>7</v>
      </c>
      <c r="F1517" t="s">
        <v>3150</v>
      </c>
      <c r="G1517" t="s">
        <v>3324</v>
      </c>
      <c r="H1517" t="s">
        <v>210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3325</v>
      </c>
      <c r="P1517" s="2">
        <f t="shared" si="23"/>
        <v>3</v>
      </c>
    </row>
    <row r="1518" spans="1:16" x14ac:dyDescent="0.25">
      <c r="A1518" s="1">
        <v>41639</v>
      </c>
      <c r="B1518" s="1">
        <v>41639</v>
      </c>
      <c r="C1518" t="s">
        <v>242</v>
      </c>
      <c r="D1518" t="s">
        <v>33</v>
      </c>
      <c r="E1518">
        <v>8.5</v>
      </c>
      <c r="F1518" t="s">
        <v>3326</v>
      </c>
      <c r="H1518" t="s">
        <v>27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28</v>
      </c>
      <c r="O1518" t="s">
        <v>3327</v>
      </c>
      <c r="P1518" s="2">
        <f t="shared" si="23"/>
        <v>1</v>
      </c>
    </row>
    <row r="1519" spans="1:16" x14ac:dyDescent="0.25">
      <c r="A1519" s="1">
        <v>41639</v>
      </c>
      <c r="B1519" s="1">
        <v>41639</v>
      </c>
      <c r="C1519" t="s">
        <v>2500</v>
      </c>
      <c r="D1519" t="s">
        <v>2501</v>
      </c>
      <c r="E1519">
        <v>8.75</v>
      </c>
      <c r="F1519" t="s">
        <v>3328</v>
      </c>
      <c r="H1519" t="s">
        <v>27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28</v>
      </c>
      <c r="O1519" t="s">
        <v>3329</v>
      </c>
      <c r="P1519" s="2">
        <f t="shared" si="23"/>
        <v>3</v>
      </c>
    </row>
    <row r="1520" spans="1:16" x14ac:dyDescent="0.25">
      <c r="A1520" s="1">
        <v>41639</v>
      </c>
      <c r="B1520" s="1">
        <v>41639</v>
      </c>
      <c r="C1520" t="s">
        <v>944</v>
      </c>
      <c r="D1520" t="s">
        <v>945</v>
      </c>
      <c r="E1520">
        <v>8.1</v>
      </c>
      <c r="F1520" t="s">
        <v>3330</v>
      </c>
      <c r="H1520" t="s">
        <v>57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28</v>
      </c>
      <c r="O1520" t="s">
        <v>3331</v>
      </c>
      <c r="P1520" s="2">
        <f t="shared" si="23"/>
        <v>2</v>
      </c>
    </row>
    <row r="1521" spans="1:16" x14ac:dyDescent="0.25">
      <c r="A1521" s="1">
        <v>41639</v>
      </c>
      <c r="B1521" s="1">
        <v>41639</v>
      </c>
      <c r="C1521" t="s">
        <v>1066</v>
      </c>
      <c r="D1521" t="s">
        <v>127</v>
      </c>
      <c r="E1521">
        <v>8.5500000000000007</v>
      </c>
      <c r="F1521" t="s">
        <v>1451</v>
      </c>
      <c r="G1521" t="s">
        <v>575</v>
      </c>
      <c r="H1521" t="s">
        <v>73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3332</v>
      </c>
      <c r="P1521" s="2">
        <f t="shared" si="23"/>
        <v>3</v>
      </c>
    </row>
    <row r="1522" spans="1:16" x14ac:dyDescent="0.25">
      <c r="A1522" s="1">
        <v>41639</v>
      </c>
      <c r="B1522" s="1">
        <v>41639</v>
      </c>
      <c r="C1522" t="s">
        <v>1417</v>
      </c>
      <c r="D1522" t="s">
        <v>845</v>
      </c>
      <c r="E1522">
        <v>7.625</v>
      </c>
      <c r="F1522" t="s">
        <v>3333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3334</v>
      </c>
      <c r="P1522" s="2">
        <f t="shared" si="23"/>
        <v>3</v>
      </c>
    </row>
    <row r="1523" spans="1:16" x14ac:dyDescent="0.25">
      <c r="A1523" s="1">
        <v>41639</v>
      </c>
      <c r="B1523" s="1">
        <v>41639</v>
      </c>
      <c r="C1523" t="s">
        <v>270</v>
      </c>
      <c r="D1523" t="s">
        <v>71</v>
      </c>
      <c r="E1523">
        <v>8.0690000000000008</v>
      </c>
      <c r="F1523" t="s">
        <v>3335</v>
      </c>
      <c r="G1523" t="s">
        <v>233</v>
      </c>
      <c r="H1523" t="s">
        <v>34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3336</v>
      </c>
      <c r="P1523" s="2">
        <f t="shared" si="23"/>
        <v>5</v>
      </c>
    </row>
    <row r="1524" spans="1:16" hidden="1" x14ac:dyDescent="0.25">
      <c r="A1524" s="1">
        <v>41639</v>
      </c>
      <c r="B1524" s="1">
        <v>41639</v>
      </c>
      <c r="C1524" t="s">
        <v>167</v>
      </c>
      <c r="D1524" t="s">
        <v>168</v>
      </c>
      <c r="E1524">
        <v>8.125</v>
      </c>
      <c r="F1524" t="s">
        <v>3337</v>
      </c>
      <c r="H1524" t="s">
        <v>16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3338</v>
      </c>
      <c r="P1524" s="2">
        <f t="shared" si="23"/>
        <v>6</v>
      </c>
    </row>
    <row r="1525" spans="1:16" x14ac:dyDescent="0.25">
      <c r="A1525" s="1">
        <v>41639</v>
      </c>
      <c r="B1525" s="1">
        <v>41639</v>
      </c>
      <c r="C1525" t="s">
        <v>1417</v>
      </c>
      <c r="D1525" t="s">
        <v>845</v>
      </c>
      <c r="E1525">
        <v>7.5</v>
      </c>
      <c r="F1525" t="s">
        <v>3103</v>
      </c>
      <c r="G1525" t="s">
        <v>40</v>
      </c>
      <c r="H1525" t="s">
        <v>16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3339</v>
      </c>
      <c r="P1525" s="2">
        <f t="shared" si="23"/>
        <v>3</v>
      </c>
    </row>
    <row r="1526" spans="1:16" x14ac:dyDescent="0.25">
      <c r="A1526" s="1">
        <v>41639</v>
      </c>
      <c r="B1526" s="1">
        <v>41639</v>
      </c>
      <c r="C1526" t="s">
        <v>3340</v>
      </c>
      <c r="D1526" t="s">
        <v>1163</v>
      </c>
      <c r="E1526">
        <v>7</v>
      </c>
      <c r="F1526" t="s">
        <v>3341</v>
      </c>
      <c r="G1526" t="s">
        <v>95</v>
      </c>
      <c r="H1526" t="s">
        <v>57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28</v>
      </c>
      <c r="O1526" t="s">
        <v>3342</v>
      </c>
      <c r="P1526" s="2">
        <f t="shared" si="23"/>
        <v>3</v>
      </c>
    </row>
    <row r="1527" spans="1:16" x14ac:dyDescent="0.25">
      <c r="A1527" s="1">
        <v>41639</v>
      </c>
      <c r="B1527" s="1">
        <v>41639</v>
      </c>
      <c r="C1527" t="s">
        <v>2840</v>
      </c>
      <c r="D1527" t="s">
        <v>580</v>
      </c>
      <c r="E1527">
        <v>7.25</v>
      </c>
      <c r="F1527" t="s">
        <v>3343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28</v>
      </c>
      <c r="O1527" t="s">
        <v>3344</v>
      </c>
      <c r="P1527" s="2">
        <f t="shared" si="23"/>
        <v>3</v>
      </c>
    </row>
    <row r="1528" spans="1:16" x14ac:dyDescent="0.25">
      <c r="A1528" s="1">
        <v>41639</v>
      </c>
      <c r="B1528" s="1">
        <v>41639</v>
      </c>
      <c r="C1528" t="s">
        <v>579</v>
      </c>
      <c r="D1528" t="s">
        <v>580</v>
      </c>
      <c r="E1528">
        <v>7.5</v>
      </c>
      <c r="F1528" t="s">
        <v>2763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28</v>
      </c>
      <c r="O1528" t="s">
        <v>3345</v>
      </c>
      <c r="P1528" s="2">
        <f t="shared" si="23"/>
        <v>3</v>
      </c>
    </row>
    <row r="1529" spans="1:16" hidden="1" x14ac:dyDescent="0.25">
      <c r="A1529" s="1">
        <v>41639</v>
      </c>
      <c r="B1529" s="1">
        <v>41639</v>
      </c>
      <c r="C1529" t="s">
        <v>439</v>
      </c>
      <c r="D1529" t="s">
        <v>440</v>
      </c>
      <c r="E1529">
        <v>8.25</v>
      </c>
      <c r="F1529" t="s">
        <v>441</v>
      </c>
      <c r="G1529" t="s">
        <v>268</v>
      </c>
      <c r="H1529" t="s">
        <v>34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48</v>
      </c>
      <c r="O1529" t="s">
        <v>3346</v>
      </c>
      <c r="P1529" s="2">
        <f t="shared" si="23"/>
        <v>6</v>
      </c>
    </row>
    <row r="1530" spans="1:16" x14ac:dyDescent="0.25">
      <c r="A1530" s="1">
        <v>41639</v>
      </c>
      <c r="B1530" s="1">
        <v>41639</v>
      </c>
      <c r="C1530" t="s">
        <v>67</v>
      </c>
      <c r="D1530" t="s">
        <v>64</v>
      </c>
      <c r="E1530">
        <v>7.25</v>
      </c>
      <c r="F1530" t="s">
        <v>3347</v>
      </c>
      <c r="H1530" t="s">
        <v>27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3348</v>
      </c>
      <c r="P1530" s="2">
        <f t="shared" si="23"/>
        <v>3</v>
      </c>
    </row>
    <row r="1531" spans="1:16" x14ac:dyDescent="0.25">
      <c r="A1531" s="1">
        <v>41639</v>
      </c>
      <c r="B1531" s="1">
        <v>41639</v>
      </c>
      <c r="C1531" t="s">
        <v>2906</v>
      </c>
      <c r="D1531" t="s">
        <v>2907</v>
      </c>
      <c r="E1531">
        <v>8.875</v>
      </c>
      <c r="F1531" t="s">
        <v>3349</v>
      </c>
      <c r="H1531" t="s">
        <v>57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48</v>
      </c>
      <c r="O1531" t="s">
        <v>3350</v>
      </c>
      <c r="P1531" s="2">
        <f t="shared" si="23"/>
        <v>3</v>
      </c>
    </row>
    <row r="1532" spans="1:16" x14ac:dyDescent="0.25">
      <c r="A1532" s="1">
        <v>41639</v>
      </c>
      <c r="B1532" s="1">
        <v>41639</v>
      </c>
      <c r="C1532" t="s">
        <v>1447</v>
      </c>
      <c r="D1532" t="s">
        <v>1448</v>
      </c>
      <c r="E1532">
        <v>7.4</v>
      </c>
      <c r="F1532" t="s">
        <v>1926</v>
      </c>
      <c r="H1532" t="s">
        <v>73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28</v>
      </c>
      <c r="O1532" t="s">
        <v>3351</v>
      </c>
      <c r="P1532" s="2">
        <f t="shared" si="23"/>
        <v>3</v>
      </c>
    </row>
    <row r="1533" spans="1:16" x14ac:dyDescent="0.25">
      <c r="A1533" s="1">
        <v>41639</v>
      </c>
      <c r="B1533" s="1">
        <v>41639</v>
      </c>
      <c r="C1533" t="s">
        <v>3352</v>
      </c>
      <c r="D1533" t="s">
        <v>287</v>
      </c>
      <c r="E1533">
        <v>6.875</v>
      </c>
      <c r="F1533" t="s">
        <v>3353</v>
      </c>
      <c r="H1533" t="s">
        <v>57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28</v>
      </c>
      <c r="O1533" t="s">
        <v>3354</v>
      </c>
      <c r="P1533" s="2">
        <f t="shared" si="23"/>
        <v>3</v>
      </c>
    </row>
    <row r="1534" spans="1:16" x14ac:dyDescent="0.25">
      <c r="A1534" s="1">
        <v>41639</v>
      </c>
      <c r="B1534" s="1">
        <v>41639</v>
      </c>
      <c r="C1534" t="s">
        <v>270</v>
      </c>
      <c r="D1534" t="s">
        <v>71</v>
      </c>
      <c r="E1534">
        <v>8.23</v>
      </c>
      <c r="F1534" t="s">
        <v>3301</v>
      </c>
      <c r="G1534" t="s">
        <v>3320</v>
      </c>
      <c r="H1534" t="s">
        <v>34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3355</v>
      </c>
      <c r="P1534" s="2">
        <f t="shared" si="23"/>
        <v>5</v>
      </c>
    </row>
    <row r="1535" spans="1:16" x14ac:dyDescent="0.25">
      <c r="A1535" s="1">
        <v>41639</v>
      </c>
      <c r="B1535" s="1">
        <v>41639</v>
      </c>
      <c r="C1535" t="s">
        <v>3356</v>
      </c>
      <c r="D1535" t="s">
        <v>3357</v>
      </c>
      <c r="E1535">
        <v>7.125</v>
      </c>
      <c r="F1535" t="s">
        <v>1113</v>
      </c>
      <c r="H1535" t="s">
        <v>27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28</v>
      </c>
      <c r="O1535" t="s">
        <v>3358</v>
      </c>
      <c r="P1535" s="2">
        <f t="shared" si="23"/>
        <v>3</v>
      </c>
    </row>
    <row r="1536" spans="1:16" x14ac:dyDescent="0.25">
      <c r="A1536" s="1">
        <v>41639</v>
      </c>
      <c r="B1536" s="1">
        <v>41639</v>
      </c>
      <c r="C1536" t="s">
        <v>3359</v>
      </c>
      <c r="D1536" t="s">
        <v>2445</v>
      </c>
      <c r="E1536">
        <v>7.75</v>
      </c>
      <c r="F1536" t="s">
        <v>3360</v>
      </c>
      <c r="H1536" t="s">
        <v>27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28</v>
      </c>
      <c r="O1536" t="s">
        <v>3361</v>
      </c>
      <c r="P1536" s="2">
        <f t="shared" si="23"/>
        <v>2</v>
      </c>
    </row>
    <row r="1537" spans="1:16" x14ac:dyDescent="0.25">
      <c r="A1537" s="1">
        <v>41639</v>
      </c>
      <c r="B1537" s="1">
        <v>41639</v>
      </c>
      <c r="C1537" t="s">
        <v>3362</v>
      </c>
      <c r="D1537" t="s">
        <v>98</v>
      </c>
      <c r="E1537">
        <v>7</v>
      </c>
      <c r="F1537" t="s">
        <v>2809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3363</v>
      </c>
      <c r="P1537" s="2">
        <f t="shared" si="23"/>
        <v>3</v>
      </c>
    </row>
    <row r="1538" spans="1:16" x14ac:dyDescent="0.25">
      <c r="A1538" s="1">
        <v>41639</v>
      </c>
      <c r="B1538" s="1">
        <v>41639</v>
      </c>
      <c r="C1538" t="s">
        <v>323</v>
      </c>
      <c r="D1538" t="s">
        <v>172</v>
      </c>
      <c r="E1538">
        <v>7.375</v>
      </c>
      <c r="F1538" t="s">
        <v>3341</v>
      </c>
      <c r="H1538" t="s">
        <v>57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</v>
      </c>
      <c r="O1538" t="s">
        <v>3364</v>
      </c>
      <c r="P1538" s="2">
        <f t="shared" si="23"/>
        <v>3</v>
      </c>
    </row>
    <row r="1539" spans="1:16" x14ac:dyDescent="0.25">
      <c r="A1539" s="1">
        <v>41639</v>
      </c>
      <c r="B1539" s="1">
        <v>41639</v>
      </c>
      <c r="C1539" t="s">
        <v>542</v>
      </c>
      <c r="D1539" t="s">
        <v>543</v>
      </c>
      <c r="E1539">
        <v>7</v>
      </c>
      <c r="F1539" t="s">
        <v>3150</v>
      </c>
      <c r="G1539" t="s">
        <v>575</v>
      </c>
      <c r="H1539" t="s">
        <v>34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3365</v>
      </c>
      <c r="P1539" s="2">
        <f t="shared" si="23"/>
        <v>3</v>
      </c>
    </row>
    <row r="1540" spans="1:16" x14ac:dyDescent="0.25">
      <c r="A1540" s="1">
        <v>41639</v>
      </c>
      <c r="B1540" s="1">
        <v>41639</v>
      </c>
      <c r="C1540" t="s">
        <v>3046</v>
      </c>
      <c r="D1540" t="s">
        <v>3047</v>
      </c>
      <c r="E1540">
        <v>7.625</v>
      </c>
      <c r="F1540" t="s">
        <v>3366</v>
      </c>
      <c r="H1540" t="s">
        <v>2386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28</v>
      </c>
      <c r="O1540" t="s">
        <v>3367</v>
      </c>
      <c r="P1540" s="2">
        <f t="shared" ref="P1540:P1603" si="24">LEN(D1540)</f>
        <v>3</v>
      </c>
    </row>
    <row r="1541" spans="1:16" x14ac:dyDescent="0.25">
      <c r="A1541" s="1">
        <v>41639</v>
      </c>
      <c r="B1541" s="1">
        <v>41639</v>
      </c>
      <c r="C1541" t="s">
        <v>399</v>
      </c>
      <c r="D1541" t="s">
        <v>400</v>
      </c>
      <c r="E1541">
        <v>7.5</v>
      </c>
      <c r="F1541" t="s">
        <v>2375</v>
      </c>
      <c r="H1541" t="s">
        <v>27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3368</v>
      </c>
      <c r="P1541" s="2">
        <f t="shared" si="24"/>
        <v>3</v>
      </c>
    </row>
    <row r="1542" spans="1:16" x14ac:dyDescent="0.25">
      <c r="A1542" s="1">
        <v>41639</v>
      </c>
      <c r="B1542" s="1">
        <v>41639</v>
      </c>
      <c r="C1542" t="s">
        <v>1063</v>
      </c>
      <c r="D1542" t="s">
        <v>1064</v>
      </c>
      <c r="E1542">
        <v>7.5</v>
      </c>
      <c r="F1542" t="s">
        <v>409</v>
      </c>
      <c r="H1542" t="s">
        <v>57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28</v>
      </c>
      <c r="O1542" t="s">
        <v>3369</v>
      </c>
      <c r="P1542" s="2">
        <f t="shared" si="24"/>
        <v>3</v>
      </c>
    </row>
    <row r="1543" spans="1:16" x14ac:dyDescent="0.25">
      <c r="A1543" s="1">
        <v>41639</v>
      </c>
      <c r="B1543" s="1">
        <v>41639</v>
      </c>
      <c r="C1543" t="s">
        <v>3262</v>
      </c>
      <c r="D1543" t="s">
        <v>3263</v>
      </c>
      <c r="E1543">
        <v>8</v>
      </c>
      <c r="F1543" t="s">
        <v>417</v>
      </c>
      <c r="H1543" t="s">
        <v>27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28</v>
      </c>
      <c r="O1543" t="s">
        <v>3370</v>
      </c>
      <c r="P1543" s="2">
        <f t="shared" si="24"/>
        <v>3</v>
      </c>
    </row>
    <row r="1544" spans="1:16" x14ac:dyDescent="0.25">
      <c r="A1544" s="1">
        <v>41639</v>
      </c>
      <c r="B1544" s="1">
        <v>41639</v>
      </c>
      <c r="C1544" t="s">
        <v>2690</v>
      </c>
      <c r="D1544" t="s">
        <v>2691</v>
      </c>
      <c r="E1544">
        <v>8.0500000000000007</v>
      </c>
      <c r="F1544" t="s">
        <v>3371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28</v>
      </c>
      <c r="O1544" t="s">
        <v>3372</v>
      </c>
      <c r="P1544" s="2">
        <f t="shared" si="24"/>
        <v>4</v>
      </c>
    </row>
    <row r="1545" spans="1:16" x14ac:dyDescent="0.25">
      <c r="A1545" s="1">
        <v>41639</v>
      </c>
      <c r="B1545" s="1">
        <v>41639</v>
      </c>
      <c r="C1545" t="s">
        <v>224</v>
      </c>
      <c r="D1545" t="s">
        <v>225</v>
      </c>
      <c r="E1545">
        <v>7.875</v>
      </c>
      <c r="F1545" t="s">
        <v>475</v>
      </c>
      <c r="H1545" t="s">
        <v>27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48</v>
      </c>
      <c r="O1545" t="s">
        <v>3373</v>
      </c>
      <c r="P1545" s="2">
        <f t="shared" si="24"/>
        <v>2</v>
      </c>
    </row>
    <row r="1546" spans="1:16" x14ac:dyDescent="0.25">
      <c r="A1546" s="1">
        <v>41639</v>
      </c>
      <c r="B1546" s="1">
        <v>41639</v>
      </c>
      <c r="C1546" t="s">
        <v>2703</v>
      </c>
      <c r="D1546" t="s">
        <v>2704</v>
      </c>
      <c r="E1546">
        <v>7.875</v>
      </c>
      <c r="F1546" t="s">
        <v>3374</v>
      </c>
      <c r="H1546" t="s">
        <v>27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28</v>
      </c>
      <c r="O1546" t="s">
        <v>3375</v>
      </c>
      <c r="P1546" s="2">
        <f t="shared" si="24"/>
        <v>3</v>
      </c>
    </row>
    <row r="1547" spans="1:16" x14ac:dyDescent="0.25">
      <c r="A1547" s="1">
        <v>41639</v>
      </c>
      <c r="B1547" s="1">
        <v>41639</v>
      </c>
      <c r="C1547" t="s">
        <v>1049</v>
      </c>
      <c r="D1547" t="s">
        <v>43</v>
      </c>
      <c r="E1547">
        <v>8.1999999999999993</v>
      </c>
      <c r="F1547" t="s">
        <v>1183</v>
      </c>
      <c r="H1547" t="s">
        <v>46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48</v>
      </c>
      <c r="O1547" t="s">
        <v>3376</v>
      </c>
      <c r="P1547" s="2">
        <f t="shared" si="24"/>
        <v>2</v>
      </c>
    </row>
    <row r="1548" spans="1:16" x14ac:dyDescent="0.25">
      <c r="A1548" s="1">
        <v>41639</v>
      </c>
      <c r="B1548" s="1">
        <v>41639</v>
      </c>
      <c r="C1548" t="s">
        <v>3377</v>
      </c>
      <c r="D1548" t="s">
        <v>3378</v>
      </c>
      <c r="E1548">
        <v>7.75</v>
      </c>
      <c r="F1548" t="s">
        <v>3379</v>
      </c>
      <c r="H1548" t="s">
        <v>203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28</v>
      </c>
      <c r="O1548" t="s">
        <v>3380</v>
      </c>
      <c r="P1548" s="2">
        <f t="shared" si="24"/>
        <v>3</v>
      </c>
    </row>
    <row r="1549" spans="1:16" x14ac:dyDescent="0.25">
      <c r="A1549" s="1">
        <v>41639</v>
      </c>
      <c r="B1549" s="1">
        <v>41639</v>
      </c>
      <c r="C1549" t="s">
        <v>594</v>
      </c>
      <c r="D1549" t="s">
        <v>317</v>
      </c>
      <c r="E1549">
        <v>7.25</v>
      </c>
      <c r="F1549" t="s">
        <v>1087</v>
      </c>
      <c r="H1549" t="s">
        <v>73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28</v>
      </c>
      <c r="O1549" t="s">
        <v>3381</v>
      </c>
      <c r="P1549" s="2">
        <f t="shared" si="24"/>
        <v>4</v>
      </c>
    </row>
    <row r="1550" spans="1:16" x14ac:dyDescent="0.25">
      <c r="A1550" s="1">
        <v>41639</v>
      </c>
      <c r="B1550" s="1">
        <v>41639</v>
      </c>
      <c r="C1550" t="s">
        <v>1129</v>
      </c>
      <c r="D1550" t="s">
        <v>14</v>
      </c>
      <c r="E1550">
        <v>7.25</v>
      </c>
      <c r="F1550" t="s">
        <v>1041</v>
      </c>
      <c r="H1550" t="s">
        <v>27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3382</v>
      </c>
      <c r="P1550" s="2">
        <f t="shared" si="24"/>
        <v>3</v>
      </c>
    </row>
    <row r="1551" spans="1:16" x14ac:dyDescent="0.25">
      <c r="A1551" s="1">
        <v>41639</v>
      </c>
      <c r="B1551" s="1">
        <v>41639</v>
      </c>
      <c r="C1551" t="s">
        <v>3383</v>
      </c>
      <c r="D1551" t="s">
        <v>1962</v>
      </c>
      <c r="E1551">
        <v>7.45</v>
      </c>
      <c r="F1551" t="s">
        <v>3384</v>
      </c>
      <c r="H1551" t="s">
        <v>73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28</v>
      </c>
      <c r="O1551" t="s">
        <v>3385</v>
      </c>
      <c r="P1551" s="2">
        <f t="shared" si="24"/>
        <v>3</v>
      </c>
    </row>
    <row r="1552" spans="1:16" x14ac:dyDescent="0.25">
      <c r="A1552" s="1">
        <v>41639</v>
      </c>
      <c r="B1552" s="1">
        <v>41639</v>
      </c>
      <c r="C1552" t="s">
        <v>3386</v>
      </c>
      <c r="D1552" t="s">
        <v>3387</v>
      </c>
      <c r="E1552">
        <v>7.6</v>
      </c>
      <c r="F1552" t="s">
        <v>3388</v>
      </c>
      <c r="H1552" t="s">
        <v>27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28</v>
      </c>
      <c r="O1552" t="s">
        <v>3389</v>
      </c>
      <c r="P1552" s="2">
        <f t="shared" si="24"/>
        <v>3</v>
      </c>
    </row>
    <row r="1553" spans="1:16" x14ac:dyDescent="0.25">
      <c r="A1553" s="1">
        <v>41639</v>
      </c>
      <c r="B1553" s="1">
        <v>41639</v>
      </c>
      <c r="C1553" t="s">
        <v>242</v>
      </c>
      <c r="D1553" t="s">
        <v>33</v>
      </c>
      <c r="E1553">
        <v>7.45</v>
      </c>
      <c r="F1553" t="s">
        <v>1932</v>
      </c>
      <c r="H1553" t="s">
        <v>27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28</v>
      </c>
      <c r="O1553" t="s">
        <v>3390</v>
      </c>
      <c r="P1553" s="2">
        <f t="shared" si="24"/>
        <v>1</v>
      </c>
    </row>
    <row r="1554" spans="1:16" x14ac:dyDescent="0.25">
      <c r="A1554" s="1">
        <v>41639</v>
      </c>
      <c r="B1554" s="1">
        <v>41639</v>
      </c>
      <c r="C1554" t="s">
        <v>353</v>
      </c>
      <c r="D1554" t="s">
        <v>354</v>
      </c>
      <c r="E1554">
        <v>7.125</v>
      </c>
      <c r="F1554" t="s">
        <v>3391</v>
      </c>
      <c r="H1554" t="s">
        <v>210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</v>
      </c>
      <c r="O1554" t="s">
        <v>3392</v>
      </c>
      <c r="P1554" s="2">
        <f t="shared" si="24"/>
        <v>2</v>
      </c>
    </row>
    <row r="1555" spans="1:16" x14ac:dyDescent="0.25">
      <c r="A1555" s="1">
        <v>41639</v>
      </c>
      <c r="B1555" s="1">
        <v>41639</v>
      </c>
      <c r="C1555" t="s">
        <v>602</v>
      </c>
      <c r="D1555" t="s">
        <v>603</v>
      </c>
      <c r="E1555">
        <v>7</v>
      </c>
      <c r="F1555" t="s">
        <v>3393</v>
      </c>
      <c r="H1555" t="s">
        <v>34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28</v>
      </c>
      <c r="O1555" t="s">
        <v>3394</v>
      </c>
      <c r="P1555" s="2">
        <f t="shared" si="24"/>
        <v>3</v>
      </c>
    </row>
    <row r="1556" spans="1:16" x14ac:dyDescent="0.25">
      <c r="A1556" s="1">
        <v>41639</v>
      </c>
      <c r="B1556" s="1">
        <v>41639</v>
      </c>
      <c r="C1556" t="s">
        <v>802</v>
      </c>
      <c r="D1556" t="s">
        <v>803</v>
      </c>
      <c r="E1556">
        <v>5.6</v>
      </c>
      <c r="F1556" t="s">
        <v>266</v>
      </c>
      <c r="G1556" t="s">
        <v>272</v>
      </c>
      <c r="H1556" t="s">
        <v>210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28</v>
      </c>
      <c r="O1556" t="s">
        <v>3395</v>
      </c>
      <c r="P1556" s="2">
        <f t="shared" si="24"/>
        <v>5</v>
      </c>
    </row>
    <row r="1557" spans="1:16" x14ac:dyDescent="0.25">
      <c r="A1557" s="1">
        <v>41639</v>
      </c>
      <c r="B1557" s="1">
        <v>41639</v>
      </c>
      <c r="C1557" t="s">
        <v>2176</v>
      </c>
      <c r="D1557" t="s">
        <v>2177</v>
      </c>
      <c r="E1557">
        <v>7.55</v>
      </c>
      <c r="F1557" t="s">
        <v>822</v>
      </c>
      <c r="H1557" t="s">
        <v>259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28</v>
      </c>
      <c r="O1557" t="s">
        <v>3396</v>
      </c>
      <c r="P1557" s="2">
        <f t="shared" si="24"/>
        <v>3</v>
      </c>
    </row>
    <row r="1558" spans="1:16" x14ac:dyDescent="0.25">
      <c r="A1558" s="1">
        <v>41639</v>
      </c>
      <c r="B1558" s="1">
        <v>41639</v>
      </c>
      <c r="C1558" t="s">
        <v>860</v>
      </c>
      <c r="D1558" t="s">
        <v>861</v>
      </c>
      <c r="E1558">
        <v>7.74</v>
      </c>
      <c r="F1558" t="s">
        <v>3397</v>
      </c>
      <c r="G1558" t="s">
        <v>575</v>
      </c>
      <c r="H1558" t="s">
        <v>210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3398</v>
      </c>
      <c r="P1558" s="2">
        <f t="shared" si="24"/>
        <v>3</v>
      </c>
    </row>
    <row r="1559" spans="1:16" x14ac:dyDescent="0.25">
      <c r="A1559" s="1">
        <v>41639</v>
      </c>
      <c r="B1559" s="1">
        <v>41639</v>
      </c>
      <c r="C1559" t="s">
        <v>3377</v>
      </c>
      <c r="D1559" t="s">
        <v>3378</v>
      </c>
      <c r="E1559">
        <v>7.25</v>
      </c>
      <c r="F1559" t="s">
        <v>2829</v>
      </c>
      <c r="H1559" t="s">
        <v>203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28</v>
      </c>
      <c r="O1559" t="s">
        <v>3399</v>
      </c>
      <c r="P1559" s="2">
        <f t="shared" si="24"/>
        <v>3</v>
      </c>
    </row>
    <row r="1560" spans="1:16" x14ac:dyDescent="0.25">
      <c r="A1560" s="1">
        <v>41639</v>
      </c>
      <c r="B1560" s="1">
        <v>41639</v>
      </c>
      <c r="C1560" t="s">
        <v>2082</v>
      </c>
      <c r="D1560" t="s">
        <v>2083</v>
      </c>
      <c r="E1560">
        <v>7.125</v>
      </c>
      <c r="F1560" t="s">
        <v>2274</v>
      </c>
      <c r="H1560" t="s">
        <v>73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48</v>
      </c>
      <c r="O1560" t="s">
        <v>3400</v>
      </c>
      <c r="P1560" s="2">
        <f t="shared" si="24"/>
        <v>3</v>
      </c>
    </row>
    <row r="1561" spans="1:16" x14ac:dyDescent="0.25">
      <c r="A1561" s="1">
        <v>41639</v>
      </c>
      <c r="B1561" s="1">
        <v>41639</v>
      </c>
      <c r="C1561" t="s">
        <v>1083</v>
      </c>
      <c r="D1561" t="s">
        <v>164</v>
      </c>
      <c r="E1561">
        <v>7.57</v>
      </c>
      <c r="F1561" t="s">
        <v>935</v>
      </c>
      <c r="H1561" t="s">
        <v>27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28</v>
      </c>
      <c r="O1561" t="s">
        <v>3401</v>
      </c>
      <c r="P1561" s="2">
        <f t="shared" si="24"/>
        <v>3</v>
      </c>
    </row>
    <row r="1562" spans="1:16" x14ac:dyDescent="0.25">
      <c r="A1562" s="1">
        <v>41639</v>
      </c>
      <c r="B1562" s="1">
        <v>41639</v>
      </c>
      <c r="C1562" t="s">
        <v>454</v>
      </c>
      <c r="D1562" t="s">
        <v>455</v>
      </c>
      <c r="E1562">
        <v>6.875</v>
      </c>
      <c r="F1562" t="s">
        <v>2274</v>
      </c>
      <c r="H1562" t="s">
        <v>364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28</v>
      </c>
      <c r="O1562" t="s">
        <v>3402</v>
      </c>
      <c r="P1562" s="2">
        <f t="shared" si="24"/>
        <v>4</v>
      </c>
    </row>
    <row r="1563" spans="1:16" x14ac:dyDescent="0.25">
      <c r="A1563" s="1">
        <v>41639</v>
      </c>
      <c r="B1563" s="1">
        <v>41639</v>
      </c>
      <c r="C1563" t="s">
        <v>1080</v>
      </c>
      <c r="D1563" t="s">
        <v>523</v>
      </c>
      <c r="E1563">
        <v>6.875</v>
      </c>
      <c r="F1563" t="s">
        <v>2832</v>
      </c>
      <c r="H1563" t="s">
        <v>34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28</v>
      </c>
      <c r="O1563" t="s">
        <v>3403</v>
      </c>
      <c r="P1563" s="2">
        <f t="shared" si="24"/>
        <v>1</v>
      </c>
    </row>
    <row r="1564" spans="1:16" x14ac:dyDescent="0.25">
      <c r="A1564" s="1">
        <v>41639</v>
      </c>
      <c r="B1564" s="1">
        <v>41639</v>
      </c>
      <c r="C1564" t="s">
        <v>3199</v>
      </c>
      <c r="D1564" t="s">
        <v>3200</v>
      </c>
      <c r="E1564">
        <v>7.5</v>
      </c>
      <c r="F1564" t="s">
        <v>2832</v>
      </c>
      <c r="H1564" t="s">
        <v>472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28</v>
      </c>
      <c r="O1564" t="s">
        <v>3404</v>
      </c>
      <c r="P1564" s="2">
        <f t="shared" si="24"/>
        <v>3</v>
      </c>
    </row>
    <row r="1565" spans="1:16" x14ac:dyDescent="0.25">
      <c r="A1565" s="1">
        <v>41639</v>
      </c>
      <c r="B1565" s="1">
        <v>41639</v>
      </c>
      <c r="C1565" t="s">
        <v>3405</v>
      </c>
      <c r="D1565" t="s">
        <v>3406</v>
      </c>
      <c r="E1565">
        <v>7.3</v>
      </c>
      <c r="F1565" t="s">
        <v>2841</v>
      </c>
      <c r="H1565" t="s">
        <v>34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28</v>
      </c>
      <c r="O1565" t="s">
        <v>3407</v>
      </c>
      <c r="P1565" s="2">
        <f t="shared" si="24"/>
        <v>5</v>
      </c>
    </row>
    <row r="1566" spans="1:16" x14ac:dyDescent="0.25">
      <c r="A1566" s="1">
        <v>41639</v>
      </c>
      <c r="B1566" s="1">
        <v>41639</v>
      </c>
      <c r="C1566" t="s">
        <v>1132</v>
      </c>
      <c r="D1566" t="s">
        <v>1133</v>
      </c>
      <c r="E1566">
        <v>7.125</v>
      </c>
      <c r="F1566" t="s">
        <v>3058</v>
      </c>
      <c r="H1566" t="s">
        <v>27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</v>
      </c>
      <c r="O1566" t="s">
        <v>3408</v>
      </c>
      <c r="P1566" s="2">
        <f t="shared" si="24"/>
        <v>3</v>
      </c>
    </row>
    <row r="1567" spans="1:16" x14ac:dyDescent="0.25">
      <c r="A1567" s="1">
        <v>41639</v>
      </c>
      <c r="B1567" s="1">
        <v>41639</v>
      </c>
      <c r="C1567" t="s">
        <v>1049</v>
      </c>
      <c r="D1567" t="s">
        <v>43</v>
      </c>
      <c r="E1567">
        <v>7.5</v>
      </c>
      <c r="F1567" t="s">
        <v>544</v>
      </c>
      <c r="H1567" t="s">
        <v>46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48</v>
      </c>
      <c r="O1567" t="s">
        <v>3409</v>
      </c>
      <c r="P1567" s="2">
        <f t="shared" si="24"/>
        <v>2</v>
      </c>
    </row>
    <row r="1568" spans="1:16" x14ac:dyDescent="0.25">
      <c r="A1568" s="1">
        <v>41639</v>
      </c>
      <c r="B1568" s="1">
        <v>41639</v>
      </c>
      <c r="C1568" t="s">
        <v>928</v>
      </c>
      <c r="D1568" t="s">
        <v>929</v>
      </c>
      <c r="E1568">
        <v>6.75</v>
      </c>
      <c r="F1568" t="s">
        <v>750</v>
      </c>
      <c r="H1568" t="s">
        <v>16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28</v>
      </c>
      <c r="O1568" t="s">
        <v>3410</v>
      </c>
      <c r="P1568" s="2">
        <f t="shared" si="24"/>
        <v>3</v>
      </c>
    </row>
    <row r="1569" spans="1:16" x14ac:dyDescent="0.25">
      <c r="A1569" s="1">
        <v>41639</v>
      </c>
      <c r="B1569" s="1">
        <v>41639</v>
      </c>
      <c r="C1569" t="s">
        <v>764</v>
      </c>
      <c r="D1569" t="s">
        <v>765</v>
      </c>
      <c r="E1569">
        <v>6.75</v>
      </c>
      <c r="F1569" t="s">
        <v>750</v>
      </c>
      <c r="H1569" t="s">
        <v>34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28</v>
      </c>
      <c r="O1569" t="s">
        <v>3411</v>
      </c>
      <c r="P1569" s="2">
        <f t="shared" si="24"/>
        <v>5</v>
      </c>
    </row>
    <row r="1570" spans="1:16" hidden="1" x14ac:dyDescent="0.25">
      <c r="A1570" s="1">
        <v>41639</v>
      </c>
      <c r="B1570" s="1">
        <v>41639</v>
      </c>
      <c r="C1570" t="s">
        <v>3412</v>
      </c>
      <c r="D1570" t="s">
        <v>3413</v>
      </c>
      <c r="E1570">
        <v>8.125</v>
      </c>
      <c r="F1570" t="s">
        <v>148</v>
      </c>
      <c r="H1570" t="s">
        <v>364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28</v>
      </c>
      <c r="O1570" t="s">
        <v>3414</v>
      </c>
      <c r="P1570" s="2">
        <f t="shared" si="24"/>
        <v>6</v>
      </c>
    </row>
    <row r="1571" spans="1:16" x14ac:dyDescent="0.25">
      <c r="A1571" s="1">
        <v>41639</v>
      </c>
      <c r="B1571" s="1">
        <v>41639</v>
      </c>
      <c r="C1571" t="s">
        <v>247</v>
      </c>
      <c r="D1571" t="s">
        <v>248</v>
      </c>
      <c r="E1571">
        <v>7.65</v>
      </c>
      <c r="F1571" t="s">
        <v>2854</v>
      </c>
      <c r="H1571" t="s">
        <v>73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28</v>
      </c>
      <c r="O1571" t="s">
        <v>3415</v>
      </c>
      <c r="P1571" s="2">
        <f t="shared" si="24"/>
        <v>3</v>
      </c>
    </row>
    <row r="1572" spans="1:16" x14ac:dyDescent="0.25">
      <c r="A1572" s="1">
        <v>41639</v>
      </c>
      <c r="B1572" s="1">
        <v>41639</v>
      </c>
      <c r="C1572" t="s">
        <v>429</v>
      </c>
      <c r="D1572" t="s">
        <v>430</v>
      </c>
      <c r="E1572">
        <v>6.4</v>
      </c>
      <c r="F1572" t="s">
        <v>212</v>
      </c>
      <c r="H1572" t="s">
        <v>34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28</v>
      </c>
      <c r="O1572" t="s">
        <v>3416</v>
      </c>
      <c r="P1572" s="2">
        <f t="shared" si="24"/>
        <v>3</v>
      </c>
    </row>
    <row r="1573" spans="1:16" x14ac:dyDescent="0.25">
      <c r="A1573" s="1">
        <v>41639</v>
      </c>
      <c r="B1573" s="1">
        <v>41639</v>
      </c>
      <c r="C1573" t="s">
        <v>710</v>
      </c>
      <c r="D1573" t="s">
        <v>711</v>
      </c>
      <c r="E1573">
        <v>6.6</v>
      </c>
      <c r="F1573" t="s">
        <v>456</v>
      </c>
      <c r="H1573" t="s">
        <v>210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28</v>
      </c>
      <c r="O1573" t="s">
        <v>3417</v>
      </c>
      <c r="P1573" s="2">
        <f t="shared" si="24"/>
        <v>3</v>
      </c>
    </row>
    <row r="1574" spans="1:16" x14ac:dyDescent="0.25">
      <c r="A1574" s="1">
        <v>41639</v>
      </c>
      <c r="B1574" s="1">
        <v>41639</v>
      </c>
      <c r="C1574" t="s">
        <v>3418</v>
      </c>
      <c r="D1574" t="s">
        <v>2907</v>
      </c>
      <c r="E1574">
        <v>9.6999999999999993</v>
      </c>
      <c r="F1574" t="s">
        <v>961</v>
      </c>
      <c r="H1574" t="s">
        <v>73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48</v>
      </c>
      <c r="O1574" t="s">
        <v>3419</v>
      </c>
      <c r="P1574" s="2">
        <f t="shared" si="24"/>
        <v>3</v>
      </c>
    </row>
    <row r="1575" spans="1:16" x14ac:dyDescent="0.25">
      <c r="A1575" s="1">
        <v>41639</v>
      </c>
      <c r="B1575" s="1">
        <v>41639</v>
      </c>
      <c r="C1575" t="s">
        <v>594</v>
      </c>
      <c r="D1575" t="s">
        <v>317</v>
      </c>
      <c r="E1575">
        <v>8.125</v>
      </c>
      <c r="F1575" t="s">
        <v>1408</v>
      </c>
      <c r="H1575" t="s">
        <v>73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28</v>
      </c>
      <c r="O1575" t="s">
        <v>3420</v>
      </c>
      <c r="P1575" s="2">
        <f t="shared" si="24"/>
        <v>4</v>
      </c>
    </row>
    <row r="1576" spans="1:16" x14ac:dyDescent="0.25">
      <c r="A1576" s="1">
        <v>41639</v>
      </c>
      <c r="B1576" s="1">
        <v>41639</v>
      </c>
      <c r="C1576" t="s">
        <v>474</v>
      </c>
      <c r="D1576" t="s">
        <v>378</v>
      </c>
      <c r="E1576">
        <v>6.75</v>
      </c>
      <c r="F1576" t="s">
        <v>475</v>
      </c>
      <c r="G1576" t="s">
        <v>678</v>
      </c>
      <c r="H1576" t="s">
        <v>73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28</v>
      </c>
      <c r="O1576" t="s">
        <v>3421</v>
      </c>
      <c r="P1576" s="2">
        <f t="shared" si="24"/>
        <v>2</v>
      </c>
    </row>
    <row r="1577" spans="1:16" x14ac:dyDescent="0.25">
      <c r="A1577" s="1">
        <v>41639</v>
      </c>
      <c r="B1577" s="1">
        <v>41639</v>
      </c>
      <c r="C1577" t="s">
        <v>1525</v>
      </c>
      <c r="D1577" t="s">
        <v>1526</v>
      </c>
      <c r="E1577">
        <v>6.9</v>
      </c>
      <c r="F1577" t="s">
        <v>2896</v>
      </c>
      <c r="H1577" t="s">
        <v>34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48</v>
      </c>
      <c r="O1577" t="s">
        <v>3422</v>
      </c>
      <c r="P1577" s="2">
        <f t="shared" si="24"/>
        <v>3</v>
      </c>
    </row>
    <row r="1578" spans="1:16" x14ac:dyDescent="0.25">
      <c r="A1578" s="1">
        <v>41639</v>
      </c>
      <c r="B1578" s="1">
        <v>41639</v>
      </c>
      <c r="C1578" t="s">
        <v>2203</v>
      </c>
      <c r="D1578" t="s">
        <v>2204</v>
      </c>
      <c r="E1578">
        <v>6.65</v>
      </c>
      <c r="F1578" t="s">
        <v>837</v>
      </c>
      <c r="H1578" t="s">
        <v>57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28</v>
      </c>
      <c r="O1578" t="s">
        <v>3423</v>
      </c>
      <c r="P1578" s="2">
        <f t="shared" si="24"/>
        <v>3</v>
      </c>
    </row>
    <row r="1579" spans="1:16" x14ac:dyDescent="0.25">
      <c r="A1579" s="1">
        <v>41639</v>
      </c>
      <c r="B1579" s="1">
        <v>41639</v>
      </c>
      <c r="C1579" t="s">
        <v>594</v>
      </c>
      <c r="D1579" t="s">
        <v>317</v>
      </c>
      <c r="E1579">
        <v>7.0819999999999999</v>
      </c>
      <c r="F1579" t="s">
        <v>3424</v>
      </c>
      <c r="H1579" t="s">
        <v>73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</v>
      </c>
      <c r="O1579" t="s">
        <v>3425</v>
      </c>
      <c r="P1579" s="2">
        <f t="shared" si="24"/>
        <v>4</v>
      </c>
    </row>
    <row r="1580" spans="1:16" x14ac:dyDescent="0.25">
      <c r="A1580" s="1">
        <v>41639</v>
      </c>
      <c r="B1580" s="1">
        <v>41639</v>
      </c>
      <c r="C1580" t="s">
        <v>353</v>
      </c>
      <c r="D1580" t="s">
        <v>354</v>
      </c>
      <c r="E1580">
        <v>6.75</v>
      </c>
      <c r="F1580" t="s">
        <v>685</v>
      </c>
      <c r="H1580" t="s">
        <v>210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28</v>
      </c>
      <c r="O1580" t="s">
        <v>3426</v>
      </c>
      <c r="P1580" s="2">
        <f t="shared" si="24"/>
        <v>2</v>
      </c>
    </row>
    <row r="1581" spans="1:16" x14ac:dyDescent="0.25">
      <c r="A1581" s="1">
        <v>41639</v>
      </c>
      <c r="B1581" s="1">
        <v>41639</v>
      </c>
      <c r="C1581" t="s">
        <v>462</v>
      </c>
      <c r="D1581" t="s">
        <v>463</v>
      </c>
      <c r="E1581">
        <v>7.25</v>
      </c>
      <c r="F1581" t="s">
        <v>673</v>
      </c>
      <c r="H1581" t="s">
        <v>73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</v>
      </c>
      <c r="O1581" t="s">
        <v>3427</v>
      </c>
      <c r="P1581" s="2">
        <f t="shared" si="24"/>
        <v>4</v>
      </c>
    </row>
    <row r="1582" spans="1:16" x14ac:dyDescent="0.25">
      <c r="A1582" s="1">
        <v>41639</v>
      </c>
      <c r="B1582" s="1">
        <v>41639</v>
      </c>
      <c r="C1582" t="s">
        <v>633</v>
      </c>
      <c r="D1582" t="s">
        <v>634</v>
      </c>
      <c r="E1582">
        <v>8.75</v>
      </c>
      <c r="F1582" t="s">
        <v>675</v>
      </c>
      <c r="H1582" t="s">
        <v>57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28</v>
      </c>
      <c r="O1582" t="s">
        <v>3428</v>
      </c>
      <c r="P1582" s="2">
        <f t="shared" si="24"/>
        <v>3</v>
      </c>
    </row>
    <row r="1583" spans="1:16" x14ac:dyDescent="0.25">
      <c r="A1583" s="1">
        <v>41639</v>
      </c>
      <c r="B1583" s="1">
        <v>41639</v>
      </c>
      <c r="C1583" t="s">
        <v>451</v>
      </c>
      <c r="D1583" t="s">
        <v>164</v>
      </c>
      <c r="E1583">
        <v>9.15</v>
      </c>
      <c r="F1583" t="s">
        <v>3429</v>
      </c>
      <c r="H1583" t="s">
        <v>27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28</v>
      </c>
      <c r="O1583" t="s">
        <v>3430</v>
      </c>
      <c r="P1583" s="2">
        <f t="shared" si="24"/>
        <v>3</v>
      </c>
    </row>
    <row r="1584" spans="1:16" x14ac:dyDescent="0.25">
      <c r="A1584" s="1">
        <v>41639</v>
      </c>
      <c r="B1584" s="1">
        <v>41639</v>
      </c>
      <c r="C1584" t="s">
        <v>572</v>
      </c>
      <c r="D1584" t="s">
        <v>573</v>
      </c>
      <c r="E1584">
        <v>7.03</v>
      </c>
      <c r="F1584" t="s">
        <v>2983</v>
      </c>
      <c r="G1584" t="s">
        <v>575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28</v>
      </c>
      <c r="O1584" t="s">
        <v>3431</v>
      </c>
      <c r="P1584" s="2">
        <f t="shared" si="24"/>
        <v>3</v>
      </c>
    </row>
    <row r="1585" spans="1:16" x14ac:dyDescent="0.25">
      <c r="A1585" s="1">
        <v>41639</v>
      </c>
      <c r="B1585" s="1">
        <v>41639</v>
      </c>
      <c r="C1585" t="s">
        <v>3432</v>
      </c>
      <c r="D1585" t="s">
        <v>3433</v>
      </c>
      <c r="E1585">
        <v>7.125</v>
      </c>
      <c r="F1585" t="s">
        <v>837</v>
      </c>
      <c r="H1585" t="s">
        <v>95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28</v>
      </c>
      <c r="O1585" t="s">
        <v>3434</v>
      </c>
      <c r="P1585" s="2">
        <f t="shared" si="24"/>
        <v>3</v>
      </c>
    </row>
    <row r="1586" spans="1:16" x14ac:dyDescent="0.25">
      <c r="A1586" s="1">
        <v>41639</v>
      </c>
      <c r="B1586" s="1">
        <v>41639</v>
      </c>
      <c r="C1586" t="s">
        <v>1898</v>
      </c>
      <c r="D1586" t="s">
        <v>678</v>
      </c>
      <c r="E1586">
        <v>9.3000000000000007</v>
      </c>
      <c r="F1586" t="s">
        <v>2857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28</v>
      </c>
      <c r="O1586" t="s">
        <v>3435</v>
      </c>
      <c r="P1586" s="2">
        <f t="shared" si="24"/>
        <v>1</v>
      </c>
    </row>
    <row r="1587" spans="1:16" x14ac:dyDescent="0.25">
      <c r="A1587" s="1">
        <v>41639</v>
      </c>
      <c r="B1587" s="1">
        <v>41639</v>
      </c>
      <c r="C1587" t="s">
        <v>1329</v>
      </c>
      <c r="D1587" t="s">
        <v>1330</v>
      </c>
      <c r="E1587">
        <v>6.875</v>
      </c>
      <c r="F1587" t="s">
        <v>1096</v>
      </c>
      <c r="G1587" t="s">
        <v>233</v>
      </c>
      <c r="H1587" t="s">
        <v>34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3436</v>
      </c>
      <c r="P1587" s="2">
        <f t="shared" si="24"/>
        <v>3</v>
      </c>
    </row>
    <row r="1588" spans="1:16" x14ac:dyDescent="0.25">
      <c r="A1588" s="1">
        <v>41639</v>
      </c>
      <c r="B1588" s="1">
        <v>41639</v>
      </c>
      <c r="C1588" t="s">
        <v>3437</v>
      </c>
      <c r="D1588" t="s">
        <v>523</v>
      </c>
      <c r="E1588">
        <v>7.125</v>
      </c>
      <c r="F1588" t="s">
        <v>3273</v>
      </c>
      <c r="H1588" t="s">
        <v>34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28</v>
      </c>
      <c r="O1588" t="s">
        <v>3438</v>
      </c>
      <c r="P1588" s="2">
        <f t="shared" si="24"/>
        <v>1</v>
      </c>
    </row>
    <row r="1589" spans="1:16" x14ac:dyDescent="0.25">
      <c r="A1589" s="1">
        <v>41639</v>
      </c>
      <c r="B1589" s="1">
        <v>41639</v>
      </c>
      <c r="C1589" t="s">
        <v>990</v>
      </c>
      <c r="D1589" t="s">
        <v>682</v>
      </c>
      <c r="E1589">
        <v>7.875</v>
      </c>
      <c r="F1589" t="s">
        <v>3439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28</v>
      </c>
      <c r="O1589" t="s">
        <v>3440</v>
      </c>
      <c r="P1589" s="2">
        <f t="shared" si="24"/>
        <v>3</v>
      </c>
    </row>
    <row r="1590" spans="1:16" x14ac:dyDescent="0.25">
      <c r="A1590" s="1">
        <v>41639</v>
      </c>
      <c r="B1590" s="1">
        <v>41639</v>
      </c>
      <c r="C1590" t="s">
        <v>357</v>
      </c>
      <c r="D1590" t="s">
        <v>358</v>
      </c>
      <c r="E1590">
        <v>7.25</v>
      </c>
      <c r="F1590" t="s">
        <v>427</v>
      </c>
      <c r="H1590" t="s">
        <v>57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</v>
      </c>
      <c r="O1590" t="s">
        <v>3441</v>
      </c>
      <c r="P1590" s="2">
        <f t="shared" si="24"/>
        <v>2</v>
      </c>
    </row>
    <row r="1591" spans="1:16" x14ac:dyDescent="0.25">
      <c r="A1591" s="1">
        <v>41639</v>
      </c>
      <c r="B1591" s="1">
        <v>41639</v>
      </c>
      <c r="C1591" t="s">
        <v>504</v>
      </c>
      <c r="D1591" t="s">
        <v>505</v>
      </c>
      <c r="E1591">
        <v>7.125</v>
      </c>
      <c r="F1591" t="s">
        <v>698</v>
      </c>
      <c r="G1591" t="s">
        <v>3442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28</v>
      </c>
      <c r="O1591" t="s">
        <v>3443</v>
      </c>
      <c r="P1591" s="2">
        <f t="shared" si="24"/>
        <v>3</v>
      </c>
    </row>
    <row r="1592" spans="1:16" x14ac:dyDescent="0.25">
      <c r="A1592" s="1">
        <v>41639</v>
      </c>
      <c r="B1592" s="1">
        <v>41639</v>
      </c>
      <c r="C1592" t="s">
        <v>3444</v>
      </c>
      <c r="D1592" t="s">
        <v>998</v>
      </c>
      <c r="E1592">
        <v>7.35</v>
      </c>
      <c r="F1592" t="s">
        <v>698</v>
      </c>
      <c r="H1592" t="s">
        <v>46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48</v>
      </c>
      <c r="O1592" t="s">
        <v>3445</v>
      </c>
      <c r="P1592" s="2">
        <f t="shared" si="24"/>
        <v>3</v>
      </c>
    </row>
    <row r="1593" spans="1:16" x14ac:dyDescent="0.25">
      <c r="A1593" s="1">
        <v>41639</v>
      </c>
      <c r="B1593" s="1">
        <v>41639</v>
      </c>
      <c r="C1593" t="s">
        <v>877</v>
      </c>
      <c r="D1593" t="s">
        <v>878</v>
      </c>
      <c r="E1593">
        <v>9</v>
      </c>
      <c r="F1593" t="s">
        <v>728</v>
      </c>
      <c r="G1593" t="s">
        <v>3446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28</v>
      </c>
      <c r="O1593" t="s">
        <v>3447</v>
      </c>
      <c r="P1593" s="2">
        <f t="shared" si="24"/>
        <v>3</v>
      </c>
    </row>
    <row r="1594" spans="1:16" x14ac:dyDescent="0.25">
      <c r="A1594" s="1">
        <v>41639</v>
      </c>
      <c r="B1594" s="1">
        <v>41639</v>
      </c>
      <c r="C1594" t="s">
        <v>2527</v>
      </c>
      <c r="D1594" t="s">
        <v>2528</v>
      </c>
      <c r="E1594">
        <v>7.875</v>
      </c>
      <c r="F1594" t="s">
        <v>884</v>
      </c>
      <c r="H1594" t="s">
        <v>27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28</v>
      </c>
      <c r="O1594" t="s">
        <v>3448</v>
      </c>
      <c r="P1594" s="2">
        <f t="shared" si="24"/>
        <v>3</v>
      </c>
    </row>
    <row r="1595" spans="1:16" x14ac:dyDescent="0.25">
      <c r="A1595" s="1">
        <v>41639</v>
      </c>
      <c r="B1595" s="1">
        <v>41639</v>
      </c>
      <c r="C1595" t="s">
        <v>509</v>
      </c>
      <c r="D1595" t="s">
        <v>197</v>
      </c>
      <c r="E1595">
        <v>7</v>
      </c>
      <c r="F1595" t="s">
        <v>1158</v>
      </c>
      <c r="H1595" t="s">
        <v>73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28</v>
      </c>
      <c r="O1595" t="s">
        <v>3449</v>
      </c>
      <c r="P1595" s="2">
        <f t="shared" si="24"/>
        <v>3</v>
      </c>
    </row>
    <row r="1596" spans="1:16" x14ac:dyDescent="0.25">
      <c r="A1596" s="1">
        <v>41639</v>
      </c>
      <c r="B1596" s="1">
        <v>41639</v>
      </c>
      <c r="C1596" t="s">
        <v>353</v>
      </c>
      <c r="D1596" t="s">
        <v>354</v>
      </c>
      <c r="E1596">
        <v>6.75</v>
      </c>
      <c r="F1596" t="s">
        <v>1158</v>
      </c>
      <c r="H1596" t="s">
        <v>210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28</v>
      </c>
      <c r="O1596" t="s">
        <v>3450</v>
      </c>
      <c r="P1596" s="2">
        <f t="shared" si="24"/>
        <v>2</v>
      </c>
    </row>
    <row r="1597" spans="1:16" x14ac:dyDescent="0.25">
      <c r="A1597" s="1">
        <v>41639</v>
      </c>
      <c r="B1597" s="1">
        <v>41639</v>
      </c>
      <c r="C1597" t="s">
        <v>425</v>
      </c>
      <c r="D1597" t="s">
        <v>426</v>
      </c>
      <c r="E1597">
        <v>7.19</v>
      </c>
      <c r="F1597" t="s">
        <v>120</v>
      </c>
      <c r="H1597" t="s">
        <v>95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28</v>
      </c>
      <c r="O1597" t="s">
        <v>3451</v>
      </c>
      <c r="P1597" s="2">
        <f t="shared" si="24"/>
        <v>3</v>
      </c>
    </row>
    <row r="1598" spans="1:16" x14ac:dyDescent="0.25">
      <c r="A1598" s="1">
        <v>41639</v>
      </c>
      <c r="B1598" s="1">
        <v>41639</v>
      </c>
      <c r="C1598" t="s">
        <v>2959</v>
      </c>
      <c r="D1598" t="s">
        <v>2960</v>
      </c>
      <c r="E1598">
        <v>7</v>
      </c>
      <c r="F1598" t="s">
        <v>466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28</v>
      </c>
      <c r="O1598" t="s">
        <v>3452</v>
      </c>
      <c r="P1598" s="2">
        <f t="shared" si="24"/>
        <v>3</v>
      </c>
    </row>
    <row r="1599" spans="1:16" x14ac:dyDescent="0.25">
      <c r="A1599" s="1">
        <v>41639</v>
      </c>
      <c r="B1599" s="1">
        <v>41639</v>
      </c>
      <c r="C1599" t="s">
        <v>3453</v>
      </c>
      <c r="D1599" t="s">
        <v>3454</v>
      </c>
      <c r="E1599">
        <v>7</v>
      </c>
      <c r="F1599" t="s">
        <v>890</v>
      </c>
      <c r="H1599" t="s">
        <v>1968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28</v>
      </c>
      <c r="O1599" t="s">
        <v>3455</v>
      </c>
      <c r="P1599" s="2">
        <f t="shared" si="24"/>
        <v>3</v>
      </c>
    </row>
    <row r="1600" spans="1:16" x14ac:dyDescent="0.25">
      <c r="A1600" s="1">
        <v>41639</v>
      </c>
      <c r="B1600" s="1">
        <v>41639</v>
      </c>
      <c r="C1600" t="s">
        <v>1000</v>
      </c>
      <c r="D1600" t="s">
        <v>1001</v>
      </c>
      <c r="E1600">
        <v>6.3</v>
      </c>
      <c r="F1600" t="s">
        <v>3456</v>
      </c>
      <c r="H1600" t="s">
        <v>46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28</v>
      </c>
      <c r="O1600" t="s">
        <v>3457</v>
      </c>
      <c r="P1600" s="2">
        <f t="shared" si="24"/>
        <v>3</v>
      </c>
    </row>
    <row r="1601" spans="1:16" x14ac:dyDescent="0.25">
      <c r="A1601" s="1">
        <v>41639</v>
      </c>
      <c r="B1601" s="1">
        <v>41639</v>
      </c>
      <c r="C1601" t="s">
        <v>2729</v>
      </c>
      <c r="D1601" t="s">
        <v>494</v>
      </c>
      <c r="E1601">
        <v>6.75</v>
      </c>
      <c r="F1601" t="s">
        <v>1158</v>
      </c>
      <c r="G1601" t="s">
        <v>300</v>
      </c>
      <c r="H1601" t="s">
        <v>57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48</v>
      </c>
      <c r="O1601" t="s">
        <v>3458</v>
      </c>
      <c r="P1601" s="2">
        <f t="shared" si="24"/>
        <v>3</v>
      </c>
    </row>
    <row r="1602" spans="1:16" x14ac:dyDescent="0.25">
      <c r="A1602" s="1">
        <v>41639</v>
      </c>
      <c r="B1602" s="1">
        <v>41639</v>
      </c>
      <c r="C1602" t="s">
        <v>2257</v>
      </c>
      <c r="D1602" t="s">
        <v>2258</v>
      </c>
      <c r="E1602">
        <v>7</v>
      </c>
      <c r="F1602" t="s">
        <v>2727</v>
      </c>
      <c r="H1602" t="s">
        <v>73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28</v>
      </c>
      <c r="O1602" t="s">
        <v>3459</v>
      </c>
      <c r="P1602" s="2">
        <f t="shared" si="24"/>
        <v>3</v>
      </c>
    </row>
    <row r="1603" spans="1:16" x14ac:dyDescent="0.25">
      <c r="A1603" s="1">
        <v>41639</v>
      </c>
      <c r="B1603" s="1">
        <v>41639</v>
      </c>
      <c r="C1603" t="s">
        <v>3460</v>
      </c>
      <c r="D1603" t="s">
        <v>3461</v>
      </c>
      <c r="E1603">
        <v>7.75</v>
      </c>
      <c r="F1603" t="s">
        <v>3268</v>
      </c>
      <c r="H1603" t="s">
        <v>264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28</v>
      </c>
      <c r="O1603" t="s">
        <v>3462</v>
      </c>
      <c r="P1603" s="2">
        <f t="shared" si="24"/>
        <v>3</v>
      </c>
    </row>
    <row r="1604" spans="1:16" x14ac:dyDescent="0.25">
      <c r="A1604" s="1">
        <v>41639</v>
      </c>
      <c r="B1604" s="1">
        <v>41639</v>
      </c>
      <c r="C1604" t="s">
        <v>270</v>
      </c>
      <c r="D1604" t="s">
        <v>71</v>
      </c>
      <c r="E1604">
        <v>6.71</v>
      </c>
      <c r="F1604" t="s">
        <v>2727</v>
      </c>
      <c r="G1604" t="s">
        <v>2106</v>
      </c>
      <c r="H1604" t="s">
        <v>34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3463</v>
      </c>
      <c r="P1604" s="2">
        <f t="shared" ref="P1604:P1667" si="25">LEN(D1604)</f>
        <v>5</v>
      </c>
    </row>
    <row r="1605" spans="1:16" x14ac:dyDescent="0.25">
      <c r="A1605" s="1">
        <v>41639</v>
      </c>
      <c r="B1605" s="1">
        <v>41639</v>
      </c>
      <c r="C1605" t="s">
        <v>3046</v>
      </c>
      <c r="D1605" t="s">
        <v>3047</v>
      </c>
      <c r="E1605">
        <v>7.125</v>
      </c>
      <c r="F1605" t="s">
        <v>3268</v>
      </c>
      <c r="H1605" t="s">
        <v>2386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28</v>
      </c>
      <c r="O1605" t="s">
        <v>3464</v>
      </c>
      <c r="P1605" s="2">
        <f t="shared" si="25"/>
        <v>3</v>
      </c>
    </row>
    <row r="1606" spans="1:16" x14ac:dyDescent="0.25">
      <c r="A1606" s="1">
        <v>41639</v>
      </c>
      <c r="B1606" s="1">
        <v>41639</v>
      </c>
      <c r="C1606" t="s">
        <v>605</v>
      </c>
      <c r="D1606" t="s">
        <v>606</v>
      </c>
      <c r="E1606">
        <v>7.7</v>
      </c>
      <c r="F1606" t="s">
        <v>3273</v>
      </c>
      <c r="H1606" t="s">
        <v>73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28</v>
      </c>
      <c r="O1606" t="s">
        <v>3465</v>
      </c>
      <c r="P1606" s="2">
        <f t="shared" si="25"/>
        <v>3</v>
      </c>
    </row>
    <row r="1607" spans="1:16" x14ac:dyDescent="0.25">
      <c r="A1607" s="1">
        <v>41639</v>
      </c>
      <c r="B1607" s="1">
        <v>41639</v>
      </c>
      <c r="C1607" t="s">
        <v>726</v>
      </c>
      <c r="D1607" t="s">
        <v>727</v>
      </c>
      <c r="E1607">
        <v>6.98</v>
      </c>
      <c r="F1607" t="s">
        <v>921</v>
      </c>
      <c r="G1607" t="s">
        <v>575</v>
      </c>
      <c r="H1607" t="s">
        <v>34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3466</v>
      </c>
      <c r="P1607" s="2">
        <f t="shared" si="25"/>
        <v>5</v>
      </c>
    </row>
    <row r="1608" spans="1:16" x14ac:dyDescent="0.25">
      <c r="A1608" s="1">
        <v>41639</v>
      </c>
      <c r="B1608" s="1">
        <v>41639</v>
      </c>
      <c r="C1608" t="s">
        <v>605</v>
      </c>
      <c r="D1608" t="s">
        <v>606</v>
      </c>
      <c r="E1608">
        <v>7.95</v>
      </c>
      <c r="F1608" t="s">
        <v>926</v>
      </c>
      <c r="H1608" t="s">
        <v>73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28</v>
      </c>
      <c r="O1608" t="s">
        <v>3467</v>
      </c>
      <c r="P1608" s="2">
        <f t="shared" si="25"/>
        <v>3</v>
      </c>
    </row>
    <row r="1609" spans="1:16" x14ac:dyDescent="0.25">
      <c r="A1609" s="1">
        <v>41639</v>
      </c>
      <c r="B1609" s="1">
        <v>41639</v>
      </c>
      <c r="C1609" t="s">
        <v>2746</v>
      </c>
      <c r="D1609" t="s">
        <v>297</v>
      </c>
      <c r="E1609">
        <v>7.875</v>
      </c>
      <c r="F1609" t="s">
        <v>391</v>
      </c>
      <c r="G1609" t="s">
        <v>918</v>
      </c>
      <c r="H1609" t="s">
        <v>57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48</v>
      </c>
      <c r="O1609" t="s">
        <v>3468</v>
      </c>
      <c r="P1609" s="2">
        <f t="shared" si="25"/>
        <v>3</v>
      </c>
    </row>
    <row r="1610" spans="1:16" x14ac:dyDescent="0.25">
      <c r="A1610" s="1">
        <v>41639</v>
      </c>
      <c r="B1610" s="1">
        <v>41639</v>
      </c>
      <c r="C1610" t="s">
        <v>196</v>
      </c>
      <c r="D1610" t="s">
        <v>197</v>
      </c>
      <c r="E1610">
        <v>7.75</v>
      </c>
      <c r="F1610" t="s">
        <v>3469</v>
      </c>
      <c r="H1610" t="s">
        <v>73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28</v>
      </c>
      <c r="O1610" t="s">
        <v>3470</v>
      </c>
      <c r="P1610" s="2">
        <f t="shared" si="25"/>
        <v>3</v>
      </c>
    </row>
    <row r="1611" spans="1:16" x14ac:dyDescent="0.25">
      <c r="A1611" s="1">
        <v>41639</v>
      </c>
      <c r="B1611" s="1">
        <v>41639</v>
      </c>
      <c r="C1611" t="s">
        <v>760</v>
      </c>
      <c r="D1611" t="s">
        <v>761</v>
      </c>
      <c r="E1611">
        <v>6.59</v>
      </c>
      <c r="F1611" t="s">
        <v>3471</v>
      </c>
      <c r="G1611" t="s">
        <v>468</v>
      </c>
      <c r="H1611" t="s">
        <v>57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28</v>
      </c>
      <c r="O1611" t="s">
        <v>3472</v>
      </c>
      <c r="P1611" s="2">
        <f t="shared" si="25"/>
        <v>3</v>
      </c>
    </row>
    <row r="1612" spans="1:16" x14ac:dyDescent="0.25">
      <c r="A1612" s="1">
        <v>41639</v>
      </c>
      <c r="B1612" s="1">
        <v>41639</v>
      </c>
      <c r="C1612" t="s">
        <v>770</v>
      </c>
      <c r="D1612" t="s">
        <v>303</v>
      </c>
      <c r="E1612">
        <v>7.85</v>
      </c>
      <c r="F1612" t="s">
        <v>3473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28</v>
      </c>
      <c r="O1612" t="s">
        <v>3474</v>
      </c>
      <c r="P1612" s="2">
        <f t="shared" si="25"/>
        <v>2</v>
      </c>
    </row>
    <row r="1613" spans="1:16" x14ac:dyDescent="0.25">
      <c r="A1613" s="1">
        <v>41639</v>
      </c>
      <c r="B1613" s="1">
        <v>41639</v>
      </c>
      <c r="C1613" t="s">
        <v>3046</v>
      </c>
      <c r="D1613" t="s">
        <v>3047</v>
      </c>
      <c r="E1613">
        <v>7.65</v>
      </c>
      <c r="F1613" t="s">
        <v>1295</v>
      </c>
      <c r="H1613" t="s">
        <v>2386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28</v>
      </c>
      <c r="O1613" t="s">
        <v>3475</v>
      </c>
      <c r="P1613" s="2">
        <f t="shared" si="25"/>
        <v>3</v>
      </c>
    </row>
    <row r="1614" spans="1:16" hidden="1" x14ac:dyDescent="0.25">
      <c r="A1614" s="1">
        <v>41639</v>
      </c>
      <c r="B1614" s="1">
        <v>41639</v>
      </c>
      <c r="C1614" t="s">
        <v>3476</v>
      </c>
      <c r="D1614" t="s">
        <v>1031</v>
      </c>
      <c r="E1614">
        <v>7.625</v>
      </c>
      <c r="F1614" t="s">
        <v>3284</v>
      </c>
      <c r="H1614" t="s">
        <v>34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48</v>
      </c>
      <c r="O1614" t="s">
        <v>3477</v>
      </c>
      <c r="P1614" s="2">
        <f t="shared" si="25"/>
        <v>6</v>
      </c>
    </row>
    <row r="1615" spans="1:16" x14ac:dyDescent="0.25">
      <c r="A1615" s="1">
        <v>41639</v>
      </c>
      <c r="B1615" s="1">
        <v>41639</v>
      </c>
      <c r="C1615" t="s">
        <v>2802</v>
      </c>
      <c r="D1615" t="s">
        <v>2803</v>
      </c>
      <c r="E1615">
        <v>8</v>
      </c>
      <c r="F1615" t="s">
        <v>3281</v>
      </c>
      <c r="H1615" t="s">
        <v>149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28</v>
      </c>
      <c r="O1615" t="s">
        <v>3478</v>
      </c>
      <c r="P1615" s="2">
        <f t="shared" si="25"/>
        <v>5</v>
      </c>
    </row>
    <row r="1616" spans="1:16" x14ac:dyDescent="0.25">
      <c r="A1616" s="1">
        <v>41639</v>
      </c>
      <c r="B1616" s="1">
        <v>41639</v>
      </c>
      <c r="C1616" t="s">
        <v>270</v>
      </c>
      <c r="D1616" t="s">
        <v>71</v>
      </c>
      <c r="E1616">
        <v>8.5299999999999994</v>
      </c>
      <c r="F1616" t="s">
        <v>3479</v>
      </c>
      <c r="G1616" t="s">
        <v>468</v>
      </c>
      <c r="H1616" t="s">
        <v>34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3480</v>
      </c>
      <c r="P1616" s="2">
        <f t="shared" si="25"/>
        <v>5</v>
      </c>
    </row>
    <row r="1617" spans="1:16" x14ac:dyDescent="0.25">
      <c r="A1617" s="1">
        <v>41639</v>
      </c>
      <c r="B1617" s="1">
        <v>41639</v>
      </c>
      <c r="C1617" t="s">
        <v>677</v>
      </c>
      <c r="D1617" t="s">
        <v>678</v>
      </c>
      <c r="E1617">
        <v>6.375</v>
      </c>
      <c r="F1617" t="s">
        <v>3287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28</v>
      </c>
      <c r="O1617" t="s">
        <v>3481</v>
      </c>
      <c r="P1617" s="2">
        <f t="shared" si="25"/>
        <v>1</v>
      </c>
    </row>
    <row r="1618" spans="1:16" x14ac:dyDescent="0.25">
      <c r="A1618" s="1">
        <v>41639</v>
      </c>
      <c r="B1618" s="1">
        <v>41639</v>
      </c>
      <c r="C1618" t="s">
        <v>270</v>
      </c>
      <c r="D1618" t="s">
        <v>71</v>
      </c>
      <c r="E1618">
        <v>8.1199999999999992</v>
      </c>
      <c r="F1618" t="s">
        <v>2759</v>
      </c>
      <c r="G1618" t="s">
        <v>343</v>
      </c>
      <c r="H1618" t="s">
        <v>34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3482</v>
      </c>
      <c r="P1618" s="2">
        <f t="shared" si="25"/>
        <v>5</v>
      </c>
    </row>
    <row r="1619" spans="1:16" x14ac:dyDescent="0.25">
      <c r="A1619" s="1">
        <v>41639</v>
      </c>
      <c r="B1619" s="1">
        <v>41639</v>
      </c>
      <c r="C1619" t="s">
        <v>633</v>
      </c>
      <c r="D1619" t="s">
        <v>634</v>
      </c>
      <c r="E1619">
        <v>8.4499999999999993</v>
      </c>
      <c r="F1619" t="s">
        <v>1113</v>
      </c>
      <c r="H1619" t="s">
        <v>57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28</v>
      </c>
      <c r="O1619" t="s">
        <v>3483</v>
      </c>
      <c r="P1619" s="2">
        <f t="shared" si="25"/>
        <v>3</v>
      </c>
    </row>
    <row r="1620" spans="1:16" x14ac:dyDescent="0.25">
      <c r="A1620" s="1">
        <v>41639</v>
      </c>
      <c r="B1620" s="1">
        <v>41639</v>
      </c>
      <c r="C1620" t="s">
        <v>511</v>
      </c>
      <c r="D1620" t="s">
        <v>512</v>
      </c>
      <c r="E1620">
        <v>7.05</v>
      </c>
      <c r="F1620" t="s">
        <v>3484</v>
      </c>
      <c r="H1620" t="s">
        <v>203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28</v>
      </c>
      <c r="O1620" t="s">
        <v>3485</v>
      </c>
      <c r="P1620" s="2">
        <f t="shared" si="25"/>
        <v>3</v>
      </c>
    </row>
    <row r="1621" spans="1:16" x14ac:dyDescent="0.25">
      <c r="A1621" s="1">
        <v>41639</v>
      </c>
      <c r="B1621" s="1">
        <v>41639</v>
      </c>
      <c r="C1621" t="s">
        <v>3486</v>
      </c>
      <c r="D1621" t="s">
        <v>3487</v>
      </c>
      <c r="E1621">
        <v>7.5</v>
      </c>
      <c r="F1621" t="s">
        <v>3360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28</v>
      </c>
      <c r="O1621" t="s">
        <v>3488</v>
      </c>
      <c r="P1621" s="2">
        <f t="shared" si="25"/>
        <v>3</v>
      </c>
    </row>
    <row r="1622" spans="1:16" x14ac:dyDescent="0.25">
      <c r="A1622" s="1">
        <v>41639</v>
      </c>
      <c r="B1622" s="1">
        <v>41639</v>
      </c>
      <c r="C1622" t="s">
        <v>1423</v>
      </c>
      <c r="D1622" t="s">
        <v>1046</v>
      </c>
      <c r="E1622">
        <v>7.75</v>
      </c>
      <c r="F1622" t="s">
        <v>2712</v>
      </c>
      <c r="H1622" t="s">
        <v>73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28</v>
      </c>
      <c r="O1622" t="s">
        <v>3489</v>
      </c>
      <c r="P1622" s="2">
        <f t="shared" si="25"/>
        <v>3</v>
      </c>
    </row>
    <row r="1623" spans="1:16" x14ac:dyDescent="0.25">
      <c r="A1623" s="1">
        <v>41639</v>
      </c>
      <c r="B1623" s="1">
        <v>41639</v>
      </c>
      <c r="C1623" t="s">
        <v>270</v>
      </c>
      <c r="D1623" t="s">
        <v>71</v>
      </c>
      <c r="E1623">
        <v>8.08</v>
      </c>
      <c r="F1623" t="s">
        <v>3490</v>
      </c>
      <c r="G1623" t="s">
        <v>343</v>
      </c>
      <c r="H1623" t="s">
        <v>34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3491</v>
      </c>
      <c r="P1623" s="2">
        <f t="shared" si="25"/>
        <v>5</v>
      </c>
    </row>
    <row r="1624" spans="1:16" x14ac:dyDescent="0.25">
      <c r="A1624" s="1">
        <v>41639</v>
      </c>
      <c r="B1624" s="1">
        <v>41639</v>
      </c>
      <c r="C1624" t="s">
        <v>151</v>
      </c>
      <c r="D1624" t="s">
        <v>152</v>
      </c>
      <c r="E1624">
        <v>6.5</v>
      </c>
      <c r="F1624" t="s">
        <v>2811</v>
      </c>
      <c r="G1624" t="s">
        <v>40</v>
      </c>
      <c r="H1624" t="s">
        <v>34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28</v>
      </c>
      <c r="O1624" t="s">
        <v>3492</v>
      </c>
      <c r="P1624" s="2">
        <f t="shared" si="25"/>
        <v>3</v>
      </c>
    </row>
    <row r="1625" spans="1:16" x14ac:dyDescent="0.25">
      <c r="A1625" s="1">
        <v>41639</v>
      </c>
      <c r="B1625" s="1">
        <v>41639</v>
      </c>
      <c r="C1625" t="s">
        <v>151</v>
      </c>
      <c r="D1625" t="s">
        <v>152</v>
      </c>
      <c r="E1625">
        <v>6.5</v>
      </c>
      <c r="F1625" t="s">
        <v>2811</v>
      </c>
      <c r="G1625" t="s">
        <v>26</v>
      </c>
      <c r="H1625" t="s">
        <v>34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28</v>
      </c>
      <c r="O1625" t="s">
        <v>3493</v>
      </c>
      <c r="P1625" s="2">
        <f t="shared" si="25"/>
        <v>3</v>
      </c>
    </row>
    <row r="1626" spans="1:16" x14ac:dyDescent="0.25">
      <c r="A1626" s="1">
        <v>41639</v>
      </c>
      <c r="B1626" s="1">
        <v>41639</v>
      </c>
      <c r="C1626" t="s">
        <v>1644</v>
      </c>
      <c r="D1626" t="s">
        <v>1645</v>
      </c>
      <c r="E1626">
        <v>6.625</v>
      </c>
      <c r="F1626" t="s">
        <v>3341</v>
      </c>
      <c r="H1626" t="s">
        <v>57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48</v>
      </c>
      <c r="O1626" t="s">
        <v>3494</v>
      </c>
      <c r="P1626" s="2">
        <f t="shared" si="25"/>
        <v>3</v>
      </c>
    </row>
    <row r="1627" spans="1:16" x14ac:dyDescent="0.25">
      <c r="A1627" s="1">
        <v>41639</v>
      </c>
      <c r="B1627" s="1">
        <v>41639</v>
      </c>
      <c r="C1627" t="s">
        <v>130</v>
      </c>
      <c r="D1627" t="s">
        <v>131</v>
      </c>
      <c r="E1627">
        <v>7.65</v>
      </c>
      <c r="F1627" t="s">
        <v>722</v>
      </c>
      <c r="H1627" t="s">
        <v>34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28</v>
      </c>
      <c r="O1627" t="s">
        <v>3495</v>
      </c>
      <c r="P1627" s="2">
        <f t="shared" si="25"/>
        <v>3</v>
      </c>
    </row>
    <row r="1628" spans="1:16" x14ac:dyDescent="0.25">
      <c r="A1628" s="1">
        <v>41639</v>
      </c>
      <c r="B1628" s="1">
        <v>41639</v>
      </c>
      <c r="C1628" t="s">
        <v>333</v>
      </c>
      <c r="D1628" t="s">
        <v>334</v>
      </c>
      <c r="E1628">
        <v>6.85</v>
      </c>
      <c r="F1628" t="s">
        <v>3341</v>
      </c>
      <c r="H1628" t="s">
        <v>34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28</v>
      </c>
      <c r="O1628" t="s">
        <v>3496</v>
      </c>
      <c r="P1628" s="2">
        <f t="shared" si="25"/>
        <v>3</v>
      </c>
    </row>
    <row r="1629" spans="1:16" x14ac:dyDescent="0.25">
      <c r="A1629" s="1">
        <v>41639</v>
      </c>
      <c r="B1629" s="1">
        <v>41639</v>
      </c>
      <c r="C1629" t="s">
        <v>615</v>
      </c>
      <c r="D1629" t="s">
        <v>616</v>
      </c>
      <c r="E1629">
        <v>7.5</v>
      </c>
      <c r="F1629" t="s">
        <v>2790</v>
      </c>
      <c r="H1629" t="s">
        <v>57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28</v>
      </c>
      <c r="O1629" t="s">
        <v>3497</v>
      </c>
      <c r="P1629" s="2">
        <f t="shared" si="25"/>
        <v>3</v>
      </c>
    </row>
    <row r="1630" spans="1:16" x14ac:dyDescent="0.25">
      <c r="A1630" s="1">
        <v>41639</v>
      </c>
      <c r="B1630" s="1">
        <v>41639</v>
      </c>
      <c r="C1630" t="s">
        <v>844</v>
      </c>
      <c r="D1630" t="s">
        <v>845</v>
      </c>
      <c r="E1630">
        <v>7.7</v>
      </c>
      <c r="F1630" t="s">
        <v>385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3498</v>
      </c>
      <c r="P1630" s="2">
        <f t="shared" si="25"/>
        <v>3</v>
      </c>
    </row>
    <row r="1631" spans="1:16" x14ac:dyDescent="0.25">
      <c r="A1631" s="1">
        <v>41639</v>
      </c>
      <c r="B1631" s="1">
        <v>41639</v>
      </c>
      <c r="C1631" t="s">
        <v>3499</v>
      </c>
      <c r="D1631" t="s">
        <v>3500</v>
      </c>
      <c r="E1631">
        <v>7.5</v>
      </c>
      <c r="F1631" t="s">
        <v>3501</v>
      </c>
      <c r="H1631" t="s">
        <v>27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28</v>
      </c>
      <c r="O1631" t="s">
        <v>3502</v>
      </c>
      <c r="P1631" s="2">
        <f t="shared" si="25"/>
        <v>2</v>
      </c>
    </row>
    <row r="1632" spans="1:16" hidden="1" x14ac:dyDescent="0.25">
      <c r="A1632" s="1">
        <v>41639</v>
      </c>
      <c r="B1632" s="1">
        <v>41639</v>
      </c>
      <c r="C1632" t="s">
        <v>3503</v>
      </c>
      <c r="D1632" t="s">
        <v>1612</v>
      </c>
      <c r="E1632">
        <v>7.899</v>
      </c>
      <c r="F1632" t="s">
        <v>1956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48</v>
      </c>
      <c r="O1632" t="s">
        <v>3504</v>
      </c>
      <c r="P1632" s="2">
        <f t="shared" si="25"/>
        <v>6</v>
      </c>
    </row>
    <row r="1633" spans="1:16" x14ac:dyDescent="0.25">
      <c r="A1633" s="1">
        <v>41639</v>
      </c>
      <c r="B1633" s="1">
        <v>41639</v>
      </c>
      <c r="C1633" t="s">
        <v>1442</v>
      </c>
      <c r="D1633" t="s">
        <v>1443</v>
      </c>
      <c r="E1633">
        <v>8.1999999999999993</v>
      </c>
      <c r="F1633" t="s">
        <v>3505</v>
      </c>
      <c r="H1633" t="s">
        <v>16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28</v>
      </c>
      <c r="O1633" t="s">
        <v>3506</v>
      </c>
      <c r="P1633" s="2">
        <f t="shared" si="25"/>
        <v>3</v>
      </c>
    </row>
    <row r="1634" spans="1:16" x14ac:dyDescent="0.25">
      <c r="A1634" s="1">
        <v>41639</v>
      </c>
      <c r="B1634" s="1">
        <v>41639</v>
      </c>
      <c r="C1634" t="s">
        <v>2626</v>
      </c>
      <c r="D1634" t="s">
        <v>2627</v>
      </c>
      <c r="E1634">
        <v>8</v>
      </c>
      <c r="F1634" t="s">
        <v>1753</v>
      </c>
      <c r="H1634" t="s">
        <v>16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3507</v>
      </c>
      <c r="P1634" s="2">
        <f t="shared" si="25"/>
        <v>2</v>
      </c>
    </row>
    <row r="1635" spans="1:16" x14ac:dyDescent="0.25">
      <c r="A1635" s="1">
        <v>41639</v>
      </c>
      <c r="B1635" s="1">
        <v>41639</v>
      </c>
      <c r="C1635" t="s">
        <v>2359</v>
      </c>
      <c r="D1635" t="s">
        <v>2360</v>
      </c>
      <c r="E1635">
        <v>8.125</v>
      </c>
      <c r="F1635" t="s">
        <v>3508</v>
      </c>
      <c r="H1635" t="s">
        <v>34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28</v>
      </c>
      <c r="O1635" t="s">
        <v>3509</v>
      </c>
      <c r="P1635" s="2">
        <f t="shared" si="25"/>
        <v>4</v>
      </c>
    </row>
    <row r="1636" spans="1:16" x14ac:dyDescent="0.25">
      <c r="A1636" s="1">
        <v>41639</v>
      </c>
      <c r="B1636" s="1">
        <v>41639</v>
      </c>
      <c r="C1636" t="s">
        <v>3056</v>
      </c>
      <c r="D1636" t="s">
        <v>3057</v>
      </c>
      <c r="E1636">
        <v>6.875</v>
      </c>
      <c r="F1636" t="s">
        <v>2811</v>
      </c>
      <c r="H1636" t="s">
        <v>364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28</v>
      </c>
      <c r="O1636" t="s">
        <v>3510</v>
      </c>
      <c r="P1636" s="2">
        <f t="shared" si="25"/>
        <v>3</v>
      </c>
    </row>
    <row r="1637" spans="1:16" x14ac:dyDescent="0.25">
      <c r="A1637" s="1">
        <v>41639</v>
      </c>
      <c r="B1637" s="1">
        <v>41639</v>
      </c>
      <c r="C1637" t="s">
        <v>677</v>
      </c>
      <c r="D1637" t="s">
        <v>678</v>
      </c>
      <c r="E1637">
        <v>7.7</v>
      </c>
      <c r="F1637" t="s">
        <v>3511</v>
      </c>
      <c r="H1637" t="s">
        <v>149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28</v>
      </c>
      <c r="O1637" t="s">
        <v>3512</v>
      </c>
      <c r="P1637" s="2">
        <f t="shared" si="25"/>
        <v>1</v>
      </c>
    </row>
    <row r="1638" spans="1:16" x14ac:dyDescent="0.25">
      <c r="A1638" s="1">
        <v>41639</v>
      </c>
      <c r="B1638" s="1">
        <v>41639</v>
      </c>
      <c r="C1638" t="s">
        <v>1170</v>
      </c>
      <c r="D1638" t="s">
        <v>1171</v>
      </c>
      <c r="E1638">
        <v>7.8</v>
      </c>
      <c r="F1638" t="s">
        <v>475</v>
      </c>
      <c r="H1638" t="s">
        <v>73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28</v>
      </c>
      <c r="O1638" t="s">
        <v>3513</v>
      </c>
      <c r="P1638" s="2">
        <f t="shared" si="25"/>
        <v>3</v>
      </c>
    </row>
    <row r="1639" spans="1:16" x14ac:dyDescent="0.25">
      <c r="A1639" s="1">
        <v>41639</v>
      </c>
      <c r="B1639" s="1">
        <v>41639</v>
      </c>
      <c r="C1639" t="s">
        <v>3113</v>
      </c>
      <c r="D1639" t="s">
        <v>180</v>
      </c>
      <c r="E1639">
        <v>7.65</v>
      </c>
      <c r="F1639" t="s">
        <v>3514</v>
      </c>
      <c r="H1639" t="s">
        <v>16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48</v>
      </c>
      <c r="O1639" t="s">
        <v>3515</v>
      </c>
      <c r="P1639" s="2">
        <f t="shared" si="25"/>
        <v>3</v>
      </c>
    </row>
    <row r="1640" spans="1:16" x14ac:dyDescent="0.25">
      <c r="A1640" s="1">
        <v>41639</v>
      </c>
      <c r="B1640" s="1">
        <v>41639</v>
      </c>
      <c r="C1640" t="s">
        <v>867</v>
      </c>
      <c r="D1640" t="s">
        <v>501</v>
      </c>
      <c r="E1640">
        <v>5.6</v>
      </c>
      <c r="F1640" t="s">
        <v>3516</v>
      </c>
      <c r="H1640" t="s">
        <v>73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48</v>
      </c>
      <c r="O1640" t="s">
        <v>3517</v>
      </c>
      <c r="P1640" s="2">
        <f t="shared" si="25"/>
        <v>3</v>
      </c>
    </row>
    <row r="1641" spans="1:16" x14ac:dyDescent="0.25">
      <c r="A1641" s="1">
        <v>41639</v>
      </c>
      <c r="B1641" s="1">
        <v>41639</v>
      </c>
      <c r="C1641" t="s">
        <v>3262</v>
      </c>
      <c r="D1641" t="s">
        <v>3263</v>
      </c>
      <c r="E1641">
        <v>7.25</v>
      </c>
      <c r="F1641" t="s">
        <v>1087</v>
      </c>
      <c r="H1641" t="s">
        <v>27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28</v>
      </c>
      <c r="O1641" t="s">
        <v>3518</v>
      </c>
      <c r="P1641" s="2">
        <f t="shared" si="25"/>
        <v>3</v>
      </c>
    </row>
    <row r="1642" spans="1:16" x14ac:dyDescent="0.25">
      <c r="A1642" s="1">
        <v>41639</v>
      </c>
      <c r="B1642" s="1">
        <v>41639</v>
      </c>
      <c r="C1642" t="s">
        <v>429</v>
      </c>
      <c r="D1642" t="s">
        <v>430</v>
      </c>
      <c r="E1642">
        <v>7.2</v>
      </c>
      <c r="F1642" t="s">
        <v>2827</v>
      </c>
      <c r="H1642" t="s">
        <v>34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28</v>
      </c>
      <c r="O1642" t="s">
        <v>3519</v>
      </c>
      <c r="P1642" s="2">
        <f t="shared" si="25"/>
        <v>3</v>
      </c>
    </row>
    <row r="1643" spans="1:16" x14ac:dyDescent="0.25">
      <c r="A1643" s="1">
        <v>41639</v>
      </c>
      <c r="B1643" s="1">
        <v>41639</v>
      </c>
      <c r="C1643" t="s">
        <v>3520</v>
      </c>
      <c r="D1643" t="s">
        <v>3521</v>
      </c>
      <c r="E1643">
        <v>0</v>
      </c>
      <c r="F1643" t="s">
        <v>2822</v>
      </c>
      <c r="G1643" t="s">
        <v>3522</v>
      </c>
      <c r="H1643" t="s">
        <v>34</v>
      </c>
      <c r="I1643" t="s">
        <v>17</v>
      </c>
      <c r="J1643" t="s">
        <v>18</v>
      </c>
      <c r="K1643" t="s">
        <v>19</v>
      </c>
      <c r="L1643" t="s">
        <v>19</v>
      </c>
      <c r="M1643" t="s">
        <v>525</v>
      </c>
      <c r="N1643" t="s">
        <v>48</v>
      </c>
      <c r="O1643" t="s">
        <v>3523</v>
      </c>
      <c r="P1643" s="2">
        <f t="shared" si="25"/>
        <v>5</v>
      </c>
    </row>
    <row r="1644" spans="1:16" x14ac:dyDescent="0.25">
      <c r="A1644" s="1">
        <v>41639</v>
      </c>
      <c r="B1644" s="1">
        <v>41639</v>
      </c>
      <c r="C1644" t="s">
        <v>594</v>
      </c>
      <c r="D1644" t="s">
        <v>317</v>
      </c>
      <c r="E1644">
        <v>6.75</v>
      </c>
      <c r="F1644" t="s">
        <v>2811</v>
      </c>
      <c r="H1644" t="s">
        <v>73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28</v>
      </c>
      <c r="O1644" t="s">
        <v>3524</v>
      </c>
      <c r="P1644" s="2">
        <f t="shared" si="25"/>
        <v>4</v>
      </c>
    </row>
    <row r="1645" spans="1:16" x14ac:dyDescent="0.25">
      <c r="A1645" s="1">
        <v>41639</v>
      </c>
      <c r="B1645" s="1">
        <v>41639</v>
      </c>
      <c r="C1645" t="s">
        <v>2840</v>
      </c>
      <c r="D1645" t="s">
        <v>580</v>
      </c>
      <c r="E1645">
        <v>7.2</v>
      </c>
      <c r="F1645" t="s">
        <v>2811</v>
      </c>
      <c r="H1645" t="s">
        <v>16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28</v>
      </c>
      <c r="O1645" t="s">
        <v>3525</v>
      </c>
      <c r="P1645" s="2">
        <f t="shared" si="25"/>
        <v>3</v>
      </c>
    </row>
    <row r="1646" spans="1:16" x14ac:dyDescent="0.25">
      <c r="A1646" s="1">
        <v>41639</v>
      </c>
      <c r="B1646" s="1">
        <v>41639</v>
      </c>
      <c r="C1646" t="s">
        <v>3046</v>
      </c>
      <c r="D1646" t="s">
        <v>3047</v>
      </c>
      <c r="E1646">
        <v>7.95</v>
      </c>
      <c r="F1646" t="s">
        <v>2375</v>
      </c>
      <c r="H1646" t="s">
        <v>2386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28</v>
      </c>
      <c r="O1646" t="s">
        <v>3526</v>
      </c>
      <c r="P1646" s="2">
        <f t="shared" si="25"/>
        <v>3</v>
      </c>
    </row>
    <row r="1647" spans="1:16" x14ac:dyDescent="0.25">
      <c r="A1647" s="1">
        <v>41639</v>
      </c>
      <c r="B1647" s="1">
        <v>41639</v>
      </c>
      <c r="C1647" t="s">
        <v>1170</v>
      </c>
      <c r="D1647" t="s">
        <v>1171</v>
      </c>
      <c r="E1647">
        <v>7.9</v>
      </c>
      <c r="F1647" t="s">
        <v>3511</v>
      </c>
      <c r="H1647" t="s">
        <v>73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</v>
      </c>
      <c r="O1647" t="s">
        <v>3527</v>
      </c>
      <c r="P1647" s="2">
        <f t="shared" si="25"/>
        <v>3</v>
      </c>
    </row>
    <row r="1648" spans="1:16" x14ac:dyDescent="0.25">
      <c r="A1648" s="1">
        <v>41639</v>
      </c>
      <c r="B1648" s="1">
        <v>41639</v>
      </c>
      <c r="C1648" t="s">
        <v>691</v>
      </c>
      <c r="D1648" t="s">
        <v>692</v>
      </c>
      <c r="E1648">
        <v>7.375</v>
      </c>
      <c r="F1648" t="s">
        <v>452</v>
      </c>
      <c r="H1648" t="s">
        <v>27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28</v>
      </c>
      <c r="O1648" t="s">
        <v>3528</v>
      </c>
      <c r="P1648" s="2">
        <f t="shared" si="25"/>
        <v>2</v>
      </c>
    </row>
    <row r="1649" spans="1:16" x14ac:dyDescent="0.25">
      <c r="A1649" s="1">
        <v>41639</v>
      </c>
      <c r="B1649" s="1">
        <v>41639</v>
      </c>
      <c r="C1649" t="s">
        <v>261</v>
      </c>
      <c r="D1649" t="s">
        <v>262</v>
      </c>
      <c r="E1649">
        <v>7.15</v>
      </c>
      <c r="F1649" t="s">
        <v>1041</v>
      </c>
      <c r="H1649" t="s">
        <v>264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48</v>
      </c>
      <c r="O1649" t="s">
        <v>3529</v>
      </c>
      <c r="P1649" s="2">
        <f t="shared" si="25"/>
        <v>3</v>
      </c>
    </row>
    <row r="1650" spans="1:16" x14ac:dyDescent="0.25">
      <c r="A1650" s="1">
        <v>41639</v>
      </c>
      <c r="B1650" s="1">
        <v>41639</v>
      </c>
      <c r="C1650" t="s">
        <v>3530</v>
      </c>
      <c r="D1650" t="s">
        <v>3531</v>
      </c>
      <c r="E1650">
        <v>7.8</v>
      </c>
      <c r="F1650" t="s">
        <v>3514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28</v>
      </c>
      <c r="O1650" t="s">
        <v>3532</v>
      </c>
      <c r="P1650" s="2">
        <f t="shared" si="25"/>
        <v>3</v>
      </c>
    </row>
    <row r="1651" spans="1:16" x14ac:dyDescent="0.25">
      <c r="A1651" s="1">
        <v>41639</v>
      </c>
      <c r="B1651" s="1">
        <v>41639</v>
      </c>
      <c r="C1651" t="s">
        <v>993</v>
      </c>
      <c r="D1651" t="s">
        <v>994</v>
      </c>
      <c r="E1651">
        <v>6.75</v>
      </c>
      <c r="F1651" t="s">
        <v>1041</v>
      </c>
      <c r="G1651" t="s">
        <v>45</v>
      </c>
      <c r="H1651" t="s">
        <v>936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995</v>
      </c>
      <c r="O1651" t="s">
        <v>3533</v>
      </c>
      <c r="P1651" s="2">
        <f t="shared" si="25"/>
        <v>4</v>
      </c>
    </row>
    <row r="1652" spans="1:16" x14ac:dyDescent="0.25">
      <c r="A1652" s="1">
        <v>41639</v>
      </c>
      <c r="B1652" s="1">
        <v>41639</v>
      </c>
      <c r="C1652" t="s">
        <v>2834</v>
      </c>
      <c r="D1652" t="s">
        <v>523</v>
      </c>
      <c r="E1652">
        <v>7.12</v>
      </c>
      <c r="F1652" t="s">
        <v>3534</v>
      </c>
      <c r="H1652" t="s">
        <v>34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28</v>
      </c>
      <c r="O1652" t="s">
        <v>3535</v>
      </c>
      <c r="P1652" s="2">
        <f t="shared" si="25"/>
        <v>1</v>
      </c>
    </row>
    <row r="1653" spans="1:16" x14ac:dyDescent="0.25">
      <c r="A1653" s="1">
        <v>41639</v>
      </c>
      <c r="B1653" s="1">
        <v>41639</v>
      </c>
      <c r="C1653" t="s">
        <v>302</v>
      </c>
      <c r="D1653" t="s">
        <v>303</v>
      </c>
      <c r="E1653">
        <v>6.95</v>
      </c>
      <c r="F1653" t="s">
        <v>3391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28</v>
      </c>
      <c r="O1653" t="s">
        <v>3536</v>
      </c>
      <c r="P1653" s="2">
        <f t="shared" si="25"/>
        <v>2</v>
      </c>
    </row>
    <row r="1654" spans="1:16" x14ac:dyDescent="0.25">
      <c r="A1654" s="1">
        <v>41639</v>
      </c>
      <c r="B1654" s="1">
        <v>41639</v>
      </c>
      <c r="C1654" t="s">
        <v>882</v>
      </c>
      <c r="D1654" t="s">
        <v>883</v>
      </c>
      <c r="E1654">
        <v>7.125</v>
      </c>
      <c r="F1654" t="s">
        <v>3393</v>
      </c>
      <c r="H1654" t="s">
        <v>203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28</v>
      </c>
      <c r="O1654" t="s">
        <v>3537</v>
      </c>
      <c r="P1654" s="2">
        <f t="shared" si="25"/>
        <v>2</v>
      </c>
    </row>
    <row r="1655" spans="1:16" hidden="1" x14ac:dyDescent="0.25">
      <c r="A1655" s="1">
        <v>41639</v>
      </c>
      <c r="B1655" s="1">
        <v>41639</v>
      </c>
      <c r="C1655" t="s">
        <v>1092</v>
      </c>
      <c r="D1655" t="s">
        <v>1093</v>
      </c>
      <c r="E1655">
        <v>7.45</v>
      </c>
      <c r="F1655" t="s">
        <v>2827</v>
      </c>
      <c r="H1655" t="s">
        <v>364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28</v>
      </c>
      <c r="O1655" t="s">
        <v>3538</v>
      </c>
      <c r="P1655" s="2">
        <f t="shared" si="25"/>
        <v>6</v>
      </c>
    </row>
    <row r="1656" spans="1:16" x14ac:dyDescent="0.25">
      <c r="A1656" s="1">
        <v>41639</v>
      </c>
      <c r="B1656" s="1">
        <v>41639</v>
      </c>
      <c r="C1656" t="s">
        <v>3539</v>
      </c>
      <c r="D1656" t="s">
        <v>80</v>
      </c>
      <c r="E1656">
        <v>7.38</v>
      </c>
      <c r="F1656" t="s">
        <v>3540</v>
      </c>
      <c r="G1656" t="s">
        <v>1187</v>
      </c>
      <c r="H1656" t="s">
        <v>16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3541</v>
      </c>
      <c r="P1656" s="2">
        <f t="shared" si="25"/>
        <v>3</v>
      </c>
    </row>
    <row r="1657" spans="1:16" x14ac:dyDescent="0.25">
      <c r="A1657" s="1">
        <v>41639</v>
      </c>
      <c r="B1657" s="1">
        <v>41639</v>
      </c>
      <c r="C1657" t="s">
        <v>3542</v>
      </c>
      <c r="D1657" t="s">
        <v>3543</v>
      </c>
      <c r="E1657">
        <v>6.9</v>
      </c>
      <c r="F1657" t="s">
        <v>2274</v>
      </c>
      <c r="H1657" t="s">
        <v>95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28</v>
      </c>
      <c r="O1657" t="s">
        <v>3544</v>
      </c>
      <c r="P1657" s="2">
        <f t="shared" si="25"/>
        <v>2</v>
      </c>
    </row>
    <row r="1658" spans="1:16" x14ac:dyDescent="0.25">
      <c r="A1658" s="1">
        <v>41639</v>
      </c>
      <c r="B1658" s="1">
        <v>41639</v>
      </c>
      <c r="C1658" t="s">
        <v>1860</v>
      </c>
      <c r="D1658" t="s">
        <v>1861</v>
      </c>
      <c r="E1658">
        <v>7.25</v>
      </c>
      <c r="F1658" t="s">
        <v>2832</v>
      </c>
      <c r="H1658" t="s">
        <v>1863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28</v>
      </c>
      <c r="O1658" t="s">
        <v>3545</v>
      </c>
      <c r="P1658" s="2">
        <f t="shared" si="25"/>
        <v>4</v>
      </c>
    </row>
    <row r="1659" spans="1:16" x14ac:dyDescent="0.25">
      <c r="A1659" s="1">
        <v>41639</v>
      </c>
      <c r="B1659" s="1">
        <v>41639</v>
      </c>
      <c r="C1659" t="s">
        <v>1063</v>
      </c>
      <c r="D1659" t="s">
        <v>1064</v>
      </c>
      <c r="E1659">
        <v>6.95</v>
      </c>
      <c r="F1659" t="s">
        <v>3208</v>
      </c>
      <c r="H1659" t="s">
        <v>57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28</v>
      </c>
      <c r="O1659" t="s">
        <v>3546</v>
      </c>
      <c r="P1659" s="2">
        <f t="shared" si="25"/>
        <v>3</v>
      </c>
    </row>
    <row r="1660" spans="1:16" x14ac:dyDescent="0.25">
      <c r="A1660" s="1">
        <v>41639</v>
      </c>
      <c r="B1660" s="1">
        <v>41639</v>
      </c>
      <c r="C1660" t="s">
        <v>1013</v>
      </c>
      <c r="D1660" t="s">
        <v>569</v>
      </c>
      <c r="E1660">
        <v>7.15</v>
      </c>
      <c r="F1660" t="s">
        <v>750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28</v>
      </c>
      <c r="O1660" t="s">
        <v>3547</v>
      </c>
      <c r="P1660" s="2">
        <f t="shared" si="25"/>
        <v>2</v>
      </c>
    </row>
    <row r="1661" spans="1:16" hidden="1" x14ac:dyDescent="0.25">
      <c r="A1661" s="1">
        <v>41639</v>
      </c>
      <c r="B1661" s="1">
        <v>41639</v>
      </c>
      <c r="C1661" t="s">
        <v>3412</v>
      </c>
      <c r="D1661" t="s">
        <v>3413</v>
      </c>
      <c r="E1661">
        <v>7.95</v>
      </c>
      <c r="F1661" t="s">
        <v>890</v>
      </c>
      <c r="H1661" t="s">
        <v>364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28</v>
      </c>
      <c r="O1661" t="s">
        <v>3548</v>
      </c>
      <c r="P1661" s="2">
        <f t="shared" si="25"/>
        <v>6</v>
      </c>
    </row>
    <row r="1662" spans="1:16" hidden="1" x14ac:dyDescent="0.25">
      <c r="A1662" s="1">
        <v>41639</v>
      </c>
      <c r="B1662" s="1">
        <v>41639</v>
      </c>
      <c r="C1662" t="s">
        <v>3412</v>
      </c>
      <c r="D1662" t="s">
        <v>3413</v>
      </c>
      <c r="E1662">
        <v>8.375</v>
      </c>
      <c r="F1662" t="s">
        <v>3371</v>
      </c>
      <c r="H1662" t="s">
        <v>364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28</v>
      </c>
      <c r="O1662" t="s">
        <v>3549</v>
      </c>
      <c r="P1662" s="2">
        <f t="shared" si="25"/>
        <v>6</v>
      </c>
    </row>
    <row r="1663" spans="1:16" x14ac:dyDescent="0.25">
      <c r="A1663" s="1">
        <v>41639</v>
      </c>
      <c r="B1663" s="1">
        <v>41639</v>
      </c>
      <c r="C1663" t="s">
        <v>3550</v>
      </c>
      <c r="D1663" t="s">
        <v>71</v>
      </c>
      <c r="E1663">
        <v>6.9269999999999996</v>
      </c>
      <c r="F1663" t="s">
        <v>3341</v>
      </c>
      <c r="H1663" t="s">
        <v>73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3551</v>
      </c>
      <c r="P1663" s="2">
        <f t="shared" si="25"/>
        <v>5</v>
      </c>
    </row>
    <row r="1664" spans="1:16" x14ac:dyDescent="0.25">
      <c r="A1664" s="1">
        <v>41639</v>
      </c>
      <c r="B1664" s="1">
        <v>41639</v>
      </c>
      <c r="C1664" t="s">
        <v>2807</v>
      </c>
      <c r="D1664" t="s">
        <v>2808</v>
      </c>
      <c r="E1664">
        <v>8.25</v>
      </c>
      <c r="F1664" t="s">
        <v>3552</v>
      </c>
      <c r="H1664" t="s">
        <v>203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28</v>
      </c>
      <c r="O1664" t="s">
        <v>3553</v>
      </c>
      <c r="P1664" s="2">
        <f t="shared" si="25"/>
        <v>5</v>
      </c>
    </row>
    <row r="1665" spans="1:16" hidden="1" x14ac:dyDescent="0.25">
      <c r="A1665" s="1">
        <v>41639</v>
      </c>
      <c r="B1665" s="1">
        <v>41639</v>
      </c>
      <c r="C1665" t="s">
        <v>2736</v>
      </c>
      <c r="D1665" t="s">
        <v>2737</v>
      </c>
      <c r="E1665">
        <v>7.75</v>
      </c>
      <c r="F1665" t="s">
        <v>3328</v>
      </c>
      <c r="H1665" t="s">
        <v>57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48</v>
      </c>
      <c r="O1665" t="s">
        <v>3554</v>
      </c>
      <c r="P1665" s="2">
        <f t="shared" si="25"/>
        <v>6</v>
      </c>
    </row>
    <row r="1666" spans="1:16" x14ac:dyDescent="0.25">
      <c r="A1666" s="1">
        <v>41639</v>
      </c>
      <c r="B1666" s="1">
        <v>41639</v>
      </c>
      <c r="C1666" t="s">
        <v>677</v>
      </c>
      <c r="D1666" t="s">
        <v>678</v>
      </c>
      <c r="E1666">
        <v>7.45</v>
      </c>
      <c r="F1666" t="s">
        <v>3555</v>
      </c>
      <c r="H1666" t="s">
        <v>16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28</v>
      </c>
      <c r="O1666" t="s">
        <v>3556</v>
      </c>
      <c r="P1666" s="2">
        <f t="shared" si="25"/>
        <v>1</v>
      </c>
    </row>
    <row r="1667" spans="1:16" x14ac:dyDescent="0.25">
      <c r="A1667" s="1">
        <v>41639</v>
      </c>
      <c r="B1667" s="1">
        <v>41639</v>
      </c>
      <c r="C1667" t="s">
        <v>955</v>
      </c>
      <c r="D1667" t="s">
        <v>956</v>
      </c>
      <c r="E1667">
        <v>7.97</v>
      </c>
      <c r="F1667" t="s">
        <v>294</v>
      </c>
      <c r="G1667" t="s">
        <v>233</v>
      </c>
      <c r="H1667" t="s">
        <v>57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3557</v>
      </c>
      <c r="P1667" s="2">
        <f t="shared" si="25"/>
        <v>3</v>
      </c>
    </row>
    <row r="1668" spans="1:16" x14ac:dyDescent="0.25">
      <c r="A1668" s="1">
        <v>41639</v>
      </c>
      <c r="B1668" s="1">
        <v>41639</v>
      </c>
      <c r="C1668" t="s">
        <v>3283</v>
      </c>
      <c r="D1668" t="s">
        <v>523</v>
      </c>
      <c r="E1668">
        <v>7.3</v>
      </c>
      <c r="F1668" t="s">
        <v>3284</v>
      </c>
      <c r="G1668" t="s">
        <v>284</v>
      </c>
      <c r="H1668" t="s">
        <v>57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28</v>
      </c>
      <c r="O1668" t="s">
        <v>3558</v>
      </c>
      <c r="P1668" s="2">
        <f t="shared" ref="P1668:P1731" si="26">LEN(D1668)</f>
        <v>1</v>
      </c>
    </row>
    <row r="1669" spans="1:16" x14ac:dyDescent="0.25">
      <c r="A1669" s="1">
        <v>41639</v>
      </c>
      <c r="B1669" s="1">
        <v>41639</v>
      </c>
      <c r="C1669" t="s">
        <v>3559</v>
      </c>
      <c r="D1669" t="s">
        <v>1873</v>
      </c>
      <c r="E1669">
        <v>7.45</v>
      </c>
      <c r="F1669" t="s">
        <v>3311</v>
      </c>
      <c r="G1669" t="s">
        <v>95</v>
      </c>
      <c r="H1669" t="s">
        <v>73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28</v>
      </c>
      <c r="O1669" t="s">
        <v>3560</v>
      </c>
      <c r="P1669" s="2">
        <f t="shared" si="26"/>
        <v>1</v>
      </c>
    </row>
    <row r="1670" spans="1:16" x14ac:dyDescent="0.25">
      <c r="A1670" s="1">
        <v>41639</v>
      </c>
      <c r="B1670" s="1">
        <v>41639</v>
      </c>
      <c r="C1670" t="s">
        <v>1637</v>
      </c>
      <c r="D1670" t="s">
        <v>1182</v>
      </c>
      <c r="E1670">
        <v>6.05</v>
      </c>
      <c r="F1670" t="s">
        <v>2886</v>
      </c>
      <c r="H1670" t="s">
        <v>73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3561</v>
      </c>
      <c r="P1670" s="2">
        <f t="shared" si="26"/>
        <v>3</v>
      </c>
    </row>
    <row r="1671" spans="1:16" x14ac:dyDescent="0.25">
      <c r="A1671" s="1">
        <v>41639</v>
      </c>
      <c r="B1671" s="1">
        <v>41639</v>
      </c>
      <c r="C1671" t="s">
        <v>1571</v>
      </c>
      <c r="D1671" t="s">
        <v>1572</v>
      </c>
      <c r="E1671">
        <v>8.15</v>
      </c>
      <c r="F1671" t="s">
        <v>2947</v>
      </c>
      <c r="H1671" t="s">
        <v>27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48</v>
      </c>
      <c r="O1671" t="s">
        <v>3562</v>
      </c>
      <c r="P1671" s="2">
        <f t="shared" si="26"/>
        <v>3</v>
      </c>
    </row>
    <row r="1672" spans="1:16" x14ac:dyDescent="0.25">
      <c r="A1672" s="1">
        <v>41639</v>
      </c>
      <c r="B1672" s="1">
        <v>41639</v>
      </c>
      <c r="C1672" t="s">
        <v>1196</v>
      </c>
      <c r="D1672" t="s">
        <v>494</v>
      </c>
      <c r="E1672">
        <v>3.71</v>
      </c>
      <c r="F1672" t="s">
        <v>3563</v>
      </c>
      <c r="G1672" t="s">
        <v>45</v>
      </c>
      <c r="H1672" t="s">
        <v>73</v>
      </c>
      <c r="I1672" t="s">
        <v>17</v>
      </c>
      <c r="J1672" t="s">
        <v>18</v>
      </c>
      <c r="K1672" t="s">
        <v>19</v>
      </c>
      <c r="L1672" t="s">
        <v>19</v>
      </c>
      <c r="M1672" t="s">
        <v>1140</v>
      </c>
      <c r="N1672" t="s">
        <v>48</v>
      </c>
      <c r="O1672" t="s">
        <v>3564</v>
      </c>
      <c r="P1672" s="2">
        <f t="shared" si="26"/>
        <v>3</v>
      </c>
    </row>
    <row r="1673" spans="1:16" x14ac:dyDescent="0.25">
      <c r="A1673" s="1">
        <v>41639</v>
      </c>
      <c r="B1673" s="1">
        <v>41639</v>
      </c>
      <c r="C1673" t="s">
        <v>3565</v>
      </c>
      <c r="D1673" t="s">
        <v>287</v>
      </c>
      <c r="E1673">
        <v>6</v>
      </c>
      <c r="F1673" t="s">
        <v>1708</v>
      </c>
      <c r="H1673" t="s">
        <v>57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28</v>
      </c>
      <c r="O1673" t="s">
        <v>3566</v>
      </c>
      <c r="P1673" s="2">
        <f t="shared" si="26"/>
        <v>3</v>
      </c>
    </row>
    <row r="1674" spans="1:16" x14ac:dyDescent="0.25">
      <c r="A1674" s="1">
        <v>41639</v>
      </c>
      <c r="B1674" s="1">
        <v>41639</v>
      </c>
      <c r="C1674" t="s">
        <v>2978</v>
      </c>
      <c r="D1674" t="s">
        <v>2979</v>
      </c>
      <c r="E1674">
        <v>6.085</v>
      </c>
      <c r="F1674" t="s">
        <v>2274</v>
      </c>
      <c r="H1674" t="s">
        <v>73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3567</v>
      </c>
      <c r="P1674" s="2">
        <f t="shared" si="26"/>
        <v>3</v>
      </c>
    </row>
    <row r="1675" spans="1:16" x14ac:dyDescent="0.25">
      <c r="A1675" s="1">
        <v>41639</v>
      </c>
      <c r="B1675" s="1">
        <v>41639</v>
      </c>
      <c r="C1675" t="s">
        <v>2011</v>
      </c>
      <c r="D1675" t="s">
        <v>2012</v>
      </c>
      <c r="E1675">
        <v>5.65</v>
      </c>
      <c r="F1675" t="s">
        <v>2886</v>
      </c>
      <c r="H1675" t="s">
        <v>34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3568</v>
      </c>
      <c r="P1675" s="2">
        <f t="shared" si="26"/>
        <v>2</v>
      </c>
    </row>
    <row r="1676" spans="1:16" x14ac:dyDescent="0.25">
      <c r="A1676" s="1">
        <v>41639</v>
      </c>
      <c r="B1676" s="1">
        <v>41639</v>
      </c>
      <c r="C1676" t="s">
        <v>2898</v>
      </c>
      <c r="D1676" t="s">
        <v>501</v>
      </c>
      <c r="E1676">
        <v>5.15</v>
      </c>
      <c r="F1676" t="s">
        <v>1824</v>
      </c>
      <c r="G1676" t="s">
        <v>2900</v>
      </c>
      <c r="H1676" t="s">
        <v>264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48</v>
      </c>
      <c r="O1676" t="s">
        <v>3569</v>
      </c>
      <c r="P1676" s="2">
        <f t="shared" si="26"/>
        <v>3</v>
      </c>
    </row>
    <row r="1677" spans="1:16" x14ac:dyDescent="0.25">
      <c r="A1677" s="1">
        <v>41639</v>
      </c>
      <c r="B1677" s="1">
        <v>41639</v>
      </c>
      <c r="C1677" t="s">
        <v>3570</v>
      </c>
      <c r="D1677" t="s">
        <v>3571</v>
      </c>
      <c r="E1677">
        <v>6.65</v>
      </c>
      <c r="F1677" t="s">
        <v>1708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28</v>
      </c>
      <c r="O1677" t="s">
        <v>3572</v>
      </c>
      <c r="P1677" s="2">
        <f t="shared" si="26"/>
        <v>3</v>
      </c>
    </row>
    <row r="1678" spans="1:16" x14ac:dyDescent="0.25">
      <c r="A1678" s="1">
        <v>41639</v>
      </c>
      <c r="B1678" s="1">
        <v>41639</v>
      </c>
      <c r="C1678" t="s">
        <v>3573</v>
      </c>
      <c r="D1678" t="s">
        <v>3574</v>
      </c>
      <c r="E1678">
        <v>6.875</v>
      </c>
      <c r="F1678" t="s">
        <v>1708</v>
      </c>
      <c r="H1678" t="s">
        <v>34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48</v>
      </c>
      <c r="O1678" t="s">
        <v>3575</v>
      </c>
      <c r="P1678" s="2">
        <f t="shared" si="26"/>
        <v>3</v>
      </c>
    </row>
    <row r="1679" spans="1:16" x14ac:dyDescent="0.25">
      <c r="A1679" s="1">
        <v>41639</v>
      </c>
      <c r="B1679" s="1">
        <v>41639</v>
      </c>
      <c r="C1679" t="s">
        <v>83</v>
      </c>
      <c r="D1679" t="s">
        <v>84</v>
      </c>
      <c r="E1679">
        <v>6.5</v>
      </c>
      <c r="F1679" t="s">
        <v>294</v>
      </c>
      <c r="H1679" t="s">
        <v>34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3576</v>
      </c>
      <c r="P1679" s="2">
        <f t="shared" si="26"/>
        <v>3</v>
      </c>
    </row>
    <row r="1680" spans="1:16" x14ac:dyDescent="0.25">
      <c r="A1680" s="1">
        <v>41639</v>
      </c>
      <c r="B1680" s="1">
        <v>41639</v>
      </c>
      <c r="C1680" t="s">
        <v>270</v>
      </c>
      <c r="D1680" t="s">
        <v>71</v>
      </c>
      <c r="E1680">
        <v>5.65</v>
      </c>
      <c r="F1680" t="s">
        <v>560</v>
      </c>
      <c r="H1680" t="s">
        <v>34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3577</v>
      </c>
      <c r="P1680" s="2">
        <f t="shared" si="26"/>
        <v>5</v>
      </c>
    </row>
    <row r="1681" spans="1:16" x14ac:dyDescent="0.25">
      <c r="A1681" s="1">
        <v>41639</v>
      </c>
      <c r="B1681" s="1">
        <v>41639</v>
      </c>
      <c r="C1681" t="s">
        <v>270</v>
      </c>
      <c r="D1681" t="s">
        <v>71</v>
      </c>
      <c r="E1681">
        <v>6.35</v>
      </c>
      <c r="F1681" t="s">
        <v>2917</v>
      </c>
      <c r="H1681" t="s">
        <v>34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3578</v>
      </c>
      <c r="P1681" s="2">
        <f t="shared" si="26"/>
        <v>5</v>
      </c>
    </row>
    <row r="1682" spans="1:16" x14ac:dyDescent="0.25">
      <c r="A1682" s="1">
        <v>41639</v>
      </c>
      <c r="B1682" s="1">
        <v>41639</v>
      </c>
      <c r="C1682" t="s">
        <v>3579</v>
      </c>
      <c r="D1682" t="s">
        <v>631</v>
      </c>
      <c r="E1682">
        <v>6.25</v>
      </c>
      <c r="F1682" t="s">
        <v>951</v>
      </c>
      <c r="H1682" t="s">
        <v>27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3580</v>
      </c>
      <c r="P1682" s="2">
        <f t="shared" si="26"/>
        <v>3</v>
      </c>
    </row>
    <row r="1683" spans="1:16" x14ac:dyDescent="0.25">
      <c r="A1683" s="1">
        <v>41639</v>
      </c>
      <c r="B1683" s="1">
        <v>41639</v>
      </c>
      <c r="C1683" t="s">
        <v>813</v>
      </c>
      <c r="D1683" t="s">
        <v>814</v>
      </c>
      <c r="E1683">
        <v>6.875</v>
      </c>
      <c r="F1683" t="s">
        <v>942</v>
      </c>
      <c r="H1683" t="s">
        <v>34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28</v>
      </c>
      <c r="O1683" t="s">
        <v>3581</v>
      </c>
      <c r="P1683" s="2">
        <f t="shared" si="26"/>
        <v>3</v>
      </c>
    </row>
    <row r="1684" spans="1:16" x14ac:dyDescent="0.25">
      <c r="A1684" s="1">
        <v>41639</v>
      </c>
      <c r="B1684" s="1">
        <v>41639</v>
      </c>
      <c r="C1684" t="s">
        <v>42</v>
      </c>
      <c r="D1684" t="s">
        <v>43</v>
      </c>
      <c r="E1684">
        <v>0</v>
      </c>
      <c r="F1684" t="s">
        <v>3582</v>
      </c>
      <c r="G1684" t="s">
        <v>3583</v>
      </c>
      <c r="H1684" t="s">
        <v>46</v>
      </c>
      <c r="I1684" t="s">
        <v>17</v>
      </c>
      <c r="J1684" t="s">
        <v>18</v>
      </c>
      <c r="K1684" t="s">
        <v>19</v>
      </c>
      <c r="L1684" t="s">
        <v>19</v>
      </c>
      <c r="M1684" t="s">
        <v>1140</v>
      </c>
      <c r="N1684" t="s">
        <v>48</v>
      </c>
      <c r="O1684" t="s">
        <v>3584</v>
      </c>
      <c r="P1684" s="2">
        <f t="shared" si="26"/>
        <v>2</v>
      </c>
    </row>
    <row r="1685" spans="1:16" x14ac:dyDescent="0.25">
      <c r="A1685" s="1">
        <v>41639</v>
      </c>
      <c r="B1685" s="1">
        <v>41639</v>
      </c>
      <c r="C1685" t="s">
        <v>1502</v>
      </c>
      <c r="D1685" t="s">
        <v>1503</v>
      </c>
      <c r="E1685">
        <v>6.7</v>
      </c>
      <c r="F1685" t="s">
        <v>3585</v>
      </c>
      <c r="H1685" t="s">
        <v>34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28</v>
      </c>
      <c r="O1685" t="s">
        <v>3586</v>
      </c>
      <c r="P1685" s="2">
        <f t="shared" si="26"/>
        <v>3</v>
      </c>
    </row>
    <row r="1686" spans="1:16" x14ac:dyDescent="0.25">
      <c r="A1686" s="1">
        <v>41639</v>
      </c>
      <c r="B1686" s="1">
        <v>41639</v>
      </c>
      <c r="C1686" t="s">
        <v>115</v>
      </c>
      <c r="D1686" t="s">
        <v>89</v>
      </c>
      <c r="E1686">
        <v>8.25</v>
      </c>
      <c r="F1686" t="s">
        <v>1693</v>
      </c>
      <c r="H1686" t="s">
        <v>73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3587</v>
      </c>
      <c r="P1686" s="2">
        <f t="shared" si="26"/>
        <v>2</v>
      </c>
    </row>
    <row r="1687" spans="1:16" x14ac:dyDescent="0.25">
      <c r="A1687" s="1">
        <v>41639</v>
      </c>
      <c r="B1687" s="1">
        <v>41639</v>
      </c>
      <c r="C1687" t="s">
        <v>496</v>
      </c>
      <c r="D1687" t="s">
        <v>497</v>
      </c>
      <c r="E1687">
        <v>10.375</v>
      </c>
      <c r="F1687" t="s">
        <v>498</v>
      </c>
      <c r="H1687" t="s">
        <v>210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3588</v>
      </c>
      <c r="P1687" s="2">
        <f t="shared" si="26"/>
        <v>4</v>
      </c>
    </row>
    <row r="1688" spans="1:16" x14ac:dyDescent="0.25">
      <c r="A1688" s="1">
        <v>41639</v>
      </c>
      <c r="B1688" s="1">
        <v>41639</v>
      </c>
      <c r="C1688" t="s">
        <v>3589</v>
      </c>
      <c r="D1688" t="s">
        <v>3590</v>
      </c>
      <c r="E1688">
        <v>7.45</v>
      </c>
      <c r="F1688" t="s">
        <v>2969</v>
      </c>
      <c r="H1688" t="s">
        <v>73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28</v>
      </c>
      <c r="O1688" t="s">
        <v>3591</v>
      </c>
      <c r="P1688" s="2">
        <f t="shared" si="26"/>
        <v>3</v>
      </c>
    </row>
    <row r="1689" spans="1:16" x14ac:dyDescent="0.25">
      <c r="A1689" s="1">
        <v>41639</v>
      </c>
      <c r="B1689" s="1">
        <v>41639</v>
      </c>
      <c r="C1689" t="s">
        <v>2237</v>
      </c>
      <c r="D1689" t="s">
        <v>1432</v>
      </c>
      <c r="E1689">
        <v>7.3</v>
      </c>
      <c r="F1689" t="s">
        <v>2955</v>
      </c>
      <c r="H1689" t="s">
        <v>27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28</v>
      </c>
      <c r="O1689" t="s">
        <v>3592</v>
      </c>
      <c r="P1689" s="2">
        <f t="shared" si="26"/>
        <v>3</v>
      </c>
    </row>
    <row r="1690" spans="1:16" x14ac:dyDescent="0.25">
      <c r="A1690" s="1">
        <v>41639</v>
      </c>
      <c r="B1690" s="1">
        <v>41639</v>
      </c>
      <c r="C1690" t="s">
        <v>3593</v>
      </c>
      <c r="D1690" t="s">
        <v>3594</v>
      </c>
      <c r="E1690">
        <v>6.4</v>
      </c>
      <c r="F1690" t="s">
        <v>560</v>
      </c>
      <c r="H1690" t="s">
        <v>27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3595</v>
      </c>
      <c r="P1690" s="2">
        <f t="shared" si="26"/>
        <v>3</v>
      </c>
    </row>
    <row r="1691" spans="1:16" hidden="1" x14ac:dyDescent="0.25">
      <c r="A1691" s="1">
        <v>41639</v>
      </c>
      <c r="B1691" s="1">
        <v>41639</v>
      </c>
      <c r="C1691" t="s">
        <v>1641</v>
      </c>
      <c r="D1691" t="s">
        <v>1642</v>
      </c>
      <c r="E1691">
        <v>7.5</v>
      </c>
      <c r="F1691" t="s">
        <v>3596</v>
      </c>
      <c r="G1691" t="s">
        <v>40</v>
      </c>
      <c r="H1691" t="s">
        <v>73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3597</v>
      </c>
      <c r="P1691" s="2">
        <f t="shared" si="26"/>
        <v>6</v>
      </c>
    </row>
    <row r="1692" spans="1:16" x14ac:dyDescent="0.25">
      <c r="A1692" s="1">
        <v>41639</v>
      </c>
      <c r="B1692" s="1">
        <v>41639</v>
      </c>
      <c r="C1692" t="s">
        <v>2881</v>
      </c>
      <c r="D1692" t="s">
        <v>945</v>
      </c>
      <c r="E1692">
        <v>5.75</v>
      </c>
      <c r="F1692" t="s">
        <v>3598</v>
      </c>
      <c r="G1692" t="s">
        <v>45</v>
      </c>
      <c r="H1692" t="s">
        <v>57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28</v>
      </c>
      <c r="O1692" t="s">
        <v>3599</v>
      </c>
      <c r="P1692" s="2">
        <f t="shared" si="26"/>
        <v>2</v>
      </c>
    </row>
    <row r="1693" spans="1:16" x14ac:dyDescent="0.25">
      <c r="A1693" s="1">
        <v>41639</v>
      </c>
      <c r="B1693" s="1">
        <v>41639</v>
      </c>
      <c r="C1693" t="s">
        <v>3600</v>
      </c>
      <c r="D1693" t="s">
        <v>3601</v>
      </c>
      <c r="E1693">
        <v>7.5</v>
      </c>
      <c r="F1693" t="s">
        <v>3585</v>
      </c>
      <c r="H1693" t="s">
        <v>27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28</v>
      </c>
      <c r="O1693" t="s">
        <v>3602</v>
      </c>
      <c r="P1693" s="2">
        <f t="shared" si="26"/>
        <v>5</v>
      </c>
    </row>
    <row r="1694" spans="1:16" x14ac:dyDescent="0.25">
      <c r="A1694" s="1">
        <v>41639</v>
      </c>
      <c r="B1694" s="1">
        <v>41639</v>
      </c>
      <c r="C1694" t="s">
        <v>3603</v>
      </c>
      <c r="D1694" t="s">
        <v>3604</v>
      </c>
      <c r="E1694">
        <v>7</v>
      </c>
      <c r="F1694" t="s">
        <v>2917</v>
      </c>
      <c r="H1694" t="s">
        <v>73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28</v>
      </c>
      <c r="O1694" t="s">
        <v>3605</v>
      </c>
      <c r="P1694" s="2">
        <f t="shared" si="26"/>
        <v>3</v>
      </c>
    </row>
    <row r="1695" spans="1:16" hidden="1" x14ac:dyDescent="0.25">
      <c r="A1695" s="1">
        <v>41639</v>
      </c>
      <c r="B1695" s="1">
        <v>41639</v>
      </c>
      <c r="C1695" t="s">
        <v>3606</v>
      </c>
      <c r="D1695" t="s">
        <v>3607</v>
      </c>
      <c r="E1695">
        <v>6.85</v>
      </c>
      <c r="F1695" t="s">
        <v>560</v>
      </c>
      <c r="G1695" t="s">
        <v>40</v>
      </c>
      <c r="H1695" t="s">
        <v>472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3608</v>
      </c>
      <c r="P1695" s="2">
        <f t="shared" si="26"/>
        <v>6</v>
      </c>
    </row>
    <row r="1696" spans="1:16" x14ac:dyDescent="0.25">
      <c r="A1696" s="1">
        <v>41639</v>
      </c>
      <c r="B1696" s="1">
        <v>41639</v>
      </c>
      <c r="C1696" t="s">
        <v>2898</v>
      </c>
      <c r="D1696" t="s">
        <v>501</v>
      </c>
      <c r="E1696">
        <v>6.85</v>
      </c>
      <c r="F1696" t="s">
        <v>517</v>
      </c>
      <c r="G1696" t="s">
        <v>2900</v>
      </c>
      <c r="H1696" t="s">
        <v>472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48</v>
      </c>
      <c r="O1696" t="s">
        <v>3609</v>
      </c>
      <c r="P1696" s="2">
        <f t="shared" si="26"/>
        <v>3</v>
      </c>
    </row>
    <row r="1697" spans="1:16" hidden="1" x14ac:dyDescent="0.25">
      <c r="A1697" s="1">
        <v>41639</v>
      </c>
      <c r="B1697" s="1">
        <v>41639</v>
      </c>
      <c r="C1697" t="s">
        <v>2249</v>
      </c>
      <c r="D1697" t="s">
        <v>2250</v>
      </c>
      <c r="E1697">
        <v>7.25</v>
      </c>
      <c r="F1697" t="s">
        <v>2029</v>
      </c>
      <c r="G1697" t="s">
        <v>1207</v>
      </c>
      <c r="H1697" t="s">
        <v>1618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48</v>
      </c>
      <c r="O1697" t="s">
        <v>3610</v>
      </c>
      <c r="P1697" s="2">
        <f t="shared" si="26"/>
        <v>6</v>
      </c>
    </row>
    <row r="1698" spans="1:16" x14ac:dyDescent="0.25">
      <c r="A1698" s="1">
        <v>41639</v>
      </c>
      <c r="B1698" s="1">
        <v>41639</v>
      </c>
      <c r="C1698" t="s">
        <v>2845</v>
      </c>
      <c r="D1698" t="s">
        <v>2846</v>
      </c>
      <c r="E1698">
        <v>6</v>
      </c>
      <c r="F1698" t="s">
        <v>560</v>
      </c>
      <c r="H1698" t="s">
        <v>57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</v>
      </c>
      <c r="O1698" t="s">
        <v>3611</v>
      </c>
      <c r="P1698" s="2">
        <f t="shared" si="26"/>
        <v>2</v>
      </c>
    </row>
    <row r="1699" spans="1:16" x14ac:dyDescent="0.25">
      <c r="A1699" s="1">
        <v>41639</v>
      </c>
      <c r="B1699" s="1">
        <v>41639</v>
      </c>
      <c r="C1699" t="s">
        <v>630</v>
      </c>
      <c r="D1699" t="s">
        <v>631</v>
      </c>
      <c r="E1699">
        <v>6.35</v>
      </c>
      <c r="F1699" t="s">
        <v>3612</v>
      </c>
      <c r="H1699" t="s">
        <v>57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3613</v>
      </c>
      <c r="P1699" s="2">
        <f t="shared" si="26"/>
        <v>3</v>
      </c>
    </row>
    <row r="1700" spans="1:16" x14ac:dyDescent="0.25">
      <c r="A1700" s="1">
        <v>41639</v>
      </c>
      <c r="B1700" s="1">
        <v>41639</v>
      </c>
      <c r="C1700" t="s">
        <v>1627</v>
      </c>
      <c r="D1700" t="s">
        <v>1628</v>
      </c>
      <c r="E1700">
        <v>8.125</v>
      </c>
      <c r="F1700" t="s">
        <v>560</v>
      </c>
      <c r="H1700" t="s">
        <v>27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28</v>
      </c>
      <c r="O1700" t="s">
        <v>3614</v>
      </c>
      <c r="P1700" s="2">
        <f t="shared" si="26"/>
        <v>5</v>
      </c>
    </row>
    <row r="1701" spans="1:16" x14ac:dyDescent="0.25">
      <c r="A1701" s="1">
        <v>41639</v>
      </c>
      <c r="B1701" s="1">
        <v>41639</v>
      </c>
      <c r="C1701" t="s">
        <v>1695</v>
      </c>
      <c r="D1701" t="s">
        <v>279</v>
      </c>
      <c r="E1701">
        <v>7.5</v>
      </c>
      <c r="F1701" t="s">
        <v>1118</v>
      </c>
      <c r="G1701" t="s">
        <v>95</v>
      </c>
      <c r="H1701" t="s">
        <v>27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3615</v>
      </c>
      <c r="P1701" s="2">
        <f t="shared" si="26"/>
        <v>3</v>
      </c>
    </row>
    <row r="1702" spans="1:16" x14ac:dyDescent="0.25">
      <c r="A1702" s="1">
        <v>41639</v>
      </c>
      <c r="B1702" s="1">
        <v>41639</v>
      </c>
      <c r="C1702" t="s">
        <v>2898</v>
      </c>
      <c r="D1702" t="s">
        <v>501</v>
      </c>
      <c r="E1702">
        <v>6.65</v>
      </c>
      <c r="F1702" t="s">
        <v>1735</v>
      </c>
      <c r="G1702" t="s">
        <v>2900</v>
      </c>
      <c r="H1702" t="s">
        <v>472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48</v>
      </c>
      <c r="O1702" t="s">
        <v>3616</v>
      </c>
      <c r="P1702" s="2">
        <f t="shared" si="26"/>
        <v>3</v>
      </c>
    </row>
    <row r="1703" spans="1:16" x14ac:dyDescent="0.25">
      <c r="A1703" s="1">
        <v>41639</v>
      </c>
      <c r="B1703" s="1">
        <v>41639</v>
      </c>
      <c r="C1703" t="s">
        <v>2892</v>
      </c>
      <c r="D1703" t="s">
        <v>180</v>
      </c>
      <c r="E1703">
        <v>3.27</v>
      </c>
      <c r="F1703" t="s">
        <v>3617</v>
      </c>
      <c r="G1703" t="s">
        <v>45</v>
      </c>
      <c r="H1703" t="s">
        <v>73</v>
      </c>
      <c r="I1703" t="s">
        <v>17</v>
      </c>
      <c r="J1703" t="s">
        <v>18</v>
      </c>
      <c r="K1703" t="s">
        <v>19</v>
      </c>
      <c r="L1703" t="s">
        <v>19</v>
      </c>
      <c r="M1703" t="s">
        <v>1140</v>
      </c>
      <c r="N1703" t="s">
        <v>48</v>
      </c>
      <c r="O1703" t="s">
        <v>3618</v>
      </c>
      <c r="P1703" s="2">
        <f t="shared" si="26"/>
        <v>3</v>
      </c>
    </row>
    <row r="1704" spans="1:16" x14ac:dyDescent="0.25">
      <c r="A1704" s="1">
        <v>41639</v>
      </c>
      <c r="B1704" s="1">
        <v>41639</v>
      </c>
      <c r="C1704" t="s">
        <v>67</v>
      </c>
      <c r="D1704" t="s">
        <v>64</v>
      </c>
      <c r="E1704">
        <v>6.05</v>
      </c>
      <c r="F1704" t="s">
        <v>951</v>
      </c>
      <c r="H1704" t="s">
        <v>27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28</v>
      </c>
      <c r="O1704" t="s">
        <v>3619</v>
      </c>
      <c r="P1704" s="2">
        <f t="shared" si="26"/>
        <v>3</v>
      </c>
    </row>
    <row r="1705" spans="1:16" x14ac:dyDescent="0.25">
      <c r="A1705" s="1">
        <v>41639</v>
      </c>
      <c r="B1705" s="1">
        <v>41639</v>
      </c>
      <c r="C1705" t="s">
        <v>3620</v>
      </c>
      <c r="D1705" t="s">
        <v>459</v>
      </c>
      <c r="E1705">
        <v>6.375</v>
      </c>
      <c r="F1705" t="s">
        <v>3596</v>
      </c>
      <c r="H1705" t="s">
        <v>57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3621</v>
      </c>
      <c r="P1705" s="2">
        <f t="shared" si="26"/>
        <v>3</v>
      </c>
    </row>
    <row r="1706" spans="1:16" hidden="1" x14ac:dyDescent="0.25">
      <c r="A1706" s="1">
        <v>41639</v>
      </c>
      <c r="B1706" s="1">
        <v>41639</v>
      </c>
      <c r="C1706" t="s">
        <v>1641</v>
      </c>
      <c r="D1706" t="s">
        <v>1642</v>
      </c>
      <c r="E1706">
        <v>7.5</v>
      </c>
      <c r="F1706" t="s">
        <v>3596</v>
      </c>
      <c r="G1706" t="s">
        <v>26</v>
      </c>
      <c r="H1706" t="s">
        <v>73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3622</v>
      </c>
      <c r="P1706" s="2">
        <f t="shared" si="26"/>
        <v>6</v>
      </c>
    </row>
    <row r="1707" spans="1:16" hidden="1" x14ac:dyDescent="0.25">
      <c r="A1707" s="1">
        <v>41639</v>
      </c>
      <c r="B1707" s="1">
        <v>41639</v>
      </c>
      <c r="C1707" t="s">
        <v>1641</v>
      </c>
      <c r="D1707" t="s">
        <v>1642</v>
      </c>
      <c r="E1707">
        <v>6.8</v>
      </c>
      <c r="F1707" t="s">
        <v>3623</v>
      </c>
      <c r="G1707" t="s">
        <v>26</v>
      </c>
      <c r="H1707" t="s">
        <v>73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3624</v>
      </c>
      <c r="P1707" s="2">
        <f t="shared" si="26"/>
        <v>6</v>
      </c>
    </row>
    <row r="1708" spans="1:16" x14ac:dyDescent="0.25">
      <c r="A1708" s="1">
        <v>41639</v>
      </c>
      <c r="B1708" s="1">
        <v>41639</v>
      </c>
      <c r="C1708" t="s">
        <v>3625</v>
      </c>
      <c r="D1708" t="s">
        <v>459</v>
      </c>
      <c r="E1708">
        <v>6.5</v>
      </c>
      <c r="F1708" t="s">
        <v>3626</v>
      </c>
      <c r="H1708" t="s">
        <v>57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3627</v>
      </c>
      <c r="P1708" s="2">
        <f t="shared" si="26"/>
        <v>3</v>
      </c>
    </row>
    <row r="1709" spans="1:16" x14ac:dyDescent="0.25">
      <c r="A1709" s="1">
        <v>41639</v>
      </c>
      <c r="B1709" s="1">
        <v>41639</v>
      </c>
      <c r="C1709" t="s">
        <v>63</v>
      </c>
      <c r="D1709" t="s">
        <v>64</v>
      </c>
      <c r="E1709">
        <v>6.05</v>
      </c>
      <c r="F1709" t="s">
        <v>951</v>
      </c>
      <c r="G1709" t="s">
        <v>143</v>
      </c>
      <c r="H1709" t="s">
        <v>27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3628</v>
      </c>
      <c r="P1709" s="2">
        <f t="shared" si="26"/>
        <v>3</v>
      </c>
    </row>
    <row r="1710" spans="1:16" hidden="1" x14ac:dyDescent="0.25">
      <c r="A1710" s="1">
        <v>41639</v>
      </c>
      <c r="B1710" s="1">
        <v>41639</v>
      </c>
      <c r="C1710" t="s">
        <v>1641</v>
      </c>
      <c r="D1710" t="s">
        <v>1642</v>
      </c>
      <c r="E1710">
        <v>6.8</v>
      </c>
      <c r="F1710" t="s">
        <v>3623</v>
      </c>
      <c r="G1710" t="s">
        <v>40</v>
      </c>
      <c r="H1710" t="s">
        <v>73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3629</v>
      </c>
      <c r="P1710" s="2">
        <f t="shared" si="26"/>
        <v>6</v>
      </c>
    </row>
    <row r="1711" spans="1:16" x14ac:dyDescent="0.25">
      <c r="A1711" s="1">
        <v>41639</v>
      </c>
      <c r="B1711" s="1">
        <v>41639</v>
      </c>
      <c r="C1711" t="s">
        <v>108</v>
      </c>
      <c r="D1711" t="s">
        <v>109</v>
      </c>
      <c r="E1711">
        <v>6.5</v>
      </c>
      <c r="F1711" t="s">
        <v>498</v>
      </c>
      <c r="H1711" t="s">
        <v>34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3630</v>
      </c>
      <c r="P1711" s="2">
        <f t="shared" si="26"/>
        <v>3</v>
      </c>
    </row>
    <row r="1712" spans="1:16" x14ac:dyDescent="0.25">
      <c r="A1712" s="1">
        <v>41639</v>
      </c>
      <c r="B1712" s="1">
        <v>41639</v>
      </c>
      <c r="C1712" t="s">
        <v>1329</v>
      </c>
      <c r="D1712" t="s">
        <v>1330</v>
      </c>
      <c r="E1712">
        <v>6.125</v>
      </c>
      <c r="F1712" t="s">
        <v>3501</v>
      </c>
      <c r="H1712" t="s">
        <v>34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3631</v>
      </c>
      <c r="P1712" s="2">
        <f t="shared" si="26"/>
        <v>3</v>
      </c>
    </row>
    <row r="1713" spans="1:16" x14ac:dyDescent="0.25">
      <c r="A1713" s="1">
        <v>41639</v>
      </c>
      <c r="B1713" s="1">
        <v>41639</v>
      </c>
      <c r="C1713" t="s">
        <v>3600</v>
      </c>
      <c r="D1713" t="s">
        <v>3601</v>
      </c>
      <c r="E1713">
        <v>6.8</v>
      </c>
      <c r="F1713" t="s">
        <v>1155</v>
      </c>
      <c r="H1713" t="s">
        <v>27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28</v>
      </c>
      <c r="O1713" t="s">
        <v>3632</v>
      </c>
      <c r="P1713" s="2">
        <f t="shared" si="26"/>
        <v>5</v>
      </c>
    </row>
    <row r="1714" spans="1:16" x14ac:dyDescent="0.25">
      <c r="A1714" s="1">
        <v>41639</v>
      </c>
      <c r="B1714" s="1">
        <v>41639</v>
      </c>
      <c r="C1714" t="s">
        <v>42</v>
      </c>
      <c r="D1714" t="s">
        <v>43</v>
      </c>
      <c r="E1714">
        <v>0</v>
      </c>
      <c r="F1714" t="s">
        <v>3633</v>
      </c>
      <c r="G1714" t="s">
        <v>187</v>
      </c>
      <c r="H1714" t="s">
        <v>46</v>
      </c>
      <c r="I1714" t="s">
        <v>17</v>
      </c>
      <c r="J1714" t="s">
        <v>18</v>
      </c>
      <c r="K1714" t="s">
        <v>19</v>
      </c>
      <c r="L1714" t="s">
        <v>19</v>
      </c>
      <c r="M1714" t="s">
        <v>1140</v>
      </c>
      <c r="N1714" t="s">
        <v>48</v>
      </c>
      <c r="O1714" t="s">
        <v>3634</v>
      </c>
      <c r="P1714" s="2">
        <f t="shared" si="26"/>
        <v>2</v>
      </c>
    </row>
    <row r="1715" spans="1:16" x14ac:dyDescent="0.25">
      <c r="A1715" s="1">
        <v>41639</v>
      </c>
      <c r="B1715" s="1">
        <v>41639</v>
      </c>
      <c r="C1715" t="s">
        <v>1502</v>
      </c>
      <c r="D1715" t="s">
        <v>1503</v>
      </c>
      <c r="E1715">
        <v>5.9</v>
      </c>
      <c r="F1715" t="s">
        <v>1155</v>
      </c>
      <c r="H1715" t="s">
        <v>34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28</v>
      </c>
      <c r="O1715" t="s">
        <v>3635</v>
      </c>
      <c r="P1715" s="2">
        <f t="shared" si="26"/>
        <v>3</v>
      </c>
    </row>
    <row r="1716" spans="1:16" x14ac:dyDescent="0.25">
      <c r="A1716" s="1">
        <v>41639</v>
      </c>
      <c r="B1716" s="1">
        <v>41639</v>
      </c>
      <c r="C1716" t="s">
        <v>605</v>
      </c>
      <c r="D1716" t="s">
        <v>606</v>
      </c>
      <c r="E1716">
        <v>6.9</v>
      </c>
      <c r="F1716" t="s">
        <v>1155</v>
      </c>
      <c r="H1716" t="s">
        <v>73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28</v>
      </c>
      <c r="O1716" t="s">
        <v>3636</v>
      </c>
      <c r="P1716" s="2">
        <f t="shared" si="26"/>
        <v>3</v>
      </c>
    </row>
    <row r="1717" spans="1:16" x14ac:dyDescent="0.25">
      <c r="A1717" s="1">
        <v>41639</v>
      </c>
      <c r="B1717" s="1">
        <v>41639</v>
      </c>
      <c r="C1717" t="s">
        <v>2173</v>
      </c>
      <c r="D1717" t="s">
        <v>378</v>
      </c>
      <c r="E1717">
        <v>8.9499999999999993</v>
      </c>
      <c r="F1717" t="s">
        <v>3637</v>
      </c>
      <c r="H1717" t="s">
        <v>73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28</v>
      </c>
      <c r="O1717" t="s">
        <v>3638</v>
      </c>
      <c r="P1717" s="2">
        <f t="shared" si="26"/>
        <v>2</v>
      </c>
    </row>
    <row r="1718" spans="1:16" x14ac:dyDescent="0.25">
      <c r="A1718" s="1">
        <v>41639</v>
      </c>
      <c r="B1718" s="1">
        <v>41639</v>
      </c>
      <c r="C1718" t="s">
        <v>827</v>
      </c>
      <c r="D1718" t="s">
        <v>828</v>
      </c>
      <c r="E1718">
        <v>6.5</v>
      </c>
      <c r="F1718" t="s">
        <v>1118</v>
      </c>
      <c r="H1718" t="s">
        <v>149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</v>
      </c>
      <c r="O1718" t="s">
        <v>3639</v>
      </c>
      <c r="P1718" s="2">
        <f t="shared" si="26"/>
        <v>4</v>
      </c>
    </row>
    <row r="1719" spans="1:16" x14ac:dyDescent="0.25">
      <c r="A1719" s="1">
        <v>41639</v>
      </c>
      <c r="B1719" s="1">
        <v>41639</v>
      </c>
      <c r="C1719" t="s">
        <v>115</v>
      </c>
      <c r="D1719" t="s">
        <v>89</v>
      </c>
      <c r="E1719">
        <v>8.25</v>
      </c>
      <c r="F1719" t="s">
        <v>3640</v>
      </c>
      <c r="H1719" t="s">
        <v>73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3641</v>
      </c>
      <c r="P1719" s="2">
        <f t="shared" si="26"/>
        <v>2</v>
      </c>
    </row>
    <row r="1720" spans="1:16" x14ac:dyDescent="0.25">
      <c r="A1720" s="1">
        <v>41639</v>
      </c>
      <c r="B1720" s="1">
        <v>41639</v>
      </c>
      <c r="C1720" t="s">
        <v>2247</v>
      </c>
      <c r="D1720" t="s">
        <v>1187</v>
      </c>
      <c r="E1720">
        <v>8.875</v>
      </c>
      <c r="F1720" t="s">
        <v>3642</v>
      </c>
      <c r="H1720" t="s">
        <v>34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3643</v>
      </c>
      <c r="P1720" s="2">
        <f t="shared" si="26"/>
        <v>1</v>
      </c>
    </row>
    <row r="1721" spans="1:16" x14ac:dyDescent="0.25">
      <c r="A1721" s="1">
        <v>41639</v>
      </c>
      <c r="B1721" s="1">
        <v>41639</v>
      </c>
      <c r="C1721" t="s">
        <v>141</v>
      </c>
      <c r="D1721" t="s">
        <v>142</v>
      </c>
      <c r="E1721">
        <v>6.25</v>
      </c>
      <c r="F1721" t="s">
        <v>2525</v>
      </c>
      <c r="H1721" t="s">
        <v>34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3644</v>
      </c>
      <c r="P1721" s="2">
        <f t="shared" si="26"/>
        <v>3</v>
      </c>
    </row>
    <row r="1722" spans="1:16" hidden="1" x14ac:dyDescent="0.25">
      <c r="A1722" s="1">
        <v>41639</v>
      </c>
      <c r="B1722" s="1">
        <v>41639</v>
      </c>
      <c r="C1722" t="s">
        <v>23</v>
      </c>
      <c r="D1722" t="s">
        <v>24</v>
      </c>
      <c r="E1722">
        <v>6.95</v>
      </c>
      <c r="F1722" t="s">
        <v>2922</v>
      </c>
      <c r="G1722" t="s">
        <v>2351</v>
      </c>
      <c r="H1722" t="s">
        <v>27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28</v>
      </c>
      <c r="O1722" t="s">
        <v>3645</v>
      </c>
      <c r="P1722" s="2">
        <f t="shared" si="26"/>
        <v>6</v>
      </c>
    </row>
    <row r="1723" spans="1:16" x14ac:dyDescent="0.25">
      <c r="A1723" s="1">
        <v>41639</v>
      </c>
      <c r="B1723" s="1">
        <v>41639</v>
      </c>
      <c r="C1723" t="s">
        <v>130</v>
      </c>
      <c r="D1723" t="s">
        <v>131</v>
      </c>
      <c r="E1723">
        <v>5.375</v>
      </c>
      <c r="F1723" t="s">
        <v>1708</v>
      </c>
      <c r="H1723" t="s">
        <v>34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28</v>
      </c>
      <c r="O1723" t="s">
        <v>3646</v>
      </c>
      <c r="P1723" s="2">
        <f t="shared" si="26"/>
        <v>3</v>
      </c>
    </row>
    <row r="1724" spans="1:16" x14ac:dyDescent="0.25">
      <c r="A1724" s="1">
        <v>41639</v>
      </c>
      <c r="B1724" s="1">
        <v>41639</v>
      </c>
      <c r="C1724" t="s">
        <v>2254</v>
      </c>
      <c r="D1724" t="s">
        <v>180</v>
      </c>
      <c r="E1724">
        <v>3.02</v>
      </c>
      <c r="F1724" t="s">
        <v>85</v>
      </c>
      <c r="G1724" t="s">
        <v>2255</v>
      </c>
      <c r="H1724" t="s">
        <v>73</v>
      </c>
      <c r="I1724" t="s">
        <v>17</v>
      </c>
      <c r="J1724" t="s">
        <v>18</v>
      </c>
      <c r="K1724" t="s">
        <v>19</v>
      </c>
      <c r="L1724" t="s">
        <v>19</v>
      </c>
      <c r="M1724" t="s">
        <v>1140</v>
      </c>
      <c r="N1724" t="s">
        <v>48</v>
      </c>
      <c r="O1724" t="s">
        <v>3647</v>
      </c>
      <c r="P1724" s="2">
        <f t="shared" si="26"/>
        <v>3</v>
      </c>
    </row>
    <row r="1725" spans="1:16" x14ac:dyDescent="0.25">
      <c r="A1725" s="1">
        <v>41639</v>
      </c>
      <c r="B1725" s="1">
        <v>41639</v>
      </c>
      <c r="C1725" t="s">
        <v>2190</v>
      </c>
      <c r="D1725" t="s">
        <v>2191</v>
      </c>
      <c r="E1725">
        <v>7.25</v>
      </c>
      <c r="F1725" t="s">
        <v>212</v>
      </c>
      <c r="H1725" t="s">
        <v>203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28</v>
      </c>
      <c r="O1725" t="s">
        <v>3648</v>
      </c>
      <c r="P1725" s="2">
        <f t="shared" si="26"/>
        <v>3</v>
      </c>
    </row>
    <row r="1726" spans="1:16" hidden="1" x14ac:dyDescent="0.25">
      <c r="A1726" s="1">
        <v>41639</v>
      </c>
      <c r="B1726" s="1">
        <v>41639</v>
      </c>
      <c r="C1726" t="s">
        <v>1307</v>
      </c>
      <c r="D1726" t="s">
        <v>1308</v>
      </c>
      <c r="E1726">
        <v>3.357075</v>
      </c>
      <c r="F1726" t="s">
        <v>3649</v>
      </c>
      <c r="G1726" t="s">
        <v>40</v>
      </c>
      <c r="H1726" t="s">
        <v>210</v>
      </c>
      <c r="I1726" t="s">
        <v>17</v>
      </c>
      <c r="J1726" t="s">
        <v>18</v>
      </c>
      <c r="K1726" t="s">
        <v>19</v>
      </c>
      <c r="L1726" t="s">
        <v>19</v>
      </c>
      <c r="M1726" t="s">
        <v>1140</v>
      </c>
      <c r="N1726" t="s">
        <v>48</v>
      </c>
      <c r="O1726" t="s">
        <v>3650</v>
      </c>
      <c r="P1726" s="2">
        <f t="shared" si="26"/>
        <v>6</v>
      </c>
    </row>
    <row r="1727" spans="1:16" x14ac:dyDescent="0.25">
      <c r="A1727" s="1">
        <v>41639</v>
      </c>
      <c r="B1727" s="1">
        <v>41639</v>
      </c>
      <c r="C1727" t="s">
        <v>2898</v>
      </c>
      <c r="D1727" t="s">
        <v>501</v>
      </c>
      <c r="E1727">
        <v>6.85</v>
      </c>
      <c r="F1727" t="s">
        <v>2029</v>
      </c>
      <c r="G1727" t="s">
        <v>2900</v>
      </c>
      <c r="H1727" t="s">
        <v>264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48</v>
      </c>
      <c r="O1727" t="s">
        <v>3651</v>
      </c>
      <c r="P1727" s="2">
        <f t="shared" si="26"/>
        <v>3</v>
      </c>
    </row>
    <row r="1728" spans="1:16" hidden="1" x14ac:dyDescent="0.25">
      <c r="A1728" s="1">
        <v>41639</v>
      </c>
      <c r="B1728" s="1">
        <v>41639</v>
      </c>
      <c r="C1728" t="s">
        <v>2249</v>
      </c>
      <c r="D1728" t="s">
        <v>2250</v>
      </c>
      <c r="E1728">
        <v>7.25</v>
      </c>
      <c r="F1728" t="s">
        <v>2029</v>
      </c>
      <c r="G1728" t="s">
        <v>1224</v>
      </c>
      <c r="H1728" t="s">
        <v>1618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48</v>
      </c>
      <c r="O1728" t="s">
        <v>3652</v>
      </c>
      <c r="P1728" s="2">
        <f t="shared" si="26"/>
        <v>6</v>
      </c>
    </row>
    <row r="1729" spans="1:16" x14ac:dyDescent="0.25">
      <c r="A1729" s="1">
        <v>41639</v>
      </c>
      <c r="B1729" s="1">
        <v>41639</v>
      </c>
      <c r="C1729" t="s">
        <v>1136</v>
      </c>
      <c r="D1729" t="s">
        <v>1137</v>
      </c>
      <c r="E1729">
        <v>8.4499999999999993</v>
      </c>
      <c r="F1729" t="s">
        <v>951</v>
      </c>
      <c r="G1729" t="s">
        <v>45</v>
      </c>
      <c r="H1729" t="s">
        <v>264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48</v>
      </c>
      <c r="O1729" t="s">
        <v>3653</v>
      </c>
      <c r="P1729" s="2">
        <f t="shared" si="26"/>
        <v>4</v>
      </c>
    </row>
    <row r="1730" spans="1:16" hidden="1" x14ac:dyDescent="0.25">
      <c r="A1730" s="1">
        <v>41639</v>
      </c>
      <c r="B1730" s="1">
        <v>41639</v>
      </c>
      <c r="C1730" t="s">
        <v>3606</v>
      </c>
      <c r="D1730" t="s">
        <v>3607</v>
      </c>
      <c r="E1730">
        <v>7.5</v>
      </c>
      <c r="F1730" t="s">
        <v>2917</v>
      </c>
      <c r="G1730" t="s">
        <v>26</v>
      </c>
      <c r="H1730" t="s">
        <v>472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3654</v>
      </c>
      <c r="P1730" s="2">
        <f t="shared" si="26"/>
        <v>6</v>
      </c>
    </row>
    <row r="1731" spans="1:16" x14ac:dyDescent="0.25">
      <c r="A1731" s="1">
        <v>41639</v>
      </c>
      <c r="B1731" s="1">
        <v>41639</v>
      </c>
      <c r="C1731" t="s">
        <v>1695</v>
      </c>
      <c r="D1731" t="s">
        <v>279</v>
      </c>
      <c r="E1731">
        <v>6.5</v>
      </c>
      <c r="F1731" t="s">
        <v>1635</v>
      </c>
      <c r="G1731" t="s">
        <v>95</v>
      </c>
      <c r="H1731" t="s">
        <v>27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3655</v>
      </c>
      <c r="P1731" s="2">
        <f t="shared" si="26"/>
        <v>3</v>
      </c>
    </row>
    <row r="1732" spans="1:16" x14ac:dyDescent="0.25">
      <c r="A1732" s="1">
        <v>41639</v>
      </c>
      <c r="B1732" s="1">
        <v>41639</v>
      </c>
      <c r="C1732" t="s">
        <v>1186</v>
      </c>
      <c r="D1732" t="s">
        <v>1187</v>
      </c>
      <c r="E1732">
        <v>7</v>
      </c>
      <c r="F1732" t="s">
        <v>2947</v>
      </c>
      <c r="H1732" t="s">
        <v>27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3656</v>
      </c>
      <c r="P1732" s="2">
        <f t="shared" ref="P1732:P1795" si="27">LEN(D1732)</f>
        <v>1</v>
      </c>
    </row>
    <row r="1733" spans="1:16" x14ac:dyDescent="0.25">
      <c r="A1733" s="1">
        <v>41639</v>
      </c>
      <c r="B1733" s="1">
        <v>41639</v>
      </c>
      <c r="C1733" t="s">
        <v>2626</v>
      </c>
      <c r="D1733" t="s">
        <v>2627</v>
      </c>
      <c r="E1733">
        <v>7.5</v>
      </c>
      <c r="F1733" t="s">
        <v>3585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3657</v>
      </c>
      <c r="P1733" s="2">
        <f t="shared" si="27"/>
        <v>2</v>
      </c>
    </row>
    <row r="1734" spans="1:16" x14ac:dyDescent="0.25">
      <c r="A1734" s="1">
        <v>41639</v>
      </c>
      <c r="B1734" s="1">
        <v>41639</v>
      </c>
      <c r="C1734" t="s">
        <v>950</v>
      </c>
      <c r="D1734" t="s">
        <v>259</v>
      </c>
      <c r="E1734">
        <v>6.75</v>
      </c>
      <c r="F1734" t="s">
        <v>560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28</v>
      </c>
      <c r="O1734" t="s">
        <v>3658</v>
      </c>
      <c r="P1734" s="2">
        <f t="shared" si="27"/>
        <v>2</v>
      </c>
    </row>
    <row r="1735" spans="1:16" x14ac:dyDescent="0.25">
      <c r="A1735" s="1">
        <v>41639</v>
      </c>
      <c r="B1735" s="1">
        <v>41639</v>
      </c>
      <c r="C1735" t="s">
        <v>824</v>
      </c>
      <c r="D1735" t="s">
        <v>825</v>
      </c>
      <c r="E1735">
        <v>6.35</v>
      </c>
      <c r="F1735" t="s">
        <v>3623</v>
      </c>
      <c r="H1735" t="s">
        <v>57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3659</v>
      </c>
      <c r="P1735" s="2">
        <f t="shared" si="27"/>
        <v>3</v>
      </c>
    </row>
    <row r="1736" spans="1:16" x14ac:dyDescent="0.25">
      <c r="A1736" s="1">
        <v>41639</v>
      </c>
      <c r="B1736" s="1">
        <v>41639</v>
      </c>
      <c r="C1736" t="s">
        <v>1293</v>
      </c>
      <c r="D1736" t="s">
        <v>1294</v>
      </c>
      <c r="E1736">
        <v>6.5</v>
      </c>
      <c r="F1736" t="s">
        <v>2886</v>
      </c>
      <c r="H1736" t="s">
        <v>27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3660</v>
      </c>
      <c r="P1736" s="2">
        <f t="shared" si="27"/>
        <v>3</v>
      </c>
    </row>
    <row r="1737" spans="1:16" x14ac:dyDescent="0.25">
      <c r="A1737" s="1">
        <v>41639</v>
      </c>
      <c r="B1737" s="1">
        <v>41639</v>
      </c>
      <c r="C1737" t="s">
        <v>42</v>
      </c>
      <c r="D1737" t="s">
        <v>43</v>
      </c>
      <c r="E1737">
        <v>0</v>
      </c>
      <c r="F1737" t="s">
        <v>3661</v>
      </c>
      <c r="G1737" t="s">
        <v>187</v>
      </c>
      <c r="H1737" t="s">
        <v>46</v>
      </c>
      <c r="I1737" t="s">
        <v>17</v>
      </c>
      <c r="J1737" t="s">
        <v>18</v>
      </c>
      <c r="K1737" t="s">
        <v>19</v>
      </c>
      <c r="L1737" t="s">
        <v>19</v>
      </c>
      <c r="M1737" t="s">
        <v>1140</v>
      </c>
      <c r="N1737" t="s">
        <v>48</v>
      </c>
      <c r="O1737" t="s">
        <v>3662</v>
      </c>
      <c r="P1737" s="2">
        <f t="shared" si="27"/>
        <v>2</v>
      </c>
    </row>
    <row r="1738" spans="1:16" x14ac:dyDescent="0.25">
      <c r="A1738" s="1">
        <v>41639</v>
      </c>
      <c r="B1738" s="1">
        <v>41639</v>
      </c>
      <c r="C1738" t="s">
        <v>42</v>
      </c>
      <c r="D1738" t="s">
        <v>43</v>
      </c>
      <c r="E1738">
        <v>0</v>
      </c>
      <c r="F1738" t="s">
        <v>3663</v>
      </c>
      <c r="G1738" t="s">
        <v>3583</v>
      </c>
      <c r="H1738" t="s">
        <v>46</v>
      </c>
      <c r="I1738" t="s">
        <v>17</v>
      </c>
      <c r="J1738" t="s">
        <v>18</v>
      </c>
      <c r="K1738" t="s">
        <v>19</v>
      </c>
      <c r="L1738" t="s">
        <v>19</v>
      </c>
      <c r="M1738" t="s">
        <v>1140</v>
      </c>
      <c r="N1738" t="s">
        <v>48</v>
      </c>
      <c r="O1738" t="s">
        <v>3664</v>
      </c>
      <c r="P1738" s="2">
        <f t="shared" si="27"/>
        <v>2</v>
      </c>
    </row>
    <row r="1739" spans="1:16" x14ac:dyDescent="0.25">
      <c r="A1739" s="1">
        <v>41639</v>
      </c>
      <c r="B1739" s="1">
        <v>41639</v>
      </c>
      <c r="C1739" t="s">
        <v>2327</v>
      </c>
      <c r="D1739" t="s">
        <v>1298</v>
      </c>
      <c r="E1739">
        <v>6.5</v>
      </c>
      <c r="F1739" t="s">
        <v>1155</v>
      </c>
      <c r="H1739" t="s">
        <v>73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48</v>
      </c>
      <c r="O1739" t="s">
        <v>3665</v>
      </c>
      <c r="P1739" s="2">
        <f t="shared" si="27"/>
        <v>3</v>
      </c>
    </row>
    <row r="1740" spans="1:16" x14ac:dyDescent="0.25">
      <c r="A1740" s="1">
        <v>41639</v>
      </c>
      <c r="B1740" s="1">
        <v>41639</v>
      </c>
      <c r="C1740" t="s">
        <v>373</v>
      </c>
      <c r="D1740" t="s">
        <v>374</v>
      </c>
      <c r="E1740">
        <v>7.625</v>
      </c>
      <c r="F1740" t="s">
        <v>1693</v>
      </c>
      <c r="H1740" t="s">
        <v>210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28</v>
      </c>
      <c r="O1740" t="s">
        <v>3666</v>
      </c>
      <c r="P1740" s="2">
        <f t="shared" si="27"/>
        <v>3</v>
      </c>
    </row>
    <row r="1741" spans="1:16" x14ac:dyDescent="0.25">
      <c r="A1741" s="1">
        <v>41639</v>
      </c>
      <c r="B1741" s="1">
        <v>41639</v>
      </c>
      <c r="C1741" t="s">
        <v>373</v>
      </c>
      <c r="D1741" t="s">
        <v>374</v>
      </c>
      <c r="E1741">
        <v>8</v>
      </c>
      <c r="F1741" t="s">
        <v>3640</v>
      </c>
      <c r="H1741" t="s">
        <v>210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28</v>
      </c>
      <c r="O1741" t="s">
        <v>3667</v>
      </c>
      <c r="P1741" s="2">
        <f t="shared" si="27"/>
        <v>3</v>
      </c>
    </row>
    <row r="1742" spans="1:16" x14ac:dyDescent="0.25">
      <c r="A1742" s="1">
        <v>41639</v>
      </c>
      <c r="B1742" s="1">
        <v>41639</v>
      </c>
      <c r="C1742" t="s">
        <v>827</v>
      </c>
      <c r="D1742" t="s">
        <v>828</v>
      </c>
      <c r="E1742">
        <v>5.65</v>
      </c>
      <c r="F1742" t="s">
        <v>1635</v>
      </c>
      <c r="H1742" t="s">
        <v>149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28</v>
      </c>
      <c r="O1742" t="s">
        <v>3668</v>
      </c>
      <c r="P1742" s="2">
        <f t="shared" si="27"/>
        <v>4</v>
      </c>
    </row>
    <row r="1743" spans="1:16" x14ac:dyDescent="0.25">
      <c r="A1743" s="1">
        <v>41639</v>
      </c>
      <c r="B1743" s="1">
        <v>41639</v>
      </c>
      <c r="C1743" t="s">
        <v>3669</v>
      </c>
      <c r="D1743" t="s">
        <v>1154</v>
      </c>
      <c r="E1743">
        <v>7.6</v>
      </c>
      <c r="F1743" t="s">
        <v>2460</v>
      </c>
      <c r="H1743" t="s">
        <v>57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3670</v>
      </c>
      <c r="P1743" s="2">
        <f t="shared" si="27"/>
        <v>3</v>
      </c>
    </row>
    <row r="1744" spans="1:16" x14ac:dyDescent="0.25">
      <c r="A1744" s="1">
        <v>41639</v>
      </c>
      <c r="B1744" s="1">
        <v>41639</v>
      </c>
      <c r="C1744" t="s">
        <v>3359</v>
      </c>
      <c r="D1744" t="s">
        <v>2445</v>
      </c>
      <c r="E1744">
        <v>9.9499999999999993</v>
      </c>
      <c r="F1744" t="s">
        <v>3671</v>
      </c>
      <c r="H1744" t="s">
        <v>27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28</v>
      </c>
      <c r="O1744" t="s">
        <v>3672</v>
      </c>
      <c r="P1744" s="2">
        <f t="shared" si="27"/>
        <v>2</v>
      </c>
    </row>
    <row r="1745" spans="1:16" x14ac:dyDescent="0.25">
      <c r="A1745" s="1">
        <v>41639</v>
      </c>
      <c r="B1745" s="1">
        <v>41639</v>
      </c>
      <c r="C1745" t="s">
        <v>2898</v>
      </c>
      <c r="D1745" t="s">
        <v>501</v>
      </c>
      <c r="E1745">
        <v>6.5</v>
      </c>
      <c r="F1745" t="s">
        <v>517</v>
      </c>
      <c r="G1745" t="s">
        <v>3673</v>
      </c>
      <c r="H1745" t="s">
        <v>472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48</v>
      </c>
      <c r="O1745" t="s">
        <v>3674</v>
      </c>
      <c r="P1745" s="2">
        <f t="shared" si="27"/>
        <v>3</v>
      </c>
    </row>
    <row r="1746" spans="1:16" hidden="1" x14ac:dyDescent="0.25">
      <c r="A1746" s="1">
        <v>41639</v>
      </c>
      <c r="B1746" s="1">
        <v>41639</v>
      </c>
      <c r="C1746" t="s">
        <v>2249</v>
      </c>
      <c r="D1746" t="s">
        <v>2250</v>
      </c>
      <c r="E1746">
        <v>7.5</v>
      </c>
      <c r="F1746" t="s">
        <v>2029</v>
      </c>
      <c r="G1746" t="s">
        <v>1207</v>
      </c>
      <c r="H1746" t="s">
        <v>1618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48</v>
      </c>
      <c r="O1746" t="s">
        <v>3675</v>
      </c>
      <c r="P1746" s="2">
        <f t="shared" si="27"/>
        <v>6</v>
      </c>
    </row>
    <row r="1747" spans="1:16" x14ac:dyDescent="0.25">
      <c r="A1747" s="1">
        <v>41639</v>
      </c>
      <c r="B1747" s="1">
        <v>41639</v>
      </c>
      <c r="C1747" t="s">
        <v>2546</v>
      </c>
      <c r="D1747" t="s">
        <v>796</v>
      </c>
      <c r="E1747">
        <v>7.25</v>
      </c>
      <c r="F1747" t="s">
        <v>1708</v>
      </c>
      <c r="H1747" t="s">
        <v>472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3676</v>
      </c>
      <c r="P1747" s="2">
        <f t="shared" si="27"/>
        <v>3</v>
      </c>
    </row>
    <row r="1748" spans="1:16" x14ac:dyDescent="0.25">
      <c r="A1748" s="1">
        <v>41639</v>
      </c>
      <c r="B1748" s="1">
        <v>41639</v>
      </c>
      <c r="C1748" t="s">
        <v>3603</v>
      </c>
      <c r="D1748" t="s">
        <v>3604</v>
      </c>
      <c r="E1748">
        <v>6.375</v>
      </c>
      <c r="F1748" t="s">
        <v>560</v>
      </c>
      <c r="H1748" t="s">
        <v>73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28</v>
      </c>
      <c r="O1748" t="s">
        <v>3677</v>
      </c>
      <c r="P1748" s="2">
        <f t="shared" si="27"/>
        <v>3</v>
      </c>
    </row>
    <row r="1749" spans="1:16" x14ac:dyDescent="0.25">
      <c r="A1749" s="1">
        <v>41639</v>
      </c>
      <c r="B1749" s="1">
        <v>41639</v>
      </c>
      <c r="C1749" t="s">
        <v>1517</v>
      </c>
      <c r="D1749" t="s">
        <v>631</v>
      </c>
      <c r="E1749">
        <v>6.4</v>
      </c>
      <c r="F1749" t="s">
        <v>2947</v>
      </c>
      <c r="H1749" t="s">
        <v>57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3678</v>
      </c>
      <c r="P1749" s="2">
        <f t="shared" si="27"/>
        <v>3</v>
      </c>
    </row>
    <row r="1750" spans="1:16" hidden="1" x14ac:dyDescent="0.25">
      <c r="A1750" s="1">
        <v>41639</v>
      </c>
      <c r="B1750" s="1">
        <v>41639</v>
      </c>
      <c r="C1750" t="s">
        <v>3606</v>
      </c>
      <c r="D1750" t="s">
        <v>3607</v>
      </c>
      <c r="E1750">
        <v>7.5</v>
      </c>
      <c r="F1750" t="s">
        <v>2917</v>
      </c>
      <c r="G1750" t="s">
        <v>40</v>
      </c>
      <c r="H1750" t="s">
        <v>472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3679</v>
      </c>
      <c r="P1750" s="2">
        <f t="shared" si="27"/>
        <v>6</v>
      </c>
    </row>
    <row r="1751" spans="1:16" hidden="1" x14ac:dyDescent="0.25">
      <c r="A1751" s="1">
        <v>41639</v>
      </c>
      <c r="B1751" s="1">
        <v>41639</v>
      </c>
      <c r="C1751" t="s">
        <v>3606</v>
      </c>
      <c r="D1751" t="s">
        <v>3607</v>
      </c>
      <c r="E1751">
        <v>6.85</v>
      </c>
      <c r="F1751" t="s">
        <v>560</v>
      </c>
      <c r="G1751" t="s">
        <v>26</v>
      </c>
      <c r="H1751" t="s">
        <v>472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3680</v>
      </c>
      <c r="P1751" s="2">
        <f t="shared" si="27"/>
        <v>6</v>
      </c>
    </row>
    <row r="1752" spans="1:16" x14ac:dyDescent="0.25">
      <c r="A1752" s="1">
        <v>41639</v>
      </c>
      <c r="B1752" s="1">
        <v>41639</v>
      </c>
      <c r="C1752" t="s">
        <v>1186</v>
      </c>
      <c r="D1752" t="s">
        <v>1187</v>
      </c>
      <c r="E1752">
        <v>6.4</v>
      </c>
      <c r="F1752" t="s">
        <v>951</v>
      </c>
      <c r="H1752" t="s">
        <v>27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3681</v>
      </c>
      <c r="P1752" s="2">
        <f t="shared" si="27"/>
        <v>1</v>
      </c>
    </row>
    <row r="1753" spans="1:16" x14ac:dyDescent="0.25">
      <c r="A1753" s="1">
        <v>41639</v>
      </c>
      <c r="B1753" s="1">
        <v>41639</v>
      </c>
      <c r="C1753" t="s">
        <v>70</v>
      </c>
      <c r="D1753" t="s">
        <v>71</v>
      </c>
      <c r="E1753">
        <v>5.75</v>
      </c>
      <c r="F1753" t="s">
        <v>2525</v>
      </c>
      <c r="H1753" t="s">
        <v>73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3682</v>
      </c>
      <c r="P1753" s="2">
        <f t="shared" si="27"/>
        <v>5</v>
      </c>
    </row>
    <row r="1754" spans="1:16" x14ac:dyDescent="0.25">
      <c r="A1754" s="1">
        <v>41639</v>
      </c>
      <c r="B1754" s="1">
        <v>41639</v>
      </c>
      <c r="C1754" t="s">
        <v>2237</v>
      </c>
      <c r="D1754" t="s">
        <v>1432</v>
      </c>
      <c r="E1754">
        <v>6.75</v>
      </c>
      <c r="F1754" t="s">
        <v>975</v>
      </c>
      <c r="H1754" t="s">
        <v>27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28</v>
      </c>
      <c r="O1754" t="s">
        <v>3683</v>
      </c>
      <c r="P1754" s="2">
        <f t="shared" si="27"/>
        <v>3</v>
      </c>
    </row>
    <row r="1755" spans="1:16" x14ac:dyDescent="0.25">
      <c r="A1755" s="1">
        <v>41639</v>
      </c>
      <c r="B1755" s="1">
        <v>41639</v>
      </c>
      <c r="C1755" t="s">
        <v>3020</v>
      </c>
      <c r="D1755" t="s">
        <v>1834</v>
      </c>
      <c r="E1755">
        <v>5.25</v>
      </c>
      <c r="F1755" t="s">
        <v>2029</v>
      </c>
      <c r="G1755" t="s">
        <v>213</v>
      </c>
      <c r="H1755" t="s">
        <v>34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48</v>
      </c>
      <c r="O1755" t="s">
        <v>3684</v>
      </c>
      <c r="P1755" s="2">
        <f t="shared" si="27"/>
        <v>3</v>
      </c>
    </row>
    <row r="1756" spans="1:16" x14ac:dyDescent="0.25">
      <c r="A1756" s="1">
        <v>41639</v>
      </c>
      <c r="B1756" s="1">
        <v>41639</v>
      </c>
      <c r="C1756" t="s">
        <v>446</v>
      </c>
      <c r="D1756" t="s">
        <v>447</v>
      </c>
      <c r="E1756">
        <v>5.55</v>
      </c>
      <c r="F1756" t="s">
        <v>1959</v>
      </c>
      <c r="H1756" t="s">
        <v>210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28</v>
      </c>
      <c r="O1756" t="s">
        <v>3685</v>
      </c>
      <c r="P1756" s="2">
        <f t="shared" si="27"/>
        <v>3</v>
      </c>
    </row>
    <row r="1757" spans="1:16" x14ac:dyDescent="0.25">
      <c r="A1757" s="1">
        <v>41639</v>
      </c>
      <c r="B1757" s="1">
        <v>41639</v>
      </c>
      <c r="C1757" t="s">
        <v>3686</v>
      </c>
      <c r="D1757" t="s">
        <v>3687</v>
      </c>
      <c r="E1757">
        <v>6.375</v>
      </c>
      <c r="F1757" t="s">
        <v>3688</v>
      </c>
      <c r="G1757" t="s">
        <v>26</v>
      </c>
      <c r="H1757" t="s">
        <v>16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48</v>
      </c>
      <c r="O1757" t="s">
        <v>3689</v>
      </c>
      <c r="P1757" s="2">
        <f t="shared" si="27"/>
        <v>3</v>
      </c>
    </row>
    <row r="1758" spans="1:16" x14ac:dyDescent="0.25">
      <c r="A1758" s="1">
        <v>41639</v>
      </c>
      <c r="B1758" s="1">
        <v>41639</v>
      </c>
      <c r="C1758" t="s">
        <v>1297</v>
      </c>
      <c r="D1758" t="s">
        <v>1298</v>
      </c>
      <c r="E1758">
        <v>5.95</v>
      </c>
      <c r="F1758" t="s">
        <v>3013</v>
      </c>
      <c r="H1758" t="s">
        <v>73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48</v>
      </c>
      <c r="O1758" t="s">
        <v>3690</v>
      </c>
      <c r="P1758" s="2">
        <f t="shared" si="27"/>
        <v>3</v>
      </c>
    </row>
    <row r="1759" spans="1:16" x14ac:dyDescent="0.25">
      <c r="A1759" s="1">
        <v>41639</v>
      </c>
      <c r="B1759" s="1">
        <v>41639</v>
      </c>
      <c r="C1759" t="s">
        <v>602</v>
      </c>
      <c r="D1759" t="s">
        <v>603</v>
      </c>
      <c r="E1759">
        <v>5</v>
      </c>
      <c r="F1759" t="s">
        <v>3691</v>
      </c>
      <c r="H1759" t="s">
        <v>34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28</v>
      </c>
      <c r="O1759" t="s">
        <v>3692</v>
      </c>
      <c r="P1759" s="2">
        <f t="shared" si="27"/>
        <v>3</v>
      </c>
    </row>
    <row r="1760" spans="1:16" x14ac:dyDescent="0.25">
      <c r="A1760" s="1">
        <v>41639</v>
      </c>
      <c r="B1760" s="1">
        <v>41639</v>
      </c>
      <c r="C1760" t="s">
        <v>2906</v>
      </c>
      <c r="D1760" t="s">
        <v>2907</v>
      </c>
      <c r="E1760">
        <v>5.9</v>
      </c>
      <c r="F1760" t="s">
        <v>3693</v>
      </c>
      <c r="H1760" t="s">
        <v>57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48</v>
      </c>
      <c r="O1760" t="s">
        <v>3694</v>
      </c>
      <c r="P1760" s="2">
        <f t="shared" si="27"/>
        <v>3</v>
      </c>
    </row>
    <row r="1761" spans="1:16" x14ac:dyDescent="0.25">
      <c r="A1761" s="1">
        <v>41639</v>
      </c>
      <c r="B1761" s="1">
        <v>41639</v>
      </c>
      <c r="C1761" t="s">
        <v>827</v>
      </c>
      <c r="D1761" t="s">
        <v>828</v>
      </c>
      <c r="E1761">
        <v>5.875</v>
      </c>
      <c r="F1761" t="s">
        <v>3693</v>
      </c>
      <c r="H1761" t="s">
        <v>149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28</v>
      </c>
      <c r="O1761" t="s">
        <v>3695</v>
      </c>
      <c r="P1761" s="2">
        <f t="shared" si="27"/>
        <v>4</v>
      </c>
    </row>
    <row r="1762" spans="1:16" x14ac:dyDescent="0.25">
      <c r="A1762" s="1">
        <v>41639</v>
      </c>
      <c r="B1762" s="1">
        <v>41639</v>
      </c>
      <c r="C1762" t="s">
        <v>1303</v>
      </c>
      <c r="D1762" t="s">
        <v>1007</v>
      </c>
      <c r="E1762">
        <v>5.7</v>
      </c>
      <c r="F1762" t="s">
        <v>3080</v>
      </c>
      <c r="H1762" t="s">
        <v>73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28</v>
      </c>
      <c r="O1762" t="s">
        <v>3696</v>
      </c>
      <c r="P1762" s="2">
        <f t="shared" si="27"/>
        <v>5</v>
      </c>
    </row>
    <row r="1763" spans="1:16" x14ac:dyDescent="0.25">
      <c r="A1763" s="1">
        <v>41639</v>
      </c>
      <c r="B1763" s="1">
        <v>41639</v>
      </c>
      <c r="C1763" t="s">
        <v>1303</v>
      </c>
      <c r="D1763" t="s">
        <v>1007</v>
      </c>
      <c r="E1763">
        <v>6.55</v>
      </c>
      <c r="F1763" t="s">
        <v>3697</v>
      </c>
      <c r="H1763" t="s">
        <v>73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28</v>
      </c>
      <c r="O1763" t="s">
        <v>3698</v>
      </c>
      <c r="P1763" s="2">
        <f t="shared" si="27"/>
        <v>5</v>
      </c>
    </row>
    <row r="1764" spans="1:16" x14ac:dyDescent="0.25">
      <c r="A1764" s="1">
        <v>41639</v>
      </c>
      <c r="B1764" s="1">
        <v>41639</v>
      </c>
      <c r="C1764" t="s">
        <v>3699</v>
      </c>
      <c r="D1764" t="s">
        <v>3700</v>
      </c>
      <c r="E1764">
        <v>8.5</v>
      </c>
      <c r="F1764" t="s">
        <v>3693</v>
      </c>
      <c r="H1764" t="s">
        <v>73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28</v>
      </c>
      <c r="O1764" t="s">
        <v>3701</v>
      </c>
      <c r="P1764" s="2">
        <f t="shared" si="27"/>
        <v>3</v>
      </c>
    </row>
    <row r="1765" spans="1:16" x14ac:dyDescent="0.25">
      <c r="A1765" s="1">
        <v>41639</v>
      </c>
      <c r="B1765" s="1">
        <v>41639</v>
      </c>
      <c r="C1765" t="s">
        <v>1975</v>
      </c>
      <c r="D1765" t="s">
        <v>1976</v>
      </c>
      <c r="E1765">
        <v>10.125</v>
      </c>
      <c r="F1765" t="s">
        <v>1673</v>
      </c>
      <c r="H1765" t="s">
        <v>203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28</v>
      </c>
      <c r="O1765" t="s">
        <v>3702</v>
      </c>
      <c r="P1765" s="2">
        <f t="shared" si="27"/>
        <v>3</v>
      </c>
    </row>
    <row r="1766" spans="1:16" x14ac:dyDescent="0.25">
      <c r="A1766" s="1">
        <v>41639</v>
      </c>
      <c r="B1766" s="1">
        <v>41639</v>
      </c>
      <c r="C1766" t="s">
        <v>2237</v>
      </c>
      <c r="D1766" t="s">
        <v>1432</v>
      </c>
      <c r="E1766">
        <v>6.75</v>
      </c>
      <c r="F1766" t="s">
        <v>3703</v>
      </c>
      <c r="H1766" t="s">
        <v>27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28</v>
      </c>
      <c r="O1766" t="s">
        <v>3704</v>
      </c>
      <c r="P1766" s="2">
        <f t="shared" si="27"/>
        <v>3</v>
      </c>
    </row>
    <row r="1767" spans="1:16" x14ac:dyDescent="0.25">
      <c r="A1767" s="1">
        <v>41639</v>
      </c>
      <c r="B1767" s="1">
        <v>41639</v>
      </c>
      <c r="C1767" t="s">
        <v>42</v>
      </c>
      <c r="D1767" t="s">
        <v>43</v>
      </c>
      <c r="E1767">
        <v>6.3</v>
      </c>
      <c r="F1767" t="s">
        <v>85</v>
      </c>
      <c r="G1767" t="s">
        <v>3705</v>
      </c>
      <c r="H1767" t="s">
        <v>46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48</v>
      </c>
      <c r="O1767" t="s">
        <v>3706</v>
      </c>
      <c r="P1767" s="2">
        <f t="shared" si="27"/>
        <v>2</v>
      </c>
    </row>
    <row r="1768" spans="1:16" x14ac:dyDescent="0.25">
      <c r="A1768" s="1">
        <v>41639</v>
      </c>
      <c r="B1768" s="1">
        <v>41639</v>
      </c>
      <c r="C1768" t="s">
        <v>333</v>
      </c>
      <c r="D1768" t="s">
        <v>334</v>
      </c>
      <c r="E1768">
        <v>7</v>
      </c>
      <c r="F1768" t="s">
        <v>3707</v>
      </c>
      <c r="H1768" t="s">
        <v>34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28</v>
      </c>
      <c r="O1768" t="s">
        <v>3708</v>
      </c>
      <c r="P1768" s="2">
        <f t="shared" si="27"/>
        <v>3</v>
      </c>
    </row>
    <row r="1769" spans="1:16" x14ac:dyDescent="0.25">
      <c r="A1769" s="1">
        <v>41639</v>
      </c>
      <c r="B1769" s="1">
        <v>41639</v>
      </c>
      <c r="C1769" t="s">
        <v>3709</v>
      </c>
      <c r="D1769" t="s">
        <v>2477</v>
      </c>
      <c r="E1769">
        <v>7.25</v>
      </c>
      <c r="F1769" t="s">
        <v>3693</v>
      </c>
      <c r="H1769" t="s">
        <v>27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28</v>
      </c>
      <c r="O1769" t="s">
        <v>3710</v>
      </c>
      <c r="P1769" s="2">
        <f t="shared" si="27"/>
        <v>4</v>
      </c>
    </row>
    <row r="1770" spans="1:16" x14ac:dyDescent="0.25">
      <c r="A1770" s="1">
        <v>41639</v>
      </c>
      <c r="B1770" s="1">
        <v>41639</v>
      </c>
      <c r="C1770" t="s">
        <v>2277</v>
      </c>
      <c r="D1770" t="s">
        <v>1235</v>
      </c>
      <c r="E1770">
        <v>6.7</v>
      </c>
      <c r="F1770" t="s">
        <v>3693</v>
      </c>
      <c r="G1770" t="s">
        <v>40</v>
      </c>
      <c r="H1770" t="s">
        <v>34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3711</v>
      </c>
      <c r="P1770" s="2">
        <f t="shared" si="27"/>
        <v>2</v>
      </c>
    </row>
    <row r="1771" spans="1:16" x14ac:dyDescent="0.25">
      <c r="A1771" s="1">
        <v>41639</v>
      </c>
      <c r="B1771" s="1">
        <v>41639</v>
      </c>
      <c r="C1771" t="s">
        <v>3712</v>
      </c>
      <c r="D1771" t="s">
        <v>1330</v>
      </c>
      <c r="E1771">
        <v>8.75</v>
      </c>
      <c r="F1771" t="s">
        <v>3693</v>
      </c>
      <c r="H1771" t="s">
        <v>264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3713</v>
      </c>
      <c r="P1771" s="2">
        <f t="shared" si="27"/>
        <v>3</v>
      </c>
    </row>
    <row r="1772" spans="1:16" x14ac:dyDescent="0.25">
      <c r="A1772" s="1">
        <v>41639</v>
      </c>
      <c r="B1772" s="1">
        <v>41639</v>
      </c>
      <c r="C1772" t="s">
        <v>42</v>
      </c>
      <c r="D1772" t="s">
        <v>43</v>
      </c>
      <c r="E1772">
        <v>6</v>
      </c>
      <c r="F1772" t="s">
        <v>560</v>
      </c>
      <c r="G1772" t="s">
        <v>3014</v>
      </c>
      <c r="H1772" t="s">
        <v>46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48</v>
      </c>
      <c r="O1772" t="s">
        <v>3714</v>
      </c>
      <c r="P1772" s="2">
        <f t="shared" si="27"/>
        <v>2</v>
      </c>
    </row>
    <row r="1773" spans="1:16" x14ac:dyDescent="0.25">
      <c r="A1773" s="1">
        <v>41639</v>
      </c>
      <c r="B1773" s="1">
        <v>41639</v>
      </c>
      <c r="C1773" t="s">
        <v>3715</v>
      </c>
      <c r="D1773" t="s">
        <v>3716</v>
      </c>
      <c r="E1773">
        <v>6.64</v>
      </c>
      <c r="F1773" t="s">
        <v>3080</v>
      </c>
      <c r="H1773" t="s">
        <v>73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3717</v>
      </c>
      <c r="P1773" s="2">
        <f t="shared" si="27"/>
        <v>3</v>
      </c>
    </row>
    <row r="1774" spans="1:16" x14ac:dyDescent="0.25">
      <c r="A1774" s="1">
        <v>41639</v>
      </c>
      <c r="B1774" s="1">
        <v>41639</v>
      </c>
      <c r="C1774" t="s">
        <v>2840</v>
      </c>
      <c r="D1774" t="s">
        <v>580</v>
      </c>
      <c r="E1774">
        <v>5.75</v>
      </c>
      <c r="F1774" t="s">
        <v>1735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28</v>
      </c>
      <c r="O1774" t="s">
        <v>3718</v>
      </c>
      <c r="P1774" s="2">
        <f t="shared" si="27"/>
        <v>3</v>
      </c>
    </row>
    <row r="1775" spans="1:16" x14ac:dyDescent="0.25">
      <c r="A1775" s="1">
        <v>41639</v>
      </c>
      <c r="B1775" s="1">
        <v>41639</v>
      </c>
      <c r="C1775" t="s">
        <v>2840</v>
      </c>
      <c r="D1775" t="s">
        <v>580</v>
      </c>
      <c r="E1775">
        <v>7.95</v>
      </c>
      <c r="F1775" t="s">
        <v>3703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28</v>
      </c>
      <c r="O1775" t="s">
        <v>3719</v>
      </c>
      <c r="P1775" s="2">
        <f t="shared" si="27"/>
        <v>3</v>
      </c>
    </row>
    <row r="1776" spans="1:16" x14ac:dyDescent="0.25">
      <c r="A1776" s="1">
        <v>41639</v>
      </c>
      <c r="B1776" s="1">
        <v>41639</v>
      </c>
      <c r="C1776" t="s">
        <v>2889</v>
      </c>
      <c r="D1776" t="s">
        <v>2890</v>
      </c>
      <c r="E1776">
        <v>6.125</v>
      </c>
      <c r="F1776" t="s">
        <v>3720</v>
      </c>
      <c r="H1776" t="s">
        <v>210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28</v>
      </c>
      <c r="O1776" t="s">
        <v>3721</v>
      </c>
      <c r="P1776" s="2">
        <f t="shared" si="27"/>
        <v>4</v>
      </c>
    </row>
    <row r="1777" spans="1:16" hidden="1" x14ac:dyDescent="0.25">
      <c r="A1777" s="1">
        <v>41639</v>
      </c>
      <c r="B1777" s="1">
        <v>41639</v>
      </c>
      <c r="C1777" t="s">
        <v>1513</v>
      </c>
      <c r="D1777" t="s">
        <v>1514</v>
      </c>
      <c r="E1777">
        <v>8.875</v>
      </c>
      <c r="F1777" t="s">
        <v>1775</v>
      </c>
      <c r="G1777" t="s">
        <v>26</v>
      </c>
      <c r="H1777" t="s">
        <v>210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48</v>
      </c>
      <c r="O1777" t="s">
        <v>3722</v>
      </c>
      <c r="P1777" s="2">
        <f t="shared" si="27"/>
        <v>6</v>
      </c>
    </row>
    <row r="1778" spans="1:16" x14ac:dyDescent="0.25">
      <c r="A1778" s="1">
        <v>41639</v>
      </c>
      <c r="B1778" s="1">
        <v>41639</v>
      </c>
      <c r="C1778" t="s">
        <v>357</v>
      </c>
      <c r="D1778" t="s">
        <v>358</v>
      </c>
      <c r="E1778">
        <v>6.875</v>
      </c>
      <c r="F1778" t="s">
        <v>3723</v>
      </c>
      <c r="H1778" t="s">
        <v>57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28</v>
      </c>
      <c r="O1778" t="s">
        <v>3724</v>
      </c>
      <c r="P1778" s="2">
        <f t="shared" si="27"/>
        <v>2</v>
      </c>
    </row>
    <row r="1779" spans="1:16" x14ac:dyDescent="0.25">
      <c r="A1779" s="1">
        <v>41639</v>
      </c>
      <c r="B1779" s="1">
        <v>41639</v>
      </c>
      <c r="C1779" t="s">
        <v>1608</v>
      </c>
      <c r="D1779" t="s">
        <v>1609</v>
      </c>
      <c r="E1779">
        <v>6.25</v>
      </c>
      <c r="F1779" t="s">
        <v>3501</v>
      </c>
      <c r="H1779" t="s">
        <v>16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28</v>
      </c>
      <c r="O1779" t="s">
        <v>3725</v>
      </c>
      <c r="P1779" s="2">
        <f t="shared" si="27"/>
        <v>3</v>
      </c>
    </row>
    <row r="1780" spans="1:16" x14ac:dyDescent="0.25">
      <c r="A1780" s="1">
        <v>41639</v>
      </c>
      <c r="B1780" s="1">
        <v>41639</v>
      </c>
      <c r="C1780" t="s">
        <v>1737</v>
      </c>
      <c r="D1780" t="s">
        <v>1738</v>
      </c>
      <c r="E1780">
        <v>6.25</v>
      </c>
      <c r="F1780" t="s">
        <v>3637</v>
      </c>
      <c r="H1780" t="s">
        <v>73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3726</v>
      </c>
      <c r="P1780" s="2">
        <f t="shared" si="27"/>
        <v>3</v>
      </c>
    </row>
    <row r="1781" spans="1:16" x14ac:dyDescent="0.25">
      <c r="A1781" s="1">
        <v>41639</v>
      </c>
      <c r="B1781" s="1">
        <v>41639</v>
      </c>
      <c r="C1781" t="s">
        <v>1058</v>
      </c>
      <c r="D1781" t="s">
        <v>1059</v>
      </c>
      <c r="E1781">
        <v>8.625</v>
      </c>
      <c r="F1781" t="s">
        <v>647</v>
      </c>
      <c r="H1781" t="s">
        <v>472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28</v>
      </c>
      <c r="O1781" t="s">
        <v>3727</v>
      </c>
      <c r="P1781" s="2">
        <f t="shared" si="27"/>
        <v>3</v>
      </c>
    </row>
    <row r="1782" spans="1:16" x14ac:dyDescent="0.25">
      <c r="A1782" s="1">
        <v>41639</v>
      </c>
      <c r="B1782" s="1">
        <v>41639</v>
      </c>
      <c r="C1782" t="s">
        <v>1177</v>
      </c>
      <c r="D1782" t="s">
        <v>1178</v>
      </c>
      <c r="E1782">
        <v>5.96</v>
      </c>
      <c r="F1782" t="s">
        <v>3728</v>
      </c>
      <c r="H1782" t="s">
        <v>210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3729</v>
      </c>
      <c r="P1782" s="2">
        <f t="shared" si="27"/>
        <v>3</v>
      </c>
    </row>
    <row r="1783" spans="1:16" x14ac:dyDescent="0.25">
      <c r="A1783" s="1">
        <v>41639</v>
      </c>
      <c r="B1783" s="1">
        <v>41639</v>
      </c>
      <c r="C1783" t="s">
        <v>2867</v>
      </c>
      <c r="D1783" t="s">
        <v>2868</v>
      </c>
      <c r="E1783">
        <v>6.5</v>
      </c>
      <c r="F1783" t="s">
        <v>1103</v>
      </c>
      <c r="H1783" t="s">
        <v>27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28</v>
      </c>
      <c r="O1783" t="s">
        <v>3730</v>
      </c>
      <c r="P1783" s="2">
        <f t="shared" si="27"/>
        <v>3</v>
      </c>
    </row>
    <row r="1784" spans="1:16" x14ac:dyDescent="0.25">
      <c r="A1784" s="1">
        <v>41639</v>
      </c>
      <c r="B1784" s="1">
        <v>41639</v>
      </c>
      <c r="C1784" t="s">
        <v>2500</v>
      </c>
      <c r="D1784" t="s">
        <v>2501</v>
      </c>
      <c r="E1784">
        <v>10.5</v>
      </c>
      <c r="F1784" t="s">
        <v>3723</v>
      </c>
      <c r="H1784" t="s">
        <v>27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28</v>
      </c>
      <c r="O1784" t="s">
        <v>3731</v>
      </c>
      <c r="P1784" s="2">
        <f t="shared" si="27"/>
        <v>3</v>
      </c>
    </row>
    <row r="1785" spans="1:16" x14ac:dyDescent="0.25">
      <c r="A1785" s="1">
        <v>41639</v>
      </c>
      <c r="B1785" s="1">
        <v>41639</v>
      </c>
      <c r="C1785" t="s">
        <v>590</v>
      </c>
      <c r="D1785" t="s">
        <v>591</v>
      </c>
      <c r="E1785">
        <v>6.625</v>
      </c>
      <c r="F1785" t="s">
        <v>3732</v>
      </c>
      <c r="H1785" t="s">
        <v>57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28</v>
      </c>
      <c r="O1785" t="s">
        <v>3733</v>
      </c>
      <c r="P1785" s="2">
        <f t="shared" si="27"/>
        <v>3</v>
      </c>
    </row>
    <row r="1786" spans="1:16" x14ac:dyDescent="0.25">
      <c r="A1786" s="1">
        <v>41639</v>
      </c>
      <c r="B1786" s="1">
        <v>41639</v>
      </c>
      <c r="C1786" t="s">
        <v>3027</v>
      </c>
      <c r="D1786" t="s">
        <v>2378</v>
      </c>
      <c r="E1786">
        <v>7.15</v>
      </c>
      <c r="F1786" t="s">
        <v>792</v>
      </c>
      <c r="G1786" t="s">
        <v>3734</v>
      </c>
      <c r="H1786" t="s">
        <v>34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3735</v>
      </c>
      <c r="P1786" s="2">
        <f t="shared" si="27"/>
        <v>3</v>
      </c>
    </row>
    <row r="1787" spans="1:16" hidden="1" x14ac:dyDescent="0.25">
      <c r="A1787" s="1">
        <v>41639</v>
      </c>
      <c r="B1787" s="1">
        <v>41639</v>
      </c>
      <c r="C1787" t="s">
        <v>3736</v>
      </c>
      <c r="D1787" t="s">
        <v>3737</v>
      </c>
      <c r="E1787">
        <v>7.9</v>
      </c>
      <c r="F1787" t="s">
        <v>3691</v>
      </c>
      <c r="G1787" t="s">
        <v>26</v>
      </c>
      <c r="H1787" t="s">
        <v>27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3738</v>
      </c>
      <c r="P1787" s="2">
        <f t="shared" si="27"/>
        <v>6</v>
      </c>
    </row>
    <row r="1788" spans="1:16" x14ac:dyDescent="0.25">
      <c r="A1788" s="1">
        <v>41639</v>
      </c>
      <c r="B1788" s="1">
        <v>41639</v>
      </c>
      <c r="C1788" t="s">
        <v>3739</v>
      </c>
      <c r="D1788" t="s">
        <v>3740</v>
      </c>
      <c r="E1788">
        <v>6.1</v>
      </c>
      <c r="F1788" t="s">
        <v>2964</v>
      </c>
      <c r="H1788" t="s">
        <v>34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3741</v>
      </c>
      <c r="P1788" s="2">
        <f t="shared" si="27"/>
        <v>3</v>
      </c>
    </row>
    <row r="1789" spans="1:16" x14ac:dyDescent="0.25">
      <c r="A1789" s="1">
        <v>41639</v>
      </c>
      <c r="B1789" s="1">
        <v>41639</v>
      </c>
      <c r="C1789" t="s">
        <v>813</v>
      </c>
      <c r="D1789" t="s">
        <v>814</v>
      </c>
      <c r="E1789">
        <v>5.625</v>
      </c>
      <c r="F1789" t="s">
        <v>3326</v>
      </c>
      <c r="H1789" t="s">
        <v>34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28</v>
      </c>
      <c r="O1789" t="s">
        <v>3742</v>
      </c>
      <c r="P1789" s="2">
        <f t="shared" si="27"/>
        <v>3</v>
      </c>
    </row>
    <row r="1790" spans="1:16" x14ac:dyDescent="0.25">
      <c r="A1790" s="1">
        <v>41639</v>
      </c>
      <c r="B1790" s="1">
        <v>41639</v>
      </c>
      <c r="C1790" t="s">
        <v>1043</v>
      </c>
      <c r="D1790" t="s">
        <v>172</v>
      </c>
      <c r="E1790">
        <v>6</v>
      </c>
      <c r="F1790" t="s">
        <v>1367</v>
      </c>
      <c r="H1790" t="s">
        <v>57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28</v>
      </c>
      <c r="O1790" t="s">
        <v>3743</v>
      </c>
      <c r="P1790" s="2">
        <f t="shared" si="27"/>
        <v>3</v>
      </c>
    </row>
    <row r="1791" spans="1:16" x14ac:dyDescent="0.25">
      <c r="A1791" s="1">
        <v>41639</v>
      </c>
      <c r="B1791" s="1">
        <v>41639</v>
      </c>
      <c r="C1791" t="s">
        <v>630</v>
      </c>
      <c r="D1791" t="s">
        <v>631</v>
      </c>
      <c r="E1791">
        <v>6.45</v>
      </c>
      <c r="F1791" t="s">
        <v>3728</v>
      </c>
      <c r="H1791" t="s">
        <v>57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3744</v>
      </c>
      <c r="P1791" s="2">
        <f t="shared" si="27"/>
        <v>3</v>
      </c>
    </row>
    <row r="1792" spans="1:16" x14ac:dyDescent="0.25">
      <c r="A1792" s="1">
        <v>41639</v>
      </c>
      <c r="B1792" s="1">
        <v>41639</v>
      </c>
      <c r="C1792" t="s">
        <v>3745</v>
      </c>
      <c r="D1792" t="s">
        <v>3746</v>
      </c>
      <c r="E1792">
        <v>5.875</v>
      </c>
      <c r="F1792" t="s">
        <v>3229</v>
      </c>
      <c r="H1792" t="s">
        <v>34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28</v>
      </c>
      <c r="O1792" t="s">
        <v>3747</v>
      </c>
      <c r="P1792" s="2">
        <f t="shared" si="27"/>
        <v>2</v>
      </c>
    </row>
    <row r="1793" spans="1:16" x14ac:dyDescent="0.25">
      <c r="A1793" s="1">
        <v>41639</v>
      </c>
      <c r="B1793" s="1">
        <v>41639</v>
      </c>
      <c r="C1793" t="s">
        <v>42</v>
      </c>
      <c r="D1793" t="s">
        <v>43</v>
      </c>
      <c r="E1793">
        <v>6.3</v>
      </c>
      <c r="F1793" t="s">
        <v>85</v>
      </c>
      <c r="G1793" t="s">
        <v>213</v>
      </c>
      <c r="H1793" t="s">
        <v>46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48</v>
      </c>
      <c r="O1793" t="s">
        <v>3748</v>
      </c>
      <c r="P1793" s="2">
        <f t="shared" si="27"/>
        <v>2</v>
      </c>
    </row>
    <row r="1794" spans="1:16" x14ac:dyDescent="0.25">
      <c r="A1794" s="1">
        <v>41639</v>
      </c>
      <c r="B1794" s="1">
        <v>41639</v>
      </c>
      <c r="C1794" t="s">
        <v>3559</v>
      </c>
      <c r="D1794" t="s">
        <v>1873</v>
      </c>
      <c r="E1794">
        <v>4.45</v>
      </c>
      <c r="F1794" t="s">
        <v>3749</v>
      </c>
      <c r="H1794" t="s">
        <v>73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28</v>
      </c>
      <c r="O1794" t="s">
        <v>3750</v>
      </c>
      <c r="P1794" s="2">
        <f t="shared" si="27"/>
        <v>1</v>
      </c>
    </row>
    <row r="1795" spans="1:16" x14ac:dyDescent="0.25">
      <c r="A1795" s="1">
        <v>41639</v>
      </c>
      <c r="B1795" s="1">
        <v>41639</v>
      </c>
      <c r="C1795" t="s">
        <v>3751</v>
      </c>
      <c r="D1795" t="s">
        <v>3752</v>
      </c>
      <c r="E1795">
        <v>8.5</v>
      </c>
      <c r="F1795" t="s">
        <v>3691</v>
      </c>
      <c r="H1795" t="s">
        <v>34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48</v>
      </c>
      <c r="O1795" t="s">
        <v>3753</v>
      </c>
      <c r="P1795" s="2">
        <f t="shared" si="27"/>
        <v>3</v>
      </c>
    </row>
    <row r="1796" spans="1:16" x14ac:dyDescent="0.25">
      <c r="A1796" s="1">
        <v>41639</v>
      </c>
      <c r="B1796" s="1">
        <v>41639</v>
      </c>
      <c r="C1796" t="s">
        <v>42</v>
      </c>
      <c r="D1796" t="s">
        <v>43</v>
      </c>
      <c r="E1796">
        <v>6.75</v>
      </c>
      <c r="F1796" t="s">
        <v>1635</v>
      </c>
      <c r="G1796" t="s">
        <v>2255</v>
      </c>
      <c r="H1796" t="s">
        <v>46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48</v>
      </c>
      <c r="O1796" t="s">
        <v>3754</v>
      </c>
      <c r="P1796" s="2">
        <f t="shared" ref="P1796:P1859" si="28">LEN(D1796)</f>
        <v>2</v>
      </c>
    </row>
    <row r="1797" spans="1:16" x14ac:dyDescent="0.25">
      <c r="A1797" s="1">
        <v>41639</v>
      </c>
      <c r="B1797" s="1">
        <v>41639</v>
      </c>
      <c r="C1797" t="s">
        <v>3755</v>
      </c>
      <c r="D1797" t="s">
        <v>1868</v>
      </c>
      <c r="E1797">
        <v>6.25</v>
      </c>
      <c r="F1797" t="s">
        <v>3756</v>
      </c>
      <c r="H1797" t="s">
        <v>34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3757</v>
      </c>
      <c r="P1797" s="2">
        <f t="shared" si="28"/>
        <v>3</v>
      </c>
    </row>
    <row r="1798" spans="1:16" hidden="1" x14ac:dyDescent="0.25">
      <c r="A1798" s="1">
        <v>41639</v>
      </c>
      <c r="B1798" s="1">
        <v>41639</v>
      </c>
      <c r="C1798" t="s">
        <v>3758</v>
      </c>
      <c r="D1798" t="s">
        <v>3759</v>
      </c>
      <c r="E1798">
        <v>5.8</v>
      </c>
      <c r="F1798" t="s">
        <v>176</v>
      </c>
      <c r="H1798" t="s">
        <v>259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28</v>
      </c>
      <c r="O1798" t="s">
        <v>3760</v>
      </c>
      <c r="P1798" s="2">
        <f t="shared" si="28"/>
        <v>6</v>
      </c>
    </row>
    <row r="1799" spans="1:16" hidden="1" x14ac:dyDescent="0.25">
      <c r="A1799" s="1">
        <v>41639</v>
      </c>
      <c r="B1799" s="1">
        <v>41639</v>
      </c>
      <c r="C1799" t="s">
        <v>3758</v>
      </c>
      <c r="D1799" t="s">
        <v>3759</v>
      </c>
      <c r="E1799">
        <v>5.05</v>
      </c>
      <c r="F1799" t="s">
        <v>1788</v>
      </c>
      <c r="H1799" t="s">
        <v>259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28</v>
      </c>
      <c r="O1799" t="s">
        <v>3761</v>
      </c>
      <c r="P1799" s="2">
        <f t="shared" si="28"/>
        <v>6</v>
      </c>
    </row>
    <row r="1800" spans="1:16" x14ac:dyDescent="0.25">
      <c r="A1800" s="1">
        <v>41639</v>
      </c>
      <c r="B1800" s="1">
        <v>41639</v>
      </c>
      <c r="C1800" t="s">
        <v>681</v>
      </c>
      <c r="D1800" t="s">
        <v>682</v>
      </c>
      <c r="E1800">
        <v>8.5500000000000007</v>
      </c>
      <c r="F1800" t="s">
        <v>3691</v>
      </c>
      <c r="H1800" t="s">
        <v>27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</v>
      </c>
      <c r="O1800" t="s">
        <v>3762</v>
      </c>
      <c r="P1800" s="2">
        <f t="shared" si="28"/>
        <v>3</v>
      </c>
    </row>
    <row r="1801" spans="1:16" x14ac:dyDescent="0.25">
      <c r="A1801" s="1">
        <v>41639</v>
      </c>
      <c r="B1801" s="1">
        <v>41639</v>
      </c>
      <c r="C1801" t="s">
        <v>3763</v>
      </c>
      <c r="D1801" t="s">
        <v>3764</v>
      </c>
      <c r="E1801">
        <v>7</v>
      </c>
      <c r="F1801" t="s">
        <v>3637</v>
      </c>
      <c r="G1801" t="s">
        <v>26</v>
      </c>
      <c r="H1801" t="s">
        <v>46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28</v>
      </c>
      <c r="O1801" t="s">
        <v>3765</v>
      </c>
      <c r="P1801" s="2">
        <f t="shared" si="28"/>
        <v>4</v>
      </c>
    </row>
    <row r="1802" spans="1:16" x14ac:dyDescent="0.25">
      <c r="A1802" s="1">
        <v>41639</v>
      </c>
      <c r="B1802" s="1">
        <v>41639</v>
      </c>
      <c r="C1802" t="s">
        <v>1536</v>
      </c>
      <c r="D1802" t="s">
        <v>1537</v>
      </c>
      <c r="E1802">
        <v>6.5</v>
      </c>
      <c r="F1802" t="s">
        <v>1728</v>
      </c>
      <c r="H1802" t="s">
        <v>264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28</v>
      </c>
      <c r="O1802" t="s">
        <v>3766</v>
      </c>
      <c r="P1802" s="2">
        <f t="shared" si="28"/>
        <v>3</v>
      </c>
    </row>
    <row r="1803" spans="1:16" hidden="1" x14ac:dyDescent="0.25">
      <c r="A1803" s="1">
        <v>41639</v>
      </c>
      <c r="B1803" s="1">
        <v>41639</v>
      </c>
      <c r="C1803" t="s">
        <v>3767</v>
      </c>
      <c r="D1803" t="s">
        <v>3768</v>
      </c>
      <c r="E1803">
        <v>5.875</v>
      </c>
      <c r="F1803" t="s">
        <v>3769</v>
      </c>
      <c r="H1803" t="s">
        <v>1840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28</v>
      </c>
      <c r="O1803" t="s">
        <v>3770</v>
      </c>
      <c r="P1803" s="2">
        <f t="shared" si="28"/>
        <v>6</v>
      </c>
    </row>
    <row r="1804" spans="1:16" x14ac:dyDescent="0.25">
      <c r="A1804" s="1">
        <v>41639</v>
      </c>
      <c r="B1804" s="1">
        <v>41639</v>
      </c>
      <c r="C1804" t="s">
        <v>2404</v>
      </c>
      <c r="D1804" t="s">
        <v>2405</v>
      </c>
      <c r="E1804">
        <v>5.4</v>
      </c>
      <c r="F1804" t="s">
        <v>1728</v>
      </c>
      <c r="H1804" t="s">
        <v>57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28</v>
      </c>
      <c r="O1804" t="s">
        <v>3771</v>
      </c>
      <c r="P1804" s="2">
        <f t="shared" si="28"/>
        <v>3</v>
      </c>
    </row>
    <row r="1805" spans="1:16" x14ac:dyDescent="0.25">
      <c r="A1805" s="1">
        <v>41639</v>
      </c>
      <c r="B1805" s="1">
        <v>41639</v>
      </c>
      <c r="C1805" t="s">
        <v>3772</v>
      </c>
      <c r="D1805" t="s">
        <v>257</v>
      </c>
      <c r="E1805">
        <v>4.95</v>
      </c>
      <c r="F1805" t="s">
        <v>3773</v>
      </c>
      <c r="H1805" t="s">
        <v>259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28</v>
      </c>
      <c r="O1805" t="s">
        <v>3774</v>
      </c>
      <c r="P1805" s="2">
        <f t="shared" si="28"/>
        <v>3</v>
      </c>
    </row>
    <row r="1806" spans="1:16" x14ac:dyDescent="0.25">
      <c r="A1806" s="1">
        <v>41639</v>
      </c>
      <c r="B1806" s="1">
        <v>41639</v>
      </c>
      <c r="C1806" t="s">
        <v>1329</v>
      </c>
      <c r="D1806" t="s">
        <v>1330</v>
      </c>
      <c r="E1806">
        <v>6.7</v>
      </c>
      <c r="F1806" t="s">
        <v>1934</v>
      </c>
      <c r="H1806" t="s">
        <v>34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3775</v>
      </c>
      <c r="P1806" s="2">
        <f t="shared" si="28"/>
        <v>3</v>
      </c>
    </row>
    <row r="1807" spans="1:16" x14ac:dyDescent="0.25">
      <c r="A1807" s="1">
        <v>41639</v>
      </c>
      <c r="B1807" s="1">
        <v>41639</v>
      </c>
      <c r="C1807" t="s">
        <v>1502</v>
      </c>
      <c r="D1807" t="s">
        <v>1503</v>
      </c>
      <c r="E1807">
        <v>6.15</v>
      </c>
      <c r="F1807" t="s">
        <v>1934</v>
      </c>
      <c r="H1807" t="s">
        <v>34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28</v>
      </c>
      <c r="O1807" t="s">
        <v>3776</v>
      </c>
      <c r="P1807" s="2">
        <f t="shared" si="28"/>
        <v>3</v>
      </c>
    </row>
    <row r="1808" spans="1:16" x14ac:dyDescent="0.25">
      <c r="A1808" s="1">
        <v>41639</v>
      </c>
      <c r="B1808" s="1">
        <v>41639</v>
      </c>
      <c r="C1808" t="s">
        <v>3777</v>
      </c>
      <c r="D1808" t="s">
        <v>31</v>
      </c>
      <c r="E1808">
        <v>5.55</v>
      </c>
      <c r="F1808" t="s">
        <v>1728</v>
      </c>
      <c r="H1808" t="s">
        <v>34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3778</v>
      </c>
      <c r="P1808" s="2">
        <f t="shared" si="28"/>
        <v>2</v>
      </c>
    </row>
    <row r="1809" spans="1:16" x14ac:dyDescent="0.25">
      <c r="A1809" s="1">
        <v>41639</v>
      </c>
      <c r="B1809" s="1">
        <v>41639</v>
      </c>
      <c r="C1809" t="s">
        <v>227</v>
      </c>
      <c r="D1809" t="s">
        <v>228</v>
      </c>
      <c r="E1809">
        <v>6.05</v>
      </c>
      <c r="F1809" t="s">
        <v>3723</v>
      </c>
      <c r="H1809" t="s">
        <v>57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3779</v>
      </c>
      <c r="P1809" s="2">
        <f t="shared" si="28"/>
        <v>3</v>
      </c>
    </row>
    <row r="1810" spans="1:16" x14ac:dyDescent="0.25">
      <c r="A1810" s="1">
        <v>41639</v>
      </c>
      <c r="B1810" s="1">
        <v>41639</v>
      </c>
      <c r="C1810" t="s">
        <v>42</v>
      </c>
      <c r="D1810" t="s">
        <v>43</v>
      </c>
      <c r="E1810">
        <v>6.75</v>
      </c>
      <c r="F1810" t="s">
        <v>85</v>
      </c>
      <c r="G1810" t="s">
        <v>213</v>
      </c>
      <c r="H1810" t="s">
        <v>46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48</v>
      </c>
      <c r="O1810" t="s">
        <v>3780</v>
      </c>
      <c r="P1810" s="2">
        <f t="shared" si="28"/>
        <v>2</v>
      </c>
    </row>
    <row r="1811" spans="1:16" x14ac:dyDescent="0.25">
      <c r="A1811" s="1">
        <v>41639</v>
      </c>
      <c r="B1811" s="1">
        <v>41639</v>
      </c>
      <c r="C1811" t="s">
        <v>860</v>
      </c>
      <c r="D1811" t="s">
        <v>861</v>
      </c>
      <c r="E1811">
        <v>5.37</v>
      </c>
      <c r="F1811" t="s">
        <v>3781</v>
      </c>
      <c r="G1811" t="s">
        <v>45</v>
      </c>
      <c r="H1811" t="s">
        <v>210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3782</v>
      </c>
      <c r="P1811" s="2">
        <f t="shared" si="28"/>
        <v>3</v>
      </c>
    </row>
    <row r="1812" spans="1:16" x14ac:dyDescent="0.25">
      <c r="A1812" s="1">
        <v>41639</v>
      </c>
      <c r="B1812" s="1">
        <v>41639</v>
      </c>
      <c r="C1812" t="s">
        <v>2631</v>
      </c>
      <c r="D1812" t="s">
        <v>2632</v>
      </c>
      <c r="E1812">
        <v>6.125</v>
      </c>
      <c r="F1812" t="s">
        <v>3783</v>
      </c>
      <c r="H1812" t="s">
        <v>57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28</v>
      </c>
      <c r="O1812" t="s">
        <v>3784</v>
      </c>
      <c r="P1812" s="2">
        <f t="shared" si="28"/>
        <v>3</v>
      </c>
    </row>
    <row r="1813" spans="1:16" x14ac:dyDescent="0.25">
      <c r="A1813" s="1">
        <v>41639</v>
      </c>
      <c r="B1813" s="1">
        <v>41639</v>
      </c>
      <c r="C1813" t="s">
        <v>42</v>
      </c>
      <c r="D1813" t="s">
        <v>43</v>
      </c>
      <c r="E1813">
        <v>6</v>
      </c>
      <c r="F1813" t="s">
        <v>951</v>
      </c>
      <c r="G1813" t="s">
        <v>213</v>
      </c>
      <c r="H1813" t="s">
        <v>46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48</v>
      </c>
      <c r="O1813" t="s">
        <v>3785</v>
      </c>
      <c r="P1813" s="2">
        <f t="shared" si="28"/>
        <v>2</v>
      </c>
    </row>
    <row r="1814" spans="1:16" x14ac:dyDescent="0.25">
      <c r="A1814" s="1">
        <v>41639</v>
      </c>
      <c r="B1814" s="1">
        <v>41639</v>
      </c>
      <c r="C1814" t="s">
        <v>1650</v>
      </c>
      <c r="D1814" t="s">
        <v>400</v>
      </c>
      <c r="E1814">
        <v>5.625</v>
      </c>
      <c r="F1814" t="s">
        <v>638</v>
      </c>
      <c r="H1814" t="s">
        <v>27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3786</v>
      </c>
      <c r="P1814" s="2">
        <f t="shared" si="28"/>
        <v>3</v>
      </c>
    </row>
    <row r="1815" spans="1:16" x14ac:dyDescent="0.25">
      <c r="A1815" s="1">
        <v>41639</v>
      </c>
      <c r="B1815" s="1">
        <v>41639</v>
      </c>
      <c r="C1815" t="s">
        <v>399</v>
      </c>
      <c r="D1815" t="s">
        <v>400</v>
      </c>
      <c r="E1815">
        <v>8</v>
      </c>
      <c r="F1815" t="s">
        <v>202</v>
      </c>
      <c r="H1815" t="s">
        <v>27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3787</v>
      </c>
      <c r="P1815" s="2">
        <f t="shared" si="28"/>
        <v>3</v>
      </c>
    </row>
    <row r="1816" spans="1:16" x14ac:dyDescent="0.25">
      <c r="A1816" s="1">
        <v>41639</v>
      </c>
      <c r="B1816" s="1">
        <v>41639</v>
      </c>
      <c r="C1816" t="s">
        <v>1290</v>
      </c>
      <c r="D1816" t="s">
        <v>1291</v>
      </c>
      <c r="E1816">
        <v>6</v>
      </c>
      <c r="F1816" t="s">
        <v>1775</v>
      </c>
      <c r="H1816" t="s">
        <v>210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3788</v>
      </c>
      <c r="P1816" s="2">
        <f t="shared" si="28"/>
        <v>3</v>
      </c>
    </row>
    <row r="1817" spans="1:16" x14ac:dyDescent="0.25">
      <c r="A1817" s="1">
        <v>41639</v>
      </c>
      <c r="B1817" s="1">
        <v>41639</v>
      </c>
      <c r="C1817" t="s">
        <v>3789</v>
      </c>
      <c r="D1817" t="s">
        <v>3790</v>
      </c>
      <c r="E1817">
        <v>5.2</v>
      </c>
      <c r="F1817" t="s">
        <v>1775</v>
      </c>
      <c r="H1817" t="s">
        <v>1840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28</v>
      </c>
      <c r="O1817" t="s">
        <v>3791</v>
      </c>
      <c r="P1817" s="2">
        <f t="shared" si="28"/>
        <v>4</v>
      </c>
    </row>
    <row r="1818" spans="1:16" x14ac:dyDescent="0.25">
      <c r="A1818" s="1">
        <v>41639</v>
      </c>
      <c r="B1818" s="1">
        <v>41639</v>
      </c>
      <c r="C1818" t="s">
        <v>1904</v>
      </c>
      <c r="D1818" t="s">
        <v>765</v>
      </c>
      <c r="E1818">
        <v>6.875</v>
      </c>
      <c r="F1818" t="s">
        <v>1466</v>
      </c>
      <c r="G1818" t="s">
        <v>40</v>
      </c>
      <c r="H1818" t="s">
        <v>34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28</v>
      </c>
      <c r="O1818" t="s">
        <v>3792</v>
      </c>
      <c r="P1818" s="2">
        <f t="shared" si="28"/>
        <v>5</v>
      </c>
    </row>
    <row r="1819" spans="1:16" x14ac:dyDescent="0.25">
      <c r="A1819" s="1">
        <v>41639</v>
      </c>
      <c r="B1819" s="1">
        <v>41639</v>
      </c>
      <c r="C1819" t="s">
        <v>2277</v>
      </c>
      <c r="D1819" t="s">
        <v>1235</v>
      </c>
      <c r="E1819">
        <v>6.7</v>
      </c>
      <c r="F1819" t="s">
        <v>3693</v>
      </c>
      <c r="G1819" t="s">
        <v>26</v>
      </c>
      <c r="H1819" t="s">
        <v>34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3793</v>
      </c>
      <c r="P1819" s="2">
        <f t="shared" si="28"/>
        <v>2</v>
      </c>
    </row>
    <row r="1820" spans="1:16" x14ac:dyDescent="0.25">
      <c r="A1820" s="1">
        <v>41639</v>
      </c>
      <c r="B1820" s="1">
        <v>41639</v>
      </c>
      <c r="C1820" t="s">
        <v>3794</v>
      </c>
      <c r="D1820" t="s">
        <v>902</v>
      </c>
      <c r="E1820">
        <v>9.375</v>
      </c>
      <c r="F1820" t="s">
        <v>3326</v>
      </c>
      <c r="H1820" t="s">
        <v>16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28</v>
      </c>
      <c r="O1820" t="s">
        <v>3795</v>
      </c>
      <c r="P1820" s="2">
        <f t="shared" si="28"/>
        <v>3</v>
      </c>
    </row>
    <row r="1821" spans="1:16" x14ac:dyDescent="0.25">
      <c r="A1821" s="1">
        <v>41639</v>
      </c>
      <c r="B1821" s="1">
        <v>41639</v>
      </c>
      <c r="C1821" t="s">
        <v>2257</v>
      </c>
      <c r="D1821" t="s">
        <v>2258</v>
      </c>
      <c r="E1821">
        <v>6.375</v>
      </c>
      <c r="F1821" t="s">
        <v>3693</v>
      </c>
      <c r="H1821" t="s">
        <v>73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28</v>
      </c>
      <c r="O1821" t="s">
        <v>3796</v>
      </c>
      <c r="P1821" s="2">
        <f t="shared" si="28"/>
        <v>3</v>
      </c>
    </row>
    <row r="1822" spans="1:16" x14ac:dyDescent="0.25">
      <c r="A1822" s="1">
        <v>41639</v>
      </c>
      <c r="B1822" s="1">
        <v>41639</v>
      </c>
      <c r="C1822" t="s">
        <v>2889</v>
      </c>
      <c r="D1822" t="s">
        <v>2890</v>
      </c>
      <c r="E1822">
        <v>5</v>
      </c>
      <c r="F1822" t="s">
        <v>3797</v>
      </c>
      <c r="H1822" t="s">
        <v>210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28</v>
      </c>
      <c r="O1822" t="s">
        <v>3798</v>
      </c>
      <c r="P1822" s="2">
        <f t="shared" si="28"/>
        <v>4</v>
      </c>
    </row>
    <row r="1823" spans="1:16" x14ac:dyDescent="0.25">
      <c r="A1823" s="1">
        <v>41639</v>
      </c>
      <c r="B1823" s="1">
        <v>41639</v>
      </c>
      <c r="C1823" t="s">
        <v>3799</v>
      </c>
      <c r="D1823" t="s">
        <v>3800</v>
      </c>
      <c r="E1823">
        <v>8.9499999999999993</v>
      </c>
      <c r="F1823" t="s">
        <v>3801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28</v>
      </c>
      <c r="O1823" t="s">
        <v>3802</v>
      </c>
      <c r="P1823" s="2">
        <f t="shared" si="28"/>
        <v>3</v>
      </c>
    </row>
    <row r="1824" spans="1:16" hidden="1" x14ac:dyDescent="0.25">
      <c r="A1824" s="1">
        <v>41639</v>
      </c>
      <c r="B1824" s="1">
        <v>41639</v>
      </c>
      <c r="C1824" t="s">
        <v>1513</v>
      </c>
      <c r="D1824" t="s">
        <v>1514</v>
      </c>
      <c r="E1824">
        <v>8.875</v>
      </c>
      <c r="F1824" t="s">
        <v>1775</v>
      </c>
      <c r="G1824" t="s">
        <v>40</v>
      </c>
      <c r="H1824" t="s">
        <v>210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48</v>
      </c>
      <c r="O1824" t="s">
        <v>3803</v>
      </c>
      <c r="P1824" s="2">
        <f t="shared" si="28"/>
        <v>6</v>
      </c>
    </row>
    <row r="1825" spans="1:16" x14ac:dyDescent="0.25">
      <c r="A1825" s="1">
        <v>41639</v>
      </c>
      <c r="B1825" s="1">
        <v>41639</v>
      </c>
      <c r="C1825" t="s">
        <v>3804</v>
      </c>
      <c r="D1825" t="s">
        <v>707</v>
      </c>
      <c r="E1825">
        <v>6.375</v>
      </c>
      <c r="F1825" t="s">
        <v>3326</v>
      </c>
      <c r="G1825" t="s">
        <v>40</v>
      </c>
      <c r="H1825" t="s">
        <v>27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28</v>
      </c>
      <c r="O1825" t="s">
        <v>3805</v>
      </c>
      <c r="P1825" s="2">
        <f t="shared" si="28"/>
        <v>4</v>
      </c>
    </row>
    <row r="1826" spans="1:16" x14ac:dyDescent="0.25">
      <c r="A1826" s="1">
        <v>41639</v>
      </c>
      <c r="B1826" s="1">
        <v>41639</v>
      </c>
      <c r="C1826" t="s">
        <v>42</v>
      </c>
      <c r="D1826" t="s">
        <v>43</v>
      </c>
      <c r="E1826">
        <v>6</v>
      </c>
      <c r="F1826" t="s">
        <v>560</v>
      </c>
      <c r="G1826" t="s">
        <v>213</v>
      </c>
      <c r="H1826" t="s">
        <v>46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48</v>
      </c>
      <c r="O1826" t="s">
        <v>3806</v>
      </c>
      <c r="P1826" s="2">
        <f t="shared" si="28"/>
        <v>2</v>
      </c>
    </row>
    <row r="1827" spans="1:16" x14ac:dyDescent="0.25">
      <c r="A1827" s="1">
        <v>41639</v>
      </c>
      <c r="B1827" s="1">
        <v>41639</v>
      </c>
      <c r="C1827" t="s">
        <v>1417</v>
      </c>
      <c r="D1827" t="s">
        <v>845</v>
      </c>
      <c r="E1827">
        <v>8.75</v>
      </c>
      <c r="F1827" t="s">
        <v>1367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3807</v>
      </c>
      <c r="P1827" s="2">
        <f t="shared" si="28"/>
        <v>3</v>
      </c>
    </row>
    <row r="1828" spans="1:16" x14ac:dyDescent="0.25">
      <c r="A1828" s="1">
        <v>41639</v>
      </c>
      <c r="B1828" s="1">
        <v>41639</v>
      </c>
      <c r="C1828" t="s">
        <v>2237</v>
      </c>
      <c r="D1828" t="s">
        <v>1432</v>
      </c>
      <c r="E1828">
        <v>7.5</v>
      </c>
      <c r="F1828" t="s">
        <v>3808</v>
      </c>
      <c r="H1828" t="s">
        <v>27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28</v>
      </c>
      <c r="O1828" t="s">
        <v>3809</v>
      </c>
      <c r="P1828" s="2">
        <f t="shared" si="28"/>
        <v>3</v>
      </c>
    </row>
    <row r="1829" spans="1:16" x14ac:dyDescent="0.25">
      <c r="A1829" s="1">
        <v>41639</v>
      </c>
      <c r="B1829" s="1">
        <v>41639</v>
      </c>
      <c r="C1829" t="s">
        <v>2237</v>
      </c>
      <c r="D1829" t="s">
        <v>1432</v>
      </c>
      <c r="E1829">
        <v>8.25</v>
      </c>
      <c r="F1829" t="s">
        <v>792</v>
      </c>
      <c r="H1829" t="s">
        <v>27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</v>
      </c>
      <c r="O1829" t="s">
        <v>3810</v>
      </c>
      <c r="P1829" s="2">
        <f t="shared" si="28"/>
        <v>3</v>
      </c>
    </row>
    <row r="1830" spans="1:16" x14ac:dyDescent="0.25">
      <c r="A1830" s="1">
        <v>41639</v>
      </c>
      <c r="B1830" s="1">
        <v>41639</v>
      </c>
      <c r="C1830" t="s">
        <v>1077</v>
      </c>
      <c r="D1830" t="s">
        <v>1078</v>
      </c>
      <c r="E1830">
        <v>8.5</v>
      </c>
      <c r="F1830" t="s">
        <v>3501</v>
      </c>
      <c r="H1830" t="s">
        <v>73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3811</v>
      </c>
      <c r="P1830" s="2">
        <f t="shared" si="28"/>
        <v>3</v>
      </c>
    </row>
    <row r="1831" spans="1:16" hidden="1" x14ac:dyDescent="0.25">
      <c r="A1831" s="1">
        <v>41639</v>
      </c>
      <c r="B1831" s="1">
        <v>41639</v>
      </c>
      <c r="C1831" t="s">
        <v>3736</v>
      </c>
      <c r="D1831" t="s">
        <v>3737</v>
      </c>
      <c r="E1831">
        <v>7.9</v>
      </c>
      <c r="F1831" t="s">
        <v>3691</v>
      </c>
      <c r="G1831" t="s">
        <v>40</v>
      </c>
      <c r="H1831" t="s">
        <v>27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3812</v>
      </c>
      <c r="P1831" s="2">
        <f t="shared" si="28"/>
        <v>6</v>
      </c>
    </row>
    <row r="1832" spans="1:16" x14ac:dyDescent="0.25">
      <c r="A1832" s="1">
        <v>41639</v>
      </c>
      <c r="B1832" s="1">
        <v>41639</v>
      </c>
      <c r="C1832" t="s">
        <v>1293</v>
      </c>
      <c r="D1832" t="s">
        <v>1294</v>
      </c>
      <c r="E1832">
        <v>8.75</v>
      </c>
      <c r="F1832" t="s">
        <v>3229</v>
      </c>
      <c r="H1832" t="s">
        <v>27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3813</v>
      </c>
      <c r="P1832" s="2">
        <f t="shared" si="28"/>
        <v>3</v>
      </c>
    </row>
    <row r="1833" spans="1:16" x14ac:dyDescent="0.25">
      <c r="A1833" s="1">
        <v>41639</v>
      </c>
      <c r="B1833" s="1">
        <v>41639</v>
      </c>
      <c r="C1833" t="s">
        <v>633</v>
      </c>
      <c r="D1833" t="s">
        <v>634</v>
      </c>
      <c r="E1833">
        <v>4.125</v>
      </c>
      <c r="F1833" t="s">
        <v>2744</v>
      </c>
      <c r="H1833" t="s">
        <v>57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28</v>
      </c>
      <c r="O1833" t="s">
        <v>3814</v>
      </c>
      <c r="P1833" s="2">
        <f t="shared" si="28"/>
        <v>3</v>
      </c>
    </row>
    <row r="1834" spans="1:16" x14ac:dyDescent="0.25">
      <c r="A1834" s="1">
        <v>41639</v>
      </c>
      <c r="B1834" s="1">
        <v>41639</v>
      </c>
      <c r="C1834" t="s">
        <v>1904</v>
      </c>
      <c r="D1834" t="s">
        <v>765</v>
      </c>
      <c r="E1834">
        <v>6.875</v>
      </c>
      <c r="F1834" t="s">
        <v>1466</v>
      </c>
      <c r="G1834" t="s">
        <v>26</v>
      </c>
      <c r="H1834" t="s">
        <v>34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28</v>
      </c>
      <c r="O1834" t="s">
        <v>3815</v>
      </c>
      <c r="P1834" s="2">
        <f t="shared" si="28"/>
        <v>5</v>
      </c>
    </row>
    <row r="1835" spans="1:16" x14ac:dyDescent="0.25">
      <c r="A1835" s="1">
        <v>41639</v>
      </c>
      <c r="B1835" s="1">
        <v>41639</v>
      </c>
      <c r="C1835" t="s">
        <v>224</v>
      </c>
      <c r="D1835" t="s">
        <v>225</v>
      </c>
      <c r="E1835">
        <v>8.5</v>
      </c>
      <c r="F1835" t="s">
        <v>3229</v>
      </c>
      <c r="H1835" t="s">
        <v>27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48</v>
      </c>
      <c r="O1835" t="s">
        <v>3816</v>
      </c>
      <c r="P1835" s="2">
        <f t="shared" si="28"/>
        <v>2</v>
      </c>
    </row>
    <row r="1836" spans="1:16" hidden="1" x14ac:dyDescent="0.25">
      <c r="A1836" s="1">
        <v>41639</v>
      </c>
      <c r="B1836" s="1">
        <v>41639</v>
      </c>
      <c r="C1836" t="s">
        <v>1641</v>
      </c>
      <c r="D1836" t="s">
        <v>1642</v>
      </c>
      <c r="E1836">
        <v>6.8</v>
      </c>
      <c r="F1836" t="s">
        <v>3623</v>
      </c>
      <c r="H1836" t="s">
        <v>73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3817</v>
      </c>
      <c r="P1836" s="2">
        <f t="shared" si="28"/>
        <v>6</v>
      </c>
    </row>
    <row r="1837" spans="1:16" x14ac:dyDescent="0.25">
      <c r="A1837" s="1">
        <v>41639</v>
      </c>
      <c r="B1837" s="1">
        <v>41639</v>
      </c>
      <c r="C1837" t="s">
        <v>42</v>
      </c>
      <c r="D1837" t="s">
        <v>43</v>
      </c>
      <c r="E1837">
        <v>6.75</v>
      </c>
      <c r="F1837" t="s">
        <v>85</v>
      </c>
      <c r="G1837" t="s">
        <v>1849</v>
      </c>
      <c r="H1837" t="s">
        <v>46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48</v>
      </c>
      <c r="O1837" t="s">
        <v>3818</v>
      </c>
      <c r="P1837" s="2">
        <f t="shared" si="28"/>
        <v>2</v>
      </c>
    </row>
    <row r="1838" spans="1:16" x14ac:dyDescent="0.25">
      <c r="A1838" s="1">
        <v>41639</v>
      </c>
      <c r="B1838" s="1">
        <v>41639</v>
      </c>
      <c r="C1838" t="s">
        <v>1650</v>
      </c>
      <c r="D1838" t="s">
        <v>400</v>
      </c>
      <c r="E1838">
        <v>6.85</v>
      </c>
      <c r="F1838" t="s">
        <v>1105</v>
      </c>
      <c r="H1838" t="s">
        <v>27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3819</v>
      </c>
      <c r="P1838" s="2">
        <f t="shared" si="28"/>
        <v>3</v>
      </c>
    </row>
    <row r="1839" spans="1:16" x14ac:dyDescent="0.25">
      <c r="A1839" s="1">
        <v>41639</v>
      </c>
      <c r="B1839" s="1">
        <v>41639</v>
      </c>
      <c r="C1839" t="s">
        <v>1196</v>
      </c>
      <c r="D1839" t="s">
        <v>494</v>
      </c>
      <c r="E1839">
        <v>7.375</v>
      </c>
      <c r="F1839" t="s">
        <v>3693</v>
      </c>
      <c r="G1839" t="s">
        <v>2212</v>
      </c>
      <c r="H1839" t="s">
        <v>73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48</v>
      </c>
      <c r="O1839" t="s">
        <v>3820</v>
      </c>
      <c r="P1839" s="2">
        <f t="shared" si="28"/>
        <v>3</v>
      </c>
    </row>
    <row r="1840" spans="1:16" x14ac:dyDescent="0.25">
      <c r="A1840" s="1">
        <v>41639</v>
      </c>
      <c r="B1840" s="1">
        <v>41639</v>
      </c>
      <c r="C1840" t="s">
        <v>2173</v>
      </c>
      <c r="D1840" t="s">
        <v>378</v>
      </c>
      <c r="E1840">
        <v>7.35</v>
      </c>
      <c r="F1840" t="s">
        <v>3728</v>
      </c>
      <c r="H1840" t="s">
        <v>73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28</v>
      </c>
      <c r="O1840" t="s">
        <v>3821</v>
      </c>
      <c r="P1840" s="2">
        <f t="shared" si="28"/>
        <v>2</v>
      </c>
    </row>
    <row r="1841" spans="1:16" x14ac:dyDescent="0.25">
      <c r="A1841" s="1">
        <v>41639</v>
      </c>
      <c r="B1841" s="1">
        <v>41639</v>
      </c>
      <c r="C1841" t="s">
        <v>3822</v>
      </c>
      <c r="D1841" t="s">
        <v>3823</v>
      </c>
      <c r="E1841">
        <v>8</v>
      </c>
      <c r="F1841" t="s">
        <v>2751</v>
      </c>
      <c r="H1841" t="s">
        <v>1618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28</v>
      </c>
      <c r="O1841" t="s">
        <v>3824</v>
      </c>
      <c r="P1841" s="2">
        <f t="shared" si="28"/>
        <v>3</v>
      </c>
    </row>
    <row r="1842" spans="1:16" x14ac:dyDescent="0.25">
      <c r="A1842" s="1">
        <v>41639</v>
      </c>
      <c r="B1842" s="1">
        <v>41639</v>
      </c>
      <c r="C1842" t="s">
        <v>3825</v>
      </c>
      <c r="D1842" t="s">
        <v>3826</v>
      </c>
      <c r="E1842">
        <v>8.4</v>
      </c>
      <c r="F1842" t="s">
        <v>1164</v>
      </c>
      <c r="H1842" t="s">
        <v>149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28</v>
      </c>
      <c r="O1842" t="s">
        <v>3827</v>
      </c>
      <c r="P1842" s="2">
        <f t="shared" si="28"/>
        <v>3</v>
      </c>
    </row>
    <row r="1843" spans="1:16" x14ac:dyDescent="0.25">
      <c r="A1843" s="1">
        <v>41639</v>
      </c>
      <c r="B1843" s="1">
        <v>41639</v>
      </c>
      <c r="C1843" t="s">
        <v>3828</v>
      </c>
      <c r="D1843" t="s">
        <v>3829</v>
      </c>
      <c r="E1843">
        <v>5.25</v>
      </c>
      <c r="F1843" t="s">
        <v>3333</v>
      </c>
      <c r="H1843" t="s">
        <v>34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28</v>
      </c>
      <c r="O1843" t="s">
        <v>3830</v>
      </c>
      <c r="P1843" s="2">
        <f t="shared" si="28"/>
        <v>3</v>
      </c>
    </row>
    <row r="1844" spans="1:16" x14ac:dyDescent="0.25">
      <c r="A1844" s="1">
        <v>41639</v>
      </c>
      <c r="B1844" s="1">
        <v>41639</v>
      </c>
      <c r="C1844" t="s">
        <v>3831</v>
      </c>
      <c r="D1844" t="s">
        <v>346</v>
      </c>
      <c r="E1844">
        <v>5.5229999999999997</v>
      </c>
      <c r="F1844" t="s">
        <v>3832</v>
      </c>
      <c r="G1844" t="s">
        <v>40</v>
      </c>
      <c r="H1844" t="s">
        <v>57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28</v>
      </c>
      <c r="O1844" t="s">
        <v>3833</v>
      </c>
      <c r="P1844" s="2">
        <f t="shared" si="28"/>
        <v>4</v>
      </c>
    </row>
    <row r="1845" spans="1:16" hidden="1" x14ac:dyDescent="0.25">
      <c r="A1845" s="1">
        <v>41639</v>
      </c>
      <c r="B1845" s="1">
        <v>41639</v>
      </c>
      <c r="C1845" t="s">
        <v>1641</v>
      </c>
      <c r="D1845" t="s">
        <v>1642</v>
      </c>
      <c r="E1845">
        <v>7.5</v>
      </c>
      <c r="F1845" t="s">
        <v>3596</v>
      </c>
      <c r="H1845" t="s">
        <v>73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3834</v>
      </c>
      <c r="P1845" s="2">
        <f t="shared" si="28"/>
        <v>6</v>
      </c>
    </row>
    <row r="1846" spans="1:16" x14ac:dyDescent="0.25">
      <c r="A1846" s="1">
        <v>41639</v>
      </c>
      <c r="B1846" s="1">
        <v>41639</v>
      </c>
      <c r="C1846" t="s">
        <v>215</v>
      </c>
      <c r="D1846" t="s">
        <v>89</v>
      </c>
      <c r="E1846">
        <v>7.25</v>
      </c>
      <c r="F1846" t="s">
        <v>3835</v>
      </c>
      <c r="H1846" t="s">
        <v>27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3836</v>
      </c>
      <c r="P1846" s="2">
        <f t="shared" si="28"/>
        <v>2</v>
      </c>
    </row>
    <row r="1847" spans="1:16" hidden="1" x14ac:dyDescent="0.25">
      <c r="A1847" s="1">
        <v>41639</v>
      </c>
      <c r="B1847" s="1">
        <v>41639</v>
      </c>
      <c r="C1847" t="s">
        <v>3758</v>
      </c>
      <c r="D1847" t="s">
        <v>3759</v>
      </c>
      <c r="E1847">
        <v>6.25</v>
      </c>
      <c r="F1847" t="s">
        <v>1753</v>
      </c>
      <c r="G1847" t="s">
        <v>3837</v>
      </c>
      <c r="H1847" t="s">
        <v>259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3838</v>
      </c>
      <c r="O1847" t="s">
        <v>3839</v>
      </c>
      <c r="P1847" s="2">
        <f t="shared" si="28"/>
        <v>6</v>
      </c>
    </row>
    <row r="1848" spans="1:16" x14ac:dyDescent="0.25">
      <c r="A1848" s="1">
        <v>41639</v>
      </c>
      <c r="B1848" s="1">
        <v>41639</v>
      </c>
      <c r="C1848" t="s">
        <v>681</v>
      </c>
      <c r="D1848" t="s">
        <v>682</v>
      </c>
      <c r="E1848">
        <v>9.4</v>
      </c>
      <c r="F1848" t="s">
        <v>3756</v>
      </c>
      <c r="H1848" t="s">
        <v>27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28</v>
      </c>
      <c r="O1848" t="s">
        <v>3840</v>
      </c>
      <c r="P1848" s="2">
        <f t="shared" si="28"/>
        <v>3</v>
      </c>
    </row>
    <row r="1849" spans="1:16" x14ac:dyDescent="0.25">
      <c r="A1849" s="1">
        <v>41639</v>
      </c>
      <c r="B1849" s="1">
        <v>41639</v>
      </c>
      <c r="C1849" t="s">
        <v>3804</v>
      </c>
      <c r="D1849" t="s">
        <v>707</v>
      </c>
      <c r="E1849">
        <v>6.375</v>
      </c>
      <c r="F1849" t="s">
        <v>3326</v>
      </c>
      <c r="G1849" t="s">
        <v>26</v>
      </c>
      <c r="H1849" t="s">
        <v>27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28</v>
      </c>
      <c r="O1849" t="s">
        <v>3841</v>
      </c>
      <c r="P1849" s="2">
        <f t="shared" si="28"/>
        <v>4</v>
      </c>
    </row>
    <row r="1850" spans="1:16" x14ac:dyDescent="0.25">
      <c r="A1850" s="1">
        <v>41639</v>
      </c>
      <c r="B1850" s="1">
        <v>41639</v>
      </c>
      <c r="C1850" t="s">
        <v>2412</v>
      </c>
      <c r="D1850" t="s">
        <v>106</v>
      </c>
      <c r="E1850">
        <v>8</v>
      </c>
      <c r="F1850" t="s">
        <v>351</v>
      </c>
      <c r="H1850" t="s">
        <v>203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3842</v>
      </c>
      <c r="P1850" s="2">
        <f t="shared" si="28"/>
        <v>3</v>
      </c>
    </row>
    <row r="1851" spans="1:16" x14ac:dyDescent="0.25">
      <c r="A1851" s="1">
        <v>41639</v>
      </c>
      <c r="B1851" s="1">
        <v>41639</v>
      </c>
      <c r="C1851" t="s">
        <v>333</v>
      </c>
      <c r="D1851" t="s">
        <v>334</v>
      </c>
      <c r="E1851">
        <v>6.625</v>
      </c>
      <c r="F1851" t="s">
        <v>3691</v>
      </c>
      <c r="H1851" t="s">
        <v>34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28</v>
      </c>
      <c r="O1851" t="s">
        <v>3843</v>
      </c>
      <c r="P1851" s="2">
        <f t="shared" si="28"/>
        <v>3</v>
      </c>
    </row>
    <row r="1852" spans="1:16" x14ac:dyDescent="0.25">
      <c r="A1852" s="1">
        <v>41639</v>
      </c>
      <c r="B1852" s="1">
        <v>41639</v>
      </c>
      <c r="C1852" t="s">
        <v>602</v>
      </c>
      <c r="D1852" t="s">
        <v>603</v>
      </c>
      <c r="E1852">
        <v>6</v>
      </c>
      <c r="F1852" t="s">
        <v>3756</v>
      </c>
      <c r="H1852" t="s">
        <v>34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28</v>
      </c>
      <c r="O1852" t="s">
        <v>3844</v>
      </c>
      <c r="P1852" s="2">
        <f t="shared" si="28"/>
        <v>3</v>
      </c>
    </row>
    <row r="1853" spans="1:16" x14ac:dyDescent="0.25">
      <c r="A1853" s="1">
        <v>41639</v>
      </c>
      <c r="B1853" s="1">
        <v>41639</v>
      </c>
      <c r="C1853" t="s">
        <v>3845</v>
      </c>
      <c r="D1853" t="s">
        <v>3846</v>
      </c>
      <c r="E1853">
        <v>9</v>
      </c>
      <c r="F1853" t="s">
        <v>3693</v>
      </c>
      <c r="H1853" t="s">
        <v>264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28</v>
      </c>
      <c r="O1853" t="s">
        <v>3847</v>
      </c>
      <c r="P1853" s="2">
        <f t="shared" si="28"/>
        <v>2</v>
      </c>
    </row>
    <row r="1854" spans="1:16" x14ac:dyDescent="0.25">
      <c r="A1854" s="1">
        <v>41639</v>
      </c>
      <c r="B1854" s="1">
        <v>41639</v>
      </c>
      <c r="C1854" t="s">
        <v>42</v>
      </c>
      <c r="D1854" t="s">
        <v>43</v>
      </c>
      <c r="E1854">
        <v>6.15</v>
      </c>
      <c r="F1854" t="s">
        <v>951</v>
      </c>
      <c r="G1854" t="s">
        <v>213</v>
      </c>
      <c r="H1854" t="s">
        <v>46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48</v>
      </c>
      <c r="O1854" t="s">
        <v>3848</v>
      </c>
      <c r="P1854" s="2">
        <f t="shared" si="28"/>
        <v>2</v>
      </c>
    </row>
    <row r="1855" spans="1:16" x14ac:dyDescent="0.25">
      <c r="A1855" s="1">
        <v>41639</v>
      </c>
      <c r="B1855" s="1">
        <v>41639</v>
      </c>
      <c r="C1855" t="s">
        <v>2840</v>
      </c>
      <c r="D1855" t="s">
        <v>580</v>
      </c>
      <c r="E1855">
        <v>6.95</v>
      </c>
      <c r="F1855" t="s">
        <v>3693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28</v>
      </c>
      <c r="O1855" t="s">
        <v>3849</v>
      </c>
      <c r="P1855" s="2">
        <f t="shared" si="28"/>
        <v>3</v>
      </c>
    </row>
    <row r="1856" spans="1:16" x14ac:dyDescent="0.25">
      <c r="A1856" s="1">
        <v>41639</v>
      </c>
      <c r="B1856" s="1">
        <v>41639</v>
      </c>
      <c r="C1856" t="s">
        <v>3850</v>
      </c>
      <c r="D1856" t="s">
        <v>3851</v>
      </c>
      <c r="E1856">
        <v>8.5</v>
      </c>
      <c r="F1856" t="s">
        <v>3693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28</v>
      </c>
      <c r="O1856" t="s">
        <v>3852</v>
      </c>
      <c r="P1856" s="2">
        <f t="shared" si="28"/>
        <v>2</v>
      </c>
    </row>
    <row r="1857" spans="1:16" x14ac:dyDescent="0.25">
      <c r="A1857" s="1">
        <v>41639</v>
      </c>
      <c r="B1857" s="1">
        <v>41639</v>
      </c>
      <c r="C1857" t="s">
        <v>3853</v>
      </c>
      <c r="D1857" t="s">
        <v>3854</v>
      </c>
      <c r="E1857">
        <v>7.5</v>
      </c>
      <c r="F1857" t="s">
        <v>3693</v>
      </c>
      <c r="H1857" t="s">
        <v>27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28</v>
      </c>
      <c r="O1857" t="s">
        <v>3855</v>
      </c>
      <c r="P1857" s="2">
        <f t="shared" si="28"/>
        <v>3</v>
      </c>
    </row>
    <row r="1858" spans="1:16" hidden="1" x14ac:dyDescent="0.25">
      <c r="A1858" s="1">
        <v>41639</v>
      </c>
      <c r="B1858" s="1">
        <v>41639</v>
      </c>
      <c r="C1858" t="s">
        <v>915</v>
      </c>
      <c r="D1858" t="s">
        <v>916</v>
      </c>
      <c r="E1858">
        <v>9.25</v>
      </c>
      <c r="F1858" t="s">
        <v>3703</v>
      </c>
      <c r="G1858" t="s">
        <v>40</v>
      </c>
      <c r="H1858" t="s">
        <v>34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48</v>
      </c>
      <c r="O1858" t="s">
        <v>3856</v>
      </c>
      <c r="P1858" s="2">
        <f t="shared" si="28"/>
        <v>6</v>
      </c>
    </row>
    <row r="1859" spans="1:16" hidden="1" x14ac:dyDescent="0.25">
      <c r="A1859" s="1">
        <v>41639</v>
      </c>
      <c r="B1859" s="1">
        <v>41639</v>
      </c>
      <c r="C1859" t="s">
        <v>915</v>
      </c>
      <c r="D1859" t="s">
        <v>916</v>
      </c>
      <c r="E1859">
        <v>9.25</v>
      </c>
      <c r="F1859" t="s">
        <v>3703</v>
      </c>
      <c r="G1859" t="s">
        <v>26</v>
      </c>
      <c r="H1859" t="s">
        <v>34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48</v>
      </c>
      <c r="O1859" t="s">
        <v>3857</v>
      </c>
      <c r="P1859" s="2">
        <f t="shared" si="28"/>
        <v>6</v>
      </c>
    </row>
    <row r="1860" spans="1:16" x14ac:dyDescent="0.25">
      <c r="A1860" s="1">
        <v>41639</v>
      </c>
      <c r="B1860" s="1">
        <v>41639</v>
      </c>
      <c r="C1860" t="s">
        <v>2247</v>
      </c>
      <c r="D1860" t="s">
        <v>1187</v>
      </c>
      <c r="E1860">
        <v>5</v>
      </c>
      <c r="F1860" t="s">
        <v>3858</v>
      </c>
      <c r="H1860" t="s">
        <v>34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3859</v>
      </c>
      <c r="P1860" s="2">
        <f t="shared" ref="P1860:P1923" si="29">LEN(D1860)</f>
        <v>1</v>
      </c>
    </row>
    <row r="1861" spans="1:16" x14ac:dyDescent="0.25">
      <c r="A1861" s="1">
        <v>41639</v>
      </c>
      <c r="B1861" s="1">
        <v>41639</v>
      </c>
      <c r="C1861" t="s">
        <v>3860</v>
      </c>
      <c r="D1861" t="s">
        <v>3861</v>
      </c>
      <c r="E1861">
        <v>8.125</v>
      </c>
      <c r="F1861" t="s">
        <v>3862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28</v>
      </c>
      <c r="O1861" t="s">
        <v>3863</v>
      </c>
      <c r="P1861" s="2">
        <f t="shared" si="29"/>
        <v>2</v>
      </c>
    </row>
    <row r="1862" spans="1:16" x14ac:dyDescent="0.25">
      <c r="A1862" s="1">
        <v>41639</v>
      </c>
      <c r="B1862" s="1">
        <v>41639</v>
      </c>
      <c r="C1862" t="s">
        <v>3864</v>
      </c>
      <c r="D1862" t="s">
        <v>3865</v>
      </c>
      <c r="E1862">
        <v>9.25</v>
      </c>
      <c r="F1862" t="s">
        <v>2909</v>
      </c>
      <c r="H1862" t="s">
        <v>27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28</v>
      </c>
      <c r="O1862" t="s">
        <v>3866</v>
      </c>
      <c r="P1862" s="2">
        <f t="shared" si="29"/>
        <v>3</v>
      </c>
    </row>
    <row r="1863" spans="1:16" x14ac:dyDescent="0.25">
      <c r="A1863" s="1">
        <v>41639</v>
      </c>
      <c r="B1863" s="1">
        <v>41639</v>
      </c>
      <c r="C1863" t="s">
        <v>357</v>
      </c>
      <c r="D1863" t="s">
        <v>358</v>
      </c>
      <c r="E1863">
        <v>4.875</v>
      </c>
      <c r="F1863" t="s">
        <v>1105</v>
      </c>
      <c r="H1863" t="s">
        <v>57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28</v>
      </c>
      <c r="O1863" t="s">
        <v>3867</v>
      </c>
      <c r="P1863" s="2">
        <f t="shared" si="29"/>
        <v>2</v>
      </c>
    </row>
    <row r="1864" spans="1:16" x14ac:dyDescent="0.25">
      <c r="A1864" s="1">
        <v>41639</v>
      </c>
      <c r="B1864" s="1">
        <v>41639</v>
      </c>
      <c r="C1864" t="s">
        <v>3868</v>
      </c>
      <c r="D1864" t="s">
        <v>1046</v>
      </c>
      <c r="E1864">
        <v>5.05</v>
      </c>
      <c r="F1864" t="s">
        <v>3869</v>
      </c>
      <c r="H1864" t="s">
        <v>27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28</v>
      </c>
      <c r="O1864" t="s">
        <v>3870</v>
      </c>
      <c r="P1864" s="2">
        <f t="shared" si="29"/>
        <v>3</v>
      </c>
    </row>
    <row r="1865" spans="1:16" x14ac:dyDescent="0.25">
      <c r="A1865" s="1">
        <v>41639</v>
      </c>
      <c r="B1865" s="1">
        <v>41639</v>
      </c>
      <c r="C1865" t="s">
        <v>224</v>
      </c>
      <c r="D1865" t="s">
        <v>225</v>
      </c>
      <c r="E1865">
        <v>5.375</v>
      </c>
      <c r="F1865" t="s">
        <v>3013</v>
      </c>
      <c r="H1865" t="s">
        <v>27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48</v>
      </c>
      <c r="O1865" t="s">
        <v>3871</v>
      </c>
      <c r="P1865" s="2">
        <f t="shared" si="29"/>
        <v>2</v>
      </c>
    </row>
    <row r="1866" spans="1:16" x14ac:dyDescent="0.25">
      <c r="A1866" s="1">
        <v>41639</v>
      </c>
      <c r="B1866" s="1">
        <v>41639</v>
      </c>
      <c r="C1866" t="s">
        <v>146</v>
      </c>
      <c r="D1866" t="s">
        <v>147</v>
      </c>
      <c r="E1866">
        <v>7.5</v>
      </c>
      <c r="F1866" t="s">
        <v>417</v>
      </c>
      <c r="G1866" t="s">
        <v>26</v>
      </c>
      <c r="H1866" t="s">
        <v>149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28</v>
      </c>
      <c r="O1866" t="s">
        <v>3872</v>
      </c>
      <c r="P1866" s="2">
        <f t="shared" si="29"/>
        <v>3</v>
      </c>
    </row>
    <row r="1867" spans="1:16" x14ac:dyDescent="0.25">
      <c r="A1867" s="1">
        <v>41639</v>
      </c>
      <c r="B1867" s="1">
        <v>41639</v>
      </c>
      <c r="C1867" t="s">
        <v>247</v>
      </c>
      <c r="D1867" t="s">
        <v>248</v>
      </c>
      <c r="E1867">
        <v>5.8</v>
      </c>
      <c r="F1867" t="s">
        <v>1959</v>
      </c>
      <c r="H1867" t="s">
        <v>73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28</v>
      </c>
      <c r="O1867" t="s">
        <v>3873</v>
      </c>
      <c r="P1867" s="2">
        <f t="shared" si="29"/>
        <v>3</v>
      </c>
    </row>
    <row r="1868" spans="1:16" x14ac:dyDescent="0.25">
      <c r="A1868" s="1">
        <v>41639</v>
      </c>
      <c r="B1868" s="1">
        <v>41639</v>
      </c>
      <c r="C1868" t="s">
        <v>511</v>
      </c>
      <c r="D1868" t="s">
        <v>512</v>
      </c>
      <c r="E1868">
        <v>6.625</v>
      </c>
      <c r="F1868" t="s">
        <v>1390</v>
      </c>
      <c r="H1868" t="s">
        <v>203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28</v>
      </c>
      <c r="O1868" t="s">
        <v>3874</v>
      </c>
      <c r="P1868" s="2">
        <f t="shared" si="29"/>
        <v>3</v>
      </c>
    </row>
    <row r="1869" spans="1:16" x14ac:dyDescent="0.25">
      <c r="A1869" s="1">
        <v>41639</v>
      </c>
      <c r="B1869" s="1">
        <v>41639</v>
      </c>
      <c r="C1869" t="s">
        <v>42</v>
      </c>
      <c r="D1869" t="s">
        <v>43</v>
      </c>
      <c r="E1869">
        <v>5</v>
      </c>
      <c r="F1869" t="s">
        <v>3013</v>
      </c>
      <c r="G1869" t="s">
        <v>1953</v>
      </c>
      <c r="H1869" t="s">
        <v>46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48</v>
      </c>
      <c r="O1869" t="s">
        <v>3875</v>
      </c>
      <c r="P1869" s="2">
        <f t="shared" si="29"/>
        <v>2</v>
      </c>
    </row>
    <row r="1870" spans="1:16" x14ac:dyDescent="0.25">
      <c r="A1870" s="1">
        <v>41639</v>
      </c>
      <c r="B1870" s="1">
        <v>41639</v>
      </c>
      <c r="C1870" t="s">
        <v>756</v>
      </c>
      <c r="D1870" t="s">
        <v>757</v>
      </c>
      <c r="E1870">
        <v>5.3</v>
      </c>
      <c r="F1870" t="s">
        <v>3013</v>
      </c>
      <c r="G1870" t="s">
        <v>45</v>
      </c>
      <c r="H1870" t="s">
        <v>57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28</v>
      </c>
      <c r="O1870" t="s">
        <v>3876</v>
      </c>
      <c r="P1870" s="2">
        <f t="shared" si="29"/>
        <v>3</v>
      </c>
    </row>
    <row r="1871" spans="1:16" x14ac:dyDescent="0.25">
      <c r="A1871" s="1">
        <v>41639</v>
      </c>
      <c r="B1871" s="1">
        <v>41639</v>
      </c>
      <c r="C1871" t="s">
        <v>79</v>
      </c>
      <c r="D1871" t="s">
        <v>80</v>
      </c>
      <c r="E1871">
        <v>5.7</v>
      </c>
      <c r="F1871" t="s">
        <v>1959</v>
      </c>
      <c r="G1871" t="s">
        <v>233</v>
      </c>
      <c r="H1871" t="s">
        <v>57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3877</v>
      </c>
      <c r="P1871" s="2">
        <f t="shared" si="29"/>
        <v>3</v>
      </c>
    </row>
    <row r="1872" spans="1:16" x14ac:dyDescent="0.25">
      <c r="A1872" s="1">
        <v>41639</v>
      </c>
      <c r="B1872" s="1">
        <v>41639</v>
      </c>
      <c r="C1872" t="s">
        <v>326</v>
      </c>
      <c r="D1872" t="s">
        <v>327</v>
      </c>
      <c r="E1872">
        <v>6.15</v>
      </c>
      <c r="F1872" t="s">
        <v>2238</v>
      </c>
      <c r="H1872" t="s">
        <v>27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28</v>
      </c>
      <c r="O1872" t="s">
        <v>3878</v>
      </c>
      <c r="P1872" s="2">
        <f t="shared" si="29"/>
        <v>3</v>
      </c>
    </row>
    <row r="1873" spans="1:16" x14ac:dyDescent="0.25">
      <c r="A1873" s="1">
        <v>41639</v>
      </c>
      <c r="B1873" s="1">
        <v>41639</v>
      </c>
      <c r="C1873" t="s">
        <v>1574</v>
      </c>
      <c r="D1873" t="s">
        <v>400</v>
      </c>
      <c r="E1873">
        <v>5.95</v>
      </c>
      <c r="F1873" t="s">
        <v>3053</v>
      </c>
      <c r="G1873" t="s">
        <v>40</v>
      </c>
      <c r="H1873" t="s">
        <v>27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3879</v>
      </c>
      <c r="P1873" s="2">
        <f t="shared" si="29"/>
        <v>3</v>
      </c>
    </row>
    <row r="1874" spans="1:16" x14ac:dyDescent="0.25">
      <c r="A1874" s="1">
        <v>41639</v>
      </c>
      <c r="B1874" s="1">
        <v>41639</v>
      </c>
      <c r="C1874" t="s">
        <v>3530</v>
      </c>
      <c r="D1874" t="s">
        <v>3531</v>
      </c>
      <c r="E1874">
        <v>6.625</v>
      </c>
      <c r="F1874" t="s">
        <v>2238</v>
      </c>
      <c r="H1874" t="s">
        <v>16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28</v>
      </c>
      <c r="O1874" t="s">
        <v>3880</v>
      </c>
      <c r="P1874" s="2">
        <f t="shared" si="29"/>
        <v>3</v>
      </c>
    </row>
    <row r="1875" spans="1:16" x14ac:dyDescent="0.25">
      <c r="A1875" s="1">
        <v>41639</v>
      </c>
      <c r="B1875" s="1">
        <v>41639</v>
      </c>
      <c r="C1875" t="s">
        <v>511</v>
      </c>
      <c r="D1875" t="s">
        <v>512</v>
      </c>
      <c r="E1875">
        <v>7.875</v>
      </c>
      <c r="F1875" t="s">
        <v>3360</v>
      </c>
      <c r="H1875" t="s">
        <v>203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28</v>
      </c>
      <c r="O1875" t="s">
        <v>3881</v>
      </c>
      <c r="P1875" s="2">
        <f t="shared" si="29"/>
        <v>3</v>
      </c>
    </row>
    <row r="1876" spans="1:16" x14ac:dyDescent="0.25">
      <c r="A1876" s="1">
        <v>41639</v>
      </c>
      <c r="B1876" s="1">
        <v>41639</v>
      </c>
      <c r="C1876" t="s">
        <v>950</v>
      </c>
      <c r="D1876" t="s">
        <v>259</v>
      </c>
      <c r="E1876">
        <v>5.87</v>
      </c>
      <c r="F1876" t="s">
        <v>3882</v>
      </c>
      <c r="H1876" t="s">
        <v>16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28</v>
      </c>
      <c r="O1876" t="s">
        <v>3883</v>
      </c>
      <c r="P1876" s="2">
        <f t="shared" si="29"/>
        <v>2</v>
      </c>
    </row>
    <row r="1877" spans="1:16" x14ac:dyDescent="0.25">
      <c r="A1877" s="1">
        <v>41639</v>
      </c>
      <c r="B1877" s="1">
        <v>41639</v>
      </c>
      <c r="C1877" t="s">
        <v>2237</v>
      </c>
      <c r="D1877" t="s">
        <v>1432</v>
      </c>
      <c r="E1877">
        <v>6.55</v>
      </c>
      <c r="F1877" t="s">
        <v>2238</v>
      </c>
      <c r="G1877" t="s">
        <v>40</v>
      </c>
      <c r="H1877" t="s">
        <v>27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28</v>
      </c>
      <c r="O1877" t="s">
        <v>3884</v>
      </c>
      <c r="P1877" s="2">
        <f t="shared" si="29"/>
        <v>3</v>
      </c>
    </row>
    <row r="1878" spans="1:16" x14ac:dyDescent="0.25">
      <c r="A1878" s="1">
        <v>41639</v>
      </c>
      <c r="B1878" s="1">
        <v>41639</v>
      </c>
      <c r="C1878" t="s">
        <v>3885</v>
      </c>
      <c r="D1878" t="s">
        <v>64</v>
      </c>
      <c r="E1878">
        <v>7.25</v>
      </c>
      <c r="F1878" t="s">
        <v>2179</v>
      </c>
      <c r="H1878" t="s">
        <v>16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3886</v>
      </c>
      <c r="P1878" s="2">
        <f t="shared" si="29"/>
        <v>3</v>
      </c>
    </row>
    <row r="1879" spans="1:16" x14ac:dyDescent="0.25">
      <c r="A1879" s="1">
        <v>41639</v>
      </c>
      <c r="B1879" s="1">
        <v>41639</v>
      </c>
      <c r="C1879" t="s">
        <v>1177</v>
      </c>
      <c r="D1879" t="s">
        <v>1178</v>
      </c>
      <c r="E1879">
        <v>5.85</v>
      </c>
      <c r="F1879" t="s">
        <v>2238</v>
      </c>
      <c r="H1879" t="s">
        <v>210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3887</v>
      </c>
      <c r="P1879" s="2">
        <f t="shared" si="29"/>
        <v>3</v>
      </c>
    </row>
    <row r="1880" spans="1:16" x14ac:dyDescent="0.25">
      <c r="A1880" s="1">
        <v>41639</v>
      </c>
      <c r="B1880" s="1">
        <v>41639</v>
      </c>
      <c r="C1880" t="s">
        <v>752</v>
      </c>
      <c r="D1880" t="s">
        <v>753</v>
      </c>
      <c r="E1880">
        <v>6.15</v>
      </c>
      <c r="F1880" t="s">
        <v>2238</v>
      </c>
      <c r="H1880" t="s">
        <v>34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28</v>
      </c>
      <c r="O1880" t="s">
        <v>3888</v>
      </c>
      <c r="P1880" s="2">
        <f t="shared" si="29"/>
        <v>3</v>
      </c>
    </row>
    <row r="1881" spans="1:16" hidden="1" x14ac:dyDescent="0.25">
      <c r="A1881" s="1">
        <v>41639</v>
      </c>
      <c r="B1881" s="1">
        <v>41639</v>
      </c>
      <c r="C1881" t="s">
        <v>3889</v>
      </c>
      <c r="D1881" t="s">
        <v>1612</v>
      </c>
      <c r="E1881">
        <v>6.75</v>
      </c>
      <c r="F1881" t="s">
        <v>216</v>
      </c>
      <c r="H1881" t="s">
        <v>16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48</v>
      </c>
      <c r="O1881" t="s">
        <v>3890</v>
      </c>
      <c r="P1881" s="2">
        <f t="shared" si="29"/>
        <v>6</v>
      </c>
    </row>
    <row r="1882" spans="1:16" x14ac:dyDescent="0.25">
      <c r="A1882" s="1">
        <v>41639</v>
      </c>
      <c r="B1882" s="1">
        <v>41639</v>
      </c>
      <c r="C1882" t="s">
        <v>42</v>
      </c>
      <c r="D1882" t="s">
        <v>43</v>
      </c>
      <c r="E1882">
        <v>5.05</v>
      </c>
      <c r="F1882" t="s">
        <v>1164</v>
      </c>
      <c r="G1882" t="s">
        <v>213</v>
      </c>
      <c r="H1882" t="s">
        <v>46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48</v>
      </c>
      <c r="O1882" t="s">
        <v>3891</v>
      </c>
      <c r="P1882" s="2">
        <f t="shared" si="29"/>
        <v>2</v>
      </c>
    </row>
    <row r="1883" spans="1:16" x14ac:dyDescent="0.25">
      <c r="A1883" s="1">
        <v>41639</v>
      </c>
      <c r="B1883" s="1">
        <v>41639</v>
      </c>
      <c r="C1883" t="s">
        <v>2313</v>
      </c>
      <c r="D1883" t="s">
        <v>2314</v>
      </c>
      <c r="E1883">
        <v>6.3</v>
      </c>
      <c r="F1883" t="s">
        <v>15</v>
      </c>
      <c r="H1883" t="s">
        <v>1618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28</v>
      </c>
      <c r="O1883" t="s">
        <v>3892</v>
      </c>
      <c r="P1883" s="2">
        <f t="shared" si="29"/>
        <v>3</v>
      </c>
    </row>
    <row r="1884" spans="1:16" x14ac:dyDescent="0.25">
      <c r="A1884" s="1">
        <v>41639</v>
      </c>
      <c r="B1884" s="1">
        <v>41639</v>
      </c>
      <c r="C1884" t="s">
        <v>1586</v>
      </c>
      <c r="D1884" t="s">
        <v>1587</v>
      </c>
      <c r="E1884">
        <v>6</v>
      </c>
      <c r="F1884" t="s">
        <v>216</v>
      </c>
      <c r="H1884" t="s">
        <v>57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28</v>
      </c>
      <c r="O1884" t="s">
        <v>3893</v>
      </c>
      <c r="P1884" s="2">
        <f t="shared" si="29"/>
        <v>2</v>
      </c>
    </row>
    <row r="1885" spans="1:16" x14ac:dyDescent="0.25">
      <c r="A1885" s="1">
        <v>41639</v>
      </c>
      <c r="B1885" s="1">
        <v>41639</v>
      </c>
      <c r="C1885" t="s">
        <v>88</v>
      </c>
      <c r="D1885" t="s">
        <v>89</v>
      </c>
      <c r="E1885">
        <v>6.15</v>
      </c>
      <c r="F1885" t="s">
        <v>1460</v>
      </c>
      <c r="G1885" t="s">
        <v>40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3894</v>
      </c>
      <c r="P1885" s="2">
        <f t="shared" si="29"/>
        <v>2</v>
      </c>
    </row>
    <row r="1886" spans="1:16" x14ac:dyDescent="0.25">
      <c r="A1886" s="1">
        <v>41639</v>
      </c>
      <c r="B1886" s="1">
        <v>41639</v>
      </c>
      <c r="C1886" t="s">
        <v>2393</v>
      </c>
      <c r="D1886" t="s">
        <v>2394</v>
      </c>
      <c r="E1886">
        <v>6.65</v>
      </c>
      <c r="F1886" t="s">
        <v>1460</v>
      </c>
      <c r="H1886" t="s">
        <v>149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28</v>
      </c>
      <c r="O1886" t="s">
        <v>3895</v>
      </c>
      <c r="P1886" s="2">
        <f t="shared" si="29"/>
        <v>1</v>
      </c>
    </row>
    <row r="1887" spans="1:16" x14ac:dyDescent="0.25">
      <c r="A1887" s="1">
        <v>41639</v>
      </c>
      <c r="B1887" s="1">
        <v>41639</v>
      </c>
      <c r="C1887" t="s">
        <v>1986</v>
      </c>
      <c r="D1887" t="s">
        <v>1987</v>
      </c>
      <c r="E1887">
        <v>7.5</v>
      </c>
      <c r="F1887" t="s">
        <v>2744</v>
      </c>
      <c r="H1887" t="s">
        <v>95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28</v>
      </c>
      <c r="O1887" t="s">
        <v>3896</v>
      </c>
      <c r="P1887" s="2">
        <f t="shared" si="29"/>
        <v>3</v>
      </c>
    </row>
    <row r="1888" spans="1:16" x14ac:dyDescent="0.25">
      <c r="A1888" s="1">
        <v>41639</v>
      </c>
      <c r="B1888" s="1">
        <v>41639</v>
      </c>
      <c r="C1888" t="s">
        <v>551</v>
      </c>
      <c r="D1888" t="s">
        <v>552</v>
      </c>
      <c r="E1888">
        <v>5.95</v>
      </c>
      <c r="F1888" t="s">
        <v>1164</v>
      </c>
      <c r="H1888" t="s">
        <v>472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48</v>
      </c>
      <c r="O1888" t="s">
        <v>3897</v>
      </c>
      <c r="P1888" s="2">
        <f t="shared" si="29"/>
        <v>2</v>
      </c>
    </row>
    <row r="1889" spans="1:16" x14ac:dyDescent="0.25">
      <c r="A1889" s="1">
        <v>41639</v>
      </c>
      <c r="B1889" s="1">
        <v>41639</v>
      </c>
      <c r="C1889" t="s">
        <v>3845</v>
      </c>
      <c r="D1889" t="s">
        <v>3846</v>
      </c>
      <c r="E1889">
        <v>6.5</v>
      </c>
      <c r="F1889" t="s">
        <v>32</v>
      </c>
      <c r="H1889" t="s">
        <v>264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28</v>
      </c>
      <c r="O1889" t="s">
        <v>3898</v>
      </c>
      <c r="P1889" s="2">
        <f t="shared" si="29"/>
        <v>2</v>
      </c>
    </row>
    <row r="1890" spans="1:16" x14ac:dyDescent="0.25">
      <c r="A1890" s="1">
        <v>41639</v>
      </c>
      <c r="B1890" s="1">
        <v>41639</v>
      </c>
      <c r="C1890" t="s">
        <v>2898</v>
      </c>
      <c r="D1890" t="s">
        <v>501</v>
      </c>
      <c r="E1890">
        <v>5.65</v>
      </c>
      <c r="F1890" t="s">
        <v>3899</v>
      </c>
      <c r="G1890" t="s">
        <v>45</v>
      </c>
      <c r="H1890" t="s">
        <v>472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48</v>
      </c>
      <c r="O1890" t="s">
        <v>3900</v>
      </c>
      <c r="P1890" s="2">
        <f t="shared" si="29"/>
        <v>3</v>
      </c>
    </row>
    <row r="1891" spans="1:16" x14ac:dyDescent="0.25">
      <c r="A1891" s="1">
        <v>41639</v>
      </c>
      <c r="B1891" s="1">
        <v>41639</v>
      </c>
      <c r="C1891" t="s">
        <v>2254</v>
      </c>
      <c r="D1891" t="s">
        <v>180</v>
      </c>
      <c r="E1891">
        <v>0</v>
      </c>
      <c r="F1891" t="s">
        <v>3901</v>
      </c>
      <c r="G1891" t="s">
        <v>3902</v>
      </c>
      <c r="H1891" t="s">
        <v>73</v>
      </c>
      <c r="I1891" t="s">
        <v>17</v>
      </c>
      <c r="J1891" t="s">
        <v>18</v>
      </c>
      <c r="K1891" t="s">
        <v>19</v>
      </c>
      <c r="L1891" t="s">
        <v>19</v>
      </c>
      <c r="M1891" t="s">
        <v>639</v>
      </c>
      <c r="N1891" t="s">
        <v>48</v>
      </c>
      <c r="O1891" t="s">
        <v>3903</v>
      </c>
      <c r="P1891" s="2">
        <f t="shared" si="29"/>
        <v>3</v>
      </c>
    </row>
    <row r="1892" spans="1:16" x14ac:dyDescent="0.25">
      <c r="A1892" s="1">
        <v>41639</v>
      </c>
      <c r="B1892" s="1">
        <v>41639</v>
      </c>
      <c r="C1892" t="s">
        <v>3904</v>
      </c>
      <c r="D1892" t="s">
        <v>3905</v>
      </c>
      <c r="E1892">
        <v>12</v>
      </c>
      <c r="F1892" t="s">
        <v>3835</v>
      </c>
      <c r="G1892" t="s">
        <v>143</v>
      </c>
      <c r="H1892" t="s">
        <v>34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28</v>
      </c>
      <c r="O1892" t="s">
        <v>3906</v>
      </c>
      <c r="P1892" s="2">
        <f t="shared" si="29"/>
        <v>4</v>
      </c>
    </row>
    <row r="1893" spans="1:16" x14ac:dyDescent="0.25">
      <c r="A1893" s="1">
        <v>41639</v>
      </c>
      <c r="B1893" s="1">
        <v>41639</v>
      </c>
      <c r="C1893" t="s">
        <v>83</v>
      </c>
      <c r="D1893" t="s">
        <v>84</v>
      </c>
      <c r="E1893">
        <v>6.65</v>
      </c>
      <c r="F1893" t="s">
        <v>72</v>
      </c>
      <c r="G1893" t="s">
        <v>233</v>
      </c>
      <c r="H1893" t="s">
        <v>34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3907</v>
      </c>
      <c r="P1893" s="2">
        <f t="shared" si="29"/>
        <v>3</v>
      </c>
    </row>
    <row r="1894" spans="1:16" x14ac:dyDescent="0.25">
      <c r="A1894" s="1">
        <v>41639</v>
      </c>
      <c r="B1894" s="1">
        <v>41639</v>
      </c>
      <c r="C1894" t="s">
        <v>3908</v>
      </c>
      <c r="D1894" t="s">
        <v>678</v>
      </c>
      <c r="E1894">
        <v>8</v>
      </c>
      <c r="F1894" t="s">
        <v>1862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28</v>
      </c>
      <c r="O1894" t="s">
        <v>3909</v>
      </c>
      <c r="P1894" s="2">
        <f t="shared" si="29"/>
        <v>1</v>
      </c>
    </row>
    <row r="1895" spans="1:16" x14ac:dyDescent="0.25">
      <c r="A1895" s="1">
        <v>41639</v>
      </c>
      <c r="B1895" s="1">
        <v>41639</v>
      </c>
      <c r="C1895" t="s">
        <v>3910</v>
      </c>
      <c r="D1895" t="s">
        <v>3911</v>
      </c>
      <c r="E1895">
        <v>5.5</v>
      </c>
      <c r="F1895" t="s">
        <v>52</v>
      </c>
      <c r="H1895" t="s">
        <v>73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28</v>
      </c>
      <c r="O1895" t="s">
        <v>3912</v>
      </c>
      <c r="P1895" s="2">
        <f t="shared" si="29"/>
        <v>3</v>
      </c>
    </row>
    <row r="1896" spans="1:16" x14ac:dyDescent="0.25">
      <c r="A1896" s="1">
        <v>41639</v>
      </c>
      <c r="B1896" s="1">
        <v>41639</v>
      </c>
      <c r="C1896" t="s">
        <v>1591</v>
      </c>
      <c r="D1896" t="s">
        <v>459</v>
      </c>
      <c r="E1896">
        <v>6</v>
      </c>
      <c r="F1896" t="s">
        <v>81</v>
      </c>
      <c r="H1896" t="s">
        <v>73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3913</v>
      </c>
      <c r="P1896" s="2">
        <f t="shared" si="29"/>
        <v>3</v>
      </c>
    </row>
    <row r="1897" spans="1:16" x14ac:dyDescent="0.25">
      <c r="A1897" s="1">
        <v>41639</v>
      </c>
      <c r="B1897" s="1">
        <v>41639</v>
      </c>
      <c r="C1897" t="s">
        <v>2859</v>
      </c>
      <c r="D1897" t="s">
        <v>2469</v>
      </c>
      <c r="E1897">
        <v>6.375</v>
      </c>
      <c r="F1897" t="s">
        <v>94</v>
      </c>
      <c r="G1897" t="s">
        <v>40</v>
      </c>
      <c r="H1897" t="s">
        <v>27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3914</v>
      </c>
      <c r="P1897" s="2">
        <f t="shared" si="29"/>
        <v>3</v>
      </c>
    </row>
    <row r="1898" spans="1:16" x14ac:dyDescent="0.25">
      <c r="A1898" s="1">
        <v>41639</v>
      </c>
      <c r="B1898" s="1">
        <v>41639</v>
      </c>
      <c r="C1898" t="s">
        <v>2859</v>
      </c>
      <c r="D1898" t="s">
        <v>2469</v>
      </c>
      <c r="E1898">
        <v>6.375</v>
      </c>
      <c r="F1898" t="s">
        <v>94</v>
      </c>
      <c r="G1898" t="s">
        <v>26</v>
      </c>
      <c r="H1898" t="s">
        <v>27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3915</v>
      </c>
      <c r="P1898" s="2">
        <f t="shared" si="29"/>
        <v>3</v>
      </c>
    </row>
    <row r="1899" spans="1:16" x14ac:dyDescent="0.25">
      <c r="A1899" s="1">
        <v>41639</v>
      </c>
      <c r="B1899" s="1">
        <v>41639</v>
      </c>
      <c r="C1899" t="s">
        <v>42</v>
      </c>
      <c r="D1899" t="s">
        <v>43</v>
      </c>
      <c r="E1899">
        <v>0.43509999999999999</v>
      </c>
      <c r="F1899" t="s">
        <v>3916</v>
      </c>
      <c r="G1899" t="s">
        <v>187</v>
      </c>
      <c r="H1899" t="s">
        <v>46</v>
      </c>
      <c r="I1899" t="s">
        <v>17</v>
      </c>
      <c r="J1899" t="s">
        <v>18</v>
      </c>
      <c r="K1899" t="s">
        <v>19</v>
      </c>
      <c r="L1899" t="s">
        <v>19</v>
      </c>
      <c r="M1899" t="s">
        <v>47</v>
      </c>
      <c r="N1899" t="s">
        <v>48</v>
      </c>
      <c r="O1899" t="s">
        <v>3917</v>
      </c>
      <c r="P1899" s="2">
        <f t="shared" si="29"/>
        <v>2</v>
      </c>
    </row>
    <row r="1900" spans="1:16" hidden="1" x14ac:dyDescent="0.25">
      <c r="A1900" s="1">
        <v>41639</v>
      </c>
      <c r="B1900" s="1">
        <v>41639</v>
      </c>
      <c r="C1900" t="s">
        <v>167</v>
      </c>
      <c r="D1900" t="s">
        <v>168</v>
      </c>
      <c r="E1900">
        <v>6.45</v>
      </c>
      <c r="F1900" t="s">
        <v>169</v>
      </c>
      <c r="G1900" t="s">
        <v>40</v>
      </c>
      <c r="H1900" t="s">
        <v>16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3918</v>
      </c>
      <c r="P1900" s="2">
        <f t="shared" si="29"/>
        <v>6</v>
      </c>
    </row>
    <row r="1901" spans="1:16" x14ac:dyDescent="0.25">
      <c r="A1901" s="1">
        <v>41639</v>
      </c>
      <c r="B1901" s="1">
        <v>41639</v>
      </c>
      <c r="C1901" t="s">
        <v>3919</v>
      </c>
      <c r="D1901" t="s">
        <v>3920</v>
      </c>
      <c r="E1901">
        <v>7.75</v>
      </c>
      <c r="F1901" t="s">
        <v>1708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28</v>
      </c>
      <c r="O1901" t="s">
        <v>3921</v>
      </c>
      <c r="P1901" s="2">
        <f t="shared" si="29"/>
        <v>3</v>
      </c>
    </row>
    <row r="1902" spans="1:16" x14ac:dyDescent="0.25">
      <c r="A1902" s="1">
        <v>41639</v>
      </c>
      <c r="B1902" s="1">
        <v>41639</v>
      </c>
      <c r="C1902" t="s">
        <v>3922</v>
      </c>
      <c r="D1902" t="s">
        <v>1182</v>
      </c>
      <c r="E1902">
        <v>6.05</v>
      </c>
      <c r="F1902" t="s">
        <v>1959</v>
      </c>
      <c r="H1902" t="s">
        <v>27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3923</v>
      </c>
      <c r="P1902" s="2">
        <f t="shared" si="29"/>
        <v>3</v>
      </c>
    </row>
    <row r="1903" spans="1:16" x14ac:dyDescent="0.25">
      <c r="A1903" s="1">
        <v>41639</v>
      </c>
      <c r="B1903" s="1">
        <v>41639</v>
      </c>
      <c r="C1903" t="s">
        <v>189</v>
      </c>
      <c r="D1903" t="s">
        <v>190</v>
      </c>
      <c r="E1903">
        <v>6.2</v>
      </c>
      <c r="F1903" t="s">
        <v>191</v>
      </c>
      <c r="G1903" t="s">
        <v>40</v>
      </c>
      <c r="H1903" t="s">
        <v>27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</v>
      </c>
      <c r="O1903" t="s">
        <v>3924</v>
      </c>
      <c r="P1903" s="2">
        <f t="shared" si="29"/>
        <v>2</v>
      </c>
    </row>
    <row r="1904" spans="1:16" x14ac:dyDescent="0.25">
      <c r="A1904" s="1">
        <v>41639</v>
      </c>
      <c r="B1904" s="1">
        <v>41639</v>
      </c>
      <c r="C1904" t="s">
        <v>2313</v>
      </c>
      <c r="D1904" t="s">
        <v>2314</v>
      </c>
      <c r="E1904">
        <v>6.3</v>
      </c>
      <c r="F1904" t="s">
        <v>15</v>
      </c>
      <c r="G1904" t="s">
        <v>40</v>
      </c>
      <c r="H1904" t="s">
        <v>1618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28</v>
      </c>
      <c r="O1904" t="s">
        <v>3925</v>
      </c>
      <c r="P1904" s="2">
        <f t="shared" si="29"/>
        <v>3</v>
      </c>
    </row>
    <row r="1905" spans="1:16" x14ac:dyDescent="0.25">
      <c r="A1905" s="1">
        <v>41639</v>
      </c>
      <c r="B1905" s="1">
        <v>41639</v>
      </c>
      <c r="C1905" t="s">
        <v>1293</v>
      </c>
      <c r="D1905" t="s">
        <v>1294</v>
      </c>
      <c r="E1905">
        <v>6.7</v>
      </c>
      <c r="F1905" t="s">
        <v>90</v>
      </c>
      <c r="H1905" t="s">
        <v>27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3926</v>
      </c>
      <c r="P1905" s="2">
        <f t="shared" si="29"/>
        <v>3</v>
      </c>
    </row>
    <row r="1906" spans="1:16" x14ac:dyDescent="0.25">
      <c r="A1906" s="1">
        <v>41639</v>
      </c>
      <c r="B1906" s="1">
        <v>41639</v>
      </c>
      <c r="C1906" t="s">
        <v>2546</v>
      </c>
      <c r="D1906" t="s">
        <v>796</v>
      </c>
      <c r="E1906">
        <v>6.95</v>
      </c>
      <c r="F1906" t="s">
        <v>837</v>
      </c>
      <c r="G1906" t="s">
        <v>143</v>
      </c>
      <c r="H1906" t="s">
        <v>472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3927</v>
      </c>
      <c r="P1906" s="2">
        <f t="shared" si="29"/>
        <v>3</v>
      </c>
    </row>
    <row r="1907" spans="1:16" hidden="1" x14ac:dyDescent="0.25">
      <c r="A1907" s="1">
        <v>41639</v>
      </c>
      <c r="B1907" s="1">
        <v>41639</v>
      </c>
      <c r="C1907" t="s">
        <v>134</v>
      </c>
      <c r="D1907" t="s">
        <v>135</v>
      </c>
      <c r="E1907">
        <v>7.5</v>
      </c>
      <c r="F1907" t="s">
        <v>136</v>
      </c>
      <c r="G1907" t="s">
        <v>26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48</v>
      </c>
      <c r="O1907" t="s">
        <v>3928</v>
      </c>
      <c r="P1907" s="2">
        <f t="shared" si="29"/>
        <v>6</v>
      </c>
    </row>
    <row r="1908" spans="1:16" x14ac:dyDescent="0.25">
      <c r="A1908" s="1">
        <v>41639</v>
      </c>
      <c r="B1908" s="1">
        <v>41639</v>
      </c>
      <c r="C1908" t="s">
        <v>42</v>
      </c>
      <c r="D1908" t="s">
        <v>43</v>
      </c>
      <c r="E1908">
        <v>0.72060000000000002</v>
      </c>
      <c r="F1908" t="s">
        <v>136</v>
      </c>
      <c r="G1908" t="s">
        <v>45</v>
      </c>
      <c r="H1908" t="s">
        <v>46</v>
      </c>
      <c r="I1908" t="s">
        <v>17</v>
      </c>
      <c r="J1908" t="s">
        <v>18</v>
      </c>
      <c r="K1908" t="s">
        <v>19</v>
      </c>
      <c r="L1908" t="s">
        <v>19</v>
      </c>
      <c r="M1908" t="s">
        <v>47</v>
      </c>
      <c r="N1908" t="s">
        <v>48</v>
      </c>
      <c r="O1908" t="s">
        <v>3929</v>
      </c>
      <c r="P1908" s="2">
        <f t="shared" si="29"/>
        <v>2</v>
      </c>
    </row>
    <row r="1909" spans="1:16" x14ac:dyDescent="0.25">
      <c r="A1909" s="1">
        <v>41639</v>
      </c>
      <c r="B1909" s="1">
        <v>41639</v>
      </c>
      <c r="C1909" t="s">
        <v>594</v>
      </c>
      <c r="D1909" t="s">
        <v>317</v>
      </c>
      <c r="E1909">
        <v>6.2</v>
      </c>
      <c r="F1909" t="s">
        <v>136</v>
      </c>
      <c r="H1909" t="s">
        <v>73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</v>
      </c>
      <c r="O1909" t="s">
        <v>3930</v>
      </c>
      <c r="P1909" s="2">
        <f t="shared" si="29"/>
        <v>4</v>
      </c>
    </row>
    <row r="1910" spans="1:16" x14ac:dyDescent="0.25">
      <c r="A1910" s="1">
        <v>41639</v>
      </c>
      <c r="B1910" s="1">
        <v>41639</v>
      </c>
      <c r="C1910" t="s">
        <v>3931</v>
      </c>
      <c r="D1910" t="s">
        <v>3932</v>
      </c>
      <c r="E1910">
        <v>8.125</v>
      </c>
      <c r="F1910" t="s">
        <v>65</v>
      </c>
      <c r="H1910" t="s">
        <v>364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28</v>
      </c>
      <c r="O1910" t="s">
        <v>3933</v>
      </c>
      <c r="P1910" s="2">
        <f t="shared" si="29"/>
        <v>3</v>
      </c>
    </row>
    <row r="1911" spans="1:16" x14ac:dyDescent="0.25">
      <c r="A1911" s="1">
        <v>41639</v>
      </c>
      <c r="B1911" s="1">
        <v>41639</v>
      </c>
      <c r="C1911" t="s">
        <v>1923</v>
      </c>
      <c r="D1911" t="s">
        <v>1924</v>
      </c>
      <c r="E1911">
        <v>5.95</v>
      </c>
      <c r="F1911" t="s">
        <v>643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48</v>
      </c>
      <c r="O1911" t="s">
        <v>3934</v>
      </c>
      <c r="P1911" s="2">
        <f t="shared" si="29"/>
        <v>3</v>
      </c>
    </row>
    <row r="1912" spans="1:16" hidden="1" x14ac:dyDescent="0.25">
      <c r="A1912" s="1">
        <v>41639</v>
      </c>
      <c r="B1912" s="1">
        <v>41639</v>
      </c>
      <c r="C1912" t="s">
        <v>3935</v>
      </c>
      <c r="D1912" t="s">
        <v>3936</v>
      </c>
      <c r="E1912">
        <v>5.46</v>
      </c>
      <c r="F1912" t="s">
        <v>132</v>
      </c>
      <c r="H1912" t="s">
        <v>57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28</v>
      </c>
      <c r="O1912" t="s">
        <v>3937</v>
      </c>
      <c r="P1912" s="2">
        <f t="shared" si="29"/>
        <v>6</v>
      </c>
    </row>
    <row r="1913" spans="1:16" x14ac:dyDescent="0.25">
      <c r="A1913" s="1">
        <v>41639</v>
      </c>
      <c r="B1913" s="1">
        <v>41639</v>
      </c>
      <c r="C1913" t="s">
        <v>542</v>
      </c>
      <c r="D1913" t="s">
        <v>543</v>
      </c>
      <c r="E1913">
        <v>6.274</v>
      </c>
      <c r="F1913" t="s">
        <v>1959</v>
      </c>
      <c r="H1913" t="s">
        <v>34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3938</v>
      </c>
      <c r="P1913" s="2">
        <f t="shared" si="29"/>
        <v>3</v>
      </c>
    </row>
    <row r="1914" spans="1:16" x14ac:dyDescent="0.25">
      <c r="A1914" s="1">
        <v>41639</v>
      </c>
      <c r="B1914" s="1">
        <v>41639</v>
      </c>
      <c r="C1914" t="s">
        <v>1804</v>
      </c>
      <c r="D1914" t="s">
        <v>1805</v>
      </c>
      <c r="E1914">
        <v>6.5</v>
      </c>
      <c r="F1914" t="s">
        <v>68</v>
      </c>
      <c r="G1914" t="s">
        <v>95</v>
      </c>
      <c r="H1914" t="s">
        <v>203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28</v>
      </c>
      <c r="O1914" t="s">
        <v>3939</v>
      </c>
      <c r="P1914" s="2">
        <f t="shared" si="29"/>
        <v>3</v>
      </c>
    </row>
    <row r="1915" spans="1:16" x14ac:dyDescent="0.25">
      <c r="A1915" s="1">
        <v>41639</v>
      </c>
      <c r="B1915" s="1">
        <v>41639</v>
      </c>
      <c r="C1915" t="s">
        <v>3940</v>
      </c>
      <c r="D1915" t="s">
        <v>3941</v>
      </c>
      <c r="E1915">
        <v>7.125</v>
      </c>
      <c r="F1915" t="s">
        <v>3942</v>
      </c>
      <c r="H1915" t="s">
        <v>472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28</v>
      </c>
      <c r="O1915" t="s">
        <v>3943</v>
      </c>
      <c r="P1915" s="2">
        <f t="shared" si="29"/>
        <v>3</v>
      </c>
    </row>
    <row r="1916" spans="1:16" x14ac:dyDescent="0.25">
      <c r="A1916" s="1">
        <v>41639</v>
      </c>
      <c r="B1916" s="1">
        <v>41639</v>
      </c>
      <c r="C1916" t="s">
        <v>2546</v>
      </c>
      <c r="D1916" t="s">
        <v>796</v>
      </c>
      <c r="E1916">
        <v>7.42</v>
      </c>
      <c r="F1916" t="s">
        <v>1317</v>
      </c>
      <c r="G1916" t="s">
        <v>143</v>
      </c>
      <c r="H1916" t="s">
        <v>472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3944</v>
      </c>
      <c r="P1916" s="2">
        <f t="shared" si="29"/>
        <v>3</v>
      </c>
    </row>
    <row r="1917" spans="1:16" hidden="1" x14ac:dyDescent="0.25">
      <c r="A1917" s="1">
        <v>41639</v>
      </c>
      <c r="B1917" s="1">
        <v>41639</v>
      </c>
      <c r="C1917" t="s">
        <v>134</v>
      </c>
      <c r="D1917" t="s">
        <v>135</v>
      </c>
      <c r="E1917">
        <v>6.7</v>
      </c>
      <c r="F1917" t="s">
        <v>1295</v>
      </c>
      <c r="G1917" t="s">
        <v>26</v>
      </c>
      <c r="H1917" t="s">
        <v>16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48</v>
      </c>
      <c r="O1917" t="s">
        <v>3945</v>
      </c>
      <c r="P1917" s="2">
        <f t="shared" si="29"/>
        <v>6</v>
      </c>
    </row>
    <row r="1918" spans="1:16" x14ac:dyDescent="0.25">
      <c r="A1918" s="1">
        <v>41639</v>
      </c>
      <c r="B1918" s="1">
        <v>41639</v>
      </c>
      <c r="C1918" t="s">
        <v>270</v>
      </c>
      <c r="D1918" t="s">
        <v>71</v>
      </c>
      <c r="E1918">
        <v>6.1</v>
      </c>
      <c r="F1918" t="s">
        <v>3946</v>
      </c>
      <c r="G1918" t="s">
        <v>26</v>
      </c>
      <c r="H1918" t="s">
        <v>34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3947</v>
      </c>
      <c r="P1918" s="2">
        <f t="shared" si="29"/>
        <v>5</v>
      </c>
    </row>
    <row r="1919" spans="1:16" hidden="1" x14ac:dyDescent="0.25">
      <c r="A1919" s="1">
        <v>41639</v>
      </c>
      <c r="B1919" s="1">
        <v>41639</v>
      </c>
      <c r="C1919" t="s">
        <v>3935</v>
      </c>
      <c r="D1919" t="s">
        <v>3936</v>
      </c>
      <c r="E1919">
        <v>5.48</v>
      </c>
      <c r="F1919" t="s">
        <v>2272</v>
      </c>
      <c r="H1919" t="s">
        <v>57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28</v>
      </c>
      <c r="O1919" t="s">
        <v>3948</v>
      </c>
      <c r="P1919" s="2">
        <f t="shared" si="29"/>
        <v>6</v>
      </c>
    </row>
    <row r="1920" spans="1:16" hidden="1" x14ac:dyDescent="0.25">
      <c r="A1920" s="1">
        <v>41639</v>
      </c>
      <c r="B1920" s="1">
        <v>41639</v>
      </c>
      <c r="C1920" t="s">
        <v>59</v>
      </c>
      <c r="D1920" t="s">
        <v>60</v>
      </c>
      <c r="E1920">
        <v>6.125</v>
      </c>
      <c r="F1920" t="s">
        <v>61</v>
      </c>
      <c r="G1920" t="s">
        <v>40</v>
      </c>
      <c r="H1920" t="s">
        <v>57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28</v>
      </c>
      <c r="O1920" t="s">
        <v>3949</v>
      </c>
      <c r="P1920" s="2">
        <f t="shared" si="29"/>
        <v>6</v>
      </c>
    </row>
    <row r="1921" spans="1:16" x14ac:dyDescent="0.25">
      <c r="A1921" s="1">
        <v>41639</v>
      </c>
      <c r="B1921" s="1">
        <v>41639</v>
      </c>
      <c r="C1921" t="s">
        <v>42</v>
      </c>
      <c r="D1921" t="s">
        <v>43</v>
      </c>
      <c r="E1921">
        <v>5.375</v>
      </c>
      <c r="F1921" t="s">
        <v>3950</v>
      </c>
      <c r="G1921" t="s">
        <v>45</v>
      </c>
      <c r="H1921" t="s">
        <v>46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48</v>
      </c>
      <c r="O1921" t="s">
        <v>3951</v>
      </c>
      <c r="P1921" s="2">
        <f t="shared" si="29"/>
        <v>2</v>
      </c>
    </row>
    <row r="1922" spans="1:16" x14ac:dyDescent="0.25">
      <c r="A1922" s="1">
        <v>41639</v>
      </c>
      <c r="B1922" s="1">
        <v>41639</v>
      </c>
      <c r="C1922" t="s">
        <v>2390</v>
      </c>
      <c r="D1922" t="s">
        <v>2391</v>
      </c>
      <c r="E1922">
        <v>6.65</v>
      </c>
      <c r="F1922" t="s">
        <v>81</v>
      </c>
      <c r="H1922" t="s">
        <v>27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3952</v>
      </c>
      <c r="P1922" s="2">
        <f t="shared" si="29"/>
        <v>3</v>
      </c>
    </row>
    <row r="1923" spans="1:16" hidden="1" x14ac:dyDescent="0.25">
      <c r="A1923" s="1">
        <v>41639</v>
      </c>
      <c r="B1923" s="1">
        <v>41639</v>
      </c>
      <c r="C1923" t="s">
        <v>2249</v>
      </c>
      <c r="D1923" t="s">
        <v>2250</v>
      </c>
      <c r="E1923">
        <v>5.75</v>
      </c>
      <c r="F1923" t="s">
        <v>77</v>
      </c>
      <c r="G1923" t="s">
        <v>45</v>
      </c>
      <c r="H1923" t="s">
        <v>1618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48</v>
      </c>
      <c r="O1923" t="s">
        <v>3953</v>
      </c>
      <c r="P1923" s="2">
        <f t="shared" si="29"/>
        <v>6</v>
      </c>
    </row>
    <row r="1924" spans="1:16" x14ac:dyDescent="0.25">
      <c r="A1924" s="1">
        <v>41639</v>
      </c>
      <c r="B1924" s="1">
        <v>41639</v>
      </c>
      <c r="C1924" t="s">
        <v>105</v>
      </c>
      <c r="D1924" t="s">
        <v>106</v>
      </c>
      <c r="E1924">
        <v>6.05</v>
      </c>
      <c r="F1924" t="s">
        <v>81</v>
      </c>
      <c r="G1924" t="s">
        <v>233</v>
      </c>
      <c r="H1924" t="s">
        <v>73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3954</v>
      </c>
      <c r="P1924" s="2">
        <f t="shared" ref="P1924:P1987" si="30">LEN(D1924)</f>
        <v>3</v>
      </c>
    </row>
    <row r="1925" spans="1:16" x14ac:dyDescent="0.25">
      <c r="A1925" s="1">
        <v>41639</v>
      </c>
      <c r="B1925" s="1">
        <v>41639</v>
      </c>
      <c r="C1925" t="s">
        <v>155</v>
      </c>
      <c r="D1925" t="s">
        <v>156</v>
      </c>
      <c r="E1925">
        <v>6.25</v>
      </c>
      <c r="F1925" t="s">
        <v>3955</v>
      </c>
      <c r="H1925" t="s">
        <v>27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28</v>
      </c>
      <c r="O1925" t="s">
        <v>3956</v>
      </c>
      <c r="P1925" s="2">
        <f t="shared" si="30"/>
        <v>3</v>
      </c>
    </row>
    <row r="1926" spans="1:16" x14ac:dyDescent="0.25">
      <c r="A1926" s="1">
        <v>41639</v>
      </c>
      <c r="B1926" s="1">
        <v>41639</v>
      </c>
      <c r="C1926" t="s">
        <v>1000</v>
      </c>
      <c r="D1926" t="s">
        <v>1001</v>
      </c>
      <c r="E1926">
        <v>5.75</v>
      </c>
      <c r="F1926" t="s">
        <v>165</v>
      </c>
      <c r="H1926" t="s">
        <v>46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28</v>
      </c>
      <c r="O1926" t="s">
        <v>3957</v>
      </c>
      <c r="P1926" s="2">
        <f t="shared" si="30"/>
        <v>3</v>
      </c>
    </row>
    <row r="1927" spans="1:16" x14ac:dyDescent="0.25">
      <c r="A1927" s="1">
        <v>41639</v>
      </c>
      <c r="B1927" s="1">
        <v>41639</v>
      </c>
      <c r="C1927" t="s">
        <v>2143</v>
      </c>
      <c r="D1927" t="s">
        <v>2144</v>
      </c>
      <c r="E1927">
        <v>6.125</v>
      </c>
      <c r="F1927" t="s">
        <v>3958</v>
      </c>
      <c r="H1927" t="s">
        <v>472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28</v>
      </c>
      <c r="O1927" t="s">
        <v>3959</v>
      </c>
      <c r="P1927" s="2">
        <f t="shared" si="30"/>
        <v>3</v>
      </c>
    </row>
    <row r="1928" spans="1:16" x14ac:dyDescent="0.25">
      <c r="A1928" s="1">
        <v>41639</v>
      </c>
      <c r="B1928" s="1">
        <v>41639</v>
      </c>
      <c r="C1928" t="s">
        <v>42</v>
      </c>
      <c r="D1928" t="s">
        <v>43</v>
      </c>
      <c r="E1928">
        <v>5.05</v>
      </c>
      <c r="F1928" t="s">
        <v>2339</v>
      </c>
      <c r="G1928" t="s">
        <v>213</v>
      </c>
      <c r="H1928" t="s">
        <v>46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48</v>
      </c>
      <c r="O1928" t="s">
        <v>3960</v>
      </c>
      <c r="P1928" s="2">
        <f t="shared" si="30"/>
        <v>2</v>
      </c>
    </row>
    <row r="1929" spans="1:16" x14ac:dyDescent="0.25">
      <c r="A1929" s="1">
        <v>41639</v>
      </c>
      <c r="B1929" s="1">
        <v>41639</v>
      </c>
      <c r="C1929" t="s">
        <v>227</v>
      </c>
      <c r="D1929" t="s">
        <v>228</v>
      </c>
      <c r="E1929">
        <v>5.625</v>
      </c>
      <c r="F1929" t="s">
        <v>907</v>
      </c>
      <c r="G1929" t="s">
        <v>233</v>
      </c>
      <c r="H1929" t="s">
        <v>57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3961</v>
      </c>
      <c r="P1929" s="2">
        <f t="shared" si="30"/>
        <v>3</v>
      </c>
    </row>
    <row r="1930" spans="1:16" x14ac:dyDescent="0.25">
      <c r="A1930" s="1">
        <v>41639</v>
      </c>
      <c r="B1930" s="1">
        <v>41639</v>
      </c>
      <c r="C1930" t="s">
        <v>484</v>
      </c>
      <c r="D1930" t="s">
        <v>485</v>
      </c>
      <c r="E1930">
        <v>6.05</v>
      </c>
      <c r="F1930" t="s">
        <v>136</v>
      </c>
      <c r="H1930" t="s">
        <v>57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28</v>
      </c>
      <c r="O1930" t="s">
        <v>3962</v>
      </c>
      <c r="P1930" s="2">
        <f t="shared" si="30"/>
        <v>3</v>
      </c>
    </row>
    <row r="1931" spans="1:16" hidden="1" x14ac:dyDescent="0.25">
      <c r="A1931" s="1">
        <v>41639</v>
      </c>
      <c r="B1931" s="1">
        <v>41639</v>
      </c>
      <c r="C1931" t="s">
        <v>134</v>
      </c>
      <c r="D1931" t="s">
        <v>135</v>
      </c>
      <c r="E1931">
        <v>6.7</v>
      </c>
      <c r="F1931" t="s">
        <v>1295</v>
      </c>
      <c r="G1931" t="s">
        <v>40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48</v>
      </c>
      <c r="O1931" t="s">
        <v>3963</v>
      </c>
      <c r="P1931" s="2">
        <f t="shared" si="30"/>
        <v>6</v>
      </c>
    </row>
    <row r="1932" spans="1:16" x14ac:dyDescent="0.25">
      <c r="A1932" s="1">
        <v>41639</v>
      </c>
      <c r="B1932" s="1">
        <v>41639</v>
      </c>
      <c r="C1932" t="s">
        <v>270</v>
      </c>
      <c r="D1932" t="s">
        <v>71</v>
      </c>
      <c r="E1932">
        <v>6.1</v>
      </c>
      <c r="F1932" t="s">
        <v>3946</v>
      </c>
      <c r="G1932" t="s">
        <v>40</v>
      </c>
      <c r="H1932" t="s">
        <v>34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3964</v>
      </c>
      <c r="P1932" s="2">
        <f t="shared" si="30"/>
        <v>5</v>
      </c>
    </row>
    <row r="1933" spans="1:16" x14ac:dyDescent="0.25">
      <c r="A1933" s="1">
        <v>41639</v>
      </c>
      <c r="B1933" s="1">
        <v>41639</v>
      </c>
      <c r="C1933" t="s">
        <v>2324</v>
      </c>
      <c r="D1933" t="s">
        <v>501</v>
      </c>
      <c r="E1933">
        <v>6.25</v>
      </c>
      <c r="F1933" t="s">
        <v>3965</v>
      </c>
      <c r="H1933" t="s">
        <v>73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48</v>
      </c>
      <c r="O1933" t="s">
        <v>3966</v>
      </c>
      <c r="P1933" s="2">
        <f t="shared" si="30"/>
        <v>3</v>
      </c>
    </row>
    <row r="1934" spans="1:16" x14ac:dyDescent="0.25">
      <c r="A1934" s="1">
        <v>41639</v>
      </c>
      <c r="B1934" s="1">
        <v>41639</v>
      </c>
      <c r="C1934" t="s">
        <v>1667</v>
      </c>
      <c r="D1934" t="s">
        <v>1668</v>
      </c>
      <c r="E1934">
        <v>6.875</v>
      </c>
      <c r="F1934" t="s">
        <v>3946</v>
      </c>
      <c r="H1934" t="s">
        <v>73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3967</v>
      </c>
      <c r="P1934" s="2">
        <f t="shared" si="30"/>
        <v>3</v>
      </c>
    </row>
    <row r="1935" spans="1:16" x14ac:dyDescent="0.25">
      <c r="A1935" s="1">
        <v>41639</v>
      </c>
      <c r="B1935" s="1">
        <v>41639</v>
      </c>
      <c r="C1935" t="s">
        <v>912</v>
      </c>
      <c r="D1935" t="s">
        <v>913</v>
      </c>
      <c r="E1935">
        <v>6.75</v>
      </c>
      <c r="F1935" t="s">
        <v>2179</v>
      </c>
      <c r="H1935" t="s">
        <v>27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28</v>
      </c>
      <c r="O1935" t="s">
        <v>3968</v>
      </c>
      <c r="P1935" s="2">
        <f t="shared" si="30"/>
        <v>3</v>
      </c>
    </row>
    <row r="1936" spans="1:16" x14ac:dyDescent="0.25">
      <c r="A1936" s="1">
        <v>41639</v>
      </c>
      <c r="B1936" s="1">
        <v>41639</v>
      </c>
      <c r="C1936" t="s">
        <v>2294</v>
      </c>
      <c r="D1936" t="s">
        <v>2295</v>
      </c>
      <c r="E1936">
        <v>6.15</v>
      </c>
      <c r="F1936" t="s">
        <v>136</v>
      </c>
      <c r="H1936" t="s">
        <v>34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28</v>
      </c>
      <c r="O1936" t="s">
        <v>3969</v>
      </c>
      <c r="P1936" s="2">
        <f t="shared" si="30"/>
        <v>4</v>
      </c>
    </row>
    <row r="1937" spans="1:16" x14ac:dyDescent="0.25">
      <c r="A1937" s="1">
        <v>41639</v>
      </c>
      <c r="B1937" s="1">
        <v>41639</v>
      </c>
      <c r="C1937" t="s">
        <v>326</v>
      </c>
      <c r="D1937" t="s">
        <v>327</v>
      </c>
      <c r="E1937">
        <v>6</v>
      </c>
      <c r="F1937" t="s">
        <v>81</v>
      </c>
      <c r="H1937" t="s">
        <v>27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28</v>
      </c>
      <c r="O1937" t="s">
        <v>3970</v>
      </c>
      <c r="P1937" s="2">
        <f t="shared" si="30"/>
        <v>3</v>
      </c>
    </row>
    <row r="1938" spans="1:16" x14ac:dyDescent="0.25">
      <c r="A1938" s="1">
        <v>41639</v>
      </c>
      <c r="B1938" s="1">
        <v>41639</v>
      </c>
      <c r="C1938" t="s">
        <v>270</v>
      </c>
      <c r="D1938" t="s">
        <v>71</v>
      </c>
      <c r="E1938">
        <v>5.9</v>
      </c>
      <c r="F1938" t="s">
        <v>1265</v>
      </c>
      <c r="G1938" t="s">
        <v>233</v>
      </c>
      <c r="H1938" t="s">
        <v>34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3971</v>
      </c>
      <c r="P1938" s="2">
        <f t="shared" si="30"/>
        <v>5</v>
      </c>
    </row>
    <row r="1939" spans="1:16" x14ac:dyDescent="0.25">
      <c r="A1939" s="1">
        <v>41639</v>
      </c>
      <c r="B1939" s="1">
        <v>41639</v>
      </c>
      <c r="C1939" t="s">
        <v>2840</v>
      </c>
      <c r="D1939" t="s">
        <v>580</v>
      </c>
      <c r="E1939">
        <v>5.95</v>
      </c>
      <c r="F1939" t="s">
        <v>77</v>
      </c>
      <c r="H1939" t="s">
        <v>16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28</v>
      </c>
      <c r="O1939" t="s">
        <v>3972</v>
      </c>
      <c r="P1939" s="2">
        <f t="shared" si="30"/>
        <v>3</v>
      </c>
    </row>
    <row r="1940" spans="1:16" x14ac:dyDescent="0.25">
      <c r="A1940" s="1">
        <v>41639</v>
      </c>
      <c r="B1940" s="1">
        <v>41639</v>
      </c>
      <c r="C1940" t="s">
        <v>2840</v>
      </c>
      <c r="D1940" t="s">
        <v>580</v>
      </c>
      <c r="E1940">
        <v>6.45</v>
      </c>
      <c r="F1940" t="s">
        <v>61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28</v>
      </c>
      <c r="O1940" t="s">
        <v>3973</v>
      </c>
      <c r="P1940" s="2">
        <f t="shared" si="30"/>
        <v>3</v>
      </c>
    </row>
    <row r="1941" spans="1:16" x14ac:dyDescent="0.25">
      <c r="A1941" s="1">
        <v>41639</v>
      </c>
      <c r="B1941" s="1">
        <v>41639</v>
      </c>
      <c r="C1941" t="s">
        <v>2068</v>
      </c>
      <c r="D1941" t="s">
        <v>71</v>
      </c>
      <c r="E1941">
        <v>5.8</v>
      </c>
      <c r="F1941" t="s">
        <v>99</v>
      </c>
      <c r="G1941" t="s">
        <v>45</v>
      </c>
      <c r="H1941" t="s">
        <v>210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3974</v>
      </c>
      <c r="P1941" s="2">
        <f t="shared" si="30"/>
        <v>5</v>
      </c>
    </row>
    <row r="1942" spans="1:16" x14ac:dyDescent="0.25">
      <c r="A1942" s="1">
        <v>41639</v>
      </c>
      <c r="B1942" s="1">
        <v>41639</v>
      </c>
      <c r="C1942" t="s">
        <v>151</v>
      </c>
      <c r="D1942" t="s">
        <v>152</v>
      </c>
      <c r="E1942">
        <v>5.8</v>
      </c>
      <c r="F1942" t="s">
        <v>99</v>
      </c>
      <c r="H1942" t="s">
        <v>34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</v>
      </c>
      <c r="O1942" t="s">
        <v>3975</v>
      </c>
      <c r="P1942" s="2">
        <f t="shared" si="30"/>
        <v>3</v>
      </c>
    </row>
    <row r="1943" spans="1:16" x14ac:dyDescent="0.25">
      <c r="A1943" s="1">
        <v>41639</v>
      </c>
      <c r="B1943" s="1">
        <v>41639</v>
      </c>
      <c r="C1943" t="s">
        <v>179</v>
      </c>
      <c r="D1943" t="s">
        <v>180</v>
      </c>
      <c r="E1943">
        <v>6.1</v>
      </c>
      <c r="F1943" t="s">
        <v>3976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48</v>
      </c>
      <c r="O1943" t="s">
        <v>3977</v>
      </c>
      <c r="P1943" s="2">
        <f t="shared" si="30"/>
        <v>3</v>
      </c>
    </row>
    <row r="1944" spans="1:16" x14ac:dyDescent="0.25">
      <c r="A1944" s="1">
        <v>41639</v>
      </c>
      <c r="B1944" s="1">
        <v>41639</v>
      </c>
      <c r="C1944" t="s">
        <v>146</v>
      </c>
      <c r="D1944" t="s">
        <v>147</v>
      </c>
      <c r="E1944">
        <v>7.625</v>
      </c>
      <c r="F1944" t="s">
        <v>942</v>
      </c>
      <c r="H1944" t="s">
        <v>149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28</v>
      </c>
      <c r="O1944" t="s">
        <v>3978</v>
      </c>
      <c r="P1944" s="2">
        <f t="shared" si="30"/>
        <v>3</v>
      </c>
    </row>
    <row r="1945" spans="1:16" x14ac:dyDescent="0.25">
      <c r="A1945" s="1">
        <v>41639</v>
      </c>
      <c r="B1945" s="1">
        <v>41639</v>
      </c>
      <c r="C1945" t="s">
        <v>3979</v>
      </c>
      <c r="D1945" t="s">
        <v>3980</v>
      </c>
      <c r="E1945">
        <v>7.375</v>
      </c>
      <c r="F1945" t="s">
        <v>1790</v>
      </c>
      <c r="H1945" t="s">
        <v>472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28</v>
      </c>
      <c r="O1945" t="s">
        <v>3981</v>
      </c>
      <c r="P1945" s="2">
        <f t="shared" si="30"/>
        <v>3</v>
      </c>
    </row>
    <row r="1946" spans="1:16" x14ac:dyDescent="0.25">
      <c r="A1946" s="1">
        <v>41639</v>
      </c>
      <c r="B1946" s="1">
        <v>41639</v>
      </c>
      <c r="C1946" t="s">
        <v>3979</v>
      </c>
      <c r="D1946" t="s">
        <v>3980</v>
      </c>
      <c r="E1946">
        <v>7.875</v>
      </c>
      <c r="F1946" t="s">
        <v>3982</v>
      </c>
      <c r="H1946" t="s">
        <v>472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28</v>
      </c>
      <c r="O1946" t="s">
        <v>3983</v>
      </c>
      <c r="P1946" s="2">
        <f t="shared" si="30"/>
        <v>3</v>
      </c>
    </row>
    <row r="1947" spans="1:16" x14ac:dyDescent="0.25">
      <c r="A1947" s="1">
        <v>41639</v>
      </c>
      <c r="B1947" s="1">
        <v>41639</v>
      </c>
      <c r="C1947" t="s">
        <v>42</v>
      </c>
      <c r="D1947" t="s">
        <v>43</v>
      </c>
      <c r="E1947">
        <v>0.61775000000000002</v>
      </c>
      <c r="F1947" t="s">
        <v>3984</v>
      </c>
      <c r="G1947" t="s">
        <v>45</v>
      </c>
      <c r="H1947" t="s">
        <v>46</v>
      </c>
      <c r="I1947" t="s">
        <v>17</v>
      </c>
      <c r="J1947" t="s">
        <v>18</v>
      </c>
      <c r="K1947" t="s">
        <v>19</v>
      </c>
      <c r="L1947" t="s">
        <v>19</v>
      </c>
      <c r="M1947" t="s">
        <v>47</v>
      </c>
      <c r="N1947" t="s">
        <v>48</v>
      </c>
      <c r="O1947" t="s">
        <v>3985</v>
      </c>
      <c r="P1947" s="2">
        <f t="shared" si="30"/>
        <v>2</v>
      </c>
    </row>
    <row r="1948" spans="1:16" x14ac:dyDescent="0.25">
      <c r="A1948" s="1">
        <v>41639</v>
      </c>
      <c r="B1948" s="1">
        <v>41639</v>
      </c>
      <c r="C1948" t="s">
        <v>3027</v>
      </c>
      <c r="D1948" t="s">
        <v>2378</v>
      </c>
      <c r="E1948">
        <v>6.05</v>
      </c>
      <c r="F1948" t="s">
        <v>2078</v>
      </c>
      <c r="G1948" t="s">
        <v>95</v>
      </c>
      <c r="H1948" t="s">
        <v>27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3986</v>
      </c>
      <c r="P1948" s="2">
        <f t="shared" si="30"/>
        <v>3</v>
      </c>
    </row>
    <row r="1949" spans="1:16" x14ac:dyDescent="0.25">
      <c r="A1949" s="1">
        <v>41639</v>
      </c>
      <c r="B1949" s="1">
        <v>41639</v>
      </c>
      <c r="C1949" t="s">
        <v>2135</v>
      </c>
      <c r="D1949" t="s">
        <v>2136</v>
      </c>
      <c r="E1949">
        <v>6.5</v>
      </c>
      <c r="F1949" t="s">
        <v>2744</v>
      </c>
      <c r="H1949" t="s">
        <v>1863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28</v>
      </c>
      <c r="O1949" t="s">
        <v>3987</v>
      </c>
      <c r="P1949" s="2">
        <f t="shared" si="30"/>
        <v>3</v>
      </c>
    </row>
    <row r="1950" spans="1:16" x14ac:dyDescent="0.25">
      <c r="A1950" s="1">
        <v>41639</v>
      </c>
      <c r="B1950" s="1">
        <v>41639</v>
      </c>
      <c r="C1950" t="s">
        <v>1290</v>
      </c>
      <c r="D1950" t="s">
        <v>1291</v>
      </c>
      <c r="E1950">
        <v>6</v>
      </c>
      <c r="F1950" t="s">
        <v>3988</v>
      </c>
      <c r="H1950" t="s">
        <v>210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3989</v>
      </c>
      <c r="P1950" s="2">
        <f t="shared" si="30"/>
        <v>3</v>
      </c>
    </row>
    <row r="1951" spans="1:16" x14ac:dyDescent="0.25">
      <c r="A1951" s="1">
        <v>41639</v>
      </c>
      <c r="B1951" s="1">
        <v>41639</v>
      </c>
      <c r="C1951" t="s">
        <v>3990</v>
      </c>
      <c r="D1951" t="s">
        <v>3991</v>
      </c>
      <c r="E1951">
        <v>8.625</v>
      </c>
      <c r="F1951" t="s">
        <v>52</v>
      </c>
      <c r="H1951" t="s">
        <v>364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28</v>
      </c>
      <c r="O1951" t="s">
        <v>3992</v>
      </c>
      <c r="P1951" s="2">
        <f t="shared" si="30"/>
        <v>3</v>
      </c>
    </row>
    <row r="1952" spans="1:16" hidden="1" x14ac:dyDescent="0.25">
      <c r="A1952" s="1">
        <v>41639</v>
      </c>
      <c r="B1952" s="1">
        <v>41639</v>
      </c>
      <c r="C1952" t="s">
        <v>1836</v>
      </c>
      <c r="D1952" t="s">
        <v>1837</v>
      </c>
      <c r="E1952" t="s">
        <v>19</v>
      </c>
      <c r="F1952" t="s">
        <v>3993</v>
      </c>
      <c r="G1952" t="s">
        <v>3994</v>
      </c>
      <c r="H1952" t="s">
        <v>1840</v>
      </c>
      <c r="I1952" t="s">
        <v>17</v>
      </c>
      <c r="J1952" t="s">
        <v>18</v>
      </c>
      <c r="K1952" t="s">
        <v>19</v>
      </c>
      <c r="L1952" t="s">
        <v>19</v>
      </c>
      <c r="M1952" t="s">
        <v>1777</v>
      </c>
      <c r="N1952" t="s">
        <v>1778</v>
      </c>
      <c r="O1952" t="s">
        <v>3995</v>
      </c>
      <c r="P1952" s="2">
        <f t="shared" si="30"/>
        <v>6</v>
      </c>
    </row>
    <row r="1953" spans="1:16" x14ac:dyDescent="0.25">
      <c r="A1953" s="1">
        <v>41639</v>
      </c>
      <c r="B1953" s="1">
        <v>41639</v>
      </c>
      <c r="C1953" t="s">
        <v>3996</v>
      </c>
      <c r="D1953" t="s">
        <v>459</v>
      </c>
      <c r="E1953">
        <v>6.5</v>
      </c>
      <c r="F1953" t="s">
        <v>56</v>
      </c>
      <c r="H1953" t="s">
        <v>73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3997</v>
      </c>
      <c r="P1953" s="2">
        <f t="shared" si="30"/>
        <v>3</v>
      </c>
    </row>
    <row r="1954" spans="1:16" x14ac:dyDescent="0.25">
      <c r="A1954" s="1">
        <v>41639</v>
      </c>
      <c r="B1954" s="1">
        <v>41639</v>
      </c>
      <c r="C1954" t="s">
        <v>2327</v>
      </c>
      <c r="D1954" t="s">
        <v>1298</v>
      </c>
      <c r="E1954">
        <v>6.625</v>
      </c>
      <c r="F1954" t="s">
        <v>113</v>
      </c>
      <c r="H1954" t="s">
        <v>73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48</v>
      </c>
      <c r="O1954" t="s">
        <v>3998</v>
      </c>
      <c r="P1954" s="2">
        <f t="shared" si="30"/>
        <v>3</v>
      </c>
    </row>
    <row r="1955" spans="1:16" x14ac:dyDescent="0.25">
      <c r="A1955" s="1">
        <v>41639</v>
      </c>
      <c r="B1955" s="1">
        <v>41639</v>
      </c>
      <c r="C1955" t="s">
        <v>2938</v>
      </c>
      <c r="D1955" t="s">
        <v>2939</v>
      </c>
      <c r="E1955">
        <v>6.55</v>
      </c>
      <c r="F1955" t="s">
        <v>90</v>
      </c>
      <c r="H1955" t="s">
        <v>73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3999</v>
      </c>
      <c r="P1955" s="2">
        <f t="shared" si="30"/>
        <v>2</v>
      </c>
    </row>
    <row r="1956" spans="1:16" x14ac:dyDescent="0.25">
      <c r="A1956" s="1">
        <v>41639</v>
      </c>
      <c r="B1956" s="1">
        <v>41639</v>
      </c>
      <c r="C1956" t="s">
        <v>337</v>
      </c>
      <c r="D1956" t="s">
        <v>338</v>
      </c>
      <c r="E1956">
        <v>5.875</v>
      </c>
      <c r="F1956" t="s">
        <v>128</v>
      </c>
      <c r="H1956" t="s">
        <v>57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28</v>
      </c>
      <c r="O1956" t="s">
        <v>4000</v>
      </c>
      <c r="P1956" s="2">
        <f t="shared" si="30"/>
        <v>3</v>
      </c>
    </row>
    <row r="1957" spans="1:16" x14ac:dyDescent="0.25">
      <c r="A1957" s="1">
        <v>41639</v>
      </c>
      <c r="B1957" s="1">
        <v>41639</v>
      </c>
      <c r="C1957" t="s">
        <v>858</v>
      </c>
      <c r="D1957" t="s">
        <v>711</v>
      </c>
      <c r="E1957">
        <v>6.45</v>
      </c>
      <c r="F1957" t="s">
        <v>935</v>
      </c>
      <c r="H1957" t="s">
        <v>210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28</v>
      </c>
      <c r="O1957" t="s">
        <v>4001</v>
      </c>
      <c r="P1957" s="2">
        <f t="shared" si="30"/>
        <v>3</v>
      </c>
    </row>
    <row r="1958" spans="1:16" x14ac:dyDescent="0.25">
      <c r="A1958" s="1">
        <v>41639</v>
      </c>
      <c r="B1958" s="1">
        <v>41639</v>
      </c>
      <c r="C1958" t="s">
        <v>462</v>
      </c>
      <c r="D1958" t="s">
        <v>463</v>
      </c>
      <c r="E1958">
        <v>6.55</v>
      </c>
      <c r="F1958" t="s">
        <v>1506</v>
      </c>
      <c r="H1958" t="s">
        <v>73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28</v>
      </c>
      <c r="O1958" t="s">
        <v>4002</v>
      </c>
      <c r="P1958" s="2">
        <f t="shared" si="30"/>
        <v>4</v>
      </c>
    </row>
    <row r="1959" spans="1:16" x14ac:dyDescent="0.25">
      <c r="A1959" s="1">
        <v>41639</v>
      </c>
      <c r="B1959" s="1">
        <v>41639</v>
      </c>
      <c r="C1959" t="s">
        <v>251</v>
      </c>
      <c r="D1959" t="s">
        <v>252</v>
      </c>
      <c r="E1959">
        <v>6</v>
      </c>
      <c r="F1959" t="s">
        <v>4003</v>
      </c>
      <c r="H1959" t="s">
        <v>34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4004</v>
      </c>
      <c r="P1959" s="2">
        <f t="shared" si="30"/>
        <v>3</v>
      </c>
    </row>
    <row r="1960" spans="1:16" x14ac:dyDescent="0.25">
      <c r="A1960" s="1">
        <v>41639</v>
      </c>
      <c r="B1960" s="1">
        <v>41639</v>
      </c>
      <c r="C1960" t="s">
        <v>860</v>
      </c>
      <c r="D1960" t="s">
        <v>861</v>
      </c>
      <c r="E1960">
        <v>5.62</v>
      </c>
      <c r="F1960" t="s">
        <v>4005</v>
      </c>
      <c r="G1960" t="s">
        <v>575</v>
      </c>
      <c r="H1960" t="s">
        <v>210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4006</v>
      </c>
      <c r="P1960" s="2">
        <f t="shared" si="30"/>
        <v>3</v>
      </c>
    </row>
    <row r="1961" spans="1:16" x14ac:dyDescent="0.25">
      <c r="A1961" s="1">
        <v>41639</v>
      </c>
      <c r="B1961" s="1">
        <v>41639</v>
      </c>
      <c r="C1961" t="s">
        <v>105</v>
      </c>
      <c r="D1961" t="s">
        <v>106</v>
      </c>
      <c r="E1961">
        <v>6.6</v>
      </c>
      <c r="F1961" t="s">
        <v>232</v>
      </c>
      <c r="G1961" t="s">
        <v>40</v>
      </c>
      <c r="H1961" t="s">
        <v>73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4007</v>
      </c>
      <c r="P1961" s="2">
        <f t="shared" si="30"/>
        <v>3</v>
      </c>
    </row>
    <row r="1962" spans="1:16" x14ac:dyDescent="0.25">
      <c r="A1962" s="1">
        <v>41639</v>
      </c>
      <c r="B1962" s="1">
        <v>41639</v>
      </c>
      <c r="C1962" t="s">
        <v>1519</v>
      </c>
      <c r="D1962" t="s">
        <v>31</v>
      </c>
      <c r="E1962">
        <v>5.125</v>
      </c>
      <c r="F1962" t="s">
        <v>647</v>
      </c>
      <c r="G1962" t="s">
        <v>4008</v>
      </c>
      <c r="H1962" t="s">
        <v>57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4009</v>
      </c>
      <c r="P1962" s="2">
        <f t="shared" si="30"/>
        <v>2</v>
      </c>
    </row>
    <row r="1963" spans="1:16" x14ac:dyDescent="0.25">
      <c r="A1963" s="1">
        <v>41639</v>
      </c>
      <c r="B1963" s="1">
        <v>41639</v>
      </c>
      <c r="C1963" t="s">
        <v>36</v>
      </c>
      <c r="D1963" t="s">
        <v>37</v>
      </c>
      <c r="E1963">
        <v>5.85</v>
      </c>
      <c r="F1963" t="s">
        <v>4010</v>
      </c>
      <c r="G1963" t="s">
        <v>4011</v>
      </c>
      <c r="H1963" t="s">
        <v>34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4012</v>
      </c>
      <c r="P1963" s="2">
        <f t="shared" si="30"/>
        <v>2</v>
      </c>
    </row>
    <row r="1964" spans="1:16" x14ac:dyDescent="0.25">
      <c r="A1964" s="1">
        <v>41639</v>
      </c>
      <c r="B1964" s="1">
        <v>41639</v>
      </c>
      <c r="C1964" t="s">
        <v>4013</v>
      </c>
      <c r="D1964" t="s">
        <v>631</v>
      </c>
      <c r="E1964">
        <v>6.2</v>
      </c>
      <c r="F1964" t="s">
        <v>4014</v>
      </c>
      <c r="G1964" t="s">
        <v>40</v>
      </c>
      <c r="H1964" t="s">
        <v>73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4015</v>
      </c>
      <c r="P1964" s="2">
        <f t="shared" si="30"/>
        <v>3</v>
      </c>
    </row>
    <row r="1965" spans="1:16" x14ac:dyDescent="0.25">
      <c r="A1965" s="1">
        <v>41639</v>
      </c>
      <c r="B1965" s="1">
        <v>41639</v>
      </c>
      <c r="C1965" t="s">
        <v>462</v>
      </c>
      <c r="D1965" t="s">
        <v>463</v>
      </c>
      <c r="E1965">
        <v>6.4</v>
      </c>
      <c r="F1965" t="s">
        <v>4016</v>
      </c>
      <c r="H1965" t="s">
        <v>73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28</v>
      </c>
      <c r="O1965" t="s">
        <v>4017</v>
      </c>
      <c r="P1965" s="2">
        <f t="shared" si="30"/>
        <v>4</v>
      </c>
    </row>
    <row r="1966" spans="1:16" x14ac:dyDescent="0.25">
      <c r="A1966" s="1">
        <v>41639</v>
      </c>
      <c r="B1966" s="1">
        <v>41639</v>
      </c>
      <c r="C1966" t="s">
        <v>1385</v>
      </c>
      <c r="D1966" t="s">
        <v>1386</v>
      </c>
      <c r="E1966">
        <v>6.625</v>
      </c>
      <c r="F1966" t="s">
        <v>1865</v>
      </c>
      <c r="G1966" t="s">
        <v>57</v>
      </c>
      <c r="H1966" t="s">
        <v>57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4018</v>
      </c>
      <c r="P1966" s="2">
        <f t="shared" si="30"/>
        <v>3</v>
      </c>
    </row>
    <row r="1967" spans="1:16" x14ac:dyDescent="0.25">
      <c r="A1967" s="1">
        <v>41639</v>
      </c>
      <c r="B1967" s="1">
        <v>41639</v>
      </c>
      <c r="C1967" t="s">
        <v>458</v>
      </c>
      <c r="D1967" t="s">
        <v>459</v>
      </c>
      <c r="E1967">
        <v>6.25</v>
      </c>
      <c r="F1967" t="s">
        <v>1865</v>
      </c>
      <c r="H1967" t="s">
        <v>57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4019</v>
      </c>
      <c r="P1967" s="2">
        <f t="shared" si="30"/>
        <v>3</v>
      </c>
    </row>
    <row r="1968" spans="1:16" hidden="1" x14ac:dyDescent="0.25">
      <c r="A1968" s="1">
        <v>41639</v>
      </c>
      <c r="B1968" s="1">
        <v>41639</v>
      </c>
      <c r="C1968" t="s">
        <v>1836</v>
      </c>
      <c r="D1968" t="s">
        <v>1837</v>
      </c>
      <c r="E1968" t="s">
        <v>19</v>
      </c>
      <c r="F1968" t="s">
        <v>3993</v>
      </c>
      <c r="G1968" t="s">
        <v>4020</v>
      </c>
      <c r="H1968" t="s">
        <v>57</v>
      </c>
      <c r="I1968" t="s">
        <v>17</v>
      </c>
      <c r="J1968" t="s">
        <v>18</v>
      </c>
      <c r="K1968" t="s">
        <v>19</v>
      </c>
      <c r="L1968" t="s">
        <v>19</v>
      </c>
      <c r="M1968" t="s">
        <v>1777</v>
      </c>
      <c r="N1968" t="s">
        <v>1778</v>
      </c>
      <c r="O1968" t="s">
        <v>4021</v>
      </c>
      <c r="P1968" s="2">
        <f t="shared" si="30"/>
        <v>6</v>
      </c>
    </row>
    <row r="1969" spans="1:16" x14ac:dyDescent="0.25">
      <c r="A1969" s="1">
        <v>41639</v>
      </c>
      <c r="B1969" s="1">
        <v>41639</v>
      </c>
      <c r="C1969" t="s">
        <v>1136</v>
      </c>
      <c r="D1969" t="s">
        <v>1137</v>
      </c>
      <c r="E1969">
        <v>2.964</v>
      </c>
      <c r="F1969" t="s">
        <v>1799</v>
      </c>
      <c r="G1969" t="s">
        <v>1139</v>
      </c>
      <c r="H1969" t="s">
        <v>264</v>
      </c>
      <c r="I1969" t="s">
        <v>17</v>
      </c>
      <c r="J1969" t="s">
        <v>18</v>
      </c>
      <c r="K1969" t="s">
        <v>19</v>
      </c>
      <c r="L1969" t="s">
        <v>19</v>
      </c>
      <c r="M1969" t="s">
        <v>1140</v>
      </c>
      <c r="N1969" t="s">
        <v>48</v>
      </c>
      <c r="O1969" t="s">
        <v>4022</v>
      </c>
      <c r="P1969" s="2">
        <f t="shared" si="30"/>
        <v>4</v>
      </c>
    </row>
    <row r="1970" spans="1:16" x14ac:dyDescent="0.25">
      <c r="A1970" s="1">
        <v>41639</v>
      </c>
      <c r="B1970" s="1">
        <v>41639</v>
      </c>
      <c r="C1970" t="s">
        <v>1166</v>
      </c>
      <c r="D1970" t="s">
        <v>1167</v>
      </c>
      <c r="E1970">
        <v>2.66</v>
      </c>
      <c r="F1970" t="s">
        <v>4023</v>
      </c>
      <c r="G1970" t="s">
        <v>213</v>
      </c>
      <c r="H1970" t="s">
        <v>57</v>
      </c>
      <c r="I1970" t="s">
        <v>17</v>
      </c>
      <c r="J1970" t="s">
        <v>18</v>
      </c>
      <c r="K1970" t="s">
        <v>19</v>
      </c>
      <c r="L1970" t="s">
        <v>19</v>
      </c>
      <c r="M1970" t="s">
        <v>1140</v>
      </c>
      <c r="N1970" t="s">
        <v>48</v>
      </c>
      <c r="O1970" t="s">
        <v>4024</v>
      </c>
      <c r="P1970" s="2">
        <f t="shared" si="30"/>
        <v>2</v>
      </c>
    </row>
    <row r="1971" spans="1:16" x14ac:dyDescent="0.25">
      <c r="A1971" s="1">
        <v>41639</v>
      </c>
      <c r="B1971" s="1">
        <v>41639</v>
      </c>
      <c r="C1971" t="s">
        <v>1780</v>
      </c>
      <c r="D1971" t="s">
        <v>523</v>
      </c>
      <c r="E1971">
        <v>6</v>
      </c>
      <c r="F1971" t="s">
        <v>1348</v>
      </c>
      <c r="H1971" t="s">
        <v>34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28</v>
      </c>
      <c r="O1971" t="s">
        <v>4025</v>
      </c>
      <c r="P1971" s="2">
        <f t="shared" si="30"/>
        <v>1</v>
      </c>
    </row>
    <row r="1972" spans="1:16" x14ac:dyDescent="0.25">
      <c r="A1972" s="1">
        <v>41639</v>
      </c>
      <c r="B1972" s="1">
        <v>41639</v>
      </c>
      <c r="C1972" t="s">
        <v>1136</v>
      </c>
      <c r="D1972" t="s">
        <v>1137</v>
      </c>
      <c r="E1972">
        <v>1.4450000000000001</v>
      </c>
      <c r="F1972" t="s">
        <v>2179</v>
      </c>
      <c r="G1972" t="s">
        <v>1139</v>
      </c>
      <c r="H1972" t="s">
        <v>264</v>
      </c>
      <c r="I1972" t="s">
        <v>17</v>
      </c>
      <c r="J1972" t="s">
        <v>18</v>
      </c>
      <c r="K1972" t="s">
        <v>19</v>
      </c>
      <c r="L1972" t="s">
        <v>19</v>
      </c>
      <c r="M1972" t="s">
        <v>1140</v>
      </c>
      <c r="N1972" t="s">
        <v>48</v>
      </c>
      <c r="O1972" t="s">
        <v>4026</v>
      </c>
      <c r="P1972" s="2">
        <f t="shared" si="30"/>
        <v>4</v>
      </c>
    </row>
    <row r="1973" spans="1:16" x14ac:dyDescent="0.25">
      <c r="A1973" s="1">
        <v>41639</v>
      </c>
      <c r="B1973" s="1">
        <v>41639</v>
      </c>
      <c r="C1973" t="s">
        <v>1996</v>
      </c>
      <c r="D1973" t="s">
        <v>1997</v>
      </c>
      <c r="E1973">
        <v>5.625</v>
      </c>
      <c r="F1973" t="s">
        <v>2045</v>
      </c>
      <c r="H1973" t="s">
        <v>472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28</v>
      </c>
      <c r="O1973" t="s">
        <v>4027</v>
      </c>
      <c r="P1973" s="2">
        <f t="shared" si="30"/>
        <v>3</v>
      </c>
    </row>
    <row r="1974" spans="1:16" x14ac:dyDescent="0.25">
      <c r="A1974" s="1">
        <v>41639</v>
      </c>
      <c r="B1974" s="1">
        <v>41639</v>
      </c>
      <c r="C1974" t="s">
        <v>247</v>
      </c>
      <c r="D1974" t="s">
        <v>248</v>
      </c>
      <c r="E1974">
        <v>5.45</v>
      </c>
      <c r="F1974" t="s">
        <v>1221</v>
      </c>
      <c r="H1974" t="s">
        <v>73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28</v>
      </c>
      <c r="O1974" t="s">
        <v>4028</v>
      </c>
      <c r="P1974" s="2">
        <f t="shared" si="30"/>
        <v>3</v>
      </c>
    </row>
    <row r="1975" spans="1:16" x14ac:dyDescent="0.25">
      <c r="A1975" s="1">
        <v>41639</v>
      </c>
      <c r="B1975" s="1">
        <v>41639</v>
      </c>
      <c r="C1975" t="s">
        <v>1077</v>
      </c>
      <c r="D1975" t="s">
        <v>1078</v>
      </c>
      <c r="E1975">
        <v>5.95</v>
      </c>
      <c r="F1975" t="s">
        <v>1221</v>
      </c>
      <c r="H1975" t="s">
        <v>73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4029</v>
      </c>
      <c r="P1975" s="2">
        <f t="shared" si="30"/>
        <v>3</v>
      </c>
    </row>
    <row r="1976" spans="1:16" x14ac:dyDescent="0.25">
      <c r="A1976" s="1">
        <v>41639</v>
      </c>
      <c r="B1976" s="1">
        <v>41639</v>
      </c>
      <c r="C1976" t="s">
        <v>4030</v>
      </c>
      <c r="D1976" t="s">
        <v>4031</v>
      </c>
      <c r="E1976">
        <v>8.2050000000000001</v>
      </c>
      <c r="F1976" t="s">
        <v>547</v>
      </c>
      <c r="G1976" t="s">
        <v>143</v>
      </c>
      <c r="H1976" t="s">
        <v>16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48</v>
      </c>
      <c r="O1976" t="s">
        <v>4032</v>
      </c>
      <c r="P1976" s="2">
        <f t="shared" si="30"/>
        <v>3</v>
      </c>
    </row>
    <row r="1977" spans="1:16" hidden="1" x14ac:dyDescent="0.25">
      <c r="A1977" s="1">
        <v>41639</v>
      </c>
      <c r="B1977" s="1">
        <v>41639</v>
      </c>
      <c r="C1977" t="s">
        <v>4033</v>
      </c>
      <c r="D1977" t="s">
        <v>4034</v>
      </c>
      <c r="E1977">
        <v>6.1</v>
      </c>
      <c r="F1977" t="s">
        <v>3501</v>
      </c>
      <c r="H1977" t="s">
        <v>34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4035</v>
      </c>
      <c r="P1977" s="2">
        <f t="shared" si="30"/>
        <v>6</v>
      </c>
    </row>
    <row r="1978" spans="1:16" x14ac:dyDescent="0.25">
      <c r="A1978" s="1">
        <v>41639</v>
      </c>
      <c r="B1978" s="1">
        <v>41639</v>
      </c>
      <c r="C1978" t="s">
        <v>205</v>
      </c>
      <c r="D1978" t="s">
        <v>89</v>
      </c>
      <c r="E1978">
        <v>5.5</v>
      </c>
      <c r="F1978" t="s">
        <v>4036</v>
      </c>
      <c r="H1978" t="s">
        <v>73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4037</v>
      </c>
      <c r="P1978" s="2">
        <f t="shared" si="30"/>
        <v>2</v>
      </c>
    </row>
    <row r="1979" spans="1:16" x14ac:dyDescent="0.25">
      <c r="A1979" s="1">
        <v>41639</v>
      </c>
      <c r="B1979" s="1">
        <v>41639</v>
      </c>
      <c r="C1979" t="s">
        <v>2313</v>
      </c>
      <c r="D1979" t="s">
        <v>2314</v>
      </c>
      <c r="E1979">
        <v>9.75</v>
      </c>
      <c r="F1979" t="s">
        <v>4038</v>
      </c>
      <c r="G1979" t="s">
        <v>26</v>
      </c>
      <c r="H1979" t="s">
        <v>149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28</v>
      </c>
      <c r="O1979" t="s">
        <v>4039</v>
      </c>
      <c r="P1979" s="2">
        <f t="shared" si="30"/>
        <v>3</v>
      </c>
    </row>
    <row r="1980" spans="1:16" x14ac:dyDescent="0.25">
      <c r="A1980" s="1">
        <v>41639</v>
      </c>
      <c r="B1980" s="1">
        <v>41639</v>
      </c>
      <c r="C1980" t="s">
        <v>1603</v>
      </c>
      <c r="D1980" t="s">
        <v>1443</v>
      </c>
      <c r="E1980">
        <v>7.375</v>
      </c>
      <c r="F1980" t="s">
        <v>4040</v>
      </c>
      <c r="H1980" t="s">
        <v>16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28</v>
      </c>
      <c r="O1980" t="s">
        <v>4041</v>
      </c>
      <c r="P1980" s="2">
        <f t="shared" si="30"/>
        <v>3</v>
      </c>
    </row>
    <row r="1981" spans="1:16" x14ac:dyDescent="0.25">
      <c r="A1981" s="1">
        <v>41639</v>
      </c>
      <c r="B1981" s="1">
        <v>41639</v>
      </c>
      <c r="C1981" t="s">
        <v>221</v>
      </c>
      <c r="D1981" t="s">
        <v>222</v>
      </c>
      <c r="E1981">
        <v>8.375</v>
      </c>
      <c r="F1981" t="s">
        <v>1936</v>
      </c>
      <c r="H1981" t="s">
        <v>149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28</v>
      </c>
      <c r="O1981" t="s">
        <v>4042</v>
      </c>
      <c r="P1981" s="2">
        <f t="shared" si="30"/>
        <v>1</v>
      </c>
    </row>
    <row r="1982" spans="1:16" x14ac:dyDescent="0.25">
      <c r="A1982" s="1">
        <v>41639</v>
      </c>
      <c r="B1982" s="1">
        <v>41639</v>
      </c>
      <c r="C1982" t="s">
        <v>42</v>
      </c>
      <c r="D1982" t="s">
        <v>43</v>
      </c>
      <c r="E1982">
        <v>5.85</v>
      </c>
      <c r="F1982" t="s">
        <v>4043</v>
      </c>
      <c r="G1982" t="s">
        <v>213</v>
      </c>
      <c r="H1982" t="s">
        <v>46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48</v>
      </c>
      <c r="O1982" t="s">
        <v>4044</v>
      </c>
      <c r="P1982" s="2">
        <f t="shared" si="30"/>
        <v>2</v>
      </c>
    </row>
    <row r="1983" spans="1:16" x14ac:dyDescent="0.25">
      <c r="A1983" s="1">
        <v>41639</v>
      </c>
      <c r="B1983" s="1">
        <v>41639</v>
      </c>
      <c r="C1983" t="s">
        <v>42</v>
      </c>
      <c r="D1983" t="s">
        <v>43</v>
      </c>
      <c r="E1983">
        <v>6</v>
      </c>
      <c r="F1983" t="s">
        <v>4045</v>
      </c>
      <c r="G1983" t="s">
        <v>1240</v>
      </c>
      <c r="H1983" t="s">
        <v>46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48</v>
      </c>
      <c r="O1983" t="s">
        <v>4046</v>
      </c>
      <c r="P1983" s="2">
        <f t="shared" si="30"/>
        <v>2</v>
      </c>
    </row>
    <row r="1984" spans="1:16" x14ac:dyDescent="0.25">
      <c r="A1984" s="1">
        <v>41639</v>
      </c>
      <c r="B1984" s="1">
        <v>41639</v>
      </c>
      <c r="C1984" t="s">
        <v>2039</v>
      </c>
      <c r="D1984" t="s">
        <v>2040</v>
      </c>
      <c r="E1984">
        <v>10.75</v>
      </c>
      <c r="F1984" t="s">
        <v>77</v>
      </c>
      <c r="G1984" t="s">
        <v>26</v>
      </c>
      <c r="H1984" t="s">
        <v>95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28</v>
      </c>
      <c r="O1984" t="s">
        <v>4047</v>
      </c>
      <c r="P1984" s="2">
        <f t="shared" si="30"/>
        <v>3</v>
      </c>
    </row>
    <row r="1985" spans="1:16" x14ac:dyDescent="0.25">
      <c r="A1985" s="1">
        <v>41639</v>
      </c>
      <c r="B1985" s="1">
        <v>41639</v>
      </c>
      <c r="C1985" t="s">
        <v>3910</v>
      </c>
      <c r="D1985" t="s">
        <v>3911</v>
      </c>
      <c r="E1985">
        <v>6.125</v>
      </c>
      <c r="F1985" t="s">
        <v>728</v>
      </c>
      <c r="H1985" t="s">
        <v>73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28</v>
      </c>
      <c r="O1985" t="s">
        <v>4048</v>
      </c>
      <c r="P1985" s="2">
        <f t="shared" si="30"/>
        <v>3</v>
      </c>
    </row>
    <row r="1986" spans="1:16" x14ac:dyDescent="0.25">
      <c r="A1986" s="1">
        <v>41639</v>
      </c>
      <c r="B1986" s="1">
        <v>41639</v>
      </c>
      <c r="C1986" t="s">
        <v>2285</v>
      </c>
      <c r="D1986" t="s">
        <v>2286</v>
      </c>
      <c r="E1986">
        <v>5.3</v>
      </c>
      <c r="F1986" t="s">
        <v>1934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28</v>
      </c>
      <c r="O1986" t="s">
        <v>4049</v>
      </c>
      <c r="P1986" s="2">
        <f t="shared" si="30"/>
        <v>3</v>
      </c>
    </row>
    <row r="1987" spans="1:16" x14ac:dyDescent="0.25">
      <c r="A1987" s="1">
        <v>41639</v>
      </c>
      <c r="B1987" s="1">
        <v>41639</v>
      </c>
      <c r="C1987" t="s">
        <v>1650</v>
      </c>
      <c r="D1987" t="s">
        <v>400</v>
      </c>
      <c r="E1987">
        <v>5.8</v>
      </c>
      <c r="F1987" t="s">
        <v>1413</v>
      </c>
      <c r="H1987" t="s">
        <v>27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4050</v>
      </c>
      <c r="P1987" s="2">
        <f t="shared" si="30"/>
        <v>3</v>
      </c>
    </row>
    <row r="1988" spans="1:16" hidden="1" x14ac:dyDescent="0.25">
      <c r="A1988" s="1">
        <v>41639</v>
      </c>
      <c r="B1988" s="1">
        <v>41639</v>
      </c>
      <c r="C1988" t="s">
        <v>1611</v>
      </c>
      <c r="D1988" t="s">
        <v>1612</v>
      </c>
      <c r="E1988">
        <v>9.375</v>
      </c>
      <c r="F1988" t="s">
        <v>1921</v>
      </c>
      <c r="G1988" t="s">
        <v>40</v>
      </c>
      <c r="H1988" t="s">
        <v>34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48</v>
      </c>
      <c r="O1988" t="s">
        <v>4051</v>
      </c>
      <c r="P1988" s="2">
        <f t="shared" ref="P1988:P2051" si="31">LEN(D1988)</f>
        <v>6</v>
      </c>
    </row>
    <row r="1989" spans="1:16" x14ac:dyDescent="0.25">
      <c r="A1989" s="1">
        <v>41639</v>
      </c>
      <c r="B1989" s="1">
        <v>41639</v>
      </c>
      <c r="C1989" t="s">
        <v>42</v>
      </c>
      <c r="D1989" t="s">
        <v>43</v>
      </c>
      <c r="E1989">
        <v>5.5</v>
      </c>
      <c r="F1989" t="s">
        <v>4052</v>
      </c>
      <c r="G1989" t="s">
        <v>213</v>
      </c>
      <c r="H1989" t="s">
        <v>46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48</v>
      </c>
      <c r="O1989" t="s">
        <v>4053</v>
      </c>
      <c r="P1989" s="2">
        <f t="shared" si="31"/>
        <v>2</v>
      </c>
    </row>
    <row r="1990" spans="1:16" x14ac:dyDescent="0.25">
      <c r="A1990" s="1">
        <v>41639</v>
      </c>
      <c r="B1990" s="1">
        <v>41639</v>
      </c>
      <c r="C1990" t="s">
        <v>1804</v>
      </c>
      <c r="D1990" t="s">
        <v>1805</v>
      </c>
      <c r="E1990">
        <v>12.25</v>
      </c>
      <c r="F1990" t="s">
        <v>1183</v>
      </c>
      <c r="G1990" t="s">
        <v>95</v>
      </c>
      <c r="H1990" t="s">
        <v>203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28</v>
      </c>
      <c r="O1990" t="s">
        <v>4054</v>
      </c>
      <c r="P1990" s="2">
        <f t="shared" si="31"/>
        <v>3</v>
      </c>
    </row>
    <row r="1991" spans="1:16" x14ac:dyDescent="0.25">
      <c r="A1991" s="1">
        <v>41639</v>
      </c>
      <c r="B1991" s="1">
        <v>41639</v>
      </c>
      <c r="C1991" t="s">
        <v>4055</v>
      </c>
      <c r="D1991" t="s">
        <v>4056</v>
      </c>
      <c r="E1991">
        <v>6.25</v>
      </c>
      <c r="F1991" t="s">
        <v>4040</v>
      </c>
      <c r="H1991" t="s">
        <v>27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28</v>
      </c>
      <c r="O1991" t="s">
        <v>4057</v>
      </c>
      <c r="P1991" s="2">
        <f t="shared" si="31"/>
        <v>3</v>
      </c>
    </row>
    <row r="1992" spans="1:16" x14ac:dyDescent="0.25">
      <c r="A1992" s="1">
        <v>41639</v>
      </c>
      <c r="B1992" s="1">
        <v>41639</v>
      </c>
      <c r="C1992" t="s">
        <v>1303</v>
      </c>
      <c r="D1992" t="s">
        <v>1007</v>
      </c>
      <c r="E1992">
        <v>6.95</v>
      </c>
      <c r="F1992" t="s">
        <v>4058</v>
      </c>
      <c r="H1992" t="s">
        <v>73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28</v>
      </c>
      <c r="O1992" t="s">
        <v>4059</v>
      </c>
      <c r="P1992" s="2">
        <f t="shared" si="31"/>
        <v>5</v>
      </c>
    </row>
    <row r="1993" spans="1:16" hidden="1" x14ac:dyDescent="0.25">
      <c r="A1993" s="1">
        <v>41639</v>
      </c>
      <c r="B1993" s="1">
        <v>41639</v>
      </c>
      <c r="C1993" t="s">
        <v>4060</v>
      </c>
      <c r="D1993" t="s">
        <v>4061</v>
      </c>
      <c r="E1993" t="s">
        <v>19</v>
      </c>
      <c r="F1993" t="s">
        <v>2865</v>
      </c>
      <c r="G1993" t="s">
        <v>1377</v>
      </c>
      <c r="H1993" t="s">
        <v>1968</v>
      </c>
      <c r="I1993" t="s">
        <v>17</v>
      </c>
      <c r="J1993" t="s">
        <v>18</v>
      </c>
      <c r="K1993" t="s">
        <v>19</v>
      </c>
      <c r="L1993" t="s">
        <v>19</v>
      </c>
      <c r="M1993" t="s">
        <v>1777</v>
      </c>
      <c r="N1993" t="s">
        <v>48</v>
      </c>
      <c r="O1993" t="s">
        <v>4062</v>
      </c>
      <c r="P1993" s="2">
        <f t="shared" si="31"/>
        <v>6</v>
      </c>
    </row>
    <row r="1994" spans="1:16" hidden="1" x14ac:dyDescent="0.25">
      <c r="A1994" s="1">
        <v>41639</v>
      </c>
      <c r="B1994" s="1">
        <v>41639</v>
      </c>
      <c r="C1994" t="s">
        <v>4060</v>
      </c>
      <c r="D1994" t="s">
        <v>4061</v>
      </c>
      <c r="E1994" t="s">
        <v>19</v>
      </c>
      <c r="F1994" t="s">
        <v>2865</v>
      </c>
      <c r="G1994" t="s">
        <v>40</v>
      </c>
      <c r="H1994" t="s">
        <v>1968</v>
      </c>
      <c r="I1994" t="s">
        <v>17</v>
      </c>
      <c r="J1994" t="s">
        <v>18</v>
      </c>
      <c r="K1994" t="s">
        <v>19</v>
      </c>
      <c r="L1994" t="s">
        <v>19</v>
      </c>
      <c r="M1994" t="s">
        <v>1777</v>
      </c>
      <c r="N1994" t="s">
        <v>48</v>
      </c>
      <c r="O1994" t="s">
        <v>4063</v>
      </c>
      <c r="P1994" s="2">
        <f t="shared" si="31"/>
        <v>6</v>
      </c>
    </row>
    <row r="1995" spans="1:16" hidden="1" x14ac:dyDescent="0.25">
      <c r="A1995" s="1">
        <v>41639</v>
      </c>
      <c r="B1995" s="1">
        <v>41639</v>
      </c>
      <c r="C1995" t="s">
        <v>2249</v>
      </c>
      <c r="D1995" t="s">
        <v>2250</v>
      </c>
      <c r="E1995">
        <v>5.55</v>
      </c>
      <c r="F1995" t="s">
        <v>2385</v>
      </c>
      <c r="G1995" t="s">
        <v>1207</v>
      </c>
      <c r="H1995" t="s">
        <v>1618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48</v>
      </c>
      <c r="O1995" t="s">
        <v>4064</v>
      </c>
      <c r="P1995" s="2">
        <f t="shared" si="31"/>
        <v>6</v>
      </c>
    </row>
    <row r="1996" spans="1:16" x14ac:dyDescent="0.25">
      <c r="A1996" s="1">
        <v>41639</v>
      </c>
      <c r="B1996" s="1">
        <v>41639</v>
      </c>
      <c r="C1996" t="s">
        <v>2011</v>
      </c>
      <c r="D1996" t="s">
        <v>2012</v>
      </c>
      <c r="E1996">
        <v>6.375</v>
      </c>
      <c r="F1996" t="s">
        <v>2262</v>
      </c>
      <c r="G1996" t="s">
        <v>1187</v>
      </c>
      <c r="H1996" t="s">
        <v>34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4065</v>
      </c>
      <c r="P1996" s="2">
        <f t="shared" si="31"/>
        <v>2</v>
      </c>
    </row>
    <row r="1997" spans="1:16" x14ac:dyDescent="0.25">
      <c r="A1997" s="1">
        <v>41639</v>
      </c>
      <c r="B1997" s="1">
        <v>41639</v>
      </c>
      <c r="C1997" t="s">
        <v>1284</v>
      </c>
      <c r="D1997" t="s">
        <v>1285</v>
      </c>
      <c r="E1997">
        <v>6.4</v>
      </c>
      <c r="F1997" t="s">
        <v>2269</v>
      </c>
      <c r="G1997" t="s">
        <v>40</v>
      </c>
      <c r="H1997" t="s">
        <v>73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4066</v>
      </c>
      <c r="P1997" s="2">
        <f t="shared" si="31"/>
        <v>5</v>
      </c>
    </row>
    <row r="1998" spans="1:16" x14ac:dyDescent="0.25">
      <c r="A1998" s="1">
        <v>41639</v>
      </c>
      <c r="B1998" s="1">
        <v>41639</v>
      </c>
      <c r="C1998" t="s">
        <v>3625</v>
      </c>
      <c r="D1998" t="s">
        <v>459</v>
      </c>
      <c r="E1998">
        <v>6.25</v>
      </c>
      <c r="F1998" t="s">
        <v>2262</v>
      </c>
      <c r="G1998">
        <v>17</v>
      </c>
      <c r="H1998" t="s">
        <v>57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4067</v>
      </c>
      <c r="P1998" s="2">
        <f t="shared" si="31"/>
        <v>3</v>
      </c>
    </row>
    <row r="1999" spans="1:16" x14ac:dyDescent="0.25">
      <c r="A1999" s="1">
        <v>41639</v>
      </c>
      <c r="B1999" s="1">
        <v>41639</v>
      </c>
      <c r="C1999" t="s">
        <v>3669</v>
      </c>
      <c r="D1999" t="s">
        <v>1154</v>
      </c>
      <c r="E1999">
        <v>6.375</v>
      </c>
      <c r="F1999" t="s">
        <v>4058</v>
      </c>
      <c r="H1999" t="s">
        <v>57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4068</v>
      </c>
      <c r="P1999" s="2">
        <f t="shared" si="31"/>
        <v>3</v>
      </c>
    </row>
    <row r="2000" spans="1:16" x14ac:dyDescent="0.25">
      <c r="A2000" s="1">
        <v>41639</v>
      </c>
      <c r="B2000" s="1">
        <v>41639</v>
      </c>
      <c r="C2000" t="s">
        <v>3755</v>
      </c>
      <c r="D2000" t="s">
        <v>1868</v>
      </c>
      <c r="E2000">
        <v>6.45</v>
      </c>
      <c r="F2000" t="s">
        <v>4058</v>
      </c>
      <c r="H2000" t="s">
        <v>34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4069</v>
      </c>
      <c r="P2000" s="2">
        <f t="shared" si="31"/>
        <v>3</v>
      </c>
    </row>
    <row r="2001" spans="1:16" x14ac:dyDescent="0.25">
      <c r="A2001" s="1">
        <v>41639</v>
      </c>
      <c r="B2001" s="1">
        <v>41639</v>
      </c>
      <c r="C2001" t="s">
        <v>2011</v>
      </c>
      <c r="D2001" t="s">
        <v>2012</v>
      </c>
      <c r="E2001">
        <v>5.75</v>
      </c>
      <c r="F2001" t="s">
        <v>1956</v>
      </c>
      <c r="G2001" t="s">
        <v>233</v>
      </c>
      <c r="H2001" t="s">
        <v>34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4070</v>
      </c>
      <c r="P2001" s="2">
        <f t="shared" si="31"/>
        <v>2</v>
      </c>
    </row>
    <row r="2002" spans="1:16" x14ac:dyDescent="0.25">
      <c r="A2002" s="1">
        <v>41639</v>
      </c>
      <c r="B2002" s="1">
        <v>41639</v>
      </c>
      <c r="C2002" t="s">
        <v>4071</v>
      </c>
      <c r="D2002" t="s">
        <v>4072</v>
      </c>
      <c r="E2002">
        <v>6.25</v>
      </c>
      <c r="F2002" t="s">
        <v>1980</v>
      </c>
      <c r="H2002" t="s">
        <v>210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48</v>
      </c>
      <c r="O2002" t="s">
        <v>4073</v>
      </c>
      <c r="P2002" s="2">
        <f t="shared" si="31"/>
        <v>3</v>
      </c>
    </row>
    <row r="2003" spans="1:16" x14ac:dyDescent="0.25">
      <c r="A2003" s="1">
        <v>41639</v>
      </c>
      <c r="B2003" s="1">
        <v>41639</v>
      </c>
      <c r="C2003" t="s">
        <v>1517</v>
      </c>
      <c r="D2003" t="s">
        <v>631</v>
      </c>
      <c r="E2003">
        <v>6.35</v>
      </c>
      <c r="F2003" t="s">
        <v>2269</v>
      </c>
      <c r="H2003" t="s">
        <v>57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4074</v>
      </c>
      <c r="P2003" s="2">
        <f t="shared" si="31"/>
        <v>3</v>
      </c>
    </row>
    <row r="2004" spans="1:16" hidden="1" x14ac:dyDescent="0.25">
      <c r="A2004" s="1">
        <v>41639</v>
      </c>
      <c r="B2004" s="1">
        <v>41639</v>
      </c>
      <c r="C2004" t="s">
        <v>2249</v>
      </c>
      <c r="D2004" t="s">
        <v>2250</v>
      </c>
      <c r="E2004">
        <v>5.75</v>
      </c>
      <c r="F2004" t="s">
        <v>2385</v>
      </c>
      <c r="G2004" t="s">
        <v>1207</v>
      </c>
      <c r="H2004" t="s">
        <v>1618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48</v>
      </c>
      <c r="O2004" t="s">
        <v>4075</v>
      </c>
      <c r="P2004" s="2">
        <f t="shared" si="31"/>
        <v>6</v>
      </c>
    </row>
    <row r="2005" spans="1:16" x14ac:dyDescent="0.25">
      <c r="A2005" s="1">
        <v>41639</v>
      </c>
      <c r="B2005" s="1">
        <v>41639</v>
      </c>
      <c r="C2005" t="s">
        <v>1528</v>
      </c>
      <c r="D2005" t="s">
        <v>1182</v>
      </c>
      <c r="E2005">
        <v>6</v>
      </c>
      <c r="F2005" t="s">
        <v>1980</v>
      </c>
      <c r="G2005" t="s">
        <v>40</v>
      </c>
      <c r="H2005" t="s">
        <v>27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4076</v>
      </c>
      <c r="P2005" s="2">
        <f t="shared" si="31"/>
        <v>3</v>
      </c>
    </row>
    <row r="2006" spans="1:16" x14ac:dyDescent="0.25">
      <c r="A2006" s="1">
        <v>41639</v>
      </c>
      <c r="B2006" s="1">
        <v>41639</v>
      </c>
      <c r="C2006" t="s">
        <v>2659</v>
      </c>
      <c r="D2006" t="s">
        <v>2627</v>
      </c>
      <c r="E2006">
        <v>6</v>
      </c>
      <c r="F2006" t="s">
        <v>1980</v>
      </c>
      <c r="G2006" t="s">
        <v>40</v>
      </c>
      <c r="H2006" t="s">
        <v>27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4077</v>
      </c>
      <c r="P2006" s="2">
        <f t="shared" si="31"/>
        <v>2</v>
      </c>
    </row>
    <row r="2007" spans="1:16" x14ac:dyDescent="0.25">
      <c r="A2007" s="1">
        <v>41639</v>
      </c>
      <c r="B2007" s="1">
        <v>41639</v>
      </c>
      <c r="C2007" t="s">
        <v>1608</v>
      </c>
      <c r="D2007" t="s">
        <v>1609</v>
      </c>
      <c r="E2007">
        <v>5.75</v>
      </c>
      <c r="F2007" t="s">
        <v>1980</v>
      </c>
      <c r="G2007" t="s">
        <v>45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28</v>
      </c>
      <c r="O2007" t="s">
        <v>4078</v>
      </c>
      <c r="P2007" s="2">
        <f t="shared" si="31"/>
        <v>3</v>
      </c>
    </row>
    <row r="2008" spans="1:16" x14ac:dyDescent="0.25">
      <c r="A2008" s="1">
        <v>41639</v>
      </c>
      <c r="B2008" s="1">
        <v>41639</v>
      </c>
      <c r="C2008" t="s">
        <v>151</v>
      </c>
      <c r="D2008" t="s">
        <v>152</v>
      </c>
      <c r="E2008">
        <v>6.65</v>
      </c>
      <c r="F2008" t="s">
        <v>2269</v>
      </c>
      <c r="H2008" t="s">
        <v>34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28</v>
      </c>
      <c r="O2008" t="s">
        <v>4079</v>
      </c>
      <c r="P2008" s="2">
        <f t="shared" si="31"/>
        <v>3</v>
      </c>
    </row>
    <row r="2009" spans="1:16" x14ac:dyDescent="0.25">
      <c r="A2009" s="1">
        <v>41639</v>
      </c>
      <c r="B2009" s="1">
        <v>41639</v>
      </c>
      <c r="C2009" t="s">
        <v>2033</v>
      </c>
      <c r="D2009" t="s">
        <v>2034</v>
      </c>
      <c r="E2009">
        <v>6.4</v>
      </c>
      <c r="F2009" t="s">
        <v>1103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4080</v>
      </c>
      <c r="P2009" s="2">
        <f t="shared" si="31"/>
        <v>2</v>
      </c>
    </row>
    <row r="2010" spans="1:16" x14ac:dyDescent="0.25">
      <c r="A2010" s="1">
        <v>41639</v>
      </c>
      <c r="B2010" s="1">
        <v>41639</v>
      </c>
      <c r="C2010" t="s">
        <v>105</v>
      </c>
      <c r="D2010" t="s">
        <v>106</v>
      </c>
      <c r="E2010">
        <v>6.6</v>
      </c>
      <c r="F2010" t="s">
        <v>1460</v>
      </c>
      <c r="G2010" t="s">
        <v>284</v>
      </c>
      <c r="H2010" t="s">
        <v>73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4081</v>
      </c>
      <c r="P2010" s="2">
        <f t="shared" si="31"/>
        <v>3</v>
      </c>
    </row>
    <row r="2011" spans="1:16" x14ac:dyDescent="0.25">
      <c r="A2011" s="1">
        <v>41639</v>
      </c>
      <c r="B2011" s="1">
        <v>41639</v>
      </c>
      <c r="C2011" t="s">
        <v>1200</v>
      </c>
      <c r="D2011" t="s">
        <v>1201</v>
      </c>
      <c r="E2011">
        <v>6.5</v>
      </c>
      <c r="F2011" t="s">
        <v>2341</v>
      </c>
      <c r="H2011" t="s">
        <v>34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4082</v>
      </c>
      <c r="P2011" s="2">
        <f t="shared" si="31"/>
        <v>3</v>
      </c>
    </row>
    <row r="2012" spans="1:16" hidden="1" x14ac:dyDescent="0.25">
      <c r="A2012" s="1">
        <v>41639</v>
      </c>
      <c r="B2012" s="1">
        <v>41639</v>
      </c>
      <c r="C2012" t="s">
        <v>1714</v>
      </c>
      <c r="D2012" t="s">
        <v>1715</v>
      </c>
      <c r="E2012">
        <v>7</v>
      </c>
      <c r="F2012" t="s">
        <v>2266</v>
      </c>
      <c r="G2012" t="s">
        <v>26</v>
      </c>
      <c r="H2012" t="s">
        <v>73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28</v>
      </c>
      <c r="O2012" t="s">
        <v>4083</v>
      </c>
      <c r="P2012" s="2">
        <f t="shared" si="31"/>
        <v>6</v>
      </c>
    </row>
    <row r="2013" spans="1:16" x14ac:dyDescent="0.25">
      <c r="A2013" s="1">
        <v>41639</v>
      </c>
      <c r="B2013" s="1">
        <v>41639</v>
      </c>
      <c r="C2013" t="s">
        <v>4084</v>
      </c>
      <c r="D2013" t="s">
        <v>1007</v>
      </c>
      <c r="E2013">
        <v>5.15</v>
      </c>
      <c r="F2013" t="s">
        <v>4085</v>
      </c>
      <c r="G2013" t="s">
        <v>26</v>
      </c>
      <c r="H2013" t="s">
        <v>73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28</v>
      </c>
      <c r="O2013" t="s">
        <v>4086</v>
      </c>
      <c r="P2013" s="2">
        <f t="shared" si="31"/>
        <v>5</v>
      </c>
    </row>
    <row r="2014" spans="1:16" x14ac:dyDescent="0.25">
      <c r="A2014" s="1">
        <v>41639</v>
      </c>
      <c r="B2014" s="1">
        <v>41639</v>
      </c>
      <c r="C2014" t="s">
        <v>3860</v>
      </c>
      <c r="D2014" t="s">
        <v>3861</v>
      </c>
      <c r="E2014">
        <v>6.875</v>
      </c>
      <c r="F2014" t="s">
        <v>3835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28</v>
      </c>
      <c r="O2014" t="s">
        <v>4087</v>
      </c>
      <c r="P2014" s="2">
        <f t="shared" si="31"/>
        <v>2</v>
      </c>
    </row>
    <row r="2015" spans="1:16" x14ac:dyDescent="0.25">
      <c r="A2015" s="1">
        <v>41639</v>
      </c>
      <c r="B2015" s="1">
        <v>41639</v>
      </c>
      <c r="C2015" t="s">
        <v>3860</v>
      </c>
      <c r="D2015" t="s">
        <v>3861</v>
      </c>
      <c r="E2015">
        <v>8.125</v>
      </c>
      <c r="F2015" t="s">
        <v>4088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28</v>
      </c>
      <c r="O2015" t="s">
        <v>4089</v>
      </c>
      <c r="P2015" s="2">
        <f t="shared" si="31"/>
        <v>2</v>
      </c>
    </row>
    <row r="2016" spans="1:16" x14ac:dyDescent="0.25">
      <c r="A2016" s="1">
        <v>41639</v>
      </c>
      <c r="B2016" s="1">
        <v>41639</v>
      </c>
      <c r="C2016" t="s">
        <v>1290</v>
      </c>
      <c r="D2016" t="s">
        <v>1291</v>
      </c>
      <c r="E2016">
        <v>5.35</v>
      </c>
      <c r="F2016" t="s">
        <v>4090</v>
      </c>
      <c r="H2016" t="s">
        <v>210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4091</v>
      </c>
      <c r="P2016" s="2">
        <f t="shared" si="31"/>
        <v>3</v>
      </c>
    </row>
    <row r="2017" spans="1:16" x14ac:dyDescent="0.25">
      <c r="A2017" s="1">
        <v>41639</v>
      </c>
      <c r="B2017" s="1">
        <v>41639</v>
      </c>
      <c r="C2017" t="s">
        <v>4092</v>
      </c>
      <c r="D2017" t="s">
        <v>528</v>
      </c>
      <c r="E2017">
        <v>6.375</v>
      </c>
      <c r="F2017" t="s">
        <v>4085</v>
      </c>
      <c r="G2017" t="s">
        <v>40</v>
      </c>
      <c r="H2017" t="s">
        <v>73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48</v>
      </c>
      <c r="O2017" t="s">
        <v>4093</v>
      </c>
      <c r="P2017" s="2">
        <f t="shared" si="31"/>
        <v>5</v>
      </c>
    </row>
    <row r="2018" spans="1:16" x14ac:dyDescent="0.25">
      <c r="A2018" s="1">
        <v>41639</v>
      </c>
      <c r="B2018" s="1">
        <v>41639</v>
      </c>
      <c r="C2018" t="s">
        <v>798</v>
      </c>
      <c r="D2018" t="s">
        <v>799</v>
      </c>
      <c r="E2018">
        <v>4.75</v>
      </c>
      <c r="F2018" t="s">
        <v>3835</v>
      </c>
      <c r="H2018" t="s">
        <v>73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28</v>
      </c>
      <c r="O2018" t="s">
        <v>4094</v>
      </c>
      <c r="P2018" s="2">
        <f t="shared" si="31"/>
        <v>3</v>
      </c>
    </row>
    <row r="2019" spans="1:16" hidden="1" x14ac:dyDescent="0.25">
      <c r="A2019" s="1">
        <v>41639</v>
      </c>
      <c r="B2019" s="1">
        <v>41639</v>
      </c>
      <c r="C2019" t="s">
        <v>4095</v>
      </c>
      <c r="D2019" t="s">
        <v>4096</v>
      </c>
      <c r="E2019">
        <v>8.5</v>
      </c>
      <c r="F2019" t="s">
        <v>4097</v>
      </c>
      <c r="G2019" t="s">
        <v>40</v>
      </c>
      <c r="H2019" t="s">
        <v>16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48</v>
      </c>
      <c r="O2019" t="s">
        <v>4098</v>
      </c>
      <c r="P2019" s="2">
        <f t="shared" si="31"/>
        <v>6</v>
      </c>
    </row>
    <row r="2020" spans="1:16" x14ac:dyDescent="0.25">
      <c r="A2020" s="1">
        <v>41639</v>
      </c>
      <c r="B2020" s="1">
        <v>41639</v>
      </c>
      <c r="C2020" t="s">
        <v>4092</v>
      </c>
      <c r="D2020" t="s">
        <v>528</v>
      </c>
      <c r="E2020">
        <v>6.375</v>
      </c>
      <c r="F2020" t="s">
        <v>4085</v>
      </c>
      <c r="G2020" t="s">
        <v>26</v>
      </c>
      <c r="H2020" t="s">
        <v>73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48</v>
      </c>
      <c r="O2020" t="s">
        <v>4099</v>
      </c>
      <c r="P2020" s="2">
        <f t="shared" si="31"/>
        <v>5</v>
      </c>
    </row>
    <row r="2021" spans="1:16" hidden="1" x14ac:dyDescent="0.25">
      <c r="A2021" s="1">
        <v>41639</v>
      </c>
      <c r="B2021" s="1">
        <v>41639</v>
      </c>
      <c r="C2021" t="s">
        <v>4095</v>
      </c>
      <c r="D2021" t="s">
        <v>4096</v>
      </c>
      <c r="E2021">
        <v>8.5</v>
      </c>
      <c r="F2021" t="s">
        <v>4097</v>
      </c>
      <c r="G2021" t="s">
        <v>26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48</v>
      </c>
      <c r="O2021" t="s">
        <v>4100</v>
      </c>
      <c r="P2021" s="2">
        <f t="shared" si="31"/>
        <v>6</v>
      </c>
    </row>
    <row r="2022" spans="1:16" x14ac:dyDescent="0.25">
      <c r="A2022" s="1">
        <v>41639</v>
      </c>
      <c r="B2022" s="1">
        <v>41639</v>
      </c>
      <c r="C2022" t="s">
        <v>4101</v>
      </c>
      <c r="D2022" t="s">
        <v>4102</v>
      </c>
      <c r="E2022">
        <v>4.9000000000000004</v>
      </c>
      <c r="F2022" t="s">
        <v>1164</v>
      </c>
      <c r="H2022" t="s">
        <v>16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28</v>
      </c>
      <c r="O2022" t="s">
        <v>4103</v>
      </c>
      <c r="P2022" s="2">
        <f t="shared" si="31"/>
        <v>3</v>
      </c>
    </row>
    <row r="2023" spans="1:16" hidden="1" x14ac:dyDescent="0.25">
      <c r="A2023" s="1">
        <v>41639</v>
      </c>
      <c r="B2023" s="1">
        <v>41639</v>
      </c>
      <c r="C2023" t="s">
        <v>4104</v>
      </c>
      <c r="D2023" t="s">
        <v>4105</v>
      </c>
      <c r="E2023">
        <v>4.8600000000000003</v>
      </c>
      <c r="F2023" t="s">
        <v>4106</v>
      </c>
      <c r="H2023" t="s">
        <v>259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28</v>
      </c>
      <c r="O2023" t="s">
        <v>4107</v>
      </c>
      <c r="P2023" s="2">
        <f t="shared" si="31"/>
        <v>6</v>
      </c>
    </row>
    <row r="2024" spans="1:16" x14ac:dyDescent="0.25">
      <c r="A2024" s="1">
        <v>41639</v>
      </c>
      <c r="B2024" s="1">
        <v>41639</v>
      </c>
      <c r="C2024" t="s">
        <v>4108</v>
      </c>
      <c r="D2024" t="s">
        <v>4109</v>
      </c>
      <c r="E2024">
        <v>6.35</v>
      </c>
      <c r="F2024" t="s">
        <v>4110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28</v>
      </c>
      <c r="O2024" t="s">
        <v>4111</v>
      </c>
      <c r="P2024" s="2">
        <f t="shared" si="31"/>
        <v>3</v>
      </c>
    </row>
    <row r="2025" spans="1:16" x14ac:dyDescent="0.25">
      <c r="A2025" s="1">
        <v>41639</v>
      </c>
      <c r="B2025" s="1">
        <v>41639</v>
      </c>
      <c r="C2025" t="s">
        <v>189</v>
      </c>
      <c r="D2025" t="s">
        <v>190</v>
      </c>
      <c r="E2025">
        <v>5.2530000000000001</v>
      </c>
      <c r="F2025" t="s">
        <v>1895</v>
      </c>
      <c r="H2025" t="s">
        <v>27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28</v>
      </c>
      <c r="O2025" t="s">
        <v>4112</v>
      </c>
      <c r="P2025" s="2">
        <f t="shared" si="31"/>
        <v>2</v>
      </c>
    </row>
    <row r="2026" spans="1:16" x14ac:dyDescent="0.25">
      <c r="A2026" s="1">
        <v>41639</v>
      </c>
      <c r="B2026" s="1">
        <v>41639</v>
      </c>
      <c r="C2026" t="s">
        <v>827</v>
      </c>
      <c r="D2026" t="s">
        <v>828</v>
      </c>
      <c r="E2026">
        <v>2.2999999999999998</v>
      </c>
      <c r="F2026" t="s">
        <v>4113</v>
      </c>
      <c r="H2026" t="s">
        <v>149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28</v>
      </c>
      <c r="O2026" t="s">
        <v>4114</v>
      </c>
      <c r="P2026" s="2">
        <f t="shared" si="31"/>
        <v>4</v>
      </c>
    </row>
    <row r="2027" spans="1:16" x14ac:dyDescent="0.25">
      <c r="A2027" s="1">
        <v>41639</v>
      </c>
      <c r="B2027" s="1">
        <v>41639</v>
      </c>
      <c r="C2027" t="s">
        <v>159</v>
      </c>
      <c r="D2027" t="s">
        <v>160</v>
      </c>
      <c r="E2027">
        <v>3.375</v>
      </c>
      <c r="F2027" t="s">
        <v>4052</v>
      </c>
      <c r="H2027" t="s">
        <v>57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28</v>
      </c>
      <c r="O2027" t="s">
        <v>4115</v>
      </c>
      <c r="P2027" s="2">
        <f t="shared" si="31"/>
        <v>3</v>
      </c>
    </row>
    <row r="2028" spans="1:16" x14ac:dyDescent="0.25">
      <c r="A2028" s="1">
        <v>41639</v>
      </c>
      <c r="B2028" s="1">
        <v>41639</v>
      </c>
      <c r="C2028" t="s">
        <v>42</v>
      </c>
      <c r="D2028" t="s">
        <v>43</v>
      </c>
      <c r="E2028">
        <v>4</v>
      </c>
      <c r="F2028" t="s">
        <v>1426</v>
      </c>
      <c r="G2028" t="s">
        <v>3014</v>
      </c>
      <c r="H2028" t="s">
        <v>46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48</v>
      </c>
      <c r="O2028" t="s">
        <v>4116</v>
      </c>
      <c r="P2028" s="2">
        <f t="shared" si="31"/>
        <v>2</v>
      </c>
    </row>
    <row r="2029" spans="1:16" x14ac:dyDescent="0.25">
      <c r="A2029" s="1">
        <v>41639</v>
      </c>
      <c r="B2029" s="1">
        <v>41639</v>
      </c>
      <c r="C2029" t="s">
        <v>42</v>
      </c>
      <c r="D2029" t="s">
        <v>43</v>
      </c>
      <c r="E2029">
        <v>4.375</v>
      </c>
      <c r="F2029" t="s">
        <v>4117</v>
      </c>
      <c r="G2029" t="s">
        <v>45</v>
      </c>
      <c r="H2029" t="s">
        <v>46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48</v>
      </c>
      <c r="O2029" t="s">
        <v>4118</v>
      </c>
      <c r="P2029" s="2">
        <f t="shared" si="31"/>
        <v>2</v>
      </c>
    </row>
    <row r="2030" spans="1:16" x14ac:dyDescent="0.25">
      <c r="A2030" s="1">
        <v>41639</v>
      </c>
      <c r="B2030" s="1">
        <v>41639</v>
      </c>
      <c r="C2030" t="s">
        <v>3356</v>
      </c>
      <c r="D2030" t="s">
        <v>3357</v>
      </c>
      <c r="E2030">
        <v>4.625</v>
      </c>
      <c r="F2030" t="s">
        <v>4052</v>
      </c>
      <c r="H2030" t="s">
        <v>27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28</v>
      </c>
      <c r="O2030" t="s">
        <v>4119</v>
      </c>
      <c r="P2030" s="2">
        <f t="shared" si="31"/>
        <v>3</v>
      </c>
    </row>
    <row r="2031" spans="1:16" x14ac:dyDescent="0.25">
      <c r="A2031" s="1">
        <v>41639</v>
      </c>
      <c r="B2031" s="1">
        <v>41639</v>
      </c>
      <c r="C2031" t="s">
        <v>4120</v>
      </c>
      <c r="D2031" t="s">
        <v>4121</v>
      </c>
      <c r="E2031">
        <v>3.95</v>
      </c>
      <c r="F2031" t="s">
        <v>4122</v>
      </c>
      <c r="H2031" t="s">
        <v>27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28</v>
      </c>
      <c r="O2031" t="s">
        <v>4123</v>
      </c>
      <c r="P2031" s="2">
        <f t="shared" si="31"/>
        <v>4</v>
      </c>
    </row>
    <row r="2032" spans="1:16" x14ac:dyDescent="0.25">
      <c r="A2032" s="1">
        <v>41639</v>
      </c>
      <c r="B2032" s="1">
        <v>41639</v>
      </c>
      <c r="C2032" t="s">
        <v>3712</v>
      </c>
      <c r="D2032" t="s">
        <v>1330</v>
      </c>
      <c r="E2032">
        <v>4.25</v>
      </c>
      <c r="F2032" t="s">
        <v>4124</v>
      </c>
      <c r="H2032" t="s">
        <v>264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4125</v>
      </c>
      <c r="P2032" s="2">
        <f t="shared" si="31"/>
        <v>3</v>
      </c>
    </row>
    <row r="2033" spans="1:16" x14ac:dyDescent="0.25">
      <c r="A2033" s="1">
        <v>41639</v>
      </c>
      <c r="B2033" s="1">
        <v>41639</v>
      </c>
      <c r="C2033" t="s">
        <v>2845</v>
      </c>
      <c r="D2033" t="s">
        <v>2846</v>
      </c>
      <c r="E2033">
        <v>4.9000000000000004</v>
      </c>
      <c r="F2033" t="s">
        <v>4126</v>
      </c>
      <c r="H2033" t="s">
        <v>57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</v>
      </c>
      <c r="O2033" t="s">
        <v>4127</v>
      </c>
      <c r="P2033" s="2">
        <f t="shared" si="31"/>
        <v>2</v>
      </c>
    </row>
    <row r="2034" spans="1:16" x14ac:dyDescent="0.25">
      <c r="A2034" s="1">
        <v>41639</v>
      </c>
      <c r="B2034" s="1">
        <v>41639</v>
      </c>
      <c r="C2034" t="s">
        <v>4128</v>
      </c>
      <c r="D2034" t="s">
        <v>2610</v>
      </c>
      <c r="E2034">
        <v>9.5</v>
      </c>
      <c r="F2034" t="s">
        <v>1693</v>
      </c>
      <c r="G2034" t="s">
        <v>26</v>
      </c>
      <c r="H2034" t="s">
        <v>95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4129</v>
      </c>
      <c r="P2034" s="2">
        <f t="shared" si="31"/>
        <v>3</v>
      </c>
    </row>
    <row r="2035" spans="1:16" x14ac:dyDescent="0.25">
      <c r="A2035" s="1">
        <v>41639</v>
      </c>
      <c r="B2035" s="1">
        <v>41639</v>
      </c>
      <c r="C2035" t="s">
        <v>2546</v>
      </c>
      <c r="D2035" t="s">
        <v>796</v>
      </c>
      <c r="E2035">
        <v>6.5</v>
      </c>
      <c r="F2035" t="s">
        <v>4052</v>
      </c>
      <c r="G2035" t="s">
        <v>40</v>
      </c>
      <c r="H2035" t="s">
        <v>472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4130</v>
      </c>
      <c r="P2035" s="2">
        <f t="shared" si="31"/>
        <v>3</v>
      </c>
    </row>
    <row r="2036" spans="1:16" x14ac:dyDescent="0.25">
      <c r="A2036" s="1">
        <v>41639</v>
      </c>
      <c r="B2036" s="1">
        <v>41639</v>
      </c>
      <c r="C2036" t="s">
        <v>2546</v>
      </c>
      <c r="D2036" t="s">
        <v>796</v>
      </c>
      <c r="E2036">
        <v>6.5</v>
      </c>
      <c r="F2036" t="s">
        <v>4052</v>
      </c>
      <c r="G2036" t="s">
        <v>26</v>
      </c>
      <c r="H2036" t="s">
        <v>472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4131</v>
      </c>
      <c r="P2036" s="2">
        <f t="shared" si="31"/>
        <v>3</v>
      </c>
    </row>
    <row r="2037" spans="1:16" hidden="1" x14ac:dyDescent="0.25">
      <c r="A2037" s="1">
        <v>41639</v>
      </c>
      <c r="B2037" s="1">
        <v>41639</v>
      </c>
      <c r="C2037" t="s">
        <v>4132</v>
      </c>
      <c r="D2037" t="s">
        <v>1314</v>
      </c>
      <c r="E2037">
        <v>3.75</v>
      </c>
      <c r="F2037" t="s">
        <v>4133</v>
      </c>
      <c r="G2037" t="s">
        <v>26</v>
      </c>
      <c r="H2037" t="s">
        <v>73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28</v>
      </c>
      <c r="O2037" t="s">
        <v>4134</v>
      </c>
      <c r="P2037" s="2">
        <f t="shared" si="31"/>
        <v>6</v>
      </c>
    </row>
    <row r="2038" spans="1:16" x14ac:dyDescent="0.25">
      <c r="A2038" s="1">
        <v>41639</v>
      </c>
      <c r="B2038" s="1">
        <v>41639</v>
      </c>
      <c r="C2038" t="s">
        <v>4135</v>
      </c>
      <c r="D2038" t="s">
        <v>455</v>
      </c>
      <c r="E2038">
        <v>6.625</v>
      </c>
      <c r="F2038" t="s">
        <v>1693</v>
      </c>
      <c r="G2038" t="s">
        <v>26</v>
      </c>
      <c r="H2038" t="s">
        <v>1968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28</v>
      </c>
      <c r="O2038" t="s">
        <v>4136</v>
      </c>
      <c r="P2038" s="2">
        <f t="shared" si="31"/>
        <v>4</v>
      </c>
    </row>
    <row r="2039" spans="1:16" x14ac:dyDescent="0.25">
      <c r="A2039" s="1">
        <v>41639</v>
      </c>
      <c r="B2039" s="1">
        <v>41639</v>
      </c>
      <c r="C2039" t="s">
        <v>4137</v>
      </c>
      <c r="D2039" t="s">
        <v>4138</v>
      </c>
      <c r="E2039">
        <v>3.25</v>
      </c>
      <c r="F2039" t="s">
        <v>4139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4140</v>
      </c>
      <c r="P2039" s="2">
        <f t="shared" si="31"/>
        <v>3</v>
      </c>
    </row>
    <row r="2040" spans="1:16" x14ac:dyDescent="0.25">
      <c r="A2040" s="1">
        <v>41639</v>
      </c>
      <c r="B2040" s="1">
        <v>41639</v>
      </c>
      <c r="C2040" t="s">
        <v>4141</v>
      </c>
      <c r="D2040" t="s">
        <v>4142</v>
      </c>
      <c r="E2040">
        <v>3.125</v>
      </c>
      <c r="F2040" t="s">
        <v>4139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28</v>
      </c>
      <c r="O2040" t="s">
        <v>4143</v>
      </c>
      <c r="P2040" s="2">
        <f t="shared" si="31"/>
        <v>4</v>
      </c>
    </row>
    <row r="2041" spans="1:16" x14ac:dyDescent="0.25">
      <c r="A2041" s="1">
        <v>41639</v>
      </c>
      <c r="B2041" s="1">
        <v>41639</v>
      </c>
      <c r="C2041" t="s">
        <v>4144</v>
      </c>
      <c r="D2041" t="s">
        <v>4145</v>
      </c>
      <c r="E2041">
        <v>4.2</v>
      </c>
      <c r="F2041" t="s">
        <v>4052</v>
      </c>
      <c r="H2041" t="s">
        <v>27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28</v>
      </c>
      <c r="O2041" t="s">
        <v>4146</v>
      </c>
      <c r="P2041" s="2">
        <f t="shared" si="31"/>
        <v>4</v>
      </c>
    </row>
    <row r="2042" spans="1:16" x14ac:dyDescent="0.25">
      <c r="A2042" s="1">
        <v>41639</v>
      </c>
      <c r="B2042" s="1">
        <v>41639</v>
      </c>
      <c r="C2042" t="s">
        <v>4144</v>
      </c>
      <c r="D2042" t="s">
        <v>4145</v>
      </c>
      <c r="E2042">
        <v>2.75</v>
      </c>
      <c r="F2042" t="s">
        <v>2036</v>
      </c>
      <c r="H2042" t="s">
        <v>27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28</v>
      </c>
      <c r="O2042" t="s">
        <v>4147</v>
      </c>
      <c r="P2042" s="2">
        <f t="shared" si="31"/>
        <v>4</v>
      </c>
    </row>
    <row r="2043" spans="1:16" x14ac:dyDescent="0.25">
      <c r="A2043" s="1">
        <v>41639</v>
      </c>
      <c r="B2043" s="1">
        <v>41639</v>
      </c>
      <c r="C2043" t="s">
        <v>4120</v>
      </c>
      <c r="D2043" t="s">
        <v>4121</v>
      </c>
      <c r="E2043">
        <v>2.4500000000000002</v>
      </c>
      <c r="F2043" t="s">
        <v>2066</v>
      </c>
      <c r="H2043" t="s">
        <v>27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28</v>
      </c>
      <c r="O2043" t="s">
        <v>4148</v>
      </c>
      <c r="P2043" s="2">
        <f t="shared" si="31"/>
        <v>4</v>
      </c>
    </row>
    <row r="2044" spans="1:16" x14ac:dyDescent="0.25">
      <c r="A2044" s="1">
        <v>41639</v>
      </c>
      <c r="B2044" s="1">
        <v>41639</v>
      </c>
      <c r="C2044" t="s">
        <v>4120</v>
      </c>
      <c r="D2044" t="s">
        <v>4121</v>
      </c>
      <c r="E2044">
        <v>5.7</v>
      </c>
      <c r="F2044" t="s">
        <v>4149</v>
      </c>
      <c r="H2044" t="s">
        <v>27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28</v>
      </c>
      <c r="O2044" t="s">
        <v>4150</v>
      </c>
      <c r="P2044" s="2">
        <f t="shared" si="31"/>
        <v>4</v>
      </c>
    </row>
    <row r="2045" spans="1:16" x14ac:dyDescent="0.25">
      <c r="A2045" s="1">
        <v>41639</v>
      </c>
      <c r="B2045" s="1">
        <v>41639</v>
      </c>
      <c r="C2045" t="s">
        <v>42</v>
      </c>
      <c r="D2045" t="s">
        <v>43</v>
      </c>
      <c r="E2045">
        <v>3.3</v>
      </c>
      <c r="F2045" t="s">
        <v>2274</v>
      </c>
      <c r="G2045" t="s">
        <v>213</v>
      </c>
      <c r="H2045" t="s">
        <v>46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48</v>
      </c>
      <c r="O2045" t="s">
        <v>4151</v>
      </c>
      <c r="P2045" s="2">
        <f t="shared" si="31"/>
        <v>2</v>
      </c>
    </row>
    <row r="2046" spans="1:16" x14ac:dyDescent="0.25">
      <c r="A2046" s="1">
        <v>41639</v>
      </c>
      <c r="B2046" s="1">
        <v>41639</v>
      </c>
      <c r="C2046" t="s">
        <v>42</v>
      </c>
      <c r="D2046" t="s">
        <v>43</v>
      </c>
      <c r="E2046">
        <v>4.5</v>
      </c>
      <c r="F2046" t="s">
        <v>441</v>
      </c>
      <c r="G2046" t="s">
        <v>213</v>
      </c>
      <c r="H2046" t="s">
        <v>46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48</v>
      </c>
      <c r="O2046" t="s">
        <v>4152</v>
      </c>
      <c r="P2046" s="2">
        <f t="shared" si="31"/>
        <v>2</v>
      </c>
    </row>
    <row r="2047" spans="1:16" x14ac:dyDescent="0.25">
      <c r="A2047" s="1">
        <v>41639</v>
      </c>
      <c r="B2047" s="1">
        <v>41639</v>
      </c>
      <c r="C2047" t="s">
        <v>4153</v>
      </c>
      <c r="D2047" t="s">
        <v>4154</v>
      </c>
      <c r="E2047">
        <v>4.8</v>
      </c>
      <c r="F2047" t="s">
        <v>1424</v>
      </c>
      <c r="H2047" t="s">
        <v>27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48</v>
      </c>
      <c r="O2047" t="s">
        <v>4155</v>
      </c>
      <c r="P2047" s="2">
        <f t="shared" si="31"/>
        <v>3</v>
      </c>
    </row>
    <row r="2048" spans="1:16" x14ac:dyDescent="0.25">
      <c r="A2048" s="1">
        <v>41639</v>
      </c>
      <c r="B2048" s="1">
        <v>41639</v>
      </c>
      <c r="C2048" t="s">
        <v>42</v>
      </c>
      <c r="D2048" t="s">
        <v>43</v>
      </c>
      <c r="E2048">
        <v>3.5</v>
      </c>
      <c r="F2048" t="s">
        <v>1693</v>
      </c>
      <c r="G2048" t="s">
        <v>213</v>
      </c>
      <c r="H2048" t="s">
        <v>46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48</v>
      </c>
      <c r="O2048" t="s">
        <v>4156</v>
      </c>
      <c r="P2048" s="2">
        <f t="shared" si="31"/>
        <v>2</v>
      </c>
    </row>
    <row r="2049" spans="1:16" x14ac:dyDescent="0.25">
      <c r="A2049" s="1">
        <v>41639</v>
      </c>
      <c r="B2049" s="1">
        <v>41639</v>
      </c>
      <c r="C2049" t="s">
        <v>42</v>
      </c>
      <c r="D2049" t="s">
        <v>43</v>
      </c>
      <c r="E2049">
        <v>4.25</v>
      </c>
      <c r="F2049" t="s">
        <v>4157</v>
      </c>
      <c r="G2049" t="s">
        <v>213</v>
      </c>
      <c r="H2049" t="s">
        <v>46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48</v>
      </c>
      <c r="O2049" t="s">
        <v>4158</v>
      </c>
      <c r="P2049" s="2">
        <f t="shared" si="31"/>
        <v>2</v>
      </c>
    </row>
    <row r="2050" spans="1:16" x14ac:dyDescent="0.25">
      <c r="A2050" s="1">
        <v>41639</v>
      </c>
      <c r="B2050" s="1">
        <v>41639</v>
      </c>
      <c r="C2050" t="s">
        <v>3789</v>
      </c>
      <c r="D2050" t="s">
        <v>3790</v>
      </c>
      <c r="E2050">
        <v>4.5</v>
      </c>
      <c r="F2050" t="s">
        <v>4159</v>
      </c>
      <c r="H2050" t="s">
        <v>1840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28</v>
      </c>
      <c r="O2050" t="s">
        <v>4160</v>
      </c>
      <c r="P2050" s="2">
        <f t="shared" si="31"/>
        <v>4</v>
      </c>
    </row>
    <row r="2051" spans="1:16" x14ac:dyDescent="0.25">
      <c r="A2051" s="1">
        <v>41639</v>
      </c>
      <c r="B2051" s="1">
        <v>41639</v>
      </c>
      <c r="C2051" t="s">
        <v>4161</v>
      </c>
      <c r="D2051" t="s">
        <v>1786</v>
      </c>
      <c r="E2051">
        <v>6.25</v>
      </c>
      <c r="F2051" t="s">
        <v>4162</v>
      </c>
      <c r="H2051" t="s">
        <v>27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48</v>
      </c>
      <c r="O2051" t="s">
        <v>4163</v>
      </c>
      <c r="P2051" s="2">
        <f t="shared" si="31"/>
        <v>3</v>
      </c>
    </row>
    <row r="2052" spans="1:16" x14ac:dyDescent="0.25">
      <c r="A2052" s="1">
        <v>41639</v>
      </c>
      <c r="B2052" s="1">
        <v>41639</v>
      </c>
      <c r="C2052" t="s">
        <v>4164</v>
      </c>
      <c r="D2052" t="s">
        <v>4165</v>
      </c>
      <c r="E2052">
        <v>6.25</v>
      </c>
      <c r="F2052" t="s">
        <v>4159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28</v>
      </c>
      <c r="O2052" t="s">
        <v>4166</v>
      </c>
      <c r="P2052" s="2">
        <f t="shared" ref="P2052:P2115" si="32">LEN(D2052)</f>
        <v>3</v>
      </c>
    </row>
    <row r="2053" spans="1:16" x14ac:dyDescent="0.25">
      <c r="A2053" s="1">
        <v>41639</v>
      </c>
      <c r="B2053" s="1">
        <v>41639</v>
      </c>
      <c r="C2053" t="s">
        <v>42</v>
      </c>
      <c r="D2053" t="s">
        <v>43</v>
      </c>
      <c r="E2053">
        <v>4.0999999999999996</v>
      </c>
      <c r="F2053" t="s">
        <v>1418</v>
      </c>
      <c r="G2053" t="s">
        <v>213</v>
      </c>
      <c r="H2053" t="s">
        <v>46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48</v>
      </c>
      <c r="O2053" t="s">
        <v>4167</v>
      </c>
      <c r="P2053" s="2">
        <f t="shared" si="32"/>
        <v>2</v>
      </c>
    </row>
    <row r="2054" spans="1:16" x14ac:dyDescent="0.25">
      <c r="A2054" s="1">
        <v>41639</v>
      </c>
      <c r="B2054" s="1">
        <v>41639</v>
      </c>
      <c r="C2054" t="s">
        <v>3979</v>
      </c>
      <c r="D2054" t="s">
        <v>3980</v>
      </c>
      <c r="E2054">
        <v>6.5</v>
      </c>
      <c r="F2054" t="s">
        <v>4052</v>
      </c>
      <c r="H2054" t="s">
        <v>472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28</v>
      </c>
      <c r="O2054" t="s">
        <v>4168</v>
      </c>
      <c r="P2054" s="2">
        <f t="shared" si="32"/>
        <v>3</v>
      </c>
    </row>
    <row r="2055" spans="1:16" x14ac:dyDescent="0.25">
      <c r="A2055" s="1">
        <v>41639</v>
      </c>
      <c r="B2055" s="1">
        <v>41639</v>
      </c>
      <c r="C2055" t="s">
        <v>4169</v>
      </c>
      <c r="D2055" t="s">
        <v>4170</v>
      </c>
      <c r="E2055">
        <v>6.875</v>
      </c>
      <c r="F2055" t="s">
        <v>1413</v>
      </c>
      <c r="H2055" t="s">
        <v>264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28</v>
      </c>
      <c r="O2055" t="s">
        <v>4171</v>
      </c>
      <c r="P2055" s="2">
        <f t="shared" si="32"/>
        <v>3</v>
      </c>
    </row>
    <row r="2056" spans="1:16" x14ac:dyDescent="0.25">
      <c r="A2056" s="1">
        <v>41639</v>
      </c>
      <c r="B2056" s="1">
        <v>41639</v>
      </c>
      <c r="C2056" t="s">
        <v>2898</v>
      </c>
      <c r="D2056" t="s">
        <v>501</v>
      </c>
      <c r="E2056">
        <v>8.875</v>
      </c>
      <c r="F2056" t="s">
        <v>2272</v>
      </c>
      <c r="H2056" t="s">
        <v>472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48</v>
      </c>
      <c r="O2056" t="s">
        <v>4172</v>
      </c>
      <c r="P2056" s="2">
        <f t="shared" si="32"/>
        <v>3</v>
      </c>
    </row>
    <row r="2057" spans="1:16" x14ac:dyDescent="0.25">
      <c r="A2057" s="1">
        <v>41639</v>
      </c>
      <c r="B2057" s="1">
        <v>41639</v>
      </c>
      <c r="C2057" t="s">
        <v>2898</v>
      </c>
      <c r="D2057" t="s">
        <v>501</v>
      </c>
      <c r="E2057">
        <v>7.125</v>
      </c>
      <c r="F2057" t="s">
        <v>3623</v>
      </c>
      <c r="G2057" t="s">
        <v>26</v>
      </c>
      <c r="H2057" t="s">
        <v>264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48</v>
      </c>
      <c r="O2057" t="s">
        <v>4173</v>
      </c>
      <c r="P2057" s="2">
        <f t="shared" si="32"/>
        <v>3</v>
      </c>
    </row>
    <row r="2058" spans="1:16" x14ac:dyDescent="0.25">
      <c r="A2058" s="1">
        <v>41639</v>
      </c>
      <c r="B2058" s="1">
        <v>41639</v>
      </c>
      <c r="C2058" t="s">
        <v>2898</v>
      </c>
      <c r="D2058" t="s">
        <v>501</v>
      </c>
      <c r="E2058">
        <v>6.75</v>
      </c>
      <c r="F2058" t="s">
        <v>132</v>
      </c>
      <c r="G2058" t="s">
        <v>26</v>
      </c>
      <c r="H2058" t="s">
        <v>264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48</v>
      </c>
      <c r="O2058" t="s">
        <v>4174</v>
      </c>
      <c r="P2058" s="2">
        <f t="shared" si="32"/>
        <v>3</v>
      </c>
    </row>
    <row r="2059" spans="1:16" x14ac:dyDescent="0.25">
      <c r="A2059" s="1">
        <v>41639</v>
      </c>
      <c r="B2059" s="1">
        <v>41639</v>
      </c>
      <c r="C2059" t="s">
        <v>2327</v>
      </c>
      <c r="D2059" t="s">
        <v>1298</v>
      </c>
      <c r="E2059">
        <v>3.95</v>
      </c>
      <c r="F2059" t="s">
        <v>4175</v>
      </c>
      <c r="H2059" t="s">
        <v>73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48</v>
      </c>
      <c r="O2059" t="s">
        <v>4176</v>
      </c>
      <c r="P2059" s="2">
        <f t="shared" si="32"/>
        <v>3</v>
      </c>
    </row>
    <row r="2060" spans="1:16" x14ac:dyDescent="0.25">
      <c r="A2060" s="1">
        <v>41639</v>
      </c>
      <c r="B2060" s="1">
        <v>41639</v>
      </c>
      <c r="C2060" t="s">
        <v>3864</v>
      </c>
      <c r="D2060" t="s">
        <v>3865</v>
      </c>
      <c r="E2060">
        <v>5</v>
      </c>
      <c r="F2060" t="s">
        <v>4052</v>
      </c>
      <c r="G2060" t="s">
        <v>40</v>
      </c>
      <c r="H2060" t="s">
        <v>27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28</v>
      </c>
      <c r="O2060" t="s">
        <v>4177</v>
      </c>
      <c r="P2060" s="2">
        <f t="shared" si="32"/>
        <v>3</v>
      </c>
    </row>
    <row r="2061" spans="1:16" x14ac:dyDescent="0.25">
      <c r="A2061" s="1">
        <v>41639</v>
      </c>
      <c r="B2061" s="1">
        <v>41639</v>
      </c>
      <c r="C2061" t="s">
        <v>1961</v>
      </c>
      <c r="D2061" t="s">
        <v>1962</v>
      </c>
      <c r="E2061">
        <v>2.125</v>
      </c>
      <c r="F2061" t="s">
        <v>4178</v>
      </c>
      <c r="H2061" t="s">
        <v>73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28</v>
      </c>
      <c r="O2061" t="s">
        <v>4179</v>
      </c>
      <c r="P2061" s="2">
        <f t="shared" si="32"/>
        <v>3</v>
      </c>
    </row>
    <row r="2062" spans="1:16" x14ac:dyDescent="0.25">
      <c r="A2062" s="1">
        <v>41639</v>
      </c>
      <c r="B2062" s="1">
        <v>41639</v>
      </c>
      <c r="C2062" t="s">
        <v>1596</v>
      </c>
      <c r="D2062" t="s">
        <v>1597</v>
      </c>
      <c r="E2062">
        <v>2.75</v>
      </c>
      <c r="F2062" t="s">
        <v>2036</v>
      </c>
      <c r="H2062" t="s">
        <v>27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28</v>
      </c>
      <c r="O2062" t="s">
        <v>4180</v>
      </c>
      <c r="P2062" s="2">
        <f t="shared" si="32"/>
        <v>3</v>
      </c>
    </row>
    <row r="2063" spans="1:16" hidden="1" x14ac:dyDescent="0.25">
      <c r="A2063" s="1">
        <v>41639</v>
      </c>
      <c r="B2063" s="1">
        <v>41639</v>
      </c>
      <c r="C2063" t="s">
        <v>1641</v>
      </c>
      <c r="D2063" t="s">
        <v>1642</v>
      </c>
      <c r="E2063">
        <v>5.25</v>
      </c>
      <c r="F2063" t="s">
        <v>4181</v>
      </c>
      <c r="G2063" t="s">
        <v>40</v>
      </c>
      <c r="H2063" t="s">
        <v>73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4182</v>
      </c>
      <c r="P2063" s="2">
        <f t="shared" si="32"/>
        <v>6</v>
      </c>
    </row>
    <row r="2064" spans="1:16" x14ac:dyDescent="0.25">
      <c r="A2064" s="1">
        <v>41639</v>
      </c>
      <c r="B2064" s="1">
        <v>41639</v>
      </c>
      <c r="C2064" t="s">
        <v>1764</v>
      </c>
      <c r="D2064" t="s">
        <v>1765</v>
      </c>
      <c r="E2064">
        <v>4.8499999999999996</v>
      </c>
      <c r="F2064" t="s">
        <v>4183</v>
      </c>
      <c r="H2064" t="s">
        <v>34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4184</v>
      </c>
      <c r="P2064" s="2">
        <f t="shared" si="32"/>
        <v>3</v>
      </c>
    </row>
    <row r="2065" spans="1:16" x14ac:dyDescent="0.25">
      <c r="A2065" s="1">
        <v>41639</v>
      </c>
      <c r="B2065" s="1">
        <v>41639</v>
      </c>
      <c r="C2065" t="s">
        <v>4185</v>
      </c>
      <c r="D2065" t="s">
        <v>4186</v>
      </c>
      <c r="E2065">
        <v>3.5</v>
      </c>
      <c r="F2065" t="s">
        <v>4052</v>
      </c>
      <c r="H2065" t="s">
        <v>73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28</v>
      </c>
      <c r="O2065" t="s">
        <v>4187</v>
      </c>
      <c r="P2065" s="2">
        <f t="shared" si="32"/>
        <v>3</v>
      </c>
    </row>
    <row r="2066" spans="1:16" x14ac:dyDescent="0.25">
      <c r="A2066" s="1">
        <v>41639</v>
      </c>
      <c r="B2066" s="1">
        <v>41639</v>
      </c>
      <c r="C2066" t="s">
        <v>827</v>
      </c>
      <c r="D2066" t="s">
        <v>828</v>
      </c>
      <c r="E2066">
        <v>5.4</v>
      </c>
      <c r="F2066" t="s">
        <v>4188</v>
      </c>
      <c r="H2066" t="s">
        <v>149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28</v>
      </c>
      <c r="O2066" t="s">
        <v>4189</v>
      </c>
      <c r="P2066" s="2">
        <f t="shared" si="32"/>
        <v>4</v>
      </c>
    </row>
    <row r="2067" spans="1:16" x14ac:dyDescent="0.25">
      <c r="A2067" s="1">
        <v>41639</v>
      </c>
      <c r="B2067" s="1">
        <v>41639</v>
      </c>
      <c r="C2067" t="s">
        <v>4190</v>
      </c>
      <c r="D2067" t="s">
        <v>4191</v>
      </c>
      <c r="E2067">
        <v>4.7</v>
      </c>
      <c r="F2067" t="s">
        <v>1980</v>
      </c>
      <c r="H2067" t="s">
        <v>27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48</v>
      </c>
      <c r="O2067" t="s">
        <v>4192</v>
      </c>
      <c r="P2067" s="2">
        <f t="shared" si="32"/>
        <v>3</v>
      </c>
    </row>
    <row r="2068" spans="1:16" x14ac:dyDescent="0.25">
      <c r="A2068" s="1">
        <v>41639</v>
      </c>
      <c r="B2068" s="1">
        <v>41639</v>
      </c>
      <c r="C2068" t="s">
        <v>42</v>
      </c>
      <c r="D2068" t="s">
        <v>43</v>
      </c>
      <c r="E2068">
        <v>4.25</v>
      </c>
      <c r="F2068" t="s">
        <v>848</v>
      </c>
      <c r="G2068" t="s">
        <v>213</v>
      </c>
      <c r="H2068" t="s">
        <v>46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48</v>
      </c>
      <c r="O2068" t="s">
        <v>4193</v>
      </c>
      <c r="P2068" s="2">
        <f t="shared" si="32"/>
        <v>2</v>
      </c>
    </row>
    <row r="2069" spans="1:16" x14ac:dyDescent="0.25">
      <c r="A2069" s="1">
        <v>41639</v>
      </c>
      <c r="B2069" s="1">
        <v>41639</v>
      </c>
      <c r="C2069" t="s">
        <v>42</v>
      </c>
      <c r="D2069" t="s">
        <v>43</v>
      </c>
      <c r="E2069">
        <v>4</v>
      </c>
      <c r="F2069" t="s">
        <v>1926</v>
      </c>
      <c r="G2069" t="s">
        <v>45</v>
      </c>
      <c r="H2069" t="s">
        <v>46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48</v>
      </c>
      <c r="O2069" t="s">
        <v>4194</v>
      </c>
      <c r="P2069" s="2">
        <f t="shared" si="32"/>
        <v>2</v>
      </c>
    </row>
    <row r="2070" spans="1:16" x14ac:dyDescent="0.25">
      <c r="A2070" s="1">
        <v>41639</v>
      </c>
      <c r="B2070" s="1">
        <v>41639</v>
      </c>
      <c r="C2070" t="s">
        <v>42</v>
      </c>
      <c r="D2070" t="s">
        <v>43</v>
      </c>
      <c r="E2070">
        <v>4.25</v>
      </c>
      <c r="F2070" t="s">
        <v>4195</v>
      </c>
      <c r="G2070" t="s">
        <v>213</v>
      </c>
      <c r="H2070" t="s">
        <v>46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48</v>
      </c>
      <c r="O2070" t="s">
        <v>4196</v>
      </c>
      <c r="P2070" s="2">
        <f t="shared" si="32"/>
        <v>2</v>
      </c>
    </row>
    <row r="2071" spans="1:16" x14ac:dyDescent="0.25">
      <c r="A2071" s="1">
        <v>41639</v>
      </c>
      <c r="B2071" s="1">
        <v>41639</v>
      </c>
      <c r="C2071" t="s">
        <v>1216</v>
      </c>
      <c r="D2071" t="s">
        <v>523</v>
      </c>
      <c r="E2071">
        <v>5.35</v>
      </c>
      <c r="F2071" t="s">
        <v>4197</v>
      </c>
      <c r="G2071" t="s">
        <v>40</v>
      </c>
      <c r="H2071" t="s">
        <v>34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28</v>
      </c>
      <c r="O2071" t="s">
        <v>4198</v>
      </c>
      <c r="P2071" s="2">
        <f t="shared" si="32"/>
        <v>1</v>
      </c>
    </row>
    <row r="2072" spans="1:16" x14ac:dyDescent="0.25">
      <c r="A2072" s="1">
        <v>41639</v>
      </c>
      <c r="B2072" s="1">
        <v>41639</v>
      </c>
      <c r="C2072" t="s">
        <v>1596</v>
      </c>
      <c r="D2072" t="s">
        <v>1597</v>
      </c>
      <c r="E2072">
        <v>4.0999999999999996</v>
      </c>
      <c r="F2072" t="s">
        <v>4052</v>
      </c>
      <c r="H2072" t="s">
        <v>27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28</v>
      </c>
      <c r="O2072" t="s">
        <v>4199</v>
      </c>
      <c r="P2072" s="2">
        <f t="shared" si="32"/>
        <v>3</v>
      </c>
    </row>
    <row r="2073" spans="1:16" x14ac:dyDescent="0.25">
      <c r="A2073" s="1">
        <v>41639</v>
      </c>
      <c r="B2073" s="1">
        <v>41639</v>
      </c>
      <c r="C2073" t="s">
        <v>2116</v>
      </c>
      <c r="D2073" t="s">
        <v>2117</v>
      </c>
      <c r="E2073">
        <v>6.4</v>
      </c>
      <c r="F2073" t="s">
        <v>4052</v>
      </c>
      <c r="G2073" t="s">
        <v>26</v>
      </c>
      <c r="H2073" t="s">
        <v>16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4200</v>
      </c>
      <c r="P2073" s="2">
        <f t="shared" si="32"/>
        <v>3</v>
      </c>
    </row>
    <row r="2074" spans="1:16" x14ac:dyDescent="0.25">
      <c r="A2074" s="1">
        <v>41639</v>
      </c>
      <c r="B2074" s="1">
        <v>41639</v>
      </c>
      <c r="C2074" t="s">
        <v>1256</v>
      </c>
      <c r="D2074" t="s">
        <v>297</v>
      </c>
      <c r="E2074">
        <v>4.75</v>
      </c>
      <c r="F2074" t="s">
        <v>4201</v>
      </c>
      <c r="H2074" t="s">
        <v>34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48</v>
      </c>
      <c r="O2074" t="s">
        <v>4202</v>
      </c>
      <c r="P2074" s="2">
        <f t="shared" si="32"/>
        <v>3</v>
      </c>
    </row>
    <row r="2075" spans="1:16" x14ac:dyDescent="0.25">
      <c r="A2075" s="1">
        <v>41639</v>
      </c>
      <c r="B2075" s="1">
        <v>41639</v>
      </c>
      <c r="C2075" t="s">
        <v>333</v>
      </c>
      <c r="D2075" t="s">
        <v>334</v>
      </c>
      <c r="E2075">
        <v>4.25</v>
      </c>
      <c r="F2075" t="s">
        <v>4043</v>
      </c>
      <c r="H2075" t="s">
        <v>34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28</v>
      </c>
      <c r="O2075" t="s">
        <v>4203</v>
      </c>
      <c r="P2075" s="2">
        <f t="shared" si="32"/>
        <v>3</v>
      </c>
    </row>
    <row r="2076" spans="1:16" x14ac:dyDescent="0.25">
      <c r="A2076" s="1">
        <v>41639</v>
      </c>
      <c r="B2076" s="1">
        <v>41639</v>
      </c>
      <c r="C2076" t="s">
        <v>333</v>
      </c>
      <c r="D2076" t="s">
        <v>334</v>
      </c>
      <c r="E2076">
        <v>5.75</v>
      </c>
      <c r="F2076" t="s">
        <v>4183</v>
      </c>
      <c r="H2076" t="s">
        <v>34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28</v>
      </c>
      <c r="O2076" t="s">
        <v>4204</v>
      </c>
      <c r="P2076" s="2">
        <f t="shared" si="32"/>
        <v>3</v>
      </c>
    </row>
    <row r="2077" spans="1:16" x14ac:dyDescent="0.25">
      <c r="A2077" s="1">
        <v>41639</v>
      </c>
      <c r="B2077" s="1">
        <v>41639</v>
      </c>
      <c r="C2077" t="s">
        <v>2190</v>
      </c>
      <c r="D2077" t="s">
        <v>2191</v>
      </c>
      <c r="E2077">
        <v>6.625</v>
      </c>
      <c r="F2077" t="s">
        <v>4043</v>
      </c>
      <c r="H2077" t="s">
        <v>203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28</v>
      </c>
      <c r="O2077" t="s">
        <v>4205</v>
      </c>
      <c r="P2077" s="2">
        <f t="shared" si="32"/>
        <v>3</v>
      </c>
    </row>
    <row r="2078" spans="1:16" x14ac:dyDescent="0.25">
      <c r="A2078" s="1">
        <v>41639</v>
      </c>
      <c r="B2078" s="1">
        <v>41639</v>
      </c>
      <c r="C2078" t="s">
        <v>3035</v>
      </c>
      <c r="D2078" t="s">
        <v>3036</v>
      </c>
      <c r="E2078">
        <v>4.8</v>
      </c>
      <c r="F2078" t="s">
        <v>4175</v>
      </c>
      <c r="H2078" t="s">
        <v>472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4206</v>
      </c>
      <c r="P2078" s="2">
        <f t="shared" si="32"/>
        <v>4</v>
      </c>
    </row>
    <row r="2079" spans="1:16" x14ac:dyDescent="0.25">
      <c r="A2079" s="1">
        <v>41639</v>
      </c>
      <c r="B2079" s="1">
        <v>41639</v>
      </c>
      <c r="C2079" t="s">
        <v>4207</v>
      </c>
      <c r="D2079" t="s">
        <v>37</v>
      </c>
      <c r="E2079">
        <v>5.5</v>
      </c>
      <c r="F2079" t="s">
        <v>4183</v>
      </c>
      <c r="G2079" t="s">
        <v>40</v>
      </c>
      <c r="H2079" t="s">
        <v>73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4208</v>
      </c>
      <c r="P2079" s="2">
        <f t="shared" si="32"/>
        <v>2</v>
      </c>
    </row>
    <row r="2080" spans="1:16" x14ac:dyDescent="0.25">
      <c r="A2080" s="1">
        <v>41639</v>
      </c>
      <c r="B2080" s="1">
        <v>41639</v>
      </c>
      <c r="C2080" t="s">
        <v>2898</v>
      </c>
      <c r="D2080" t="s">
        <v>501</v>
      </c>
      <c r="E2080">
        <v>6.5</v>
      </c>
      <c r="F2080" t="s">
        <v>1806</v>
      </c>
      <c r="G2080" t="s">
        <v>40</v>
      </c>
      <c r="H2080" t="s">
        <v>264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48</v>
      </c>
      <c r="O2080" t="s">
        <v>4209</v>
      </c>
      <c r="P2080" s="2">
        <f t="shared" si="32"/>
        <v>3</v>
      </c>
    </row>
    <row r="2081" spans="1:16" x14ac:dyDescent="0.25">
      <c r="A2081" s="1">
        <v>41639</v>
      </c>
      <c r="B2081" s="1">
        <v>41639</v>
      </c>
      <c r="C2081" t="s">
        <v>3352</v>
      </c>
      <c r="D2081" t="s">
        <v>287</v>
      </c>
      <c r="E2081">
        <v>5.125</v>
      </c>
      <c r="F2081" t="s">
        <v>4210</v>
      </c>
      <c r="H2081" t="s">
        <v>57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28</v>
      </c>
      <c r="O2081" t="s">
        <v>4211</v>
      </c>
      <c r="P2081" s="2">
        <f t="shared" si="32"/>
        <v>3</v>
      </c>
    </row>
    <row r="2082" spans="1:16" x14ac:dyDescent="0.25">
      <c r="A2082" s="1">
        <v>41639</v>
      </c>
      <c r="B2082" s="1">
        <v>41639</v>
      </c>
      <c r="C2082" t="s">
        <v>3751</v>
      </c>
      <c r="D2082" t="s">
        <v>3752</v>
      </c>
      <c r="E2082">
        <v>6.45</v>
      </c>
      <c r="F2082" t="s">
        <v>4183</v>
      </c>
      <c r="H2082" t="s">
        <v>34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48</v>
      </c>
      <c r="O2082" t="s">
        <v>4212</v>
      </c>
      <c r="P2082" s="2">
        <f t="shared" si="32"/>
        <v>3</v>
      </c>
    </row>
    <row r="2083" spans="1:16" x14ac:dyDescent="0.25">
      <c r="A2083" s="1">
        <v>41639</v>
      </c>
      <c r="B2083" s="1">
        <v>41639</v>
      </c>
      <c r="C2083" t="s">
        <v>4213</v>
      </c>
      <c r="D2083" t="s">
        <v>4214</v>
      </c>
      <c r="E2083">
        <v>6.875</v>
      </c>
      <c r="F2083" t="s">
        <v>2272</v>
      </c>
      <c r="H2083" t="s">
        <v>472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28</v>
      </c>
      <c r="O2083" t="s">
        <v>4215</v>
      </c>
      <c r="P2083" s="2">
        <f t="shared" si="32"/>
        <v>3</v>
      </c>
    </row>
    <row r="2084" spans="1:16" x14ac:dyDescent="0.25">
      <c r="A2084" s="1">
        <v>41639</v>
      </c>
      <c r="B2084" s="1">
        <v>41639</v>
      </c>
      <c r="C2084" t="s">
        <v>2898</v>
      </c>
      <c r="D2084" t="s">
        <v>501</v>
      </c>
      <c r="E2084">
        <v>6.5</v>
      </c>
      <c r="F2084" t="s">
        <v>1806</v>
      </c>
      <c r="G2084" t="s">
        <v>26</v>
      </c>
      <c r="H2084" t="s">
        <v>264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48</v>
      </c>
      <c r="O2084" t="s">
        <v>4216</v>
      </c>
      <c r="P2084" s="2">
        <f t="shared" si="32"/>
        <v>3</v>
      </c>
    </row>
    <row r="2085" spans="1:16" x14ac:dyDescent="0.25">
      <c r="A2085" s="1">
        <v>41639</v>
      </c>
      <c r="B2085" s="1">
        <v>41639</v>
      </c>
      <c r="C2085" t="s">
        <v>1216</v>
      </c>
      <c r="D2085" t="s">
        <v>523</v>
      </c>
      <c r="E2085">
        <v>5.35</v>
      </c>
      <c r="F2085" t="s">
        <v>4197</v>
      </c>
      <c r="G2085" t="s">
        <v>26</v>
      </c>
      <c r="H2085" t="s">
        <v>34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28</v>
      </c>
      <c r="O2085" t="s">
        <v>4217</v>
      </c>
      <c r="P2085" s="2">
        <f t="shared" si="32"/>
        <v>1</v>
      </c>
    </row>
    <row r="2086" spans="1:16" x14ac:dyDescent="0.25">
      <c r="A2086" s="1">
        <v>41639</v>
      </c>
      <c r="B2086" s="1">
        <v>41639</v>
      </c>
      <c r="C2086" t="s">
        <v>4218</v>
      </c>
      <c r="D2086" t="s">
        <v>4219</v>
      </c>
      <c r="E2086">
        <v>5.7</v>
      </c>
      <c r="F2086" t="s">
        <v>4220</v>
      </c>
      <c r="H2086" t="s">
        <v>264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28</v>
      </c>
      <c r="O2086" t="s">
        <v>4221</v>
      </c>
      <c r="P2086" s="2">
        <f t="shared" si="32"/>
        <v>3</v>
      </c>
    </row>
    <row r="2087" spans="1:16" x14ac:dyDescent="0.25">
      <c r="A2087" s="1">
        <v>41639</v>
      </c>
      <c r="B2087" s="1">
        <v>41639</v>
      </c>
      <c r="C2087" t="s">
        <v>1698</v>
      </c>
      <c r="D2087" t="s">
        <v>1699</v>
      </c>
      <c r="E2087">
        <v>5.2</v>
      </c>
      <c r="F2087" t="s">
        <v>4197</v>
      </c>
      <c r="H2087" t="s">
        <v>73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4222</v>
      </c>
      <c r="P2087" s="2">
        <f t="shared" si="32"/>
        <v>3</v>
      </c>
    </row>
    <row r="2088" spans="1:16" x14ac:dyDescent="0.25">
      <c r="A2088" s="1">
        <v>41639</v>
      </c>
      <c r="B2088" s="1">
        <v>41639</v>
      </c>
      <c r="C2088" t="s">
        <v>2116</v>
      </c>
      <c r="D2088" t="s">
        <v>2117</v>
      </c>
      <c r="E2088">
        <v>6.4</v>
      </c>
      <c r="F2088" t="s">
        <v>4052</v>
      </c>
      <c r="G2088" t="s">
        <v>40</v>
      </c>
      <c r="H2088" t="s">
        <v>16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4223</v>
      </c>
      <c r="P2088" s="2">
        <f t="shared" si="32"/>
        <v>3</v>
      </c>
    </row>
    <row r="2089" spans="1:16" x14ac:dyDescent="0.25">
      <c r="A2089" s="1">
        <v>41639</v>
      </c>
      <c r="B2089" s="1">
        <v>41639</v>
      </c>
      <c r="C2089" t="s">
        <v>42</v>
      </c>
      <c r="D2089" t="s">
        <v>43</v>
      </c>
      <c r="E2089">
        <v>4</v>
      </c>
      <c r="F2089" t="s">
        <v>647</v>
      </c>
      <c r="G2089" t="s">
        <v>213</v>
      </c>
      <c r="H2089" t="s">
        <v>46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48</v>
      </c>
      <c r="O2089" t="s">
        <v>4224</v>
      </c>
      <c r="P2089" s="2">
        <f t="shared" si="32"/>
        <v>2</v>
      </c>
    </row>
    <row r="2090" spans="1:16" x14ac:dyDescent="0.25">
      <c r="A2090" s="1">
        <v>41639</v>
      </c>
      <c r="B2090" s="1">
        <v>41639</v>
      </c>
      <c r="C2090" t="s">
        <v>1904</v>
      </c>
      <c r="D2090" t="s">
        <v>765</v>
      </c>
      <c r="E2090">
        <v>5</v>
      </c>
      <c r="F2090" t="s">
        <v>1408</v>
      </c>
      <c r="H2090" t="s">
        <v>34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28</v>
      </c>
      <c r="O2090" t="s">
        <v>4225</v>
      </c>
      <c r="P2090" s="2">
        <f t="shared" si="32"/>
        <v>5</v>
      </c>
    </row>
    <row r="2091" spans="1:16" x14ac:dyDescent="0.25">
      <c r="A2091" s="1">
        <v>41639</v>
      </c>
      <c r="B2091" s="1">
        <v>41639</v>
      </c>
      <c r="C2091" t="s">
        <v>1401</v>
      </c>
      <c r="D2091" t="s">
        <v>416</v>
      </c>
      <c r="E2091">
        <v>4.3499999999999996</v>
      </c>
      <c r="F2091" t="s">
        <v>4043</v>
      </c>
      <c r="H2091" t="s">
        <v>73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48</v>
      </c>
      <c r="O2091" t="s">
        <v>4226</v>
      </c>
      <c r="P2091" s="2">
        <f t="shared" si="32"/>
        <v>3</v>
      </c>
    </row>
    <row r="2092" spans="1:16" x14ac:dyDescent="0.25">
      <c r="A2092" s="1">
        <v>41639</v>
      </c>
      <c r="B2092" s="1">
        <v>41639</v>
      </c>
      <c r="C2092" t="s">
        <v>4227</v>
      </c>
      <c r="D2092" t="s">
        <v>4228</v>
      </c>
      <c r="E2092">
        <v>5</v>
      </c>
      <c r="F2092" t="s">
        <v>2272</v>
      </c>
      <c r="H2092" t="s">
        <v>16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28</v>
      </c>
      <c r="O2092" t="s">
        <v>4229</v>
      </c>
      <c r="P2092" s="2">
        <f t="shared" si="32"/>
        <v>3</v>
      </c>
    </row>
    <row r="2093" spans="1:16" x14ac:dyDescent="0.25">
      <c r="A2093" s="1">
        <v>41639</v>
      </c>
      <c r="B2093" s="1">
        <v>41639</v>
      </c>
      <c r="C2093" t="s">
        <v>42</v>
      </c>
      <c r="D2093" t="s">
        <v>43</v>
      </c>
      <c r="E2093">
        <v>4</v>
      </c>
      <c r="F2093" t="s">
        <v>1105</v>
      </c>
      <c r="G2093" t="s">
        <v>213</v>
      </c>
      <c r="H2093" t="s">
        <v>46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48</v>
      </c>
      <c r="O2093" t="s">
        <v>4230</v>
      </c>
      <c r="P2093" s="2">
        <f t="shared" si="32"/>
        <v>2</v>
      </c>
    </row>
    <row r="2094" spans="1:16" x14ac:dyDescent="0.25">
      <c r="A2094" s="1">
        <v>41639</v>
      </c>
      <c r="B2094" s="1">
        <v>41639</v>
      </c>
      <c r="C2094" t="s">
        <v>4108</v>
      </c>
      <c r="D2094" t="s">
        <v>4109</v>
      </c>
      <c r="E2094">
        <v>3.125</v>
      </c>
      <c r="F2094" t="s">
        <v>641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28</v>
      </c>
      <c r="O2094" t="s">
        <v>4231</v>
      </c>
      <c r="P2094" s="2">
        <f t="shared" si="32"/>
        <v>3</v>
      </c>
    </row>
    <row r="2095" spans="1:16" x14ac:dyDescent="0.25">
      <c r="A2095" s="1">
        <v>41639</v>
      </c>
      <c r="B2095" s="1">
        <v>41639</v>
      </c>
      <c r="C2095" t="s">
        <v>2703</v>
      </c>
      <c r="D2095" t="s">
        <v>2704</v>
      </c>
      <c r="E2095">
        <v>5.6</v>
      </c>
      <c r="F2095" t="s">
        <v>1230</v>
      </c>
      <c r="H2095" t="s">
        <v>27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28</v>
      </c>
      <c r="O2095" t="s">
        <v>4232</v>
      </c>
      <c r="P2095" s="2">
        <f t="shared" si="32"/>
        <v>3</v>
      </c>
    </row>
    <row r="2096" spans="1:16" x14ac:dyDescent="0.25">
      <c r="A2096" s="1">
        <v>41639</v>
      </c>
      <c r="B2096" s="1">
        <v>41639</v>
      </c>
      <c r="C2096" t="s">
        <v>1290</v>
      </c>
      <c r="D2096" t="s">
        <v>1291</v>
      </c>
      <c r="E2096">
        <v>4.5</v>
      </c>
      <c r="F2096" t="s">
        <v>4183</v>
      </c>
      <c r="H2096" t="s">
        <v>210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4233</v>
      </c>
      <c r="P2096" s="2">
        <f t="shared" si="32"/>
        <v>3</v>
      </c>
    </row>
    <row r="2097" spans="1:16" x14ac:dyDescent="0.25">
      <c r="A2097" s="1">
        <v>41639</v>
      </c>
      <c r="B2097" s="1">
        <v>41639</v>
      </c>
      <c r="C2097" t="s">
        <v>42</v>
      </c>
      <c r="D2097" t="s">
        <v>43</v>
      </c>
      <c r="E2097">
        <v>4.25</v>
      </c>
      <c r="F2097" t="s">
        <v>848</v>
      </c>
      <c r="G2097" t="s">
        <v>3014</v>
      </c>
      <c r="H2097" t="s">
        <v>46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48</v>
      </c>
      <c r="O2097" t="s">
        <v>4234</v>
      </c>
      <c r="P2097" s="2">
        <f t="shared" si="32"/>
        <v>2</v>
      </c>
    </row>
    <row r="2098" spans="1:16" x14ac:dyDescent="0.25">
      <c r="A2098" s="1">
        <v>41639</v>
      </c>
      <c r="B2098" s="1">
        <v>41639</v>
      </c>
      <c r="C2098" t="s">
        <v>42</v>
      </c>
      <c r="D2098" t="s">
        <v>43</v>
      </c>
      <c r="E2098">
        <v>4</v>
      </c>
      <c r="F2098" t="s">
        <v>1426</v>
      </c>
      <c r="G2098" t="s">
        <v>213</v>
      </c>
      <c r="H2098" t="s">
        <v>46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48</v>
      </c>
      <c r="O2098" t="s">
        <v>4235</v>
      </c>
      <c r="P2098" s="2">
        <f t="shared" si="32"/>
        <v>2</v>
      </c>
    </row>
    <row r="2099" spans="1:16" x14ac:dyDescent="0.25">
      <c r="A2099" s="1">
        <v>41639</v>
      </c>
      <c r="B2099" s="1">
        <v>41639</v>
      </c>
      <c r="C2099" t="s">
        <v>42</v>
      </c>
      <c r="D2099" t="s">
        <v>43</v>
      </c>
      <c r="E2099">
        <v>4.25</v>
      </c>
      <c r="F2099" t="s">
        <v>848</v>
      </c>
      <c r="G2099" t="s">
        <v>45</v>
      </c>
      <c r="H2099" t="s">
        <v>46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48</v>
      </c>
      <c r="O2099" t="s">
        <v>4236</v>
      </c>
      <c r="P2099" s="2">
        <f t="shared" si="32"/>
        <v>2</v>
      </c>
    </row>
    <row r="2100" spans="1:16" hidden="1" x14ac:dyDescent="0.25">
      <c r="A2100" s="1">
        <v>41639</v>
      </c>
      <c r="B2100" s="1">
        <v>41639</v>
      </c>
      <c r="C2100" t="s">
        <v>970</v>
      </c>
      <c r="D2100" t="s">
        <v>971</v>
      </c>
      <c r="E2100">
        <v>4.8</v>
      </c>
      <c r="F2100" t="s">
        <v>4197</v>
      </c>
      <c r="G2100" t="s">
        <v>40</v>
      </c>
      <c r="H2100" t="s">
        <v>34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28</v>
      </c>
      <c r="O2100" t="s">
        <v>4237</v>
      </c>
      <c r="P2100" s="2">
        <f t="shared" si="32"/>
        <v>6</v>
      </c>
    </row>
    <row r="2101" spans="1:16" hidden="1" x14ac:dyDescent="0.25">
      <c r="A2101" s="1">
        <v>41639</v>
      </c>
      <c r="B2101" s="1">
        <v>41639</v>
      </c>
      <c r="C2101" t="s">
        <v>970</v>
      </c>
      <c r="D2101" t="s">
        <v>971</v>
      </c>
      <c r="E2101">
        <v>4.8</v>
      </c>
      <c r="F2101" t="s">
        <v>4197</v>
      </c>
      <c r="G2101" t="s">
        <v>26</v>
      </c>
      <c r="H2101" t="s">
        <v>34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28</v>
      </c>
      <c r="O2101" t="s">
        <v>4238</v>
      </c>
      <c r="P2101" s="2">
        <f t="shared" si="32"/>
        <v>6</v>
      </c>
    </row>
    <row r="2102" spans="1:16" x14ac:dyDescent="0.25">
      <c r="A2102" s="1">
        <v>41639</v>
      </c>
      <c r="B2102" s="1">
        <v>41639</v>
      </c>
      <c r="C2102" t="s">
        <v>4239</v>
      </c>
      <c r="D2102" t="s">
        <v>1036</v>
      </c>
      <c r="E2102">
        <v>5.2</v>
      </c>
      <c r="F2102" t="s">
        <v>4197</v>
      </c>
      <c r="H2102" t="s">
        <v>34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28</v>
      </c>
      <c r="O2102" t="s">
        <v>4240</v>
      </c>
      <c r="P2102" s="2">
        <f t="shared" si="32"/>
        <v>3</v>
      </c>
    </row>
    <row r="2103" spans="1:16" x14ac:dyDescent="0.25">
      <c r="A2103" s="1">
        <v>41639</v>
      </c>
      <c r="B2103" s="1">
        <v>41639</v>
      </c>
      <c r="C2103" t="s">
        <v>30</v>
      </c>
      <c r="D2103" t="s">
        <v>31</v>
      </c>
      <c r="E2103">
        <v>5.0999999999999996</v>
      </c>
      <c r="F2103" t="s">
        <v>4159</v>
      </c>
      <c r="H2103" t="s">
        <v>34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4241</v>
      </c>
      <c r="P2103" s="2">
        <f t="shared" si="32"/>
        <v>2</v>
      </c>
    </row>
    <row r="2104" spans="1:16" x14ac:dyDescent="0.25">
      <c r="A2104" s="1">
        <v>41639</v>
      </c>
      <c r="B2104" s="1">
        <v>41639</v>
      </c>
      <c r="C2104" t="s">
        <v>558</v>
      </c>
      <c r="D2104" t="s">
        <v>559</v>
      </c>
      <c r="E2104">
        <v>3.5</v>
      </c>
      <c r="F2104" t="s">
        <v>848</v>
      </c>
      <c r="G2104" t="s">
        <v>45</v>
      </c>
      <c r="H2104" t="s">
        <v>57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28</v>
      </c>
      <c r="O2104" t="s">
        <v>4242</v>
      </c>
      <c r="P2104" s="2">
        <f t="shared" si="32"/>
        <v>2</v>
      </c>
    </row>
    <row r="2105" spans="1:16" x14ac:dyDescent="0.25">
      <c r="A2105" s="1">
        <v>41639</v>
      </c>
      <c r="B2105" s="1">
        <v>41639</v>
      </c>
      <c r="C2105" t="s">
        <v>4030</v>
      </c>
      <c r="D2105" t="s">
        <v>4031</v>
      </c>
      <c r="E2105">
        <v>6.25</v>
      </c>
      <c r="F2105" t="s">
        <v>4181</v>
      </c>
      <c r="H2105" t="s">
        <v>73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48</v>
      </c>
      <c r="O2105" t="s">
        <v>4243</v>
      </c>
      <c r="P2105" s="2">
        <f t="shared" si="32"/>
        <v>3</v>
      </c>
    </row>
    <row r="2106" spans="1:16" x14ac:dyDescent="0.25">
      <c r="A2106" s="1">
        <v>41639</v>
      </c>
      <c r="B2106" s="1">
        <v>41639</v>
      </c>
      <c r="C2106" t="s">
        <v>2476</v>
      </c>
      <c r="D2106" t="s">
        <v>2477</v>
      </c>
      <c r="E2106">
        <v>4.125</v>
      </c>
      <c r="F2106" t="s">
        <v>4052</v>
      </c>
      <c r="H2106" t="s">
        <v>27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28</v>
      </c>
      <c r="O2106" t="s">
        <v>4244</v>
      </c>
      <c r="P2106" s="2">
        <f t="shared" si="32"/>
        <v>4</v>
      </c>
    </row>
    <row r="2107" spans="1:16" x14ac:dyDescent="0.25">
      <c r="A2107" s="1">
        <v>41639</v>
      </c>
      <c r="B2107" s="1">
        <v>41639</v>
      </c>
      <c r="C2107" t="s">
        <v>4128</v>
      </c>
      <c r="D2107" t="s">
        <v>2610</v>
      </c>
      <c r="E2107">
        <v>9.5</v>
      </c>
      <c r="F2107" t="s">
        <v>1693</v>
      </c>
      <c r="G2107" t="s">
        <v>40</v>
      </c>
      <c r="H2107" t="s">
        <v>95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4245</v>
      </c>
      <c r="P2107" s="2">
        <f t="shared" si="32"/>
        <v>3</v>
      </c>
    </row>
    <row r="2108" spans="1:16" x14ac:dyDescent="0.25">
      <c r="A2108" s="1">
        <v>41639</v>
      </c>
      <c r="B2108" s="1">
        <v>41639</v>
      </c>
      <c r="C2108" t="s">
        <v>2359</v>
      </c>
      <c r="D2108" t="s">
        <v>2360</v>
      </c>
      <c r="E2108">
        <v>3.45</v>
      </c>
      <c r="F2108" t="s">
        <v>880</v>
      </c>
      <c r="H2108" t="s">
        <v>34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28</v>
      </c>
      <c r="O2108" t="s">
        <v>4246</v>
      </c>
      <c r="P2108" s="2">
        <f t="shared" si="32"/>
        <v>4</v>
      </c>
    </row>
    <row r="2109" spans="1:16" x14ac:dyDescent="0.25">
      <c r="A2109" s="1">
        <v>41639</v>
      </c>
      <c r="B2109" s="1">
        <v>41639</v>
      </c>
      <c r="C2109" t="s">
        <v>2359</v>
      </c>
      <c r="D2109" t="s">
        <v>2360</v>
      </c>
      <c r="E2109">
        <v>4.95</v>
      </c>
      <c r="F2109" t="s">
        <v>3976</v>
      </c>
      <c r="H2109" t="s">
        <v>34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28</v>
      </c>
      <c r="O2109" t="s">
        <v>4247</v>
      </c>
      <c r="P2109" s="2">
        <f t="shared" si="32"/>
        <v>4</v>
      </c>
    </row>
    <row r="2110" spans="1:16" x14ac:dyDescent="0.25">
      <c r="A2110" s="1">
        <v>41639</v>
      </c>
      <c r="B2110" s="1">
        <v>41639</v>
      </c>
      <c r="C2110" t="s">
        <v>4248</v>
      </c>
      <c r="D2110" t="s">
        <v>31</v>
      </c>
      <c r="E2110">
        <v>2.375</v>
      </c>
      <c r="F2110" t="s">
        <v>2036</v>
      </c>
      <c r="G2110" t="s">
        <v>57</v>
      </c>
      <c r="H2110" t="s">
        <v>34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4249</v>
      </c>
      <c r="P2110" s="2">
        <f t="shared" si="32"/>
        <v>2</v>
      </c>
    </row>
    <row r="2111" spans="1:16" x14ac:dyDescent="0.25">
      <c r="A2111" s="1">
        <v>41639</v>
      </c>
      <c r="B2111" s="1">
        <v>41639</v>
      </c>
      <c r="C2111" t="s">
        <v>42</v>
      </c>
      <c r="D2111" t="s">
        <v>43</v>
      </c>
      <c r="E2111">
        <v>4.375</v>
      </c>
      <c r="F2111" t="s">
        <v>4250</v>
      </c>
      <c r="G2111" t="s">
        <v>213</v>
      </c>
      <c r="H2111" t="s">
        <v>46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48</v>
      </c>
      <c r="O2111" t="s">
        <v>4251</v>
      </c>
      <c r="P2111" s="2">
        <f t="shared" si="32"/>
        <v>2</v>
      </c>
    </row>
    <row r="2112" spans="1:16" x14ac:dyDescent="0.25">
      <c r="A2112" s="1">
        <v>41639</v>
      </c>
      <c r="B2112" s="1">
        <v>41639</v>
      </c>
      <c r="C2112" t="s">
        <v>2845</v>
      </c>
      <c r="D2112" t="s">
        <v>2846</v>
      </c>
      <c r="E2112">
        <v>1.95</v>
      </c>
      <c r="F2112" t="s">
        <v>2045</v>
      </c>
      <c r="H2112" t="s">
        <v>57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28</v>
      </c>
      <c r="O2112" t="s">
        <v>4252</v>
      </c>
      <c r="P2112" s="2">
        <f t="shared" si="32"/>
        <v>2</v>
      </c>
    </row>
    <row r="2113" spans="1:16" hidden="1" x14ac:dyDescent="0.25">
      <c r="A2113" s="1">
        <v>41639</v>
      </c>
      <c r="B2113" s="1">
        <v>41639</v>
      </c>
      <c r="C2113" t="s">
        <v>4253</v>
      </c>
      <c r="D2113" t="s">
        <v>916</v>
      </c>
      <c r="E2113">
        <v>7.125</v>
      </c>
      <c r="F2113" t="s">
        <v>4122</v>
      </c>
      <c r="G2113" t="s">
        <v>40</v>
      </c>
      <c r="H2113" t="s">
        <v>264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48</v>
      </c>
      <c r="O2113" t="s">
        <v>4254</v>
      </c>
      <c r="P2113" s="2">
        <f t="shared" si="32"/>
        <v>6</v>
      </c>
    </row>
    <row r="2114" spans="1:16" x14ac:dyDescent="0.25">
      <c r="A2114" s="1">
        <v>41639</v>
      </c>
      <c r="B2114" s="1">
        <v>41639</v>
      </c>
      <c r="C2114" t="s">
        <v>511</v>
      </c>
      <c r="D2114" t="s">
        <v>512</v>
      </c>
      <c r="E2114">
        <v>8.125</v>
      </c>
      <c r="F2114" t="s">
        <v>942</v>
      </c>
      <c r="H2114" t="s">
        <v>203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28</v>
      </c>
      <c r="O2114" t="s">
        <v>4255</v>
      </c>
      <c r="P2114" s="2">
        <f t="shared" si="32"/>
        <v>3</v>
      </c>
    </row>
    <row r="2115" spans="1:16" x14ac:dyDescent="0.25">
      <c r="A2115" s="1">
        <v>41639</v>
      </c>
      <c r="B2115" s="1">
        <v>41639</v>
      </c>
      <c r="C2115" t="s">
        <v>542</v>
      </c>
      <c r="D2115" t="s">
        <v>543</v>
      </c>
      <c r="E2115">
        <v>5.7569999999999997</v>
      </c>
      <c r="F2115" t="s">
        <v>4256</v>
      </c>
      <c r="H2115" t="s">
        <v>34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4257</v>
      </c>
      <c r="P2115" s="2">
        <f t="shared" si="32"/>
        <v>3</v>
      </c>
    </row>
    <row r="2116" spans="1:16" x14ac:dyDescent="0.25">
      <c r="A2116" s="1">
        <v>41639</v>
      </c>
      <c r="B2116" s="1">
        <v>41639</v>
      </c>
      <c r="C2116" t="s">
        <v>4258</v>
      </c>
      <c r="D2116" t="s">
        <v>4259</v>
      </c>
      <c r="E2116">
        <v>6.125</v>
      </c>
      <c r="F2116" t="s">
        <v>4260</v>
      </c>
      <c r="H2116" t="s">
        <v>73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28</v>
      </c>
      <c r="O2116" t="s">
        <v>4261</v>
      </c>
      <c r="P2116" s="2">
        <f t="shared" ref="P2116:P2179" si="33">LEN(D2116)</f>
        <v>3</v>
      </c>
    </row>
    <row r="2117" spans="1:16" x14ac:dyDescent="0.25">
      <c r="A2117" s="1">
        <v>41639</v>
      </c>
      <c r="B2117" s="1">
        <v>41639</v>
      </c>
      <c r="C2117" t="s">
        <v>42</v>
      </c>
      <c r="D2117" t="s">
        <v>43</v>
      </c>
      <c r="E2117">
        <v>5.75</v>
      </c>
      <c r="F2117" t="s">
        <v>4052</v>
      </c>
      <c r="G2117" t="s">
        <v>213</v>
      </c>
      <c r="H2117" t="s">
        <v>46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48</v>
      </c>
      <c r="O2117" t="s">
        <v>4262</v>
      </c>
      <c r="P2117" s="2">
        <f t="shared" si="33"/>
        <v>2</v>
      </c>
    </row>
    <row r="2118" spans="1:16" x14ac:dyDescent="0.25">
      <c r="A2118" s="1">
        <v>41639</v>
      </c>
      <c r="B2118" s="1">
        <v>41639</v>
      </c>
      <c r="C2118" t="s">
        <v>594</v>
      </c>
      <c r="D2118" t="s">
        <v>317</v>
      </c>
      <c r="E2118">
        <v>4.7</v>
      </c>
      <c r="F2118" t="s">
        <v>1753</v>
      </c>
      <c r="H2118" t="s">
        <v>73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28</v>
      </c>
      <c r="O2118" t="s">
        <v>4263</v>
      </c>
      <c r="P2118" s="2">
        <f t="shared" si="33"/>
        <v>4</v>
      </c>
    </row>
    <row r="2119" spans="1:16" x14ac:dyDescent="0.25">
      <c r="A2119" s="1">
        <v>41639</v>
      </c>
      <c r="B2119" s="1">
        <v>41639</v>
      </c>
      <c r="C2119" t="s">
        <v>3745</v>
      </c>
      <c r="D2119" t="s">
        <v>3746</v>
      </c>
      <c r="E2119">
        <v>5.7</v>
      </c>
      <c r="F2119" t="s">
        <v>4264</v>
      </c>
      <c r="H2119" t="s">
        <v>34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28</v>
      </c>
      <c r="O2119" t="s">
        <v>4265</v>
      </c>
      <c r="P2119" s="2">
        <f t="shared" si="33"/>
        <v>2</v>
      </c>
    </row>
    <row r="2120" spans="1:16" x14ac:dyDescent="0.25">
      <c r="A2120" s="1">
        <v>41639</v>
      </c>
      <c r="B2120" s="1">
        <v>41639</v>
      </c>
      <c r="C2120" t="s">
        <v>1293</v>
      </c>
      <c r="D2120" t="s">
        <v>1294</v>
      </c>
      <c r="E2120">
        <v>5.75</v>
      </c>
      <c r="F2120" t="s">
        <v>1367</v>
      </c>
      <c r="H2120" t="s">
        <v>27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4266</v>
      </c>
      <c r="P2120" s="2">
        <f t="shared" si="33"/>
        <v>3</v>
      </c>
    </row>
    <row r="2121" spans="1:16" hidden="1" x14ac:dyDescent="0.25">
      <c r="A2121" s="1">
        <v>41639</v>
      </c>
      <c r="B2121" s="1">
        <v>41639</v>
      </c>
      <c r="C2121" t="s">
        <v>1663</v>
      </c>
      <c r="D2121" t="s">
        <v>1664</v>
      </c>
      <c r="E2121">
        <v>6.75</v>
      </c>
      <c r="F2121" t="s">
        <v>4267</v>
      </c>
      <c r="G2121" t="s">
        <v>40</v>
      </c>
      <c r="H2121" t="s">
        <v>46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48</v>
      </c>
      <c r="O2121" t="s">
        <v>4268</v>
      </c>
      <c r="P2121" s="2">
        <f t="shared" si="33"/>
        <v>6</v>
      </c>
    </row>
    <row r="2122" spans="1:16" x14ac:dyDescent="0.25">
      <c r="A2122" s="1">
        <v>41639</v>
      </c>
      <c r="B2122" s="1">
        <v>41639</v>
      </c>
      <c r="C2122" t="s">
        <v>4269</v>
      </c>
      <c r="D2122" t="s">
        <v>89</v>
      </c>
      <c r="E2122">
        <v>6.75</v>
      </c>
      <c r="F2122" t="s">
        <v>4264</v>
      </c>
      <c r="G2122" t="s">
        <v>40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4270</v>
      </c>
      <c r="P2122" s="2">
        <f t="shared" si="33"/>
        <v>2</v>
      </c>
    </row>
    <row r="2123" spans="1:16" x14ac:dyDescent="0.25">
      <c r="A2123" s="1">
        <v>41639</v>
      </c>
      <c r="B2123" s="1">
        <v>41639</v>
      </c>
      <c r="C2123" t="s">
        <v>42</v>
      </c>
      <c r="D2123" t="s">
        <v>43</v>
      </c>
      <c r="E2123">
        <v>5.35</v>
      </c>
      <c r="F2123" t="s">
        <v>4122</v>
      </c>
      <c r="G2123" t="s">
        <v>213</v>
      </c>
      <c r="H2123" t="s">
        <v>46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48</v>
      </c>
      <c r="O2123" t="s">
        <v>4271</v>
      </c>
      <c r="P2123" s="2">
        <f t="shared" si="33"/>
        <v>2</v>
      </c>
    </row>
    <row r="2124" spans="1:16" x14ac:dyDescent="0.25">
      <c r="A2124" s="1">
        <v>41639</v>
      </c>
      <c r="B2124" s="1">
        <v>41639</v>
      </c>
      <c r="C2124" t="s">
        <v>42</v>
      </c>
      <c r="D2124" t="s">
        <v>43</v>
      </c>
      <c r="E2124">
        <v>4.25</v>
      </c>
      <c r="F2124" t="s">
        <v>153</v>
      </c>
      <c r="G2124" t="s">
        <v>213</v>
      </c>
      <c r="H2124" t="s">
        <v>46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48</v>
      </c>
      <c r="O2124" t="s">
        <v>4272</v>
      </c>
      <c r="P2124" s="2">
        <f t="shared" si="33"/>
        <v>2</v>
      </c>
    </row>
    <row r="2125" spans="1:16" x14ac:dyDescent="0.25">
      <c r="A2125" s="1">
        <v>41639</v>
      </c>
      <c r="B2125" s="1">
        <v>41639</v>
      </c>
      <c r="C2125" t="s">
        <v>1203</v>
      </c>
      <c r="D2125" t="s">
        <v>1167</v>
      </c>
      <c r="E2125">
        <v>8.4499999999999993</v>
      </c>
      <c r="F2125" t="s">
        <v>4264</v>
      </c>
      <c r="H2125" t="s">
        <v>27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48</v>
      </c>
      <c r="O2125" t="s">
        <v>4273</v>
      </c>
      <c r="P2125" s="2">
        <f t="shared" si="33"/>
        <v>2</v>
      </c>
    </row>
    <row r="2126" spans="1:16" x14ac:dyDescent="0.25">
      <c r="A2126" s="1">
        <v>41639</v>
      </c>
      <c r="B2126" s="1">
        <v>41639</v>
      </c>
      <c r="C2126" t="s">
        <v>1219</v>
      </c>
      <c r="D2126" t="s">
        <v>1220</v>
      </c>
      <c r="E2126">
        <v>6.125</v>
      </c>
      <c r="F2126" t="s">
        <v>4264</v>
      </c>
      <c r="H2126" t="s">
        <v>73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4274</v>
      </c>
      <c r="P2126" s="2">
        <f t="shared" si="33"/>
        <v>3</v>
      </c>
    </row>
    <row r="2127" spans="1:16" hidden="1" x14ac:dyDescent="0.25">
      <c r="A2127" s="1">
        <v>41639</v>
      </c>
      <c r="B2127" s="1">
        <v>41639</v>
      </c>
      <c r="C2127" t="s">
        <v>4275</v>
      </c>
      <c r="D2127" t="s">
        <v>4276</v>
      </c>
      <c r="E2127">
        <v>7.875</v>
      </c>
      <c r="F2127" t="s">
        <v>4277</v>
      </c>
      <c r="G2127" t="s">
        <v>40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48</v>
      </c>
      <c r="O2127" t="s">
        <v>4278</v>
      </c>
      <c r="P2127" s="2">
        <f t="shared" si="33"/>
        <v>6</v>
      </c>
    </row>
    <row r="2128" spans="1:16" x14ac:dyDescent="0.25">
      <c r="A2128" s="1">
        <v>41639</v>
      </c>
      <c r="B2128" s="1">
        <v>41639</v>
      </c>
      <c r="C2128" t="s">
        <v>4279</v>
      </c>
      <c r="D2128" t="s">
        <v>1182</v>
      </c>
      <c r="E2128">
        <v>5.15</v>
      </c>
      <c r="F2128" t="s">
        <v>1855</v>
      </c>
      <c r="H2128" t="s">
        <v>27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4280</v>
      </c>
      <c r="P2128" s="2">
        <f t="shared" si="33"/>
        <v>3</v>
      </c>
    </row>
    <row r="2129" spans="1:16" x14ac:dyDescent="0.25">
      <c r="A2129" s="1">
        <v>41639</v>
      </c>
      <c r="B2129" s="1">
        <v>41639</v>
      </c>
      <c r="C2129" t="s">
        <v>582</v>
      </c>
      <c r="D2129" t="s">
        <v>583</v>
      </c>
      <c r="E2129">
        <v>7.5</v>
      </c>
      <c r="F2129" t="s">
        <v>1367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28</v>
      </c>
      <c r="O2129" t="s">
        <v>4281</v>
      </c>
      <c r="P2129" s="2">
        <f t="shared" si="33"/>
        <v>3</v>
      </c>
    </row>
    <row r="2130" spans="1:16" x14ac:dyDescent="0.25">
      <c r="A2130" s="1">
        <v>41639</v>
      </c>
      <c r="B2130" s="1">
        <v>41639</v>
      </c>
      <c r="C2130" t="s">
        <v>4282</v>
      </c>
      <c r="D2130" t="s">
        <v>4283</v>
      </c>
      <c r="E2130">
        <v>4.75</v>
      </c>
      <c r="F2130" t="s">
        <v>1857</v>
      </c>
      <c r="H2130" t="s">
        <v>27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28</v>
      </c>
      <c r="O2130" t="s">
        <v>4284</v>
      </c>
      <c r="P2130" s="2">
        <f t="shared" si="33"/>
        <v>3</v>
      </c>
    </row>
    <row r="2131" spans="1:16" x14ac:dyDescent="0.25">
      <c r="A2131" s="1">
        <v>41639</v>
      </c>
      <c r="B2131" s="1">
        <v>41639</v>
      </c>
      <c r="C2131" t="s">
        <v>568</v>
      </c>
      <c r="D2131" t="s">
        <v>569</v>
      </c>
      <c r="E2131">
        <v>7.3</v>
      </c>
      <c r="F2131" t="s">
        <v>4267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28</v>
      </c>
      <c r="O2131" t="s">
        <v>4285</v>
      </c>
      <c r="P2131" s="2">
        <f t="shared" si="33"/>
        <v>2</v>
      </c>
    </row>
    <row r="2132" spans="1:16" x14ac:dyDescent="0.25">
      <c r="A2132" s="1">
        <v>41639</v>
      </c>
      <c r="B2132" s="1">
        <v>41639</v>
      </c>
      <c r="C2132" t="s">
        <v>912</v>
      </c>
      <c r="D2132" t="s">
        <v>913</v>
      </c>
      <c r="E2132">
        <v>6.75</v>
      </c>
      <c r="F2132" t="s">
        <v>4286</v>
      </c>
      <c r="H2132" t="s">
        <v>27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</v>
      </c>
      <c r="O2132" t="s">
        <v>4287</v>
      </c>
      <c r="P2132" s="2">
        <f t="shared" si="33"/>
        <v>3</v>
      </c>
    </row>
    <row r="2133" spans="1:16" x14ac:dyDescent="0.25">
      <c r="A2133" s="1">
        <v>41639</v>
      </c>
      <c r="B2133" s="1">
        <v>41639</v>
      </c>
      <c r="C2133" t="s">
        <v>4288</v>
      </c>
      <c r="D2133" t="s">
        <v>2012</v>
      </c>
      <c r="E2133">
        <v>4.5</v>
      </c>
      <c r="F2133" t="s">
        <v>1466</v>
      </c>
      <c r="H2133" t="s">
        <v>27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4289</v>
      </c>
      <c r="P2133" s="2">
        <f t="shared" si="33"/>
        <v>2</v>
      </c>
    </row>
    <row r="2134" spans="1:16" x14ac:dyDescent="0.25">
      <c r="A2134" s="1">
        <v>41639</v>
      </c>
      <c r="B2134" s="1">
        <v>41639</v>
      </c>
      <c r="C2134" t="s">
        <v>720</v>
      </c>
      <c r="D2134" t="s">
        <v>721</v>
      </c>
      <c r="E2134">
        <v>3.125</v>
      </c>
      <c r="F2134" t="s">
        <v>1799</v>
      </c>
      <c r="H2134" t="s">
        <v>34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28</v>
      </c>
      <c r="O2134" t="s">
        <v>4290</v>
      </c>
      <c r="P2134" s="2">
        <f t="shared" si="33"/>
        <v>3</v>
      </c>
    </row>
    <row r="2135" spans="1:16" x14ac:dyDescent="0.25">
      <c r="A2135" s="1">
        <v>41639</v>
      </c>
      <c r="B2135" s="1">
        <v>41639</v>
      </c>
      <c r="C2135" t="s">
        <v>36</v>
      </c>
      <c r="D2135" t="s">
        <v>37</v>
      </c>
      <c r="E2135">
        <v>5.5</v>
      </c>
      <c r="F2135" t="s">
        <v>4291</v>
      </c>
      <c r="G2135" t="s">
        <v>4292</v>
      </c>
      <c r="H2135" t="s">
        <v>34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4293</v>
      </c>
      <c r="P2135" s="2">
        <f t="shared" si="33"/>
        <v>2</v>
      </c>
    </row>
    <row r="2136" spans="1:16" x14ac:dyDescent="0.25">
      <c r="A2136" s="1">
        <v>41639</v>
      </c>
      <c r="B2136" s="1">
        <v>41639</v>
      </c>
      <c r="C2136" t="s">
        <v>4294</v>
      </c>
      <c r="D2136" t="s">
        <v>89</v>
      </c>
      <c r="E2136">
        <v>5.25</v>
      </c>
      <c r="F2136" t="s">
        <v>331</v>
      </c>
      <c r="G2136" t="s">
        <v>40</v>
      </c>
      <c r="H2136" t="s">
        <v>16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4295</v>
      </c>
      <c r="P2136" s="2">
        <f t="shared" si="33"/>
        <v>2</v>
      </c>
    </row>
    <row r="2137" spans="1:16" x14ac:dyDescent="0.25">
      <c r="A2137" s="1">
        <v>41639</v>
      </c>
      <c r="B2137" s="1">
        <v>41639</v>
      </c>
      <c r="C2137" t="s">
        <v>2076</v>
      </c>
      <c r="D2137" t="s">
        <v>2077</v>
      </c>
      <c r="E2137">
        <v>7.375</v>
      </c>
      <c r="F2137" t="s">
        <v>4296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28</v>
      </c>
      <c r="O2137" t="s">
        <v>4297</v>
      </c>
      <c r="P2137" s="2">
        <f t="shared" si="33"/>
        <v>3</v>
      </c>
    </row>
    <row r="2138" spans="1:16" x14ac:dyDescent="0.25">
      <c r="A2138" s="1">
        <v>41639</v>
      </c>
      <c r="B2138" s="1">
        <v>41639</v>
      </c>
      <c r="C2138" t="s">
        <v>2194</v>
      </c>
      <c r="D2138" t="s">
        <v>2195</v>
      </c>
      <c r="E2138">
        <v>8</v>
      </c>
      <c r="F2138" t="s">
        <v>4298</v>
      </c>
      <c r="H2138" t="s">
        <v>27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48</v>
      </c>
      <c r="O2138" t="s">
        <v>4299</v>
      </c>
      <c r="P2138" s="2">
        <f t="shared" si="33"/>
        <v>1</v>
      </c>
    </row>
    <row r="2139" spans="1:16" x14ac:dyDescent="0.25">
      <c r="A2139" s="1">
        <v>41639</v>
      </c>
      <c r="B2139" s="1">
        <v>41639</v>
      </c>
      <c r="C2139" t="s">
        <v>535</v>
      </c>
      <c r="D2139" t="s">
        <v>119</v>
      </c>
      <c r="E2139">
        <v>6.125</v>
      </c>
      <c r="F2139" t="s">
        <v>32</v>
      </c>
      <c r="H2139" t="s">
        <v>27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48</v>
      </c>
      <c r="O2139" t="s">
        <v>4300</v>
      </c>
      <c r="P2139" s="2">
        <f t="shared" si="33"/>
        <v>3</v>
      </c>
    </row>
    <row r="2140" spans="1:16" x14ac:dyDescent="0.25">
      <c r="A2140" s="1">
        <v>41639</v>
      </c>
      <c r="B2140" s="1">
        <v>41639</v>
      </c>
      <c r="C2140" t="s">
        <v>4294</v>
      </c>
      <c r="D2140" t="s">
        <v>89</v>
      </c>
      <c r="E2140">
        <v>5.25</v>
      </c>
      <c r="F2140" t="s">
        <v>331</v>
      </c>
      <c r="G2140" t="s">
        <v>26</v>
      </c>
      <c r="H2140" t="s">
        <v>16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4301</v>
      </c>
      <c r="P2140" s="2">
        <f t="shared" si="33"/>
        <v>2</v>
      </c>
    </row>
    <row r="2141" spans="1:16" hidden="1" x14ac:dyDescent="0.25">
      <c r="A2141" s="1">
        <v>41639</v>
      </c>
      <c r="B2141" s="1">
        <v>41639</v>
      </c>
      <c r="C2141" t="s">
        <v>4302</v>
      </c>
      <c r="D2141" t="s">
        <v>4303</v>
      </c>
      <c r="E2141">
        <v>7</v>
      </c>
      <c r="F2141" t="s">
        <v>4304</v>
      </c>
      <c r="G2141" t="s">
        <v>26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28</v>
      </c>
      <c r="O2141" t="s">
        <v>4305</v>
      </c>
      <c r="P2141" s="2">
        <f t="shared" si="33"/>
        <v>6</v>
      </c>
    </row>
    <row r="2142" spans="1:16" x14ac:dyDescent="0.25">
      <c r="A2142" s="1">
        <v>41639</v>
      </c>
      <c r="B2142" s="1">
        <v>41639</v>
      </c>
      <c r="C2142" t="s">
        <v>373</v>
      </c>
      <c r="D2142" t="s">
        <v>374</v>
      </c>
      <c r="E2142">
        <v>5.6</v>
      </c>
      <c r="F2142" t="s">
        <v>4298</v>
      </c>
      <c r="H2142" t="s">
        <v>210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28</v>
      </c>
      <c r="O2142" t="s">
        <v>4306</v>
      </c>
      <c r="P2142" s="2">
        <f t="shared" si="33"/>
        <v>3</v>
      </c>
    </row>
    <row r="2143" spans="1:16" x14ac:dyDescent="0.25">
      <c r="A2143" s="1">
        <v>41639</v>
      </c>
      <c r="B2143" s="1">
        <v>41639</v>
      </c>
      <c r="C2143" t="s">
        <v>42</v>
      </c>
      <c r="D2143" t="s">
        <v>43</v>
      </c>
      <c r="E2143">
        <v>4.8</v>
      </c>
      <c r="F2143" t="s">
        <v>212</v>
      </c>
      <c r="G2143" t="s">
        <v>213</v>
      </c>
      <c r="H2143" t="s">
        <v>46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48</v>
      </c>
      <c r="O2143" t="s">
        <v>4307</v>
      </c>
      <c r="P2143" s="2">
        <f t="shared" si="33"/>
        <v>2</v>
      </c>
    </row>
    <row r="2144" spans="1:16" x14ac:dyDescent="0.25">
      <c r="A2144" s="1">
        <v>41639</v>
      </c>
      <c r="B2144" s="1">
        <v>41639</v>
      </c>
      <c r="C2144" t="s">
        <v>4308</v>
      </c>
      <c r="D2144" t="s">
        <v>1163</v>
      </c>
      <c r="E2144">
        <v>5.5</v>
      </c>
      <c r="F2144" t="s">
        <v>4296</v>
      </c>
      <c r="H2144" t="s">
        <v>57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28</v>
      </c>
      <c r="O2144" t="s">
        <v>4309</v>
      </c>
      <c r="P2144" s="2">
        <f t="shared" si="33"/>
        <v>3</v>
      </c>
    </row>
    <row r="2145" spans="1:16" x14ac:dyDescent="0.25">
      <c r="A2145" s="1">
        <v>41639</v>
      </c>
      <c r="B2145" s="1">
        <v>41639</v>
      </c>
      <c r="C2145" t="s">
        <v>1904</v>
      </c>
      <c r="D2145" t="s">
        <v>765</v>
      </c>
      <c r="E2145">
        <v>5.375</v>
      </c>
      <c r="F2145" t="s">
        <v>1367</v>
      </c>
      <c r="H2145" t="s">
        <v>34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28</v>
      </c>
      <c r="O2145" t="s">
        <v>4310</v>
      </c>
      <c r="P2145" s="2">
        <f t="shared" si="33"/>
        <v>5</v>
      </c>
    </row>
    <row r="2146" spans="1:16" x14ac:dyDescent="0.25">
      <c r="A2146" s="1">
        <v>41639</v>
      </c>
      <c r="B2146" s="1">
        <v>41639</v>
      </c>
      <c r="C2146" t="s">
        <v>4311</v>
      </c>
      <c r="D2146" t="s">
        <v>4312</v>
      </c>
      <c r="E2146">
        <v>6.375</v>
      </c>
      <c r="F2146" t="s">
        <v>3869</v>
      </c>
      <c r="H2146" t="s">
        <v>16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28</v>
      </c>
      <c r="O2146" t="s">
        <v>4313</v>
      </c>
      <c r="P2146" s="2">
        <f t="shared" si="33"/>
        <v>3</v>
      </c>
    </row>
    <row r="2147" spans="1:16" x14ac:dyDescent="0.25">
      <c r="A2147" s="1">
        <v>41639</v>
      </c>
      <c r="B2147" s="1">
        <v>41639</v>
      </c>
      <c r="C2147" t="s">
        <v>42</v>
      </c>
      <c r="D2147" t="s">
        <v>43</v>
      </c>
      <c r="E2147">
        <v>4.8499999999999996</v>
      </c>
      <c r="F2147" t="s">
        <v>212</v>
      </c>
      <c r="G2147" t="s">
        <v>213</v>
      </c>
      <c r="H2147" t="s">
        <v>46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48</v>
      </c>
      <c r="O2147" t="s">
        <v>4314</v>
      </c>
      <c r="P2147" s="2">
        <f t="shared" si="33"/>
        <v>2</v>
      </c>
    </row>
    <row r="2148" spans="1:16" x14ac:dyDescent="0.25">
      <c r="A2148" s="1">
        <v>41639</v>
      </c>
      <c r="B2148" s="1">
        <v>41639</v>
      </c>
      <c r="C2148" t="s">
        <v>4207</v>
      </c>
      <c r="D2148" t="s">
        <v>37</v>
      </c>
      <c r="E2148">
        <v>4.96</v>
      </c>
      <c r="F2148" t="s">
        <v>1855</v>
      </c>
      <c r="G2148" t="s">
        <v>40</v>
      </c>
      <c r="H2148" t="s">
        <v>73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4315</v>
      </c>
      <c r="P2148" s="2">
        <f t="shared" si="33"/>
        <v>2</v>
      </c>
    </row>
    <row r="2149" spans="1:16" x14ac:dyDescent="0.25">
      <c r="A2149" s="1">
        <v>41639</v>
      </c>
      <c r="B2149" s="1">
        <v>41639</v>
      </c>
      <c r="C2149" t="s">
        <v>4207</v>
      </c>
      <c r="D2149" t="s">
        <v>37</v>
      </c>
      <c r="E2149">
        <v>6</v>
      </c>
      <c r="F2149" t="s">
        <v>4291</v>
      </c>
      <c r="G2149" t="s">
        <v>40</v>
      </c>
      <c r="H2149" t="s">
        <v>73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4316</v>
      </c>
      <c r="P2149" s="2">
        <f t="shared" si="33"/>
        <v>2</v>
      </c>
    </row>
    <row r="2150" spans="1:16" x14ac:dyDescent="0.25">
      <c r="A2150" s="1">
        <v>41639</v>
      </c>
      <c r="B2150" s="1">
        <v>41639</v>
      </c>
      <c r="C2150" t="s">
        <v>42</v>
      </c>
      <c r="D2150" t="s">
        <v>43</v>
      </c>
      <c r="E2150">
        <v>4.4000000000000004</v>
      </c>
      <c r="F2150" t="s">
        <v>52</v>
      </c>
      <c r="G2150" t="s">
        <v>213</v>
      </c>
      <c r="H2150" t="s">
        <v>46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48</v>
      </c>
      <c r="O2150" t="s">
        <v>4317</v>
      </c>
      <c r="P2150" s="2">
        <f t="shared" si="33"/>
        <v>2</v>
      </c>
    </row>
    <row r="2151" spans="1:16" x14ac:dyDescent="0.25">
      <c r="A2151" s="1">
        <v>41639</v>
      </c>
      <c r="B2151" s="1">
        <v>41639</v>
      </c>
      <c r="C2151" t="s">
        <v>196</v>
      </c>
      <c r="D2151" t="s">
        <v>197</v>
      </c>
      <c r="E2151">
        <v>5.5</v>
      </c>
      <c r="F2151" t="s">
        <v>4267</v>
      </c>
      <c r="H2151" t="s">
        <v>73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28</v>
      </c>
      <c r="O2151" t="s">
        <v>4318</v>
      </c>
      <c r="P2151" s="2">
        <f t="shared" si="33"/>
        <v>3</v>
      </c>
    </row>
    <row r="2152" spans="1:16" x14ac:dyDescent="0.25">
      <c r="A2152" s="1">
        <v>41639</v>
      </c>
      <c r="B2152" s="1">
        <v>41639</v>
      </c>
      <c r="C2152" t="s">
        <v>4319</v>
      </c>
      <c r="D2152" t="s">
        <v>4320</v>
      </c>
      <c r="E2152">
        <v>7.75</v>
      </c>
      <c r="F2152" t="s">
        <v>3869</v>
      </c>
      <c r="H2152" t="s">
        <v>203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28</v>
      </c>
      <c r="O2152" t="s">
        <v>4321</v>
      </c>
      <c r="P2152" s="2">
        <f t="shared" si="33"/>
        <v>3</v>
      </c>
    </row>
    <row r="2153" spans="1:16" x14ac:dyDescent="0.25">
      <c r="A2153" s="1">
        <v>41639</v>
      </c>
      <c r="B2153" s="1">
        <v>41639</v>
      </c>
      <c r="C2153" t="s">
        <v>3559</v>
      </c>
      <c r="D2153" t="s">
        <v>1873</v>
      </c>
      <c r="E2153">
        <v>4.1500000000000004</v>
      </c>
      <c r="F2153" t="s">
        <v>1466</v>
      </c>
      <c r="H2153" t="s">
        <v>73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</v>
      </c>
      <c r="O2153" t="s">
        <v>4322</v>
      </c>
      <c r="P2153" s="2">
        <f t="shared" si="33"/>
        <v>1</v>
      </c>
    </row>
    <row r="2154" spans="1:16" x14ac:dyDescent="0.25">
      <c r="A2154" s="1">
        <v>41639</v>
      </c>
      <c r="B2154" s="1">
        <v>41639</v>
      </c>
      <c r="C2154" t="s">
        <v>2703</v>
      </c>
      <c r="D2154" t="s">
        <v>2704</v>
      </c>
      <c r="E2154">
        <v>6</v>
      </c>
      <c r="F2154" t="s">
        <v>4296</v>
      </c>
      <c r="H2154" t="s">
        <v>27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28</v>
      </c>
      <c r="O2154" t="s">
        <v>4323</v>
      </c>
      <c r="P2154" s="2">
        <f t="shared" si="33"/>
        <v>3</v>
      </c>
    </row>
    <row r="2155" spans="1:16" hidden="1" x14ac:dyDescent="0.25">
      <c r="A2155" s="1">
        <v>41639</v>
      </c>
      <c r="B2155" s="1">
        <v>41639</v>
      </c>
      <c r="C2155" t="s">
        <v>4324</v>
      </c>
      <c r="D2155" t="s">
        <v>4325</v>
      </c>
      <c r="E2155">
        <v>5.625</v>
      </c>
      <c r="F2155" t="s">
        <v>1418</v>
      </c>
      <c r="H2155" t="s">
        <v>57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28</v>
      </c>
      <c r="O2155" t="s">
        <v>4326</v>
      </c>
      <c r="P2155" s="2">
        <f t="shared" si="33"/>
        <v>6</v>
      </c>
    </row>
    <row r="2156" spans="1:16" x14ac:dyDescent="0.25">
      <c r="A2156" s="1">
        <v>41639</v>
      </c>
      <c r="B2156" s="1">
        <v>41639</v>
      </c>
      <c r="C2156" t="s">
        <v>42</v>
      </c>
      <c r="D2156" t="s">
        <v>43</v>
      </c>
      <c r="E2156">
        <v>5.15</v>
      </c>
      <c r="F2156" t="s">
        <v>2640</v>
      </c>
      <c r="G2156" t="s">
        <v>45</v>
      </c>
      <c r="H2156" t="s">
        <v>46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48</v>
      </c>
      <c r="O2156" t="s">
        <v>4327</v>
      </c>
      <c r="P2156" s="2">
        <f t="shared" si="33"/>
        <v>2</v>
      </c>
    </row>
    <row r="2157" spans="1:16" hidden="1" x14ac:dyDescent="0.25">
      <c r="A2157" s="1">
        <v>41639</v>
      </c>
      <c r="B2157" s="1">
        <v>41639</v>
      </c>
      <c r="C2157" t="s">
        <v>4328</v>
      </c>
      <c r="D2157" t="s">
        <v>4329</v>
      </c>
      <c r="E2157">
        <v>6.85</v>
      </c>
      <c r="F2157" t="s">
        <v>4330</v>
      </c>
      <c r="G2157" t="s">
        <v>40</v>
      </c>
      <c r="H2157" t="s">
        <v>46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48</v>
      </c>
      <c r="O2157" t="s">
        <v>4331</v>
      </c>
      <c r="P2157" s="2">
        <f t="shared" si="33"/>
        <v>6</v>
      </c>
    </row>
    <row r="2158" spans="1:16" x14ac:dyDescent="0.25">
      <c r="A2158" s="1">
        <v>41639</v>
      </c>
      <c r="B2158" s="1">
        <v>41639</v>
      </c>
      <c r="C2158" t="s">
        <v>281</v>
      </c>
      <c r="D2158" t="s">
        <v>282</v>
      </c>
      <c r="E2158">
        <v>5.375</v>
      </c>
      <c r="F2158" t="s">
        <v>3769</v>
      </c>
      <c r="G2158" t="s">
        <v>45</v>
      </c>
      <c r="H2158" t="s">
        <v>57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4332</v>
      </c>
      <c r="P2158" s="2">
        <f t="shared" si="33"/>
        <v>3</v>
      </c>
    </row>
    <row r="2159" spans="1:16" x14ac:dyDescent="0.25">
      <c r="A2159" s="1">
        <v>41639</v>
      </c>
      <c r="B2159" s="1">
        <v>41639</v>
      </c>
      <c r="C2159" t="s">
        <v>3751</v>
      </c>
      <c r="D2159" t="s">
        <v>3752</v>
      </c>
      <c r="E2159">
        <v>6.9</v>
      </c>
      <c r="F2159" t="s">
        <v>4333</v>
      </c>
      <c r="H2159" t="s">
        <v>34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48</v>
      </c>
      <c r="O2159" t="s">
        <v>4334</v>
      </c>
      <c r="P2159" s="2">
        <f t="shared" si="33"/>
        <v>3</v>
      </c>
    </row>
    <row r="2160" spans="1:16" x14ac:dyDescent="0.25">
      <c r="A2160" s="1">
        <v>41639</v>
      </c>
      <c r="B2160" s="1">
        <v>41639</v>
      </c>
      <c r="C2160" t="s">
        <v>2039</v>
      </c>
      <c r="D2160" t="s">
        <v>2040</v>
      </c>
      <c r="E2160">
        <v>10.75</v>
      </c>
      <c r="F2160" t="s">
        <v>77</v>
      </c>
      <c r="H2160" t="s">
        <v>95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28</v>
      </c>
      <c r="O2160" t="s">
        <v>4335</v>
      </c>
      <c r="P2160" s="2">
        <f t="shared" si="33"/>
        <v>3</v>
      </c>
    </row>
    <row r="2161" spans="1:16" x14ac:dyDescent="0.25">
      <c r="A2161" s="1">
        <v>41639</v>
      </c>
      <c r="B2161" s="1">
        <v>41639</v>
      </c>
      <c r="C2161" t="s">
        <v>4336</v>
      </c>
      <c r="D2161" t="s">
        <v>4337</v>
      </c>
      <c r="E2161">
        <v>5.75</v>
      </c>
      <c r="F2161" t="s">
        <v>1367</v>
      </c>
      <c r="G2161" t="s">
        <v>40</v>
      </c>
      <c r="H2161" t="s">
        <v>34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</v>
      </c>
      <c r="O2161" t="s">
        <v>4338</v>
      </c>
      <c r="P2161" s="2">
        <f t="shared" si="33"/>
        <v>4</v>
      </c>
    </row>
    <row r="2162" spans="1:16" x14ac:dyDescent="0.25">
      <c r="A2162" s="1">
        <v>41639</v>
      </c>
      <c r="B2162" s="1">
        <v>41639</v>
      </c>
      <c r="C2162" t="s">
        <v>4336</v>
      </c>
      <c r="D2162" t="s">
        <v>4337</v>
      </c>
      <c r="E2162">
        <v>6.85</v>
      </c>
      <c r="F2162" t="s">
        <v>4296</v>
      </c>
      <c r="G2162" t="s">
        <v>40</v>
      </c>
      <c r="H2162" t="s">
        <v>34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28</v>
      </c>
      <c r="O2162" t="s">
        <v>4339</v>
      </c>
      <c r="P2162" s="2">
        <f t="shared" si="33"/>
        <v>4</v>
      </c>
    </row>
    <row r="2163" spans="1:16" hidden="1" x14ac:dyDescent="0.25">
      <c r="A2163" s="1">
        <v>41639</v>
      </c>
      <c r="B2163" s="1">
        <v>41639</v>
      </c>
      <c r="C2163" t="s">
        <v>4033</v>
      </c>
      <c r="D2163" t="s">
        <v>4034</v>
      </c>
      <c r="E2163">
        <v>5.95</v>
      </c>
      <c r="F2163" t="s">
        <v>3769</v>
      </c>
      <c r="H2163" t="s">
        <v>34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4340</v>
      </c>
      <c r="P2163" s="2">
        <f t="shared" si="33"/>
        <v>6</v>
      </c>
    </row>
    <row r="2164" spans="1:16" x14ac:dyDescent="0.25">
      <c r="A2164" s="1">
        <v>41639</v>
      </c>
      <c r="B2164" s="1">
        <v>41639</v>
      </c>
      <c r="C2164" t="s">
        <v>3712</v>
      </c>
      <c r="D2164" t="s">
        <v>1330</v>
      </c>
      <c r="E2164">
        <v>6.25</v>
      </c>
      <c r="F2164" t="s">
        <v>3781</v>
      </c>
      <c r="H2164" t="s">
        <v>264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4341</v>
      </c>
      <c r="P2164" s="2">
        <f t="shared" si="33"/>
        <v>3</v>
      </c>
    </row>
    <row r="2165" spans="1:16" x14ac:dyDescent="0.25">
      <c r="A2165" s="1">
        <v>41639</v>
      </c>
      <c r="B2165" s="1">
        <v>41639</v>
      </c>
      <c r="C2165" t="s">
        <v>1972</v>
      </c>
      <c r="D2165" t="s">
        <v>998</v>
      </c>
      <c r="E2165">
        <v>5.75</v>
      </c>
      <c r="F2165" t="s">
        <v>4296</v>
      </c>
      <c r="H2165" t="s">
        <v>46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48</v>
      </c>
      <c r="O2165" t="s">
        <v>4342</v>
      </c>
      <c r="P2165" s="2">
        <f t="shared" si="33"/>
        <v>3</v>
      </c>
    </row>
    <row r="2166" spans="1:16" x14ac:dyDescent="0.25">
      <c r="A2166" s="1">
        <v>41639</v>
      </c>
      <c r="B2166" s="1">
        <v>41639</v>
      </c>
      <c r="C2166" t="s">
        <v>4343</v>
      </c>
      <c r="D2166" t="s">
        <v>4344</v>
      </c>
      <c r="E2166">
        <v>5.55</v>
      </c>
      <c r="F2166" t="s">
        <v>1367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48</v>
      </c>
      <c r="O2166" t="s">
        <v>4345</v>
      </c>
      <c r="P2166" s="2">
        <f t="shared" si="33"/>
        <v>4</v>
      </c>
    </row>
    <row r="2167" spans="1:16" x14ac:dyDescent="0.25">
      <c r="A2167" s="1">
        <v>41639</v>
      </c>
      <c r="B2167" s="1">
        <v>41639</v>
      </c>
      <c r="C2167" t="s">
        <v>42</v>
      </c>
      <c r="D2167" t="s">
        <v>43</v>
      </c>
      <c r="E2167">
        <v>4.3499999999999996</v>
      </c>
      <c r="F2167" t="s">
        <v>52</v>
      </c>
      <c r="G2167" t="s">
        <v>213</v>
      </c>
      <c r="H2167" t="s">
        <v>46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48</v>
      </c>
      <c r="O2167" t="s">
        <v>4346</v>
      </c>
      <c r="P2167" s="2">
        <f t="shared" si="33"/>
        <v>2</v>
      </c>
    </row>
    <row r="2168" spans="1:16" hidden="1" x14ac:dyDescent="0.25">
      <c r="A2168" s="1">
        <v>41639</v>
      </c>
      <c r="B2168" s="1">
        <v>41639</v>
      </c>
      <c r="C2168" t="s">
        <v>4347</v>
      </c>
      <c r="D2168" t="s">
        <v>4348</v>
      </c>
      <c r="E2168">
        <v>5.85</v>
      </c>
      <c r="F2168" t="s">
        <v>375</v>
      </c>
      <c r="G2168" t="s">
        <v>4349</v>
      </c>
      <c r="H2168" t="s">
        <v>210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28</v>
      </c>
      <c r="O2168" t="s">
        <v>4350</v>
      </c>
      <c r="P2168" s="2">
        <f t="shared" si="33"/>
        <v>6</v>
      </c>
    </row>
    <row r="2169" spans="1:16" hidden="1" x14ac:dyDescent="0.25">
      <c r="A2169" s="1">
        <v>41639</v>
      </c>
      <c r="B2169" s="1">
        <v>41639</v>
      </c>
      <c r="C2169" t="s">
        <v>4351</v>
      </c>
      <c r="D2169" t="s">
        <v>4352</v>
      </c>
      <c r="E2169">
        <v>6.7</v>
      </c>
      <c r="F2169" t="s">
        <v>1934</v>
      </c>
      <c r="G2169" t="s">
        <v>40</v>
      </c>
      <c r="H2169" t="s">
        <v>16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4353</v>
      </c>
      <c r="P2169" s="2">
        <f t="shared" si="33"/>
        <v>6</v>
      </c>
    </row>
    <row r="2170" spans="1:16" x14ac:dyDescent="0.25">
      <c r="A2170" s="1">
        <v>41639</v>
      </c>
      <c r="B2170" s="1">
        <v>41639</v>
      </c>
      <c r="C2170" t="s">
        <v>4269</v>
      </c>
      <c r="D2170" t="s">
        <v>89</v>
      </c>
      <c r="E2170">
        <v>5.75</v>
      </c>
      <c r="F2170" t="s">
        <v>4277</v>
      </c>
      <c r="G2170" t="s">
        <v>40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4354</v>
      </c>
      <c r="P2170" s="2">
        <f t="shared" si="33"/>
        <v>2</v>
      </c>
    </row>
    <row r="2171" spans="1:16" x14ac:dyDescent="0.25">
      <c r="A2171" s="1">
        <v>41639</v>
      </c>
      <c r="B2171" s="1">
        <v>41639</v>
      </c>
      <c r="C2171" t="s">
        <v>4269</v>
      </c>
      <c r="D2171" t="s">
        <v>89</v>
      </c>
      <c r="E2171">
        <v>5.75</v>
      </c>
      <c r="F2171" t="s">
        <v>4277</v>
      </c>
      <c r="G2171" t="s">
        <v>26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4355</v>
      </c>
      <c r="P2171" s="2">
        <f t="shared" si="33"/>
        <v>2</v>
      </c>
    </row>
    <row r="2172" spans="1:16" x14ac:dyDescent="0.25">
      <c r="A2172" s="1">
        <v>41639</v>
      </c>
      <c r="B2172" s="1">
        <v>41639</v>
      </c>
      <c r="C2172" t="s">
        <v>4269</v>
      </c>
      <c r="D2172" t="s">
        <v>89</v>
      </c>
      <c r="E2172">
        <v>6.75</v>
      </c>
      <c r="F2172" t="s">
        <v>4264</v>
      </c>
      <c r="G2172" t="s">
        <v>26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4356</v>
      </c>
      <c r="P2172" s="2">
        <f t="shared" si="33"/>
        <v>2</v>
      </c>
    </row>
    <row r="2173" spans="1:16" x14ac:dyDescent="0.25">
      <c r="A2173" s="1">
        <v>41639</v>
      </c>
      <c r="B2173" s="1">
        <v>41639</v>
      </c>
      <c r="C2173" t="s">
        <v>4357</v>
      </c>
      <c r="D2173" t="s">
        <v>4358</v>
      </c>
      <c r="E2173">
        <v>7.375</v>
      </c>
      <c r="F2173" t="s">
        <v>1753</v>
      </c>
      <c r="H2173" t="s">
        <v>203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28</v>
      </c>
      <c r="O2173" t="s">
        <v>4359</v>
      </c>
      <c r="P2173" s="2">
        <f t="shared" si="33"/>
        <v>3</v>
      </c>
    </row>
    <row r="2174" spans="1:16" x14ac:dyDescent="0.25">
      <c r="A2174" s="1">
        <v>41639</v>
      </c>
      <c r="B2174" s="1">
        <v>41639</v>
      </c>
      <c r="C2174" t="s">
        <v>1219</v>
      </c>
      <c r="D2174" t="s">
        <v>1220</v>
      </c>
      <c r="E2174">
        <v>7.55</v>
      </c>
      <c r="F2174" t="s">
        <v>1118</v>
      </c>
      <c r="H2174" t="s">
        <v>73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4360</v>
      </c>
      <c r="P2174" s="2">
        <f t="shared" si="33"/>
        <v>3</v>
      </c>
    </row>
    <row r="2175" spans="1:16" x14ac:dyDescent="0.25">
      <c r="A2175" s="1">
        <v>41639</v>
      </c>
      <c r="B2175" s="1">
        <v>41639</v>
      </c>
      <c r="C2175" t="s">
        <v>1904</v>
      </c>
      <c r="D2175" t="s">
        <v>765</v>
      </c>
      <c r="E2175">
        <v>5.375</v>
      </c>
      <c r="F2175" t="s">
        <v>1367</v>
      </c>
      <c r="G2175" t="s">
        <v>26</v>
      </c>
      <c r="H2175" t="s">
        <v>34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28</v>
      </c>
      <c r="O2175" t="s">
        <v>4361</v>
      </c>
      <c r="P2175" s="2">
        <f t="shared" si="33"/>
        <v>5</v>
      </c>
    </row>
    <row r="2176" spans="1:16" x14ac:dyDescent="0.25">
      <c r="A2176" s="1">
        <v>41639</v>
      </c>
      <c r="B2176" s="1">
        <v>41639</v>
      </c>
      <c r="C2176" t="s">
        <v>42</v>
      </c>
      <c r="D2176" t="s">
        <v>43</v>
      </c>
      <c r="E2176">
        <v>5.45</v>
      </c>
      <c r="F2176" t="s">
        <v>4122</v>
      </c>
      <c r="G2176" t="s">
        <v>213</v>
      </c>
      <c r="H2176" t="s">
        <v>46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48</v>
      </c>
      <c r="O2176" t="s">
        <v>4362</v>
      </c>
      <c r="P2176" s="2">
        <f t="shared" si="33"/>
        <v>2</v>
      </c>
    </row>
    <row r="2177" spans="1:16" x14ac:dyDescent="0.25">
      <c r="A2177" s="1">
        <v>41639</v>
      </c>
      <c r="B2177" s="1">
        <v>41639</v>
      </c>
      <c r="C2177" t="s">
        <v>302</v>
      </c>
      <c r="D2177" t="s">
        <v>303</v>
      </c>
      <c r="E2177">
        <v>7.375</v>
      </c>
      <c r="F2177" t="s">
        <v>1753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28</v>
      </c>
      <c r="O2177" t="s">
        <v>4363</v>
      </c>
      <c r="P2177" s="2">
        <f t="shared" si="33"/>
        <v>2</v>
      </c>
    </row>
    <row r="2178" spans="1:16" x14ac:dyDescent="0.25">
      <c r="A2178" s="1">
        <v>41639</v>
      </c>
      <c r="B2178" s="1">
        <v>41639</v>
      </c>
      <c r="C2178" t="s">
        <v>791</v>
      </c>
      <c r="D2178" t="s">
        <v>89</v>
      </c>
      <c r="E2178">
        <v>5.2</v>
      </c>
      <c r="F2178" t="s">
        <v>1895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4364</v>
      </c>
      <c r="P2178" s="2">
        <f t="shared" si="33"/>
        <v>2</v>
      </c>
    </row>
    <row r="2179" spans="1:16" x14ac:dyDescent="0.25">
      <c r="A2179" s="1">
        <v>41639</v>
      </c>
      <c r="B2179" s="1">
        <v>41639</v>
      </c>
      <c r="C2179" t="s">
        <v>791</v>
      </c>
      <c r="D2179" t="s">
        <v>89</v>
      </c>
      <c r="E2179">
        <v>6.15</v>
      </c>
      <c r="F2179" t="s">
        <v>2460</v>
      </c>
      <c r="H2179" t="s">
        <v>16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4365</v>
      </c>
      <c r="P2179" s="2">
        <f t="shared" si="33"/>
        <v>2</v>
      </c>
    </row>
    <row r="2180" spans="1:16" x14ac:dyDescent="0.25">
      <c r="A2180" s="1">
        <v>41639</v>
      </c>
      <c r="B2180" s="1">
        <v>41639</v>
      </c>
      <c r="C2180" t="s">
        <v>4366</v>
      </c>
      <c r="D2180" t="s">
        <v>4367</v>
      </c>
      <c r="E2180">
        <v>8.75</v>
      </c>
      <c r="F2180" t="s">
        <v>1857</v>
      </c>
      <c r="H2180" t="s">
        <v>472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28</v>
      </c>
      <c r="O2180" t="s">
        <v>4368</v>
      </c>
      <c r="P2180" s="2">
        <f t="shared" ref="P2180:P2243" si="34">LEN(D2180)</f>
        <v>3</v>
      </c>
    </row>
    <row r="2181" spans="1:16" x14ac:dyDescent="0.25">
      <c r="A2181" s="1">
        <v>41639</v>
      </c>
      <c r="B2181" s="1">
        <v>41639</v>
      </c>
      <c r="C2181" t="s">
        <v>4369</v>
      </c>
      <c r="D2181" t="s">
        <v>627</v>
      </c>
      <c r="E2181">
        <v>7.875</v>
      </c>
      <c r="F2181" t="s">
        <v>2264</v>
      </c>
      <c r="G2181" t="s">
        <v>40</v>
      </c>
      <c r="H2181" t="s">
        <v>149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28</v>
      </c>
      <c r="O2181" t="s">
        <v>4370</v>
      </c>
      <c r="P2181" s="2">
        <f t="shared" si="34"/>
        <v>3</v>
      </c>
    </row>
    <row r="2182" spans="1:16" x14ac:dyDescent="0.25">
      <c r="A2182" s="1">
        <v>41639</v>
      </c>
      <c r="B2182" s="1">
        <v>41639</v>
      </c>
      <c r="C2182" t="s">
        <v>2141</v>
      </c>
      <c r="D2182" t="s">
        <v>631</v>
      </c>
      <c r="E2182">
        <v>6</v>
      </c>
      <c r="F2182" t="s">
        <v>4291</v>
      </c>
      <c r="H2182" t="s">
        <v>27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4371</v>
      </c>
      <c r="P2182" s="2">
        <f t="shared" si="34"/>
        <v>3</v>
      </c>
    </row>
    <row r="2183" spans="1:16" x14ac:dyDescent="0.25">
      <c r="A2183" s="1">
        <v>41639</v>
      </c>
      <c r="B2183" s="1">
        <v>41639</v>
      </c>
      <c r="C2183" t="s">
        <v>42</v>
      </c>
      <c r="D2183" t="s">
        <v>43</v>
      </c>
      <c r="E2183">
        <v>5.0999999999999996</v>
      </c>
      <c r="F2183" t="s">
        <v>2192</v>
      </c>
      <c r="G2183" t="s">
        <v>213</v>
      </c>
      <c r="H2183" t="s">
        <v>46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48</v>
      </c>
      <c r="O2183" t="s">
        <v>4372</v>
      </c>
      <c r="P2183" s="2">
        <f t="shared" si="34"/>
        <v>2</v>
      </c>
    </row>
    <row r="2184" spans="1:16" x14ac:dyDescent="0.25">
      <c r="A2184" s="1">
        <v>41639</v>
      </c>
      <c r="B2184" s="1">
        <v>41639</v>
      </c>
      <c r="C2184" t="s">
        <v>42</v>
      </c>
      <c r="D2184" t="s">
        <v>43</v>
      </c>
      <c r="E2184">
        <v>5.9</v>
      </c>
      <c r="F2184" t="s">
        <v>4052</v>
      </c>
      <c r="G2184" t="s">
        <v>213</v>
      </c>
      <c r="H2184" t="s">
        <v>46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48</v>
      </c>
      <c r="O2184" t="s">
        <v>4373</v>
      </c>
      <c r="P2184" s="2">
        <f t="shared" si="34"/>
        <v>2</v>
      </c>
    </row>
    <row r="2185" spans="1:16" x14ac:dyDescent="0.25">
      <c r="A2185" s="1">
        <v>41639</v>
      </c>
      <c r="B2185" s="1">
        <v>41639</v>
      </c>
      <c r="C2185" t="s">
        <v>1853</v>
      </c>
      <c r="D2185" t="s">
        <v>1854</v>
      </c>
      <c r="E2185">
        <v>5.125</v>
      </c>
      <c r="F2185" t="s">
        <v>1067</v>
      </c>
      <c r="H2185" t="s">
        <v>34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4374</v>
      </c>
      <c r="P2185" s="2">
        <f t="shared" si="34"/>
        <v>3</v>
      </c>
    </row>
    <row r="2186" spans="1:16" x14ac:dyDescent="0.25">
      <c r="A2186" s="1">
        <v>41639</v>
      </c>
      <c r="B2186" s="1">
        <v>41639</v>
      </c>
      <c r="C2186" t="s">
        <v>1403</v>
      </c>
      <c r="D2186" t="s">
        <v>1404</v>
      </c>
      <c r="E2186">
        <v>6.25</v>
      </c>
      <c r="F2186" t="s">
        <v>4256</v>
      </c>
      <c r="H2186" t="s">
        <v>27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28</v>
      </c>
      <c r="O2186" t="s">
        <v>4375</v>
      </c>
      <c r="P2186" s="2">
        <f t="shared" si="34"/>
        <v>3</v>
      </c>
    </row>
    <row r="2187" spans="1:16" x14ac:dyDescent="0.25">
      <c r="A2187" s="1">
        <v>41639</v>
      </c>
      <c r="B2187" s="1">
        <v>41639</v>
      </c>
      <c r="C2187" t="s">
        <v>4369</v>
      </c>
      <c r="D2187" t="s">
        <v>627</v>
      </c>
      <c r="E2187">
        <v>7.875</v>
      </c>
      <c r="F2187" t="s">
        <v>2264</v>
      </c>
      <c r="G2187" t="s">
        <v>26</v>
      </c>
      <c r="H2187" t="s">
        <v>149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28</v>
      </c>
      <c r="O2187" t="s">
        <v>4376</v>
      </c>
      <c r="P2187" s="2">
        <f t="shared" si="34"/>
        <v>3</v>
      </c>
    </row>
    <row r="2188" spans="1:16" hidden="1" x14ac:dyDescent="0.25">
      <c r="A2188" s="1">
        <v>41639</v>
      </c>
      <c r="B2188" s="1">
        <v>41639</v>
      </c>
      <c r="C2188" t="s">
        <v>4377</v>
      </c>
      <c r="D2188" t="s">
        <v>1336</v>
      </c>
      <c r="E2188">
        <v>10.5</v>
      </c>
      <c r="F2188" t="s">
        <v>4260</v>
      </c>
      <c r="G2188" t="s">
        <v>40</v>
      </c>
      <c r="H2188" t="s">
        <v>73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48</v>
      </c>
      <c r="O2188" t="s">
        <v>4378</v>
      </c>
      <c r="P2188" s="2">
        <f t="shared" si="34"/>
        <v>6</v>
      </c>
    </row>
    <row r="2189" spans="1:16" x14ac:dyDescent="0.25">
      <c r="A2189" s="1">
        <v>41639</v>
      </c>
      <c r="B2189" s="1">
        <v>41639</v>
      </c>
      <c r="C2189" t="s">
        <v>42</v>
      </c>
      <c r="D2189" t="s">
        <v>43</v>
      </c>
      <c r="E2189">
        <v>5</v>
      </c>
      <c r="F2189" t="s">
        <v>1980</v>
      </c>
      <c r="G2189" t="s">
        <v>213</v>
      </c>
      <c r="H2189" t="s">
        <v>46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48</v>
      </c>
      <c r="O2189" t="s">
        <v>4379</v>
      </c>
      <c r="P2189" s="2">
        <f t="shared" si="34"/>
        <v>2</v>
      </c>
    </row>
    <row r="2190" spans="1:16" x14ac:dyDescent="0.25">
      <c r="A2190" s="1">
        <v>41639</v>
      </c>
      <c r="B2190" s="1">
        <v>41639</v>
      </c>
      <c r="C2190" t="s">
        <v>4380</v>
      </c>
      <c r="D2190" t="s">
        <v>1291</v>
      </c>
      <c r="E2190">
        <v>6</v>
      </c>
      <c r="F2190" t="s">
        <v>4264</v>
      </c>
      <c r="H2190" t="s">
        <v>73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4381</v>
      </c>
      <c r="P2190" s="2">
        <f t="shared" si="34"/>
        <v>3</v>
      </c>
    </row>
    <row r="2191" spans="1:16" x14ac:dyDescent="0.25">
      <c r="A2191" s="1">
        <v>41639</v>
      </c>
      <c r="B2191" s="1">
        <v>41639</v>
      </c>
      <c r="C2191" t="s">
        <v>1637</v>
      </c>
      <c r="D2191" t="s">
        <v>1182</v>
      </c>
      <c r="E2191">
        <v>5.375</v>
      </c>
      <c r="F2191" t="s">
        <v>324</v>
      </c>
      <c r="G2191" t="s">
        <v>33</v>
      </c>
      <c r="H2191" t="s">
        <v>73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4382</v>
      </c>
      <c r="P2191" s="2">
        <f t="shared" si="34"/>
        <v>3</v>
      </c>
    </row>
    <row r="2192" spans="1:16" x14ac:dyDescent="0.25">
      <c r="A2192" s="1">
        <v>41639</v>
      </c>
      <c r="B2192" s="1">
        <v>41639</v>
      </c>
      <c r="C2192" t="s">
        <v>496</v>
      </c>
      <c r="D2192" t="s">
        <v>497</v>
      </c>
      <c r="E2192">
        <v>3.875</v>
      </c>
      <c r="F2192" t="s">
        <v>4383</v>
      </c>
      <c r="H2192" t="s">
        <v>210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4384</v>
      </c>
      <c r="P2192" s="2">
        <f t="shared" si="34"/>
        <v>4</v>
      </c>
    </row>
    <row r="2193" spans="1:16" hidden="1" x14ac:dyDescent="0.25">
      <c r="A2193" s="1">
        <v>41639</v>
      </c>
      <c r="B2193" s="1">
        <v>41639</v>
      </c>
      <c r="C2193" t="s">
        <v>1663</v>
      </c>
      <c r="D2193" t="s">
        <v>1664</v>
      </c>
      <c r="E2193">
        <v>6.75</v>
      </c>
      <c r="F2193" t="s">
        <v>4267</v>
      </c>
      <c r="G2193" t="s">
        <v>4385</v>
      </c>
      <c r="H2193" t="s">
        <v>46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48</v>
      </c>
      <c r="O2193" t="s">
        <v>4386</v>
      </c>
      <c r="P2193" s="2">
        <f t="shared" si="34"/>
        <v>6</v>
      </c>
    </row>
    <row r="2194" spans="1:16" x14ac:dyDescent="0.25">
      <c r="A2194" s="1">
        <v>41639</v>
      </c>
      <c r="B2194" s="1">
        <v>41639</v>
      </c>
      <c r="C2194" t="s">
        <v>1203</v>
      </c>
      <c r="D2194" t="s">
        <v>1167</v>
      </c>
      <c r="E2194">
        <v>7.375</v>
      </c>
      <c r="F2194" t="s">
        <v>4277</v>
      </c>
      <c r="H2194" t="s">
        <v>27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48</v>
      </c>
      <c r="O2194" t="s">
        <v>4387</v>
      </c>
      <c r="P2194" s="2">
        <f t="shared" si="34"/>
        <v>2</v>
      </c>
    </row>
    <row r="2195" spans="1:16" x14ac:dyDescent="0.25">
      <c r="A2195" s="1">
        <v>41639</v>
      </c>
      <c r="B2195" s="1">
        <v>41639</v>
      </c>
      <c r="C2195" t="s">
        <v>42</v>
      </c>
      <c r="D2195" t="s">
        <v>43</v>
      </c>
      <c r="E2195">
        <v>5.55</v>
      </c>
      <c r="F2195" t="s">
        <v>4122</v>
      </c>
      <c r="G2195" t="s">
        <v>213</v>
      </c>
      <c r="H2195" t="s">
        <v>46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48</v>
      </c>
      <c r="O2195" t="s">
        <v>4388</v>
      </c>
      <c r="P2195" s="2">
        <f t="shared" si="34"/>
        <v>2</v>
      </c>
    </row>
    <row r="2196" spans="1:16" hidden="1" x14ac:dyDescent="0.25">
      <c r="A2196" s="1">
        <v>41639</v>
      </c>
      <c r="B2196" s="1">
        <v>41639</v>
      </c>
      <c r="C2196" t="s">
        <v>4033</v>
      </c>
      <c r="D2196" t="s">
        <v>4034</v>
      </c>
      <c r="E2196">
        <v>5.95</v>
      </c>
      <c r="F2196" t="s">
        <v>3769</v>
      </c>
      <c r="G2196" t="s">
        <v>40</v>
      </c>
      <c r="H2196" t="s">
        <v>34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4389</v>
      </c>
      <c r="P2196" s="2">
        <f t="shared" si="34"/>
        <v>6</v>
      </c>
    </row>
    <row r="2197" spans="1:16" x14ac:dyDescent="0.25">
      <c r="A2197" s="1">
        <v>41639</v>
      </c>
      <c r="B2197" s="1">
        <v>41639</v>
      </c>
      <c r="C2197" t="s">
        <v>2667</v>
      </c>
      <c r="D2197" t="s">
        <v>2668</v>
      </c>
      <c r="E2197">
        <v>6.125</v>
      </c>
      <c r="F2197" t="s">
        <v>3769</v>
      </c>
      <c r="H2197" t="s">
        <v>34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4390</v>
      </c>
      <c r="P2197" s="2">
        <f t="shared" si="34"/>
        <v>3</v>
      </c>
    </row>
    <row r="2198" spans="1:16" hidden="1" x14ac:dyDescent="0.25">
      <c r="A2198" s="1">
        <v>41639</v>
      </c>
      <c r="B2198" s="1">
        <v>41639</v>
      </c>
      <c r="C2198" t="s">
        <v>4033</v>
      </c>
      <c r="D2198" t="s">
        <v>4034</v>
      </c>
      <c r="E2198">
        <v>5.95</v>
      </c>
      <c r="F2198" t="s">
        <v>3769</v>
      </c>
      <c r="G2198" t="s">
        <v>26</v>
      </c>
      <c r="H2198" t="s">
        <v>34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4391</v>
      </c>
      <c r="P2198" s="2">
        <f t="shared" si="34"/>
        <v>6</v>
      </c>
    </row>
    <row r="2199" spans="1:16" x14ac:dyDescent="0.25">
      <c r="A2199" s="1">
        <v>41639</v>
      </c>
      <c r="B2199" s="1">
        <v>41639</v>
      </c>
      <c r="C2199" t="s">
        <v>42</v>
      </c>
      <c r="D2199" t="s">
        <v>43</v>
      </c>
      <c r="E2199">
        <v>5</v>
      </c>
      <c r="F2199" t="s">
        <v>988</v>
      </c>
      <c r="G2199" t="s">
        <v>213</v>
      </c>
      <c r="H2199" t="s">
        <v>46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48</v>
      </c>
      <c r="O2199" t="s">
        <v>4392</v>
      </c>
      <c r="P2199" s="2">
        <f t="shared" si="34"/>
        <v>2</v>
      </c>
    </row>
    <row r="2200" spans="1:16" x14ac:dyDescent="0.25">
      <c r="A2200" s="1">
        <v>41639</v>
      </c>
      <c r="B2200" s="1">
        <v>41639</v>
      </c>
      <c r="C2200" t="s">
        <v>42</v>
      </c>
      <c r="D2200" t="s">
        <v>43</v>
      </c>
      <c r="E2200">
        <v>4.5</v>
      </c>
      <c r="F2200" t="s">
        <v>2339</v>
      </c>
      <c r="G2200" t="s">
        <v>213</v>
      </c>
      <c r="H2200" t="s">
        <v>46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48</v>
      </c>
      <c r="O2200" t="s">
        <v>4393</v>
      </c>
      <c r="P2200" s="2">
        <f t="shared" si="34"/>
        <v>2</v>
      </c>
    </row>
    <row r="2201" spans="1:16" x14ac:dyDescent="0.25">
      <c r="A2201" s="1">
        <v>41639</v>
      </c>
      <c r="B2201" s="1">
        <v>41639</v>
      </c>
      <c r="C2201" t="s">
        <v>1737</v>
      </c>
      <c r="D2201" t="s">
        <v>1738</v>
      </c>
      <c r="E2201">
        <v>5.4</v>
      </c>
      <c r="F2201" t="s">
        <v>4296</v>
      </c>
      <c r="H2201" t="s">
        <v>73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4394</v>
      </c>
      <c r="P2201" s="2">
        <f t="shared" si="34"/>
        <v>3</v>
      </c>
    </row>
    <row r="2202" spans="1:16" x14ac:dyDescent="0.25">
      <c r="A2202" s="1">
        <v>41639</v>
      </c>
      <c r="B2202" s="1">
        <v>41639</v>
      </c>
      <c r="C2202" t="s">
        <v>2631</v>
      </c>
      <c r="D2202" t="s">
        <v>2632</v>
      </c>
      <c r="E2202">
        <v>5.25</v>
      </c>
      <c r="F2202" t="s">
        <v>4267</v>
      </c>
      <c r="H2202" t="s">
        <v>57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28</v>
      </c>
      <c r="O2202" t="s">
        <v>4395</v>
      </c>
      <c r="P2202" s="2">
        <f t="shared" si="34"/>
        <v>3</v>
      </c>
    </row>
    <row r="2203" spans="1:16" x14ac:dyDescent="0.25">
      <c r="A2203" s="1">
        <v>41639</v>
      </c>
      <c r="B2203" s="1">
        <v>41639</v>
      </c>
      <c r="C2203" t="s">
        <v>4396</v>
      </c>
      <c r="D2203" t="s">
        <v>727</v>
      </c>
      <c r="E2203">
        <v>5.9</v>
      </c>
      <c r="F2203" t="s">
        <v>4267</v>
      </c>
      <c r="G2203" t="s">
        <v>40</v>
      </c>
      <c r="H2203" t="s">
        <v>34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4397</v>
      </c>
      <c r="P2203" s="2">
        <f t="shared" si="34"/>
        <v>5</v>
      </c>
    </row>
    <row r="2204" spans="1:16" x14ac:dyDescent="0.25">
      <c r="A2204" s="1">
        <v>41639</v>
      </c>
      <c r="B2204" s="1">
        <v>41639</v>
      </c>
      <c r="C2204" t="s">
        <v>2845</v>
      </c>
      <c r="D2204" t="s">
        <v>2846</v>
      </c>
      <c r="E2204">
        <v>4.625</v>
      </c>
      <c r="F2204" t="s">
        <v>1367</v>
      </c>
      <c r="H2204" t="s">
        <v>57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28</v>
      </c>
      <c r="O2204" t="s">
        <v>4398</v>
      </c>
      <c r="P2204" s="2">
        <f t="shared" si="34"/>
        <v>2</v>
      </c>
    </row>
    <row r="2205" spans="1:16" x14ac:dyDescent="0.25">
      <c r="A2205" s="1">
        <v>41639</v>
      </c>
      <c r="B2205" s="1">
        <v>41639</v>
      </c>
      <c r="C2205" t="s">
        <v>42</v>
      </c>
      <c r="D2205" t="s">
        <v>43</v>
      </c>
      <c r="E2205">
        <v>4.6500000000000004</v>
      </c>
      <c r="F2205" t="s">
        <v>212</v>
      </c>
      <c r="G2205" t="s">
        <v>45</v>
      </c>
      <c r="H2205" t="s">
        <v>46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48</v>
      </c>
      <c r="O2205" t="s">
        <v>4399</v>
      </c>
      <c r="P2205" s="2">
        <f t="shared" si="34"/>
        <v>2</v>
      </c>
    </row>
    <row r="2206" spans="1:16" x14ac:dyDescent="0.25">
      <c r="A2206" s="1">
        <v>41639</v>
      </c>
      <c r="B2206" s="1">
        <v>41639</v>
      </c>
      <c r="C2206" t="s">
        <v>4400</v>
      </c>
      <c r="D2206" t="s">
        <v>89</v>
      </c>
      <c r="E2206">
        <v>6.05</v>
      </c>
      <c r="F2206" t="s">
        <v>335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4401</v>
      </c>
      <c r="P2206" s="2">
        <f t="shared" si="34"/>
        <v>2</v>
      </c>
    </row>
    <row r="2207" spans="1:16" x14ac:dyDescent="0.25">
      <c r="A2207" s="1">
        <v>41639</v>
      </c>
      <c r="B2207" s="1">
        <v>41639</v>
      </c>
      <c r="C2207" t="s">
        <v>4402</v>
      </c>
      <c r="D2207" t="s">
        <v>4403</v>
      </c>
      <c r="E2207">
        <v>5.75</v>
      </c>
      <c r="F2207" t="s">
        <v>4298</v>
      </c>
      <c r="H2207" t="s">
        <v>73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28</v>
      </c>
      <c r="O2207" t="s">
        <v>4404</v>
      </c>
      <c r="P2207" s="2">
        <f t="shared" si="34"/>
        <v>3</v>
      </c>
    </row>
    <row r="2208" spans="1:16" x14ac:dyDescent="0.25">
      <c r="A2208" s="1">
        <v>41639</v>
      </c>
      <c r="B2208" s="1">
        <v>41639</v>
      </c>
      <c r="C2208" t="s">
        <v>196</v>
      </c>
      <c r="D2208" t="s">
        <v>197</v>
      </c>
      <c r="E2208">
        <v>4.25</v>
      </c>
      <c r="F2208" t="s">
        <v>1466</v>
      </c>
      <c r="H2208" t="s">
        <v>73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28</v>
      </c>
      <c r="O2208" t="s">
        <v>4405</v>
      </c>
      <c r="P2208" s="2">
        <f t="shared" si="34"/>
        <v>3</v>
      </c>
    </row>
    <row r="2209" spans="1:16" x14ac:dyDescent="0.25">
      <c r="A2209" s="1">
        <v>41639</v>
      </c>
      <c r="B2209" s="1">
        <v>41639</v>
      </c>
      <c r="C2209" t="s">
        <v>2924</v>
      </c>
      <c r="D2209" t="s">
        <v>2012</v>
      </c>
      <c r="E2209">
        <v>4.5</v>
      </c>
      <c r="F2209" t="s">
        <v>1855</v>
      </c>
      <c r="H2209" t="s">
        <v>34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4406</v>
      </c>
      <c r="P2209" s="2">
        <f t="shared" si="34"/>
        <v>2</v>
      </c>
    </row>
    <row r="2210" spans="1:16" x14ac:dyDescent="0.25">
      <c r="A2210" s="1">
        <v>41639</v>
      </c>
      <c r="B2210" s="1">
        <v>41639</v>
      </c>
      <c r="C2210" t="s">
        <v>42</v>
      </c>
      <c r="D2210" t="s">
        <v>43</v>
      </c>
      <c r="E2210">
        <v>4</v>
      </c>
      <c r="F2210" t="s">
        <v>15</v>
      </c>
      <c r="G2210" t="s">
        <v>213</v>
      </c>
      <c r="H2210" t="s">
        <v>46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48</v>
      </c>
      <c r="O2210" t="s">
        <v>4407</v>
      </c>
      <c r="P2210" s="2">
        <f t="shared" si="34"/>
        <v>2</v>
      </c>
    </row>
    <row r="2211" spans="1:16" x14ac:dyDescent="0.25">
      <c r="A2211" s="1">
        <v>41639</v>
      </c>
      <c r="B2211" s="1">
        <v>41639</v>
      </c>
      <c r="C2211" t="s">
        <v>4408</v>
      </c>
      <c r="D2211" t="s">
        <v>4409</v>
      </c>
      <c r="E2211">
        <v>5.2</v>
      </c>
      <c r="F2211" t="s">
        <v>3281</v>
      </c>
      <c r="H2211" t="s">
        <v>73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28</v>
      </c>
      <c r="O2211" t="s">
        <v>4410</v>
      </c>
      <c r="P2211" s="2">
        <f t="shared" si="34"/>
        <v>3</v>
      </c>
    </row>
    <row r="2212" spans="1:16" x14ac:dyDescent="0.25">
      <c r="A2212" s="1">
        <v>41639</v>
      </c>
      <c r="B2212" s="1">
        <v>41639</v>
      </c>
      <c r="C2212" t="s">
        <v>42</v>
      </c>
      <c r="D2212" t="s">
        <v>43</v>
      </c>
      <c r="E2212">
        <v>5</v>
      </c>
      <c r="F2212" t="s">
        <v>2192</v>
      </c>
      <c r="G2212" t="s">
        <v>213</v>
      </c>
      <c r="H2212" t="s">
        <v>46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48</v>
      </c>
      <c r="O2212" t="s">
        <v>4411</v>
      </c>
      <c r="P2212" s="2">
        <f t="shared" si="34"/>
        <v>2</v>
      </c>
    </row>
    <row r="2213" spans="1:16" x14ac:dyDescent="0.25">
      <c r="A2213" s="1">
        <v>41639</v>
      </c>
      <c r="B2213" s="1">
        <v>41639</v>
      </c>
      <c r="C2213" t="s">
        <v>4412</v>
      </c>
      <c r="D2213" t="s">
        <v>4413</v>
      </c>
      <c r="E2213">
        <v>5.75</v>
      </c>
      <c r="F2213" t="s">
        <v>4414</v>
      </c>
      <c r="H2213" t="s">
        <v>27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28</v>
      </c>
      <c r="O2213" t="s">
        <v>4415</v>
      </c>
      <c r="P2213" s="2">
        <f t="shared" si="34"/>
        <v>3</v>
      </c>
    </row>
    <row r="2214" spans="1:16" x14ac:dyDescent="0.25">
      <c r="A2214" s="1">
        <v>41639</v>
      </c>
      <c r="B2214" s="1">
        <v>41639</v>
      </c>
      <c r="C2214" t="s">
        <v>4402</v>
      </c>
      <c r="D2214" t="s">
        <v>4403</v>
      </c>
      <c r="E2214">
        <v>4.625</v>
      </c>
      <c r="F2214" t="s">
        <v>4416</v>
      </c>
      <c r="H2214" t="s">
        <v>73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28</v>
      </c>
      <c r="O2214" t="s">
        <v>4417</v>
      </c>
      <c r="P2214" s="2">
        <f t="shared" si="34"/>
        <v>3</v>
      </c>
    </row>
    <row r="2215" spans="1:16" x14ac:dyDescent="0.25">
      <c r="A2215" s="1">
        <v>41639</v>
      </c>
      <c r="B2215" s="1">
        <v>41639</v>
      </c>
      <c r="C2215" t="s">
        <v>108</v>
      </c>
      <c r="D2215" t="s">
        <v>109</v>
      </c>
      <c r="E2215">
        <v>5.5</v>
      </c>
      <c r="F2215" t="s">
        <v>4286</v>
      </c>
      <c r="H2215" t="s">
        <v>34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4418</v>
      </c>
      <c r="P2215" s="2">
        <f t="shared" si="34"/>
        <v>3</v>
      </c>
    </row>
    <row r="2216" spans="1:16" x14ac:dyDescent="0.25">
      <c r="A2216" s="1">
        <v>41639</v>
      </c>
      <c r="B2216" s="1">
        <v>41639</v>
      </c>
      <c r="C2216" t="s">
        <v>1033</v>
      </c>
      <c r="D2216" t="s">
        <v>631</v>
      </c>
      <c r="E2216">
        <v>5.3</v>
      </c>
      <c r="F2216" t="s">
        <v>1811</v>
      </c>
      <c r="H2216" t="s">
        <v>210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4419</v>
      </c>
      <c r="P2216" s="2">
        <f t="shared" si="34"/>
        <v>3</v>
      </c>
    </row>
    <row r="2217" spans="1:16" x14ac:dyDescent="0.25">
      <c r="A2217" s="1">
        <v>41639</v>
      </c>
      <c r="B2217" s="1">
        <v>41639</v>
      </c>
      <c r="C2217" t="s">
        <v>535</v>
      </c>
      <c r="D2217" t="s">
        <v>119</v>
      </c>
      <c r="E2217">
        <v>6.625</v>
      </c>
      <c r="F2217" t="s">
        <v>1855</v>
      </c>
      <c r="H2217" t="s">
        <v>27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48</v>
      </c>
      <c r="O2217" t="s">
        <v>4420</v>
      </c>
      <c r="P2217" s="2">
        <f t="shared" si="34"/>
        <v>3</v>
      </c>
    </row>
    <row r="2218" spans="1:16" hidden="1" x14ac:dyDescent="0.25">
      <c r="A2218" s="1">
        <v>41639</v>
      </c>
      <c r="B2218" s="1">
        <v>41639</v>
      </c>
      <c r="C2218" t="s">
        <v>4328</v>
      </c>
      <c r="D2218" t="s">
        <v>4329</v>
      </c>
      <c r="E2218">
        <v>6.85</v>
      </c>
      <c r="F2218" t="s">
        <v>4330</v>
      </c>
      <c r="G2218" t="s">
        <v>26</v>
      </c>
      <c r="H2218" t="s">
        <v>46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48</v>
      </c>
      <c r="O2218" t="s">
        <v>4421</v>
      </c>
      <c r="P2218" s="2">
        <f t="shared" si="34"/>
        <v>6</v>
      </c>
    </row>
    <row r="2219" spans="1:16" x14ac:dyDescent="0.25">
      <c r="A2219" s="1">
        <v>41639</v>
      </c>
      <c r="B2219" s="1">
        <v>41639</v>
      </c>
      <c r="C2219" t="s">
        <v>42</v>
      </c>
      <c r="D2219" t="s">
        <v>43</v>
      </c>
      <c r="E2219">
        <v>5.5</v>
      </c>
      <c r="F2219" t="s">
        <v>4422</v>
      </c>
      <c r="G2219" t="s">
        <v>1240</v>
      </c>
      <c r="H2219" t="s">
        <v>46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48</v>
      </c>
      <c r="O2219" t="s">
        <v>4423</v>
      </c>
      <c r="P2219" s="2">
        <f t="shared" si="34"/>
        <v>2</v>
      </c>
    </row>
    <row r="2220" spans="1:16" x14ac:dyDescent="0.25">
      <c r="A2220" s="1">
        <v>41639</v>
      </c>
      <c r="B2220" s="1">
        <v>41639</v>
      </c>
      <c r="C2220" t="s">
        <v>1833</v>
      </c>
      <c r="D2220" t="s">
        <v>1834</v>
      </c>
      <c r="E2220">
        <v>8.625</v>
      </c>
      <c r="F2220" t="s">
        <v>1862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48</v>
      </c>
      <c r="O2220" t="s">
        <v>4424</v>
      </c>
      <c r="P2220" s="2">
        <f t="shared" si="34"/>
        <v>3</v>
      </c>
    </row>
    <row r="2221" spans="1:16" x14ac:dyDescent="0.25">
      <c r="A2221" s="1">
        <v>41639</v>
      </c>
      <c r="B2221" s="1">
        <v>41639</v>
      </c>
      <c r="C2221" t="s">
        <v>42</v>
      </c>
      <c r="D2221" t="s">
        <v>43</v>
      </c>
      <c r="E2221">
        <v>6.2</v>
      </c>
      <c r="F2221" t="s">
        <v>4043</v>
      </c>
      <c r="G2221" t="s">
        <v>213</v>
      </c>
      <c r="H2221" t="s">
        <v>46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48</v>
      </c>
      <c r="O2221" t="s">
        <v>4425</v>
      </c>
      <c r="P2221" s="2">
        <f t="shared" si="34"/>
        <v>2</v>
      </c>
    </row>
    <row r="2222" spans="1:16" x14ac:dyDescent="0.25">
      <c r="A2222" s="1">
        <v>41639</v>
      </c>
      <c r="B2222" s="1">
        <v>41639</v>
      </c>
      <c r="C2222" t="s">
        <v>2313</v>
      </c>
      <c r="D2222" t="s">
        <v>2314</v>
      </c>
      <c r="E2222">
        <v>9.75</v>
      </c>
      <c r="F2222" t="s">
        <v>4038</v>
      </c>
      <c r="G2222" t="s">
        <v>40</v>
      </c>
      <c r="H2222" t="s">
        <v>149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28</v>
      </c>
      <c r="O2222" t="s">
        <v>4426</v>
      </c>
      <c r="P2222" s="2">
        <f t="shared" si="34"/>
        <v>3</v>
      </c>
    </row>
    <row r="2223" spans="1:16" x14ac:dyDescent="0.25">
      <c r="A2223" s="1">
        <v>41639</v>
      </c>
      <c r="B2223" s="1">
        <v>41639</v>
      </c>
      <c r="C2223" t="s">
        <v>4227</v>
      </c>
      <c r="D2223" t="s">
        <v>4228</v>
      </c>
      <c r="E2223">
        <v>7.875</v>
      </c>
      <c r="F2223" t="s">
        <v>3869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28</v>
      </c>
      <c r="O2223" t="s">
        <v>4427</v>
      </c>
      <c r="P2223" s="2">
        <f t="shared" si="34"/>
        <v>3</v>
      </c>
    </row>
    <row r="2224" spans="1:16" x14ac:dyDescent="0.25">
      <c r="A2224" s="1">
        <v>41639</v>
      </c>
      <c r="B2224" s="1">
        <v>41639</v>
      </c>
      <c r="C2224" t="s">
        <v>4428</v>
      </c>
      <c r="D2224" t="s">
        <v>4429</v>
      </c>
      <c r="E2224">
        <v>8.6</v>
      </c>
      <c r="F2224" t="s">
        <v>1926</v>
      </c>
      <c r="H2224" t="s">
        <v>27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48</v>
      </c>
      <c r="O2224" t="s">
        <v>4430</v>
      </c>
      <c r="P2224" s="2">
        <f t="shared" si="34"/>
        <v>3</v>
      </c>
    </row>
    <row r="2225" spans="1:16" x14ac:dyDescent="0.25">
      <c r="A2225" s="1">
        <v>41639</v>
      </c>
      <c r="B2225" s="1">
        <v>41639</v>
      </c>
      <c r="C2225" t="s">
        <v>1267</v>
      </c>
      <c r="D2225" t="s">
        <v>1268</v>
      </c>
      <c r="E2225">
        <v>5</v>
      </c>
      <c r="F2225" t="s">
        <v>1926</v>
      </c>
      <c r="H2225" t="s">
        <v>16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28</v>
      </c>
      <c r="O2225" t="s">
        <v>4431</v>
      </c>
      <c r="P2225" s="2">
        <f t="shared" si="34"/>
        <v>3</v>
      </c>
    </row>
    <row r="2226" spans="1:16" x14ac:dyDescent="0.25">
      <c r="A2226" s="1">
        <v>41639</v>
      </c>
      <c r="B2226" s="1">
        <v>41639</v>
      </c>
      <c r="C2226" t="s">
        <v>568</v>
      </c>
      <c r="D2226" t="s">
        <v>569</v>
      </c>
      <c r="E2226">
        <v>7.5</v>
      </c>
      <c r="F2226" t="s">
        <v>335</v>
      </c>
      <c r="H2226" t="s">
        <v>16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28</v>
      </c>
      <c r="O2226" t="s">
        <v>4432</v>
      </c>
      <c r="P2226" s="2">
        <f t="shared" si="34"/>
        <v>2</v>
      </c>
    </row>
    <row r="2227" spans="1:16" x14ac:dyDescent="0.25">
      <c r="A2227" s="1">
        <v>41639</v>
      </c>
      <c r="B2227" s="1">
        <v>41639</v>
      </c>
      <c r="C2227" t="s">
        <v>4433</v>
      </c>
      <c r="D2227" t="s">
        <v>4434</v>
      </c>
      <c r="E2227">
        <v>4.5</v>
      </c>
      <c r="F2227" t="s">
        <v>1926</v>
      </c>
      <c r="H2227" t="s">
        <v>57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28</v>
      </c>
      <c r="O2227" t="s">
        <v>4435</v>
      </c>
      <c r="P2227" s="2">
        <f t="shared" si="34"/>
        <v>2</v>
      </c>
    </row>
    <row r="2228" spans="1:16" x14ac:dyDescent="0.25">
      <c r="A2228" s="1">
        <v>41639</v>
      </c>
      <c r="B2228" s="1">
        <v>41639</v>
      </c>
      <c r="C2228" t="s">
        <v>155</v>
      </c>
      <c r="D2228" t="s">
        <v>156</v>
      </c>
      <c r="E2228">
        <v>5.625</v>
      </c>
      <c r="F2228" t="s">
        <v>1934</v>
      </c>
      <c r="H2228" t="s">
        <v>27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</v>
      </c>
      <c r="O2228" t="s">
        <v>4436</v>
      </c>
      <c r="P2228" s="2">
        <f t="shared" si="34"/>
        <v>3</v>
      </c>
    </row>
    <row r="2229" spans="1:16" x14ac:dyDescent="0.25">
      <c r="A2229" s="1">
        <v>41639</v>
      </c>
      <c r="B2229" s="1">
        <v>41639</v>
      </c>
      <c r="C2229" t="s">
        <v>353</v>
      </c>
      <c r="D2229" t="s">
        <v>354</v>
      </c>
      <c r="E2229">
        <v>4.5</v>
      </c>
      <c r="F2229" t="s">
        <v>1926</v>
      </c>
      <c r="H2229" t="s">
        <v>210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28</v>
      </c>
      <c r="O2229" t="s">
        <v>4437</v>
      </c>
      <c r="P2229" s="2">
        <f t="shared" si="34"/>
        <v>2</v>
      </c>
    </row>
    <row r="2230" spans="1:16" x14ac:dyDescent="0.25">
      <c r="A2230" s="1">
        <v>41639</v>
      </c>
      <c r="B2230" s="1">
        <v>41639</v>
      </c>
      <c r="C2230" t="s">
        <v>462</v>
      </c>
      <c r="D2230" t="s">
        <v>463</v>
      </c>
      <c r="E2230">
        <v>5.65</v>
      </c>
      <c r="F2230" t="s">
        <v>4043</v>
      </c>
      <c r="G2230" t="s">
        <v>26</v>
      </c>
      <c r="H2230" t="s">
        <v>73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28</v>
      </c>
      <c r="O2230" t="s">
        <v>4438</v>
      </c>
      <c r="P2230" s="2">
        <f t="shared" si="34"/>
        <v>4</v>
      </c>
    </row>
    <row r="2231" spans="1:16" x14ac:dyDescent="0.25">
      <c r="A2231" s="1">
        <v>41639</v>
      </c>
      <c r="B2231" s="1">
        <v>41639</v>
      </c>
      <c r="C2231" t="s">
        <v>462</v>
      </c>
      <c r="D2231" t="s">
        <v>463</v>
      </c>
      <c r="E2231">
        <v>6.9</v>
      </c>
      <c r="F2231" t="s">
        <v>1728</v>
      </c>
      <c r="H2231" t="s">
        <v>73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28</v>
      </c>
      <c r="O2231" t="s">
        <v>4439</v>
      </c>
      <c r="P2231" s="2">
        <f t="shared" si="34"/>
        <v>4</v>
      </c>
    </row>
    <row r="2232" spans="1:16" x14ac:dyDescent="0.25">
      <c r="A2232" s="1">
        <v>41639</v>
      </c>
      <c r="B2232" s="1">
        <v>41639</v>
      </c>
      <c r="C2232" t="s">
        <v>775</v>
      </c>
      <c r="D2232" t="s">
        <v>505</v>
      </c>
      <c r="E2232">
        <v>6.15</v>
      </c>
      <c r="F2232" t="s">
        <v>1934</v>
      </c>
      <c r="G2232" t="s">
        <v>4440</v>
      </c>
      <c r="H2232" t="s">
        <v>472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28</v>
      </c>
      <c r="O2232" t="s">
        <v>4441</v>
      </c>
      <c r="P2232" s="2">
        <f t="shared" si="34"/>
        <v>3</v>
      </c>
    </row>
    <row r="2233" spans="1:16" x14ac:dyDescent="0.25">
      <c r="A2233" s="1">
        <v>41639</v>
      </c>
      <c r="B2233" s="1">
        <v>41639</v>
      </c>
      <c r="C2233" t="s">
        <v>2414</v>
      </c>
      <c r="D2233" t="s">
        <v>2415</v>
      </c>
      <c r="E2233">
        <v>7.25</v>
      </c>
      <c r="F2233" t="s">
        <v>1753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28</v>
      </c>
      <c r="O2233" t="s">
        <v>4442</v>
      </c>
      <c r="P2233" s="2">
        <f t="shared" si="34"/>
        <v>3</v>
      </c>
    </row>
    <row r="2234" spans="1:16" x14ac:dyDescent="0.25">
      <c r="A2234" s="1">
        <v>41639</v>
      </c>
      <c r="B2234" s="1">
        <v>41639</v>
      </c>
      <c r="C2234" t="s">
        <v>1904</v>
      </c>
      <c r="D2234" t="s">
        <v>765</v>
      </c>
      <c r="E2234">
        <v>5.375</v>
      </c>
      <c r="F2234" t="s">
        <v>1367</v>
      </c>
      <c r="G2234" t="s">
        <v>40</v>
      </c>
      <c r="H2234" t="s">
        <v>34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28</v>
      </c>
      <c r="O2234" t="s">
        <v>4443</v>
      </c>
      <c r="P2234" s="2">
        <f t="shared" si="34"/>
        <v>5</v>
      </c>
    </row>
    <row r="2235" spans="1:16" x14ac:dyDescent="0.25">
      <c r="A2235" s="1">
        <v>41639</v>
      </c>
      <c r="B2235" s="1">
        <v>41639</v>
      </c>
      <c r="C2235" t="s">
        <v>944</v>
      </c>
      <c r="D2235" t="s">
        <v>945</v>
      </c>
      <c r="E2235">
        <v>4.375</v>
      </c>
      <c r="F2235" t="s">
        <v>4444</v>
      </c>
      <c r="H2235" t="s">
        <v>57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28</v>
      </c>
      <c r="O2235" t="s">
        <v>4445</v>
      </c>
      <c r="P2235" s="2">
        <f t="shared" si="34"/>
        <v>2</v>
      </c>
    </row>
    <row r="2236" spans="1:16" x14ac:dyDescent="0.25">
      <c r="A2236" s="1">
        <v>41639</v>
      </c>
      <c r="B2236" s="1">
        <v>41639</v>
      </c>
      <c r="C2236" t="s">
        <v>944</v>
      </c>
      <c r="D2236" t="s">
        <v>945</v>
      </c>
      <c r="E2236">
        <v>5.375</v>
      </c>
      <c r="F2236" t="s">
        <v>4446</v>
      </c>
      <c r="H2236" t="s">
        <v>57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28</v>
      </c>
      <c r="O2236" t="s">
        <v>4447</v>
      </c>
      <c r="P2236" s="2">
        <f t="shared" si="34"/>
        <v>2</v>
      </c>
    </row>
    <row r="2237" spans="1:16" x14ac:dyDescent="0.25">
      <c r="A2237" s="1">
        <v>41639</v>
      </c>
      <c r="B2237" s="1">
        <v>41639</v>
      </c>
      <c r="C2237" t="s">
        <v>2994</v>
      </c>
      <c r="D2237" t="s">
        <v>2995</v>
      </c>
      <c r="E2237">
        <v>6.125</v>
      </c>
      <c r="F2237" t="s">
        <v>4277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28</v>
      </c>
      <c r="O2237" t="s">
        <v>4448</v>
      </c>
      <c r="P2237" s="2">
        <f t="shared" si="34"/>
        <v>3</v>
      </c>
    </row>
    <row r="2238" spans="1:16" x14ac:dyDescent="0.25">
      <c r="A2238" s="1">
        <v>41639</v>
      </c>
      <c r="B2238" s="1">
        <v>41639</v>
      </c>
      <c r="C2238" t="s">
        <v>42</v>
      </c>
      <c r="D2238" t="s">
        <v>43</v>
      </c>
      <c r="E2238">
        <v>5.35</v>
      </c>
      <c r="F2238" t="s">
        <v>4122</v>
      </c>
      <c r="G2238" t="s">
        <v>4449</v>
      </c>
      <c r="H2238" t="s">
        <v>46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48</v>
      </c>
      <c r="O2238" t="s">
        <v>4450</v>
      </c>
      <c r="P2238" s="2">
        <f t="shared" si="34"/>
        <v>2</v>
      </c>
    </row>
    <row r="2239" spans="1:16" x14ac:dyDescent="0.25">
      <c r="A2239" s="1">
        <v>41639</v>
      </c>
      <c r="B2239" s="1">
        <v>41639</v>
      </c>
      <c r="C2239" t="s">
        <v>146</v>
      </c>
      <c r="D2239" t="s">
        <v>147</v>
      </c>
      <c r="E2239">
        <v>8</v>
      </c>
      <c r="F2239" t="s">
        <v>1418</v>
      </c>
      <c r="H2239" t="s">
        <v>149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28</v>
      </c>
      <c r="O2239" t="s">
        <v>4451</v>
      </c>
      <c r="P2239" s="2">
        <f t="shared" si="34"/>
        <v>3</v>
      </c>
    </row>
    <row r="2240" spans="1:16" x14ac:dyDescent="0.25">
      <c r="A2240" s="1">
        <v>41639</v>
      </c>
      <c r="B2240" s="1">
        <v>41639</v>
      </c>
      <c r="C2240" t="s">
        <v>2141</v>
      </c>
      <c r="D2240" t="s">
        <v>631</v>
      </c>
      <c r="E2240">
        <v>4.875</v>
      </c>
      <c r="F2240" t="s">
        <v>1855</v>
      </c>
      <c r="H2240" t="s">
        <v>27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4452</v>
      </c>
      <c r="P2240" s="2">
        <f t="shared" si="34"/>
        <v>3</v>
      </c>
    </row>
    <row r="2241" spans="1:16" x14ac:dyDescent="0.25">
      <c r="A2241" s="1">
        <v>41639</v>
      </c>
      <c r="B2241" s="1">
        <v>41639</v>
      </c>
      <c r="C2241" t="s">
        <v>42</v>
      </c>
      <c r="D2241" t="s">
        <v>43</v>
      </c>
      <c r="E2241">
        <v>5.5</v>
      </c>
      <c r="F2241" t="s">
        <v>1418</v>
      </c>
      <c r="G2241" t="s">
        <v>213</v>
      </c>
      <c r="H2241" t="s">
        <v>46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48</v>
      </c>
      <c r="O2241" t="s">
        <v>4453</v>
      </c>
      <c r="P2241" s="2">
        <f t="shared" si="34"/>
        <v>2</v>
      </c>
    </row>
    <row r="2242" spans="1:16" x14ac:dyDescent="0.25">
      <c r="A2242" s="1">
        <v>41639</v>
      </c>
      <c r="B2242" s="1">
        <v>41639</v>
      </c>
      <c r="C2242" t="s">
        <v>118</v>
      </c>
      <c r="D2242" t="s">
        <v>119</v>
      </c>
      <c r="E2242">
        <v>7.375</v>
      </c>
      <c r="F2242" t="s">
        <v>4454</v>
      </c>
      <c r="H2242" t="s">
        <v>27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48</v>
      </c>
      <c r="O2242" t="s">
        <v>4455</v>
      </c>
      <c r="P2242" s="2">
        <f t="shared" si="34"/>
        <v>3</v>
      </c>
    </row>
    <row r="2243" spans="1:16" hidden="1" x14ac:dyDescent="0.25">
      <c r="A2243" s="1">
        <v>41639</v>
      </c>
      <c r="B2243" s="1">
        <v>41639</v>
      </c>
      <c r="C2243" t="s">
        <v>3076</v>
      </c>
      <c r="D2243" t="s">
        <v>3077</v>
      </c>
      <c r="E2243">
        <v>6.45</v>
      </c>
      <c r="F2243" t="s">
        <v>4267</v>
      </c>
      <c r="G2243" t="s">
        <v>40</v>
      </c>
      <c r="H2243" t="s">
        <v>57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48</v>
      </c>
      <c r="O2243" t="s">
        <v>4456</v>
      </c>
      <c r="P2243" s="2">
        <f t="shared" si="34"/>
        <v>6</v>
      </c>
    </row>
    <row r="2244" spans="1:16" x14ac:dyDescent="0.25">
      <c r="A2244" s="1">
        <v>41639</v>
      </c>
      <c r="B2244" s="1">
        <v>41639</v>
      </c>
      <c r="C2244" t="s">
        <v>4457</v>
      </c>
      <c r="D2244" t="s">
        <v>4458</v>
      </c>
      <c r="E2244">
        <v>5.375</v>
      </c>
      <c r="F2244" t="s">
        <v>1855</v>
      </c>
      <c r="H2244" t="s">
        <v>27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28</v>
      </c>
      <c r="O2244" t="s">
        <v>4459</v>
      </c>
      <c r="P2244" s="2">
        <f t="shared" ref="P2244:P2307" si="35">LEN(D2244)</f>
        <v>2</v>
      </c>
    </row>
    <row r="2245" spans="1:16" x14ac:dyDescent="0.25">
      <c r="A2245" s="1">
        <v>41639</v>
      </c>
      <c r="B2245" s="1">
        <v>41639</v>
      </c>
      <c r="C2245" t="s">
        <v>42</v>
      </c>
      <c r="D2245" t="s">
        <v>43</v>
      </c>
      <c r="E2245">
        <v>5.25</v>
      </c>
      <c r="F2245" t="s">
        <v>1418</v>
      </c>
      <c r="G2245" t="s">
        <v>3014</v>
      </c>
      <c r="H2245" t="s">
        <v>46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48</v>
      </c>
      <c r="O2245" t="s">
        <v>4460</v>
      </c>
      <c r="P2245" s="2">
        <f t="shared" si="35"/>
        <v>2</v>
      </c>
    </row>
    <row r="2246" spans="1:16" hidden="1" x14ac:dyDescent="0.25">
      <c r="A2246" s="1">
        <v>41639</v>
      </c>
      <c r="B2246" s="1">
        <v>41639</v>
      </c>
      <c r="C2246" t="s">
        <v>3076</v>
      </c>
      <c r="D2246" t="s">
        <v>3077</v>
      </c>
      <c r="E2246">
        <v>6.45</v>
      </c>
      <c r="F2246" t="s">
        <v>4267</v>
      </c>
      <c r="G2246" t="s">
        <v>26</v>
      </c>
      <c r="H2246" t="s">
        <v>57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48</v>
      </c>
      <c r="O2246" t="s">
        <v>4461</v>
      </c>
      <c r="P2246" s="2">
        <f t="shared" si="35"/>
        <v>6</v>
      </c>
    </row>
    <row r="2247" spans="1:16" x14ac:dyDescent="0.25">
      <c r="A2247" s="1">
        <v>41639</v>
      </c>
      <c r="B2247" s="1">
        <v>41639</v>
      </c>
      <c r="C2247" t="s">
        <v>238</v>
      </c>
      <c r="D2247" t="s">
        <v>239</v>
      </c>
      <c r="E2247">
        <v>5.8</v>
      </c>
      <c r="F2247" t="s">
        <v>3769</v>
      </c>
      <c r="H2247" t="s">
        <v>34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4462</v>
      </c>
      <c r="P2247" s="2">
        <f t="shared" si="35"/>
        <v>5</v>
      </c>
    </row>
    <row r="2248" spans="1:16" x14ac:dyDescent="0.25">
      <c r="A2248" s="1">
        <v>41639</v>
      </c>
      <c r="B2248" s="1">
        <v>41639</v>
      </c>
      <c r="C2248" t="s">
        <v>42</v>
      </c>
      <c r="D2248" t="s">
        <v>43</v>
      </c>
      <c r="E2248">
        <v>4.45</v>
      </c>
      <c r="F2248" t="s">
        <v>153</v>
      </c>
      <c r="G2248" t="s">
        <v>213</v>
      </c>
      <c r="H2248" t="s">
        <v>46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48</v>
      </c>
      <c r="O2248" t="s">
        <v>4463</v>
      </c>
      <c r="P2248" s="2">
        <f t="shared" si="35"/>
        <v>2</v>
      </c>
    </row>
    <row r="2249" spans="1:16" x14ac:dyDescent="0.25">
      <c r="A2249" s="1">
        <v>41639</v>
      </c>
      <c r="B2249" s="1">
        <v>41639</v>
      </c>
      <c r="C2249" t="s">
        <v>4464</v>
      </c>
      <c r="D2249" t="s">
        <v>4465</v>
      </c>
      <c r="E2249">
        <v>6.45</v>
      </c>
      <c r="F2249" t="s">
        <v>1466</v>
      </c>
      <c r="H2249" t="s">
        <v>73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48</v>
      </c>
      <c r="O2249" t="s">
        <v>4466</v>
      </c>
      <c r="P2249" s="2">
        <f t="shared" si="35"/>
        <v>3</v>
      </c>
    </row>
    <row r="2250" spans="1:16" x14ac:dyDescent="0.25">
      <c r="A2250" s="1">
        <v>41639</v>
      </c>
      <c r="B2250" s="1">
        <v>41639</v>
      </c>
      <c r="C2250" t="s">
        <v>4467</v>
      </c>
      <c r="D2250" t="s">
        <v>4468</v>
      </c>
      <c r="E2250">
        <v>5.5</v>
      </c>
      <c r="F2250" t="s">
        <v>4296</v>
      </c>
      <c r="H2250" t="s">
        <v>210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28</v>
      </c>
      <c r="O2250" t="s">
        <v>4469</v>
      </c>
      <c r="P2250" s="2">
        <f t="shared" si="35"/>
        <v>4</v>
      </c>
    </row>
    <row r="2251" spans="1:16" x14ac:dyDescent="0.25">
      <c r="A2251" s="1">
        <v>41639</v>
      </c>
      <c r="B2251" s="1">
        <v>41639</v>
      </c>
      <c r="C2251" t="s">
        <v>458</v>
      </c>
      <c r="D2251" t="s">
        <v>459</v>
      </c>
      <c r="E2251">
        <v>5.35</v>
      </c>
      <c r="F2251" t="s">
        <v>3769</v>
      </c>
      <c r="H2251" t="s">
        <v>57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4470</v>
      </c>
      <c r="P2251" s="2">
        <f t="shared" si="35"/>
        <v>3</v>
      </c>
    </row>
    <row r="2252" spans="1:16" x14ac:dyDescent="0.25">
      <c r="A2252" s="1">
        <v>41639</v>
      </c>
      <c r="B2252" s="1">
        <v>41639</v>
      </c>
      <c r="C2252" t="s">
        <v>4471</v>
      </c>
      <c r="D2252" t="s">
        <v>4472</v>
      </c>
      <c r="E2252">
        <v>6.3</v>
      </c>
      <c r="F2252" t="s">
        <v>1466</v>
      </c>
      <c r="H2252" t="s">
        <v>34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48</v>
      </c>
      <c r="O2252" t="s">
        <v>4473</v>
      </c>
      <c r="P2252" s="2">
        <f t="shared" si="35"/>
        <v>3</v>
      </c>
    </row>
    <row r="2253" spans="1:16" hidden="1" x14ac:dyDescent="0.25">
      <c r="A2253" s="1">
        <v>41639</v>
      </c>
      <c r="B2253" s="1">
        <v>41639</v>
      </c>
      <c r="C2253" t="s">
        <v>4302</v>
      </c>
      <c r="D2253" t="s">
        <v>4303</v>
      </c>
      <c r="E2253">
        <v>7</v>
      </c>
      <c r="F2253" t="s">
        <v>4304</v>
      </c>
      <c r="G2253" t="s">
        <v>40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28</v>
      </c>
      <c r="O2253" t="s">
        <v>4474</v>
      </c>
      <c r="P2253" s="2">
        <f t="shared" si="35"/>
        <v>6</v>
      </c>
    </row>
    <row r="2254" spans="1:16" x14ac:dyDescent="0.25">
      <c r="A2254" s="1">
        <v>41639</v>
      </c>
      <c r="B2254" s="1">
        <v>41639</v>
      </c>
      <c r="C2254" t="s">
        <v>4396</v>
      </c>
      <c r="D2254" t="s">
        <v>727</v>
      </c>
      <c r="E2254">
        <v>5.9</v>
      </c>
      <c r="F2254" t="s">
        <v>4267</v>
      </c>
      <c r="G2254" t="s">
        <v>26</v>
      </c>
      <c r="H2254" t="s">
        <v>34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4475</v>
      </c>
      <c r="P2254" s="2">
        <f t="shared" si="35"/>
        <v>5</v>
      </c>
    </row>
    <row r="2255" spans="1:16" x14ac:dyDescent="0.25">
      <c r="A2255" s="1">
        <v>41639</v>
      </c>
      <c r="B2255" s="1">
        <v>41639</v>
      </c>
      <c r="C2255" t="s">
        <v>912</v>
      </c>
      <c r="D2255" t="s">
        <v>913</v>
      </c>
      <c r="E2255">
        <v>5.625</v>
      </c>
      <c r="F2255" t="s">
        <v>3281</v>
      </c>
      <c r="H2255" t="s">
        <v>27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28</v>
      </c>
      <c r="O2255" t="s">
        <v>4476</v>
      </c>
      <c r="P2255" s="2">
        <f t="shared" si="35"/>
        <v>3</v>
      </c>
    </row>
    <row r="2256" spans="1:16" x14ac:dyDescent="0.25">
      <c r="A2256" s="1">
        <v>41639</v>
      </c>
      <c r="B2256" s="1">
        <v>41639</v>
      </c>
      <c r="C2256" t="s">
        <v>4400</v>
      </c>
      <c r="D2256" t="s">
        <v>89</v>
      </c>
      <c r="E2256">
        <v>6.8</v>
      </c>
      <c r="F2256" t="s">
        <v>1921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4477</v>
      </c>
      <c r="P2256" s="2">
        <f t="shared" si="35"/>
        <v>2</v>
      </c>
    </row>
    <row r="2257" spans="1:16" x14ac:dyDescent="0.25">
      <c r="A2257" s="1">
        <v>41639</v>
      </c>
      <c r="B2257" s="1">
        <v>41639</v>
      </c>
      <c r="C2257" t="s">
        <v>2033</v>
      </c>
      <c r="D2257" t="s">
        <v>2034</v>
      </c>
      <c r="E2257">
        <v>6.125</v>
      </c>
      <c r="F2257" t="s">
        <v>4478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4479</v>
      </c>
      <c r="P2257" s="2">
        <f t="shared" si="35"/>
        <v>2</v>
      </c>
    </row>
    <row r="2258" spans="1:16" x14ac:dyDescent="0.25">
      <c r="A2258" s="1">
        <v>41639</v>
      </c>
      <c r="B2258" s="1">
        <v>41639</v>
      </c>
      <c r="C2258" t="s">
        <v>691</v>
      </c>
      <c r="D2258" t="s">
        <v>692</v>
      </c>
      <c r="E2258">
        <v>6.125</v>
      </c>
      <c r="F2258" t="s">
        <v>4298</v>
      </c>
      <c r="H2258" t="s">
        <v>27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28</v>
      </c>
      <c r="O2258" t="s">
        <v>4480</v>
      </c>
      <c r="P2258" s="2">
        <f t="shared" si="35"/>
        <v>2</v>
      </c>
    </row>
    <row r="2259" spans="1:16" x14ac:dyDescent="0.25">
      <c r="A2259" s="1">
        <v>41639</v>
      </c>
      <c r="B2259" s="1">
        <v>41639</v>
      </c>
      <c r="C2259" t="s">
        <v>1615</v>
      </c>
      <c r="D2259" t="s">
        <v>1616</v>
      </c>
      <c r="E2259">
        <v>6.3</v>
      </c>
      <c r="F2259" t="s">
        <v>1895</v>
      </c>
      <c r="H2259" t="s">
        <v>1618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4481</v>
      </c>
      <c r="P2259" s="2">
        <f t="shared" si="35"/>
        <v>3</v>
      </c>
    </row>
    <row r="2260" spans="1:16" x14ac:dyDescent="0.25">
      <c r="A2260" s="1">
        <v>41639</v>
      </c>
      <c r="B2260" s="1">
        <v>41639</v>
      </c>
      <c r="C2260" t="s">
        <v>4482</v>
      </c>
      <c r="D2260" t="s">
        <v>64</v>
      </c>
      <c r="E2260">
        <v>5.25</v>
      </c>
      <c r="F2260" t="s">
        <v>1426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4483</v>
      </c>
      <c r="P2260" s="2">
        <f t="shared" si="35"/>
        <v>3</v>
      </c>
    </row>
    <row r="2261" spans="1:16" x14ac:dyDescent="0.25">
      <c r="A2261" s="1">
        <v>41639</v>
      </c>
      <c r="B2261" s="1">
        <v>41639</v>
      </c>
      <c r="C2261" t="s">
        <v>4482</v>
      </c>
      <c r="D2261" t="s">
        <v>64</v>
      </c>
      <c r="E2261">
        <v>6.3</v>
      </c>
      <c r="F2261" t="s">
        <v>4484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4485</v>
      </c>
      <c r="P2261" s="2">
        <f t="shared" si="35"/>
        <v>3</v>
      </c>
    </row>
    <row r="2262" spans="1:16" x14ac:dyDescent="0.25">
      <c r="A2262" s="1">
        <v>41639</v>
      </c>
      <c r="B2262" s="1">
        <v>41639</v>
      </c>
      <c r="C2262" t="s">
        <v>4486</v>
      </c>
      <c r="D2262" t="s">
        <v>4487</v>
      </c>
      <c r="E2262">
        <v>5.9</v>
      </c>
      <c r="F2262" t="s">
        <v>3769</v>
      </c>
      <c r="H2262" t="s">
        <v>27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28</v>
      </c>
      <c r="O2262" t="s">
        <v>4488</v>
      </c>
      <c r="P2262" s="2">
        <f t="shared" si="35"/>
        <v>3</v>
      </c>
    </row>
    <row r="2263" spans="1:16" x14ac:dyDescent="0.25">
      <c r="A2263" s="1">
        <v>41639</v>
      </c>
      <c r="B2263" s="1">
        <v>41639</v>
      </c>
      <c r="C2263" t="s">
        <v>4486</v>
      </c>
      <c r="D2263" t="s">
        <v>4487</v>
      </c>
      <c r="E2263">
        <v>3.5</v>
      </c>
      <c r="F2263" t="s">
        <v>1204</v>
      </c>
      <c r="H2263" t="s">
        <v>27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28</v>
      </c>
      <c r="O2263" t="s">
        <v>4489</v>
      </c>
      <c r="P2263" s="2">
        <f t="shared" si="35"/>
        <v>3</v>
      </c>
    </row>
    <row r="2264" spans="1:16" x14ac:dyDescent="0.25">
      <c r="A2264" s="1">
        <v>41639</v>
      </c>
      <c r="B2264" s="1">
        <v>41639</v>
      </c>
      <c r="C2264" t="s">
        <v>42</v>
      </c>
      <c r="D2264" t="s">
        <v>43</v>
      </c>
      <c r="E2264">
        <v>5</v>
      </c>
      <c r="F2264" t="s">
        <v>979</v>
      </c>
      <c r="G2264" t="s">
        <v>213</v>
      </c>
      <c r="H2264" t="s">
        <v>46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48</v>
      </c>
      <c r="O2264" t="s">
        <v>4490</v>
      </c>
      <c r="P2264" s="2">
        <f t="shared" si="35"/>
        <v>2</v>
      </c>
    </row>
    <row r="2265" spans="1:16" x14ac:dyDescent="0.25">
      <c r="A2265" s="1">
        <v>41639</v>
      </c>
      <c r="B2265" s="1">
        <v>41639</v>
      </c>
      <c r="C2265" t="s">
        <v>42</v>
      </c>
      <c r="D2265" t="s">
        <v>43</v>
      </c>
      <c r="E2265">
        <v>5</v>
      </c>
      <c r="F2265" t="s">
        <v>1453</v>
      </c>
      <c r="G2265" t="s">
        <v>213</v>
      </c>
      <c r="H2265" t="s">
        <v>46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48</v>
      </c>
      <c r="O2265" t="s">
        <v>4491</v>
      </c>
      <c r="P2265" s="2">
        <f t="shared" si="35"/>
        <v>2</v>
      </c>
    </row>
    <row r="2266" spans="1:16" x14ac:dyDescent="0.25">
      <c r="A2266" s="1">
        <v>41639</v>
      </c>
      <c r="B2266" s="1">
        <v>41639</v>
      </c>
      <c r="C2266" t="s">
        <v>4492</v>
      </c>
      <c r="D2266" t="s">
        <v>313</v>
      </c>
      <c r="E2266">
        <v>5.25</v>
      </c>
      <c r="F2266" t="s">
        <v>1418</v>
      </c>
      <c r="H2266" t="s">
        <v>27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28</v>
      </c>
      <c r="O2266" t="s">
        <v>4493</v>
      </c>
      <c r="P2266" s="2">
        <f t="shared" si="35"/>
        <v>3</v>
      </c>
    </row>
    <row r="2267" spans="1:16" hidden="1" x14ac:dyDescent="0.25">
      <c r="A2267" s="1">
        <v>41639</v>
      </c>
      <c r="B2267" s="1">
        <v>41639</v>
      </c>
      <c r="C2267" t="s">
        <v>1714</v>
      </c>
      <c r="D2267" t="s">
        <v>1715</v>
      </c>
      <c r="E2267">
        <v>5.25</v>
      </c>
      <c r="F2267" t="s">
        <v>880</v>
      </c>
      <c r="G2267" t="s">
        <v>40</v>
      </c>
      <c r="H2267" t="s">
        <v>73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28</v>
      </c>
      <c r="O2267" t="s">
        <v>4494</v>
      </c>
      <c r="P2267" s="2">
        <f t="shared" si="35"/>
        <v>6</v>
      </c>
    </row>
    <row r="2268" spans="1:16" x14ac:dyDescent="0.25">
      <c r="A2268" s="1">
        <v>41639</v>
      </c>
      <c r="B2268" s="1">
        <v>41639</v>
      </c>
      <c r="C2268" t="s">
        <v>326</v>
      </c>
      <c r="D2268" t="s">
        <v>327</v>
      </c>
      <c r="E2268">
        <v>6.22</v>
      </c>
      <c r="F2268" t="s">
        <v>4495</v>
      </c>
      <c r="H2268" t="s">
        <v>27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28</v>
      </c>
      <c r="O2268" t="s">
        <v>4496</v>
      </c>
      <c r="P2268" s="2">
        <f t="shared" si="35"/>
        <v>3</v>
      </c>
    </row>
    <row r="2269" spans="1:16" x14ac:dyDescent="0.25">
      <c r="A2269" s="1">
        <v>41639</v>
      </c>
      <c r="B2269" s="1">
        <v>41639</v>
      </c>
      <c r="C2269" t="s">
        <v>752</v>
      </c>
      <c r="D2269" t="s">
        <v>753</v>
      </c>
      <c r="E2269">
        <v>5.78</v>
      </c>
      <c r="F2269" t="s">
        <v>4497</v>
      </c>
      <c r="G2269" t="s">
        <v>40</v>
      </c>
      <c r="H2269" t="s">
        <v>34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28</v>
      </c>
      <c r="O2269" t="s">
        <v>4498</v>
      </c>
      <c r="P2269" s="2">
        <f t="shared" si="35"/>
        <v>3</v>
      </c>
    </row>
    <row r="2270" spans="1:16" x14ac:dyDescent="0.25">
      <c r="A2270" s="1">
        <v>41639</v>
      </c>
      <c r="B2270" s="1">
        <v>41639</v>
      </c>
      <c r="C2270" t="s">
        <v>752</v>
      </c>
      <c r="D2270" t="s">
        <v>753</v>
      </c>
      <c r="E2270">
        <v>5.78</v>
      </c>
      <c r="F2270" t="s">
        <v>4497</v>
      </c>
      <c r="G2270" t="s">
        <v>26</v>
      </c>
      <c r="H2270" t="s">
        <v>34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28</v>
      </c>
      <c r="O2270" t="s">
        <v>4499</v>
      </c>
      <c r="P2270" s="2">
        <f t="shared" si="35"/>
        <v>3</v>
      </c>
    </row>
    <row r="2271" spans="1:16" x14ac:dyDescent="0.25">
      <c r="A2271" s="1">
        <v>41639</v>
      </c>
      <c r="B2271" s="1">
        <v>41639</v>
      </c>
      <c r="C2271" t="s">
        <v>1196</v>
      </c>
      <c r="D2271" t="s">
        <v>494</v>
      </c>
      <c r="E2271">
        <v>6.625</v>
      </c>
      <c r="F2271" t="s">
        <v>4500</v>
      </c>
      <c r="G2271" t="s">
        <v>45</v>
      </c>
      <c r="H2271" t="s">
        <v>73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48</v>
      </c>
      <c r="O2271" t="s">
        <v>4501</v>
      </c>
      <c r="P2271" s="2">
        <f t="shared" si="35"/>
        <v>3</v>
      </c>
    </row>
    <row r="2272" spans="1:16" hidden="1" x14ac:dyDescent="0.25">
      <c r="A2272" s="1">
        <v>41639</v>
      </c>
      <c r="B2272" s="1">
        <v>41639</v>
      </c>
      <c r="C2272" t="s">
        <v>3736</v>
      </c>
      <c r="D2272" t="s">
        <v>3737</v>
      </c>
      <c r="E2272">
        <v>5.45</v>
      </c>
      <c r="F2272" t="s">
        <v>1458</v>
      </c>
      <c r="G2272" t="s">
        <v>40</v>
      </c>
      <c r="H2272" t="s">
        <v>27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4502</v>
      </c>
      <c r="P2272" s="2">
        <f t="shared" si="35"/>
        <v>6</v>
      </c>
    </row>
    <row r="2273" spans="1:16" x14ac:dyDescent="0.25">
      <c r="A2273" s="1">
        <v>41639</v>
      </c>
      <c r="B2273" s="1">
        <v>41639</v>
      </c>
      <c r="C2273" t="s">
        <v>42</v>
      </c>
      <c r="D2273" t="s">
        <v>43</v>
      </c>
      <c r="E2273">
        <v>4.6500000000000004</v>
      </c>
      <c r="F2273" t="s">
        <v>3691</v>
      </c>
      <c r="G2273" t="s">
        <v>213</v>
      </c>
      <c r="H2273" t="s">
        <v>46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48</v>
      </c>
      <c r="O2273" t="s">
        <v>4503</v>
      </c>
      <c r="P2273" s="2">
        <f t="shared" si="35"/>
        <v>2</v>
      </c>
    </row>
    <row r="2274" spans="1:16" x14ac:dyDescent="0.25">
      <c r="A2274" s="1">
        <v>41639</v>
      </c>
      <c r="B2274" s="1">
        <v>41639</v>
      </c>
      <c r="C2274" t="s">
        <v>42</v>
      </c>
      <c r="D2274" t="s">
        <v>43</v>
      </c>
      <c r="E2274">
        <v>5.0999999999999996</v>
      </c>
      <c r="F2274" t="s">
        <v>4504</v>
      </c>
      <c r="G2274" t="s">
        <v>213</v>
      </c>
      <c r="H2274" t="s">
        <v>46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48</v>
      </c>
      <c r="O2274" t="s">
        <v>4505</v>
      </c>
      <c r="P2274" s="2">
        <f t="shared" si="35"/>
        <v>2</v>
      </c>
    </row>
    <row r="2275" spans="1:16" x14ac:dyDescent="0.25">
      <c r="A2275" s="1">
        <v>41639</v>
      </c>
      <c r="B2275" s="1">
        <v>41639</v>
      </c>
      <c r="C2275" t="s">
        <v>4506</v>
      </c>
      <c r="D2275" t="s">
        <v>4507</v>
      </c>
      <c r="E2275">
        <v>7.15</v>
      </c>
      <c r="F2275" t="s">
        <v>1408</v>
      </c>
      <c r="H2275" t="s">
        <v>149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28</v>
      </c>
      <c r="O2275" t="s">
        <v>4508</v>
      </c>
      <c r="P2275" s="2">
        <f t="shared" si="35"/>
        <v>3</v>
      </c>
    </row>
    <row r="2276" spans="1:16" x14ac:dyDescent="0.25">
      <c r="A2276" s="1">
        <v>41639</v>
      </c>
      <c r="B2276" s="1">
        <v>41639</v>
      </c>
      <c r="C2276" t="s">
        <v>36</v>
      </c>
      <c r="D2276" t="s">
        <v>37</v>
      </c>
      <c r="E2276">
        <v>5.7</v>
      </c>
      <c r="F2276" t="s">
        <v>4509</v>
      </c>
      <c r="H2276" t="s">
        <v>34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4510</v>
      </c>
      <c r="P2276" s="2">
        <f t="shared" si="35"/>
        <v>2</v>
      </c>
    </row>
    <row r="2277" spans="1:16" x14ac:dyDescent="0.25">
      <c r="A2277" s="1">
        <v>41639</v>
      </c>
      <c r="B2277" s="1">
        <v>41639</v>
      </c>
      <c r="C2277" t="s">
        <v>2233</v>
      </c>
      <c r="D2277" t="s">
        <v>2234</v>
      </c>
      <c r="E2277">
        <v>5.3</v>
      </c>
      <c r="F2277" t="s">
        <v>4511</v>
      </c>
      <c r="H2277" t="s">
        <v>210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28</v>
      </c>
      <c r="O2277" t="s">
        <v>4512</v>
      </c>
      <c r="P2277" s="2">
        <f t="shared" si="35"/>
        <v>3</v>
      </c>
    </row>
    <row r="2278" spans="1:16" x14ac:dyDescent="0.25">
      <c r="A2278" s="1">
        <v>41639</v>
      </c>
      <c r="B2278" s="1">
        <v>41639</v>
      </c>
      <c r="C2278" t="s">
        <v>1955</v>
      </c>
      <c r="D2278" t="s">
        <v>31</v>
      </c>
      <c r="E2278">
        <v>5.4</v>
      </c>
      <c r="F2278" t="s">
        <v>4513</v>
      </c>
      <c r="H2278" t="s">
        <v>57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4514</v>
      </c>
      <c r="P2278" s="2">
        <f t="shared" si="35"/>
        <v>2</v>
      </c>
    </row>
    <row r="2279" spans="1:16" x14ac:dyDescent="0.25">
      <c r="A2279" s="1">
        <v>41639</v>
      </c>
      <c r="B2279" s="1">
        <v>41639</v>
      </c>
      <c r="C2279" t="s">
        <v>42</v>
      </c>
      <c r="D2279" t="s">
        <v>43</v>
      </c>
      <c r="E2279">
        <v>4.25</v>
      </c>
      <c r="F2279" t="s">
        <v>951</v>
      </c>
      <c r="G2279" t="s">
        <v>213</v>
      </c>
      <c r="H2279" t="s">
        <v>46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48</v>
      </c>
      <c r="O2279" t="s">
        <v>4515</v>
      </c>
      <c r="P2279" s="2">
        <f t="shared" si="35"/>
        <v>2</v>
      </c>
    </row>
    <row r="2280" spans="1:16" x14ac:dyDescent="0.25">
      <c r="A2280" s="1">
        <v>41639</v>
      </c>
      <c r="B2280" s="1">
        <v>41639</v>
      </c>
      <c r="C2280" t="s">
        <v>824</v>
      </c>
      <c r="D2280" t="s">
        <v>825</v>
      </c>
      <c r="E2280">
        <v>5.85</v>
      </c>
      <c r="F2280" t="s">
        <v>4513</v>
      </c>
      <c r="H2280" t="s">
        <v>57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4516</v>
      </c>
      <c r="P2280" s="2">
        <f t="shared" si="35"/>
        <v>3</v>
      </c>
    </row>
    <row r="2281" spans="1:16" x14ac:dyDescent="0.25">
      <c r="A2281" s="1">
        <v>41639</v>
      </c>
      <c r="B2281" s="1">
        <v>41639</v>
      </c>
      <c r="C2281" t="s">
        <v>3853</v>
      </c>
      <c r="D2281" t="s">
        <v>3854</v>
      </c>
      <c r="E2281">
        <v>5.5</v>
      </c>
      <c r="F2281" t="s">
        <v>1444</v>
      </c>
      <c r="H2281" t="s">
        <v>27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28</v>
      </c>
      <c r="O2281" t="s">
        <v>4517</v>
      </c>
      <c r="P2281" s="2">
        <f t="shared" si="35"/>
        <v>3</v>
      </c>
    </row>
    <row r="2282" spans="1:16" x14ac:dyDescent="0.25">
      <c r="A2282" s="1">
        <v>41639</v>
      </c>
      <c r="B2282" s="1">
        <v>41639</v>
      </c>
      <c r="C2282" t="s">
        <v>4482</v>
      </c>
      <c r="D2282" t="s">
        <v>64</v>
      </c>
      <c r="E2282">
        <v>3.8</v>
      </c>
      <c r="F2282" t="s">
        <v>638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4518</v>
      </c>
      <c r="P2282" s="2">
        <f t="shared" si="35"/>
        <v>3</v>
      </c>
    </row>
    <row r="2283" spans="1:16" x14ac:dyDescent="0.25">
      <c r="A2283" s="1">
        <v>41639</v>
      </c>
      <c r="B2283" s="1">
        <v>41639</v>
      </c>
      <c r="C2283" t="s">
        <v>4486</v>
      </c>
      <c r="D2283" t="s">
        <v>4487</v>
      </c>
      <c r="E2283">
        <v>4.9000000000000004</v>
      </c>
      <c r="F2283" t="s">
        <v>375</v>
      </c>
      <c r="H2283" t="s">
        <v>27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28</v>
      </c>
      <c r="O2283" t="s">
        <v>4519</v>
      </c>
      <c r="P2283" s="2">
        <f t="shared" si="35"/>
        <v>3</v>
      </c>
    </row>
    <row r="2284" spans="1:16" x14ac:dyDescent="0.25">
      <c r="A2284" s="1">
        <v>41639</v>
      </c>
      <c r="B2284" s="1">
        <v>41639</v>
      </c>
      <c r="C2284" t="s">
        <v>4492</v>
      </c>
      <c r="D2284" t="s">
        <v>313</v>
      </c>
      <c r="E2284">
        <v>5</v>
      </c>
      <c r="F2284" t="s">
        <v>1899</v>
      </c>
      <c r="H2284" t="s">
        <v>27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28</v>
      </c>
      <c r="O2284" t="s">
        <v>4520</v>
      </c>
      <c r="P2284" s="2">
        <f t="shared" si="35"/>
        <v>3</v>
      </c>
    </row>
    <row r="2285" spans="1:16" x14ac:dyDescent="0.25">
      <c r="A2285" s="1">
        <v>41639</v>
      </c>
      <c r="B2285" s="1">
        <v>41639</v>
      </c>
      <c r="C2285" t="s">
        <v>4492</v>
      </c>
      <c r="D2285" t="s">
        <v>313</v>
      </c>
      <c r="E2285">
        <v>6.2</v>
      </c>
      <c r="F2285" t="s">
        <v>4521</v>
      </c>
      <c r="H2285" t="s">
        <v>27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28</v>
      </c>
      <c r="O2285" t="s">
        <v>4522</v>
      </c>
      <c r="P2285" s="2">
        <f t="shared" si="35"/>
        <v>3</v>
      </c>
    </row>
    <row r="2286" spans="1:16" hidden="1" x14ac:dyDescent="0.25">
      <c r="A2286" s="1">
        <v>41639</v>
      </c>
      <c r="B2286" s="1">
        <v>41639</v>
      </c>
      <c r="C2286" t="s">
        <v>3076</v>
      </c>
      <c r="D2286" t="s">
        <v>3077</v>
      </c>
      <c r="E2286">
        <v>6.5</v>
      </c>
      <c r="F2286" t="s">
        <v>4523</v>
      </c>
      <c r="G2286" t="s">
        <v>40</v>
      </c>
      <c r="H2286" t="s">
        <v>57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48</v>
      </c>
      <c r="O2286" t="s">
        <v>4524</v>
      </c>
      <c r="P2286" s="2">
        <f t="shared" si="35"/>
        <v>6</v>
      </c>
    </row>
    <row r="2287" spans="1:16" x14ac:dyDescent="0.25">
      <c r="A2287" s="1">
        <v>41639</v>
      </c>
      <c r="B2287" s="1">
        <v>41639</v>
      </c>
      <c r="C2287" t="s">
        <v>2302</v>
      </c>
      <c r="D2287" t="s">
        <v>2303</v>
      </c>
      <c r="E2287">
        <v>7</v>
      </c>
      <c r="F2287" t="s">
        <v>4509</v>
      </c>
      <c r="H2287" t="s">
        <v>73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48</v>
      </c>
      <c r="O2287" t="s">
        <v>4525</v>
      </c>
      <c r="P2287" s="2">
        <f t="shared" si="35"/>
        <v>3</v>
      </c>
    </row>
    <row r="2288" spans="1:16" x14ac:dyDescent="0.25">
      <c r="A2288" s="1">
        <v>41639</v>
      </c>
      <c r="B2288" s="1">
        <v>41639</v>
      </c>
      <c r="C2288" t="s">
        <v>477</v>
      </c>
      <c r="D2288" t="s">
        <v>478</v>
      </c>
      <c r="E2288">
        <v>7.625</v>
      </c>
      <c r="F2288" t="s">
        <v>1444</v>
      </c>
      <c r="H2288" t="s">
        <v>203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</v>
      </c>
      <c r="O2288" t="s">
        <v>4526</v>
      </c>
      <c r="P2288" s="2">
        <f t="shared" si="35"/>
        <v>3</v>
      </c>
    </row>
    <row r="2289" spans="1:16" x14ac:dyDescent="0.25">
      <c r="A2289" s="1">
        <v>41639</v>
      </c>
      <c r="B2289" s="1">
        <v>41639</v>
      </c>
      <c r="C2289" t="s">
        <v>1293</v>
      </c>
      <c r="D2289" t="s">
        <v>1294</v>
      </c>
      <c r="E2289">
        <v>3.95</v>
      </c>
      <c r="F2289" t="s">
        <v>2036</v>
      </c>
      <c r="H2289" t="s">
        <v>27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4527</v>
      </c>
      <c r="P2289" s="2">
        <f t="shared" si="35"/>
        <v>3</v>
      </c>
    </row>
    <row r="2290" spans="1:16" x14ac:dyDescent="0.25">
      <c r="A2290" s="1">
        <v>41639</v>
      </c>
      <c r="B2290" s="1">
        <v>41639</v>
      </c>
      <c r="C2290" t="s">
        <v>2889</v>
      </c>
      <c r="D2290" t="s">
        <v>2890</v>
      </c>
      <c r="E2290">
        <v>3.875</v>
      </c>
      <c r="F2290" t="s">
        <v>1458</v>
      </c>
      <c r="G2290" t="s">
        <v>40</v>
      </c>
      <c r="H2290" t="s">
        <v>210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28</v>
      </c>
      <c r="O2290" t="s">
        <v>4528</v>
      </c>
      <c r="P2290" s="2">
        <f t="shared" si="35"/>
        <v>4</v>
      </c>
    </row>
    <row r="2291" spans="1:16" x14ac:dyDescent="0.25">
      <c r="A2291" s="1">
        <v>41639</v>
      </c>
      <c r="B2291" s="1">
        <v>41639</v>
      </c>
      <c r="C2291" t="s">
        <v>2889</v>
      </c>
      <c r="D2291" t="s">
        <v>2890</v>
      </c>
      <c r="E2291">
        <v>5.375</v>
      </c>
      <c r="F2291" t="s">
        <v>4497</v>
      </c>
      <c r="G2291" t="s">
        <v>40</v>
      </c>
      <c r="H2291" t="s">
        <v>210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28</v>
      </c>
      <c r="O2291" t="s">
        <v>4529</v>
      </c>
      <c r="P2291" s="2">
        <f t="shared" si="35"/>
        <v>4</v>
      </c>
    </row>
    <row r="2292" spans="1:16" x14ac:dyDescent="0.25">
      <c r="A2292" s="1">
        <v>41639</v>
      </c>
      <c r="B2292" s="1">
        <v>41639</v>
      </c>
      <c r="C2292" t="s">
        <v>4530</v>
      </c>
      <c r="D2292" t="s">
        <v>4531</v>
      </c>
      <c r="E2292">
        <v>3.7</v>
      </c>
      <c r="F2292" t="s">
        <v>4532</v>
      </c>
      <c r="G2292" t="s">
        <v>26</v>
      </c>
      <c r="H2292" t="s">
        <v>27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28</v>
      </c>
      <c r="O2292" t="s">
        <v>4533</v>
      </c>
      <c r="P2292" s="2">
        <f t="shared" si="35"/>
        <v>3</v>
      </c>
    </row>
    <row r="2293" spans="1:16" x14ac:dyDescent="0.25">
      <c r="A2293" s="1">
        <v>41639</v>
      </c>
      <c r="B2293" s="1">
        <v>41639</v>
      </c>
      <c r="C2293" t="s">
        <v>42</v>
      </c>
      <c r="D2293" t="s">
        <v>43</v>
      </c>
      <c r="E2293">
        <v>4</v>
      </c>
      <c r="F2293" t="s">
        <v>560</v>
      </c>
      <c r="G2293" t="s">
        <v>213</v>
      </c>
      <c r="H2293" t="s">
        <v>46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48</v>
      </c>
      <c r="O2293" t="s">
        <v>4534</v>
      </c>
      <c r="P2293" s="2">
        <f t="shared" si="35"/>
        <v>2</v>
      </c>
    </row>
    <row r="2294" spans="1:16" x14ac:dyDescent="0.25">
      <c r="A2294" s="1">
        <v>41639</v>
      </c>
      <c r="B2294" s="1">
        <v>41639</v>
      </c>
      <c r="C2294" t="s">
        <v>163</v>
      </c>
      <c r="D2294" t="s">
        <v>164</v>
      </c>
      <c r="E2294">
        <v>4.7</v>
      </c>
      <c r="F2294" t="s">
        <v>1973</v>
      </c>
      <c r="H2294" t="s">
        <v>27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28</v>
      </c>
      <c r="O2294" t="s">
        <v>4535</v>
      </c>
      <c r="P2294" s="2">
        <f t="shared" si="35"/>
        <v>3</v>
      </c>
    </row>
    <row r="2295" spans="1:16" x14ac:dyDescent="0.25">
      <c r="A2295" s="1">
        <v>41639</v>
      </c>
      <c r="B2295" s="1">
        <v>41639</v>
      </c>
      <c r="C2295" t="s">
        <v>163</v>
      </c>
      <c r="D2295" t="s">
        <v>164</v>
      </c>
      <c r="E2295">
        <v>6.1</v>
      </c>
      <c r="F2295" t="s">
        <v>4497</v>
      </c>
      <c r="H2295" t="s">
        <v>27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</v>
      </c>
      <c r="O2295" t="s">
        <v>4536</v>
      </c>
      <c r="P2295" s="2">
        <f t="shared" si="35"/>
        <v>3</v>
      </c>
    </row>
    <row r="2296" spans="1:16" x14ac:dyDescent="0.25">
      <c r="A2296" s="1">
        <v>41639</v>
      </c>
      <c r="B2296" s="1">
        <v>41639</v>
      </c>
      <c r="C2296" t="s">
        <v>3908</v>
      </c>
      <c r="D2296" t="s">
        <v>678</v>
      </c>
      <c r="E2296">
        <v>6.625</v>
      </c>
      <c r="F2296" t="s">
        <v>1936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28</v>
      </c>
      <c r="O2296" t="s">
        <v>4537</v>
      </c>
      <c r="P2296" s="2">
        <f t="shared" si="35"/>
        <v>1</v>
      </c>
    </row>
    <row r="2297" spans="1:16" x14ac:dyDescent="0.25">
      <c r="A2297" s="1">
        <v>41639</v>
      </c>
      <c r="B2297" s="1">
        <v>41639</v>
      </c>
      <c r="C2297" t="s">
        <v>4538</v>
      </c>
      <c r="D2297" t="s">
        <v>4539</v>
      </c>
      <c r="E2297">
        <v>6</v>
      </c>
      <c r="F2297" t="s">
        <v>3281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28</v>
      </c>
      <c r="O2297" t="s">
        <v>4540</v>
      </c>
      <c r="P2297" s="2">
        <f t="shared" si="35"/>
        <v>3</v>
      </c>
    </row>
    <row r="2298" spans="1:16" x14ac:dyDescent="0.25">
      <c r="A2298" s="1">
        <v>41639</v>
      </c>
      <c r="B2298" s="1">
        <v>41639</v>
      </c>
      <c r="C2298" t="s">
        <v>337</v>
      </c>
      <c r="D2298" t="s">
        <v>338</v>
      </c>
      <c r="E2298">
        <v>3.875</v>
      </c>
      <c r="F2298" t="s">
        <v>1458</v>
      </c>
      <c r="H2298" t="s">
        <v>57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</v>
      </c>
      <c r="O2298" t="s">
        <v>4541</v>
      </c>
      <c r="P2298" s="2">
        <f t="shared" si="35"/>
        <v>3</v>
      </c>
    </row>
    <row r="2299" spans="1:16" x14ac:dyDescent="0.25">
      <c r="A2299" s="1">
        <v>41639</v>
      </c>
      <c r="B2299" s="1">
        <v>41639</v>
      </c>
      <c r="C2299" t="s">
        <v>2349</v>
      </c>
      <c r="D2299" t="s">
        <v>57</v>
      </c>
      <c r="E2299">
        <v>5</v>
      </c>
      <c r="F2299" t="s">
        <v>1458</v>
      </c>
      <c r="H2299" t="s">
        <v>27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28</v>
      </c>
      <c r="O2299" t="s">
        <v>4542</v>
      </c>
      <c r="P2299" s="2">
        <f t="shared" si="35"/>
        <v>1</v>
      </c>
    </row>
    <row r="2300" spans="1:16" x14ac:dyDescent="0.25">
      <c r="A2300" s="1">
        <v>41639</v>
      </c>
      <c r="B2300" s="1">
        <v>41639</v>
      </c>
      <c r="C2300" t="s">
        <v>4543</v>
      </c>
      <c r="D2300" t="s">
        <v>2668</v>
      </c>
      <c r="E2300">
        <v>5.875</v>
      </c>
      <c r="F2300" t="s">
        <v>1458</v>
      </c>
      <c r="H2300" t="s">
        <v>27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4544</v>
      </c>
      <c r="P2300" s="2">
        <f t="shared" si="35"/>
        <v>3</v>
      </c>
    </row>
    <row r="2301" spans="1:16" x14ac:dyDescent="0.25">
      <c r="A2301" s="1">
        <v>41639</v>
      </c>
      <c r="B2301" s="1">
        <v>41639</v>
      </c>
      <c r="C2301" t="s">
        <v>42</v>
      </c>
      <c r="D2301" t="s">
        <v>43</v>
      </c>
      <c r="E2301">
        <v>4</v>
      </c>
      <c r="F2301" t="s">
        <v>2452</v>
      </c>
      <c r="G2301" t="s">
        <v>213</v>
      </c>
      <c r="H2301" t="s">
        <v>46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48</v>
      </c>
      <c r="O2301" t="s">
        <v>4545</v>
      </c>
      <c r="P2301" s="2">
        <f t="shared" si="35"/>
        <v>2</v>
      </c>
    </row>
    <row r="2302" spans="1:16" x14ac:dyDescent="0.25">
      <c r="A2302" s="1">
        <v>41639</v>
      </c>
      <c r="B2302" s="1">
        <v>41639</v>
      </c>
      <c r="C2302" t="s">
        <v>4546</v>
      </c>
      <c r="D2302" t="s">
        <v>4547</v>
      </c>
      <c r="E2302">
        <v>5.95</v>
      </c>
      <c r="F2302" t="s">
        <v>4043</v>
      </c>
      <c r="G2302" t="s">
        <v>40</v>
      </c>
      <c r="H2302" t="s">
        <v>264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28</v>
      </c>
      <c r="O2302" t="s">
        <v>4548</v>
      </c>
      <c r="P2302" s="2">
        <f t="shared" si="35"/>
        <v>4</v>
      </c>
    </row>
    <row r="2303" spans="1:16" x14ac:dyDescent="0.25">
      <c r="A2303" s="1">
        <v>41639</v>
      </c>
      <c r="B2303" s="1">
        <v>41639</v>
      </c>
      <c r="C2303" t="s">
        <v>1267</v>
      </c>
      <c r="D2303" t="s">
        <v>1268</v>
      </c>
      <c r="E2303">
        <v>3.95</v>
      </c>
      <c r="F2303" t="s">
        <v>4043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28</v>
      </c>
      <c r="O2303" t="s">
        <v>4549</v>
      </c>
      <c r="P2303" s="2">
        <f t="shared" si="35"/>
        <v>3</v>
      </c>
    </row>
    <row r="2304" spans="1:16" x14ac:dyDescent="0.25">
      <c r="A2304" s="1">
        <v>41639</v>
      </c>
      <c r="B2304" s="1">
        <v>41639</v>
      </c>
      <c r="C2304" t="s">
        <v>756</v>
      </c>
      <c r="D2304" t="s">
        <v>757</v>
      </c>
      <c r="E2304">
        <v>3.5</v>
      </c>
      <c r="F2304" t="s">
        <v>1458</v>
      </c>
      <c r="G2304" t="s">
        <v>45</v>
      </c>
      <c r="H2304" t="s">
        <v>57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28</v>
      </c>
      <c r="O2304" t="s">
        <v>4550</v>
      </c>
      <c r="P2304" s="2">
        <f t="shared" si="35"/>
        <v>3</v>
      </c>
    </row>
    <row r="2305" spans="1:16" x14ac:dyDescent="0.25">
      <c r="A2305" s="1">
        <v>41639</v>
      </c>
      <c r="B2305" s="1">
        <v>41639</v>
      </c>
      <c r="C2305" t="s">
        <v>1256</v>
      </c>
      <c r="D2305" t="s">
        <v>297</v>
      </c>
      <c r="E2305">
        <v>5.875</v>
      </c>
      <c r="F2305" t="s">
        <v>4551</v>
      </c>
      <c r="H2305" t="s">
        <v>34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48</v>
      </c>
      <c r="O2305" t="s">
        <v>4552</v>
      </c>
      <c r="P2305" s="2">
        <f t="shared" si="35"/>
        <v>3</v>
      </c>
    </row>
    <row r="2306" spans="1:16" hidden="1" x14ac:dyDescent="0.25">
      <c r="A2306" s="1">
        <v>41639</v>
      </c>
      <c r="B2306" s="1">
        <v>41639</v>
      </c>
      <c r="C2306" t="s">
        <v>4553</v>
      </c>
      <c r="D2306" t="s">
        <v>4554</v>
      </c>
      <c r="E2306">
        <v>4.1609999999999996</v>
      </c>
      <c r="F2306" t="s">
        <v>77</v>
      </c>
      <c r="H2306" t="s">
        <v>210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28</v>
      </c>
      <c r="O2306" t="s">
        <v>4555</v>
      </c>
      <c r="P2306" s="2">
        <f t="shared" si="35"/>
        <v>6</v>
      </c>
    </row>
    <row r="2307" spans="1:16" x14ac:dyDescent="0.25">
      <c r="A2307" s="1">
        <v>41639</v>
      </c>
      <c r="B2307" s="1">
        <v>41639</v>
      </c>
      <c r="C2307" t="s">
        <v>3359</v>
      </c>
      <c r="D2307" t="s">
        <v>2445</v>
      </c>
      <c r="E2307">
        <v>4.125</v>
      </c>
      <c r="F2307" t="s">
        <v>4556</v>
      </c>
      <c r="H2307" t="s">
        <v>27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28</v>
      </c>
      <c r="O2307" t="s">
        <v>4557</v>
      </c>
      <c r="P2307" s="2">
        <f t="shared" si="35"/>
        <v>2</v>
      </c>
    </row>
    <row r="2308" spans="1:16" hidden="1" x14ac:dyDescent="0.25">
      <c r="A2308" s="1">
        <v>41639</v>
      </c>
      <c r="B2308" s="1">
        <v>41639</v>
      </c>
      <c r="C2308" t="s">
        <v>1907</v>
      </c>
      <c r="D2308" t="s">
        <v>1908</v>
      </c>
      <c r="E2308">
        <v>4.5</v>
      </c>
      <c r="F2308" t="s">
        <v>4558</v>
      </c>
      <c r="G2308" t="s">
        <v>45</v>
      </c>
      <c r="H2308" t="s">
        <v>46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28</v>
      </c>
      <c r="O2308" t="s">
        <v>4559</v>
      </c>
      <c r="P2308" s="2">
        <f t="shared" ref="P2308:P2371" si="36">LEN(D2308)</f>
        <v>6</v>
      </c>
    </row>
    <row r="2309" spans="1:16" x14ac:dyDescent="0.25">
      <c r="A2309" s="1">
        <v>41639</v>
      </c>
      <c r="B2309" s="1">
        <v>41639</v>
      </c>
      <c r="C2309" t="s">
        <v>42</v>
      </c>
      <c r="D2309" t="s">
        <v>43</v>
      </c>
      <c r="E2309">
        <v>5.15</v>
      </c>
      <c r="F2309" t="s">
        <v>689</v>
      </c>
      <c r="G2309" t="s">
        <v>213</v>
      </c>
      <c r="H2309" t="s">
        <v>46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48</v>
      </c>
      <c r="O2309" t="s">
        <v>4560</v>
      </c>
      <c r="P2309" s="2">
        <f t="shared" si="36"/>
        <v>2</v>
      </c>
    </row>
    <row r="2310" spans="1:16" hidden="1" x14ac:dyDescent="0.25">
      <c r="A2310" s="1">
        <v>41639</v>
      </c>
      <c r="B2310" s="1">
        <v>41639</v>
      </c>
      <c r="C2310" t="s">
        <v>1714</v>
      </c>
      <c r="D2310" t="s">
        <v>1715</v>
      </c>
      <c r="E2310">
        <v>5.25</v>
      </c>
      <c r="F2310" t="s">
        <v>880</v>
      </c>
      <c r="G2310" t="s">
        <v>26</v>
      </c>
      <c r="H2310" t="s">
        <v>73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28</v>
      </c>
      <c r="O2310" t="s">
        <v>4561</v>
      </c>
      <c r="P2310" s="2">
        <f t="shared" si="36"/>
        <v>6</v>
      </c>
    </row>
    <row r="2311" spans="1:16" hidden="1" x14ac:dyDescent="0.25">
      <c r="A2311" s="1">
        <v>41639</v>
      </c>
      <c r="B2311" s="1">
        <v>41639</v>
      </c>
      <c r="C2311" t="s">
        <v>3076</v>
      </c>
      <c r="D2311" t="s">
        <v>3077</v>
      </c>
      <c r="E2311">
        <v>6.5</v>
      </c>
      <c r="F2311" t="s">
        <v>4523</v>
      </c>
      <c r="G2311" t="s">
        <v>26</v>
      </c>
      <c r="H2311" t="s">
        <v>57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48</v>
      </c>
      <c r="O2311" t="s">
        <v>4562</v>
      </c>
      <c r="P2311" s="2">
        <f t="shared" si="36"/>
        <v>6</v>
      </c>
    </row>
    <row r="2312" spans="1:16" x14ac:dyDescent="0.25">
      <c r="A2312" s="1">
        <v>41639</v>
      </c>
      <c r="B2312" s="1">
        <v>41639</v>
      </c>
      <c r="C2312" t="s">
        <v>1196</v>
      </c>
      <c r="D2312" t="s">
        <v>494</v>
      </c>
      <c r="E2312">
        <v>5.375</v>
      </c>
      <c r="F2312" t="s">
        <v>4563</v>
      </c>
      <c r="G2312" t="s">
        <v>45</v>
      </c>
      <c r="H2312" t="s">
        <v>73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48</v>
      </c>
      <c r="O2312" t="s">
        <v>4564</v>
      </c>
      <c r="P2312" s="2">
        <f t="shared" si="36"/>
        <v>3</v>
      </c>
    </row>
    <row r="2313" spans="1:16" x14ac:dyDescent="0.25">
      <c r="A2313" s="1">
        <v>41639</v>
      </c>
      <c r="B2313" s="1">
        <v>41639</v>
      </c>
      <c r="C2313" t="s">
        <v>189</v>
      </c>
      <c r="D2313" t="s">
        <v>190</v>
      </c>
      <c r="E2313">
        <v>6.2</v>
      </c>
      <c r="F2313" t="s">
        <v>4500</v>
      </c>
      <c r="H2313" t="s">
        <v>27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28</v>
      </c>
      <c r="O2313" t="s">
        <v>4565</v>
      </c>
      <c r="P2313" s="2">
        <f t="shared" si="36"/>
        <v>2</v>
      </c>
    </row>
    <row r="2314" spans="1:16" hidden="1" x14ac:dyDescent="0.25">
      <c r="A2314" s="1">
        <v>41639</v>
      </c>
      <c r="B2314" s="1">
        <v>41639</v>
      </c>
      <c r="C2314" t="s">
        <v>4553</v>
      </c>
      <c r="D2314" t="s">
        <v>4554</v>
      </c>
      <c r="E2314">
        <v>4.4109999999999996</v>
      </c>
      <c r="F2314" t="s">
        <v>1980</v>
      </c>
      <c r="H2314" t="s">
        <v>210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28</v>
      </c>
      <c r="O2314" t="s">
        <v>4566</v>
      </c>
      <c r="P2314" s="2">
        <f t="shared" si="36"/>
        <v>6</v>
      </c>
    </row>
    <row r="2315" spans="1:16" x14ac:dyDescent="0.25">
      <c r="A2315" s="1">
        <v>41639</v>
      </c>
      <c r="B2315" s="1">
        <v>41639</v>
      </c>
      <c r="C2315" t="s">
        <v>4492</v>
      </c>
      <c r="D2315" t="s">
        <v>313</v>
      </c>
      <c r="E2315">
        <v>5.5</v>
      </c>
      <c r="F2315" t="s">
        <v>1934</v>
      </c>
      <c r="H2315" t="s">
        <v>27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28</v>
      </c>
      <c r="O2315" t="s">
        <v>4567</v>
      </c>
      <c r="P2315" s="2">
        <f t="shared" si="36"/>
        <v>3</v>
      </c>
    </row>
    <row r="2316" spans="1:16" x14ac:dyDescent="0.25">
      <c r="A2316" s="1">
        <v>41639</v>
      </c>
      <c r="B2316" s="1">
        <v>41639</v>
      </c>
      <c r="C2316" t="s">
        <v>2176</v>
      </c>
      <c r="D2316" t="s">
        <v>2177</v>
      </c>
      <c r="E2316">
        <v>4.875</v>
      </c>
      <c r="F2316" t="s">
        <v>4568</v>
      </c>
      <c r="H2316" t="s">
        <v>259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28</v>
      </c>
      <c r="O2316" t="s">
        <v>4569</v>
      </c>
      <c r="P2316" s="2">
        <f t="shared" si="36"/>
        <v>3</v>
      </c>
    </row>
    <row r="2317" spans="1:16" x14ac:dyDescent="0.25">
      <c r="A2317" s="1">
        <v>41639</v>
      </c>
      <c r="B2317" s="1">
        <v>41639</v>
      </c>
      <c r="C2317" t="s">
        <v>1770</v>
      </c>
      <c r="D2317" t="s">
        <v>1771</v>
      </c>
      <c r="E2317">
        <v>7.625</v>
      </c>
      <c r="F2317" t="s">
        <v>4509</v>
      </c>
      <c r="G2317" t="s">
        <v>40</v>
      </c>
      <c r="H2317" t="s">
        <v>34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48</v>
      </c>
      <c r="O2317" t="s">
        <v>4570</v>
      </c>
      <c r="P2317" s="2">
        <f t="shared" si="36"/>
        <v>4</v>
      </c>
    </row>
    <row r="2318" spans="1:16" x14ac:dyDescent="0.25">
      <c r="A2318" s="1">
        <v>41639</v>
      </c>
      <c r="B2318" s="1">
        <v>41639</v>
      </c>
      <c r="C2318" t="s">
        <v>542</v>
      </c>
      <c r="D2318" t="s">
        <v>543</v>
      </c>
      <c r="E2318">
        <v>5.7640000000000002</v>
      </c>
      <c r="F2318" t="s">
        <v>4497</v>
      </c>
      <c r="H2318" t="s">
        <v>34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4571</v>
      </c>
      <c r="P2318" s="2">
        <f t="shared" si="36"/>
        <v>3</v>
      </c>
    </row>
    <row r="2319" spans="1:16" x14ac:dyDescent="0.25">
      <c r="A2319" s="1">
        <v>41639</v>
      </c>
      <c r="B2319" s="1">
        <v>41639</v>
      </c>
      <c r="C2319" t="s">
        <v>1770</v>
      </c>
      <c r="D2319" t="s">
        <v>1771</v>
      </c>
      <c r="E2319">
        <v>7.625</v>
      </c>
      <c r="F2319" t="s">
        <v>4509</v>
      </c>
      <c r="G2319" t="s">
        <v>26</v>
      </c>
      <c r="H2319" t="s">
        <v>34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48</v>
      </c>
      <c r="O2319" t="s">
        <v>4572</v>
      </c>
      <c r="P2319" s="2">
        <f t="shared" si="36"/>
        <v>4</v>
      </c>
    </row>
    <row r="2320" spans="1:16" x14ac:dyDescent="0.25">
      <c r="A2320" s="1">
        <v>41639</v>
      </c>
      <c r="B2320" s="1">
        <v>41639</v>
      </c>
      <c r="C2320" t="s">
        <v>4573</v>
      </c>
      <c r="D2320" t="s">
        <v>4574</v>
      </c>
      <c r="E2320">
        <v>5</v>
      </c>
      <c r="F2320" t="s">
        <v>1444</v>
      </c>
      <c r="H2320" t="s">
        <v>73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28</v>
      </c>
      <c r="O2320" t="s">
        <v>4575</v>
      </c>
      <c r="P2320" s="2">
        <f t="shared" si="36"/>
        <v>3</v>
      </c>
    </row>
    <row r="2321" spans="1:16" hidden="1" x14ac:dyDescent="0.25">
      <c r="A2321" s="1">
        <v>41639</v>
      </c>
      <c r="B2321" s="1">
        <v>41639</v>
      </c>
      <c r="C2321" t="s">
        <v>3736</v>
      </c>
      <c r="D2321" t="s">
        <v>3737</v>
      </c>
      <c r="E2321">
        <v>5.45</v>
      </c>
      <c r="F2321" t="s">
        <v>1458</v>
      </c>
      <c r="G2321" t="s">
        <v>26</v>
      </c>
      <c r="H2321" t="s">
        <v>27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4576</v>
      </c>
      <c r="P2321" s="2">
        <f t="shared" si="36"/>
        <v>6</v>
      </c>
    </row>
    <row r="2322" spans="1:16" x14ac:dyDescent="0.25">
      <c r="A2322" s="1">
        <v>41639</v>
      </c>
      <c r="B2322" s="1">
        <v>41639</v>
      </c>
      <c r="C2322" t="s">
        <v>1833</v>
      </c>
      <c r="D2322" t="s">
        <v>1834</v>
      </c>
      <c r="E2322">
        <v>7.7</v>
      </c>
      <c r="F2322" t="s">
        <v>1444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48</v>
      </c>
      <c r="O2322" t="s">
        <v>4577</v>
      </c>
      <c r="P2322" s="2">
        <f t="shared" si="36"/>
        <v>3</v>
      </c>
    </row>
    <row r="2323" spans="1:16" x14ac:dyDescent="0.25">
      <c r="A2323" s="1">
        <v>41639</v>
      </c>
      <c r="B2323" s="1">
        <v>41639</v>
      </c>
      <c r="C2323" t="s">
        <v>511</v>
      </c>
      <c r="D2323" t="s">
        <v>512</v>
      </c>
      <c r="E2323">
        <v>8.75</v>
      </c>
      <c r="F2323" t="s">
        <v>1451</v>
      </c>
      <c r="H2323" t="s">
        <v>203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28</v>
      </c>
      <c r="O2323" t="s">
        <v>4578</v>
      </c>
      <c r="P2323" s="2">
        <f t="shared" si="36"/>
        <v>3</v>
      </c>
    </row>
    <row r="2324" spans="1:16" x14ac:dyDescent="0.25">
      <c r="A2324" s="1">
        <v>41639</v>
      </c>
      <c r="B2324" s="1">
        <v>41639</v>
      </c>
      <c r="C2324" t="s">
        <v>42</v>
      </c>
      <c r="D2324" t="s">
        <v>43</v>
      </c>
      <c r="E2324">
        <v>5</v>
      </c>
      <c r="F2324" t="s">
        <v>698</v>
      </c>
      <c r="G2324" t="s">
        <v>3014</v>
      </c>
      <c r="H2324" t="s">
        <v>46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48</v>
      </c>
      <c r="O2324" t="s">
        <v>4579</v>
      </c>
      <c r="P2324" s="2">
        <f t="shared" si="36"/>
        <v>2</v>
      </c>
    </row>
    <row r="2325" spans="1:16" x14ac:dyDescent="0.25">
      <c r="A2325" s="1">
        <v>41639</v>
      </c>
      <c r="B2325" s="1">
        <v>41639</v>
      </c>
      <c r="C2325" t="s">
        <v>2889</v>
      </c>
      <c r="D2325" t="s">
        <v>2890</v>
      </c>
      <c r="E2325">
        <v>5.375</v>
      </c>
      <c r="F2325" t="s">
        <v>4497</v>
      </c>
      <c r="G2325" t="s">
        <v>26</v>
      </c>
      <c r="H2325" t="s">
        <v>210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28</v>
      </c>
      <c r="O2325" t="s">
        <v>4580</v>
      </c>
      <c r="P2325" s="2">
        <f t="shared" si="36"/>
        <v>4</v>
      </c>
    </row>
    <row r="2326" spans="1:16" x14ac:dyDescent="0.25">
      <c r="A2326" s="1">
        <v>41639</v>
      </c>
      <c r="B2326" s="1">
        <v>41639</v>
      </c>
      <c r="C2326" t="s">
        <v>1192</v>
      </c>
      <c r="D2326" t="s">
        <v>1193</v>
      </c>
      <c r="E2326">
        <v>3.6</v>
      </c>
      <c r="F2326" t="s">
        <v>2029</v>
      </c>
      <c r="G2326" t="s">
        <v>213</v>
      </c>
      <c r="H2326" t="s">
        <v>34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48</v>
      </c>
      <c r="O2326" t="s">
        <v>4581</v>
      </c>
      <c r="P2326" s="2">
        <f t="shared" si="36"/>
        <v>4</v>
      </c>
    </row>
    <row r="2327" spans="1:16" hidden="1" x14ac:dyDescent="0.25">
      <c r="A2327" s="1">
        <v>41639</v>
      </c>
      <c r="B2327" s="1">
        <v>41639</v>
      </c>
      <c r="C2327" t="s">
        <v>4104</v>
      </c>
      <c r="D2327" t="s">
        <v>4105</v>
      </c>
      <c r="E2327">
        <v>4.76</v>
      </c>
      <c r="F2327" t="s">
        <v>899</v>
      </c>
      <c r="H2327" t="s">
        <v>259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</v>
      </c>
      <c r="O2327" t="s">
        <v>4582</v>
      </c>
      <c r="P2327" s="2">
        <f t="shared" si="36"/>
        <v>6</v>
      </c>
    </row>
    <row r="2328" spans="1:16" x14ac:dyDescent="0.25">
      <c r="A2328" s="1">
        <v>41639</v>
      </c>
      <c r="B2328" s="1">
        <v>41639</v>
      </c>
      <c r="C2328" t="s">
        <v>42</v>
      </c>
      <c r="D2328" t="s">
        <v>43</v>
      </c>
      <c r="E2328">
        <v>5</v>
      </c>
      <c r="F2328" t="s">
        <v>328</v>
      </c>
      <c r="G2328" t="s">
        <v>213</v>
      </c>
      <c r="H2328" t="s">
        <v>46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48</v>
      </c>
      <c r="O2328" t="s">
        <v>4583</v>
      </c>
      <c r="P2328" s="2">
        <f t="shared" si="36"/>
        <v>2</v>
      </c>
    </row>
    <row r="2329" spans="1:16" x14ac:dyDescent="0.25">
      <c r="A2329" s="1">
        <v>41639</v>
      </c>
      <c r="B2329" s="1">
        <v>41639</v>
      </c>
      <c r="C2329" t="s">
        <v>4108</v>
      </c>
      <c r="D2329" t="s">
        <v>4109</v>
      </c>
      <c r="E2329">
        <v>5.2</v>
      </c>
      <c r="F2329" t="s">
        <v>1426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28</v>
      </c>
      <c r="O2329" t="s">
        <v>4584</v>
      </c>
      <c r="P2329" s="2">
        <f t="shared" si="36"/>
        <v>3</v>
      </c>
    </row>
    <row r="2330" spans="1:16" x14ac:dyDescent="0.25">
      <c r="A2330" s="1">
        <v>41639</v>
      </c>
      <c r="B2330" s="1">
        <v>41639</v>
      </c>
      <c r="C2330" t="s">
        <v>4585</v>
      </c>
      <c r="D2330" t="s">
        <v>4586</v>
      </c>
      <c r="E2330">
        <v>5.4</v>
      </c>
      <c r="F2330" t="s">
        <v>4509</v>
      </c>
      <c r="H2330" t="s">
        <v>73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</v>
      </c>
      <c r="O2330" t="s">
        <v>4587</v>
      </c>
      <c r="P2330" s="2">
        <f t="shared" si="36"/>
        <v>3</v>
      </c>
    </row>
    <row r="2331" spans="1:16" x14ac:dyDescent="0.25">
      <c r="A2331" s="1">
        <v>41639</v>
      </c>
      <c r="B2331" s="1">
        <v>41639</v>
      </c>
      <c r="C2331" t="s">
        <v>4588</v>
      </c>
      <c r="D2331" t="s">
        <v>4589</v>
      </c>
      <c r="E2331">
        <v>5.05</v>
      </c>
      <c r="F2331" t="s">
        <v>351</v>
      </c>
      <c r="H2331" t="s">
        <v>27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28</v>
      </c>
      <c r="O2331" t="s">
        <v>4590</v>
      </c>
      <c r="P2331" s="2">
        <f t="shared" si="36"/>
        <v>5</v>
      </c>
    </row>
    <row r="2332" spans="1:16" x14ac:dyDescent="0.25">
      <c r="A2332" s="1">
        <v>41639</v>
      </c>
      <c r="B2332" s="1">
        <v>41639</v>
      </c>
      <c r="C2332" t="s">
        <v>4588</v>
      </c>
      <c r="D2332" t="s">
        <v>4589</v>
      </c>
      <c r="E2332">
        <v>6.35</v>
      </c>
      <c r="F2332" t="s">
        <v>4513</v>
      </c>
      <c r="H2332" t="s">
        <v>27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28</v>
      </c>
      <c r="O2332" t="s">
        <v>4591</v>
      </c>
      <c r="P2332" s="2">
        <f t="shared" si="36"/>
        <v>5</v>
      </c>
    </row>
    <row r="2333" spans="1:16" x14ac:dyDescent="0.25">
      <c r="A2333" s="1">
        <v>41639</v>
      </c>
      <c r="B2333" s="1">
        <v>41639</v>
      </c>
      <c r="C2333" t="s">
        <v>42</v>
      </c>
      <c r="D2333" t="s">
        <v>43</v>
      </c>
      <c r="E2333">
        <v>5.0999999999999996</v>
      </c>
      <c r="F2333" t="s">
        <v>689</v>
      </c>
      <c r="G2333" t="s">
        <v>213</v>
      </c>
      <c r="H2333" t="s">
        <v>46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48</v>
      </c>
      <c r="O2333" t="s">
        <v>4592</v>
      </c>
      <c r="P2333" s="2">
        <f t="shared" si="36"/>
        <v>2</v>
      </c>
    </row>
    <row r="2334" spans="1:16" x14ac:dyDescent="0.25">
      <c r="A2334" s="1">
        <v>41639</v>
      </c>
      <c r="B2334" s="1">
        <v>41639</v>
      </c>
      <c r="C2334" t="s">
        <v>3046</v>
      </c>
      <c r="D2334" t="s">
        <v>3047</v>
      </c>
      <c r="E2334">
        <v>5.65</v>
      </c>
      <c r="F2334" t="s">
        <v>351</v>
      </c>
      <c r="H2334" t="s">
        <v>2386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</v>
      </c>
      <c r="O2334" t="s">
        <v>4593</v>
      </c>
      <c r="P2334" s="2">
        <f t="shared" si="36"/>
        <v>3</v>
      </c>
    </row>
    <row r="2335" spans="1:16" x14ac:dyDescent="0.25">
      <c r="A2335" s="1">
        <v>41639</v>
      </c>
      <c r="B2335" s="1">
        <v>41639</v>
      </c>
      <c r="C2335" t="s">
        <v>2233</v>
      </c>
      <c r="D2335" t="s">
        <v>2234</v>
      </c>
      <c r="E2335">
        <v>4.125</v>
      </c>
      <c r="F2335" t="s">
        <v>4594</v>
      </c>
      <c r="H2335" t="s">
        <v>210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28</v>
      </c>
      <c r="O2335" t="s">
        <v>4595</v>
      </c>
      <c r="P2335" s="2">
        <f t="shared" si="36"/>
        <v>3</v>
      </c>
    </row>
    <row r="2336" spans="1:16" x14ac:dyDescent="0.25">
      <c r="A2336" s="1">
        <v>41639</v>
      </c>
      <c r="B2336" s="1">
        <v>41639</v>
      </c>
      <c r="C2336" t="s">
        <v>2720</v>
      </c>
      <c r="D2336" t="s">
        <v>2721</v>
      </c>
      <c r="E2336">
        <v>7.5</v>
      </c>
      <c r="F2336" t="s">
        <v>375</v>
      </c>
      <c r="H2336" t="s">
        <v>264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28</v>
      </c>
      <c r="O2336" t="s">
        <v>4596</v>
      </c>
      <c r="P2336" s="2">
        <f t="shared" si="36"/>
        <v>3</v>
      </c>
    </row>
    <row r="2337" spans="1:16" x14ac:dyDescent="0.25">
      <c r="A2337" s="1">
        <v>41639</v>
      </c>
      <c r="B2337" s="1">
        <v>41639</v>
      </c>
      <c r="C2337" t="s">
        <v>813</v>
      </c>
      <c r="D2337" t="s">
        <v>814</v>
      </c>
      <c r="E2337">
        <v>4.4000000000000004</v>
      </c>
      <c r="F2337" t="s">
        <v>351</v>
      </c>
      <c r="H2337" t="s">
        <v>34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28</v>
      </c>
      <c r="O2337" t="s">
        <v>4597</v>
      </c>
      <c r="P2337" s="2">
        <f t="shared" si="36"/>
        <v>3</v>
      </c>
    </row>
    <row r="2338" spans="1:16" x14ac:dyDescent="0.25">
      <c r="A2338" s="1">
        <v>41639</v>
      </c>
      <c r="B2338" s="1">
        <v>41639</v>
      </c>
      <c r="C2338" t="s">
        <v>4598</v>
      </c>
      <c r="D2338" t="s">
        <v>4599</v>
      </c>
      <c r="E2338">
        <v>4.625</v>
      </c>
      <c r="F2338" t="s">
        <v>4600</v>
      </c>
      <c r="H2338" t="s">
        <v>210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48</v>
      </c>
      <c r="O2338" t="s">
        <v>4601</v>
      </c>
      <c r="P2338" s="2">
        <f t="shared" si="36"/>
        <v>3</v>
      </c>
    </row>
    <row r="2339" spans="1:16" x14ac:dyDescent="0.25">
      <c r="A2339" s="1">
        <v>41639</v>
      </c>
      <c r="B2339" s="1">
        <v>41639</v>
      </c>
      <c r="C2339" t="s">
        <v>42</v>
      </c>
      <c r="D2339" t="s">
        <v>43</v>
      </c>
      <c r="E2339">
        <v>5.15</v>
      </c>
      <c r="F2339" t="s">
        <v>1453</v>
      </c>
      <c r="G2339" t="s">
        <v>213</v>
      </c>
      <c r="H2339" t="s">
        <v>46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48</v>
      </c>
      <c r="O2339" t="s">
        <v>4602</v>
      </c>
      <c r="P2339" s="2">
        <f t="shared" si="36"/>
        <v>2</v>
      </c>
    </row>
    <row r="2340" spans="1:16" hidden="1" x14ac:dyDescent="0.25">
      <c r="A2340" s="1">
        <v>41639</v>
      </c>
      <c r="B2340" s="1">
        <v>41639</v>
      </c>
      <c r="C2340" t="s">
        <v>4603</v>
      </c>
      <c r="D2340" t="s">
        <v>4604</v>
      </c>
      <c r="E2340">
        <v>6</v>
      </c>
      <c r="F2340" t="s">
        <v>4509</v>
      </c>
      <c r="G2340" t="s">
        <v>40</v>
      </c>
      <c r="H2340" t="s">
        <v>34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4605</v>
      </c>
      <c r="P2340" s="2">
        <f t="shared" si="36"/>
        <v>6</v>
      </c>
    </row>
    <row r="2341" spans="1:16" x14ac:dyDescent="0.25">
      <c r="A2341" s="1">
        <v>41639</v>
      </c>
      <c r="B2341" s="1">
        <v>41639</v>
      </c>
      <c r="C2341" t="s">
        <v>42</v>
      </c>
      <c r="D2341" t="s">
        <v>43</v>
      </c>
      <c r="E2341">
        <v>4</v>
      </c>
      <c r="F2341" t="s">
        <v>1932</v>
      </c>
      <c r="G2341" t="s">
        <v>213</v>
      </c>
      <c r="H2341" t="s">
        <v>46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48</v>
      </c>
      <c r="O2341" t="s">
        <v>4606</v>
      </c>
      <c r="P2341" s="2">
        <f t="shared" si="36"/>
        <v>2</v>
      </c>
    </row>
    <row r="2342" spans="1:16" x14ac:dyDescent="0.25">
      <c r="A2342" s="1">
        <v>41639</v>
      </c>
      <c r="B2342" s="1">
        <v>41639</v>
      </c>
      <c r="C2342" t="s">
        <v>4607</v>
      </c>
      <c r="D2342" t="s">
        <v>4608</v>
      </c>
      <c r="E2342">
        <v>5.5</v>
      </c>
      <c r="F2342" t="s">
        <v>1458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28</v>
      </c>
      <c r="O2342" t="s">
        <v>4609</v>
      </c>
      <c r="P2342" s="2">
        <f t="shared" si="36"/>
        <v>2</v>
      </c>
    </row>
    <row r="2343" spans="1:16" x14ac:dyDescent="0.25">
      <c r="A2343" s="1">
        <v>41639</v>
      </c>
      <c r="B2343" s="1">
        <v>41639</v>
      </c>
      <c r="C2343" t="s">
        <v>4530</v>
      </c>
      <c r="D2343" t="s">
        <v>4531</v>
      </c>
      <c r="E2343">
        <v>3.7</v>
      </c>
      <c r="F2343" t="s">
        <v>4532</v>
      </c>
      <c r="G2343" t="s">
        <v>40</v>
      </c>
      <c r="H2343" t="s">
        <v>27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28</v>
      </c>
      <c r="O2343" t="s">
        <v>4610</v>
      </c>
      <c r="P2343" s="2">
        <f t="shared" si="36"/>
        <v>3</v>
      </c>
    </row>
    <row r="2344" spans="1:16" x14ac:dyDescent="0.25">
      <c r="A2344" s="1">
        <v>41639</v>
      </c>
      <c r="B2344" s="1">
        <v>41639</v>
      </c>
      <c r="C2344" t="s">
        <v>511</v>
      </c>
      <c r="D2344" t="s">
        <v>512</v>
      </c>
      <c r="E2344">
        <v>8.25</v>
      </c>
      <c r="F2344" t="s">
        <v>3053</v>
      </c>
      <c r="H2344" t="s">
        <v>203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28</v>
      </c>
      <c r="O2344" t="s">
        <v>4611</v>
      </c>
      <c r="P2344" s="2">
        <f t="shared" si="36"/>
        <v>3</v>
      </c>
    </row>
    <row r="2345" spans="1:16" x14ac:dyDescent="0.25">
      <c r="A2345" s="1">
        <v>41639</v>
      </c>
      <c r="B2345" s="1">
        <v>41639</v>
      </c>
      <c r="C2345" t="s">
        <v>511</v>
      </c>
      <c r="D2345" t="s">
        <v>512</v>
      </c>
      <c r="E2345">
        <v>8.5</v>
      </c>
      <c r="F2345" t="s">
        <v>1408</v>
      </c>
      <c r="H2345" t="s">
        <v>203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28</v>
      </c>
      <c r="O2345" t="s">
        <v>4612</v>
      </c>
      <c r="P2345" s="2">
        <f t="shared" si="36"/>
        <v>3</v>
      </c>
    </row>
    <row r="2346" spans="1:16" x14ac:dyDescent="0.25">
      <c r="A2346" s="1">
        <v>41639</v>
      </c>
      <c r="B2346" s="1">
        <v>41639</v>
      </c>
      <c r="C2346" t="s">
        <v>2889</v>
      </c>
      <c r="D2346" t="s">
        <v>2890</v>
      </c>
      <c r="E2346">
        <v>3.875</v>
      </c>
      <c r="F2346" t="s">
        <v>1458</v>
      </c>
      <c r="G2346" t="s">
        <v>26</v>
      </c>
      <c r="H2346" t="s">
        <v>210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28</v>
      </c>
      <c r="O2346" t="s">
        <v>4613</v>
      </c>
      <c r="P2346" s="2">
        <f t="shared" si="36"/>
        <v>4</v>
      </c>
    </row>
    <row r="2347" spans="1:16" x14ac:dyDescent="0.25">
      <c r="A2347" s="1">
        <v>41639</v>
      </c>
      <c r="B2347" s="1">
        <v>41639</v>
      </c>
      <c r="C2347" t="s">
        <v>2585</v>
      </c>
      <c r="D2347" t="s">
        <v>2586</v>
      </c>
      <c r="E2347">
        <v>4.5</v>
      </c>
      <c r="F2347" t="s">
        <v>4197</v>
      </c>
      <c r="H2347" t="s">
        <v>936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28</v>
      </c>
      <c r="O2347" t="s">
        <v>4614</v>
      </c>
      <c r="P2347" s="2">
        <f t="shared" si="36"/>
        <v>3</v>
      </c>
    </row>
    <row r="2348" spans="1:16" x14ac:dyDescent="0.25">
      <c r="A2348" s="1">
        <v>41639</v>
      </c>
      <c r="B2348" s="1">
        <v>41639</v>
      </c>
      <c r="C2348" t="s">
        <v>950</v>
      </c>
      <c r="D2348" t="s">
        <v>259</v>
      </c>
      <c r="E2348">
        <v>6.15</v>
      </c>
      <c r="F2348" t="s">
        <v>4043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28</v>
      </c>
      <c r="O2348" t="s">
        <v>4615</v>
      </c>
      <c r="P2348" s="2">
        <f t="shared" si="36"/>
        <v>2</v>
      </c>
    </row>
    <row r="2349" spans="1:16" x14ac:dyDescent="0.25">
      <c r="A2349" s="1">
        <v>41639</v>
      </c>
      <c r="B2349" s="1">
        <v>41639</v>
      </c>
      <c r="C2349" t="s">
        <v>4616</v>
      </c>
      <c r="D2349" t="s">
        <v>4617</v>
      </c>
      <c r="E2349">
        <v>4.7</v>
      </c>
      <c r="F2349" t="s">
        <v>4043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</v>
      </c>
      <c r="O2349" t="s">
        <v>4618</v>
      </c>
      <c r="P2349" s="2">
        <f t="shared" si="36"/>
        <v>3</v>
      </c>
    </row>
    <row r="2350" spans="1:16" x14ac:dyDescent="0.25">
      <c r="A2350" s="1">
        <v>41639</v>
      </c>
      <c r="B2350" s="1">
        <v>41639</v>
      </c>
      <c r="C2350" t="s">
        <v>1833</v>
      </c>
      <c r="D2350" t="s">
        <v>1834</v>
      </c>
      <c r="E2350">
        <v>7.2</v>
      </c>
      <c r="F2350" t="s">
        <v>395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48</v>
      </c>
      <c r="O2350" t="s">
        <v>4619</v>
      </c>
      <c r="P2350" s="2">
        <f t="shared" si="36"/>
        <v>3</v>
      </c>
    </row>
    <row r="2351" spans="1:16" x14ac:dyDescent="0.25">
      <c r="A2351" s="1">
        <v>41639</v>
      </c>
      <c r="B2351" s="1">
        <v>41639</v>
      </c>
      <c r="C2351" t="s">
        <v>4620</v>
      </c>
      <c r="D2351" t="s">
        <v>84</v>
      </c>
      <c r="E2351">
        <v>6.25</v>
      </c>
      <c r="F2351" t="s">
        <v>2192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4621</v>
      </c>
      <c r="P2351" s="2">
        <f t="shared" si="36"/>
        <v>3</v>
      </c>
    </row>
    <row r="2352" spans="1:16" x14ac:dyDescent="0.25">
      <c r="A2352" s="1">
        <v>41639</v>
      </c>
      <c r="B2352" s="1">
        <v>41639</v>
      </c>
      <c r="C2352" t="s">
        <v>1634</v>
      </c>
      <c r="D2352" t="s">
        <v>1291</v>
      </c>
      <c r="E2352">
        <v>5.125</v>
      </c>
      <c r="F2352" t="s">
        <v>4622</v>
      </c>
      <c r="H2352" t="s">
        <v>210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4623</v>
      </c>
      <c r="P2352" s="2">
        <f t="shared" si="36"/>
        <v>3</v>
      </c>
    </row>
    <row r="2353" spans="1:16" x14ac:dyDescent="0.25">
      <c r="A2353" s="1">
        <v>41639</v>
      </c>
      <c r="B2353" s="1">
        <v>41639</v>
      </c>
      <c r="C2353" t="s">
        <v>1343</v>
      </c>
      <c r="D2353" t="s">
        <v>1344</v>
      </c>
      <c r="E2353">
        <v>5.875</v>
      </c>
      <c r="F2353" t="s">
        <v>4624</v>
      </c>
      <c r="G2353" t="s">
        <v>40</v>
      </c>
      <c r="H2353" t="s">
        <v>34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28</v>
      </c>
      <c r="O2353" t="s">
        <v>4625</v>
      </c>
      <c r="P2353" s="2">
        <f t="shared" si="36"/>
        <v>5</v>
      </c>
    </row>
    <row r="2354" spans="1:16" x14ac:dyDescent="0.25">
      <c r="A2354" s="1">
        <v>41639</v>
      </c>
      <c r="B2354" s="1">
        <v>41639</v>
      </c>
      <c r="C2354" t="s">
        <v>2257</v>
      </c>
      <c r="D2354" t="s">
        <v>2258</v>
      </c>
      <c r="E2354">
        <v>6.15</v>
      </c>
      <c r="F2354" t="s">
        <v>4626</v>
      </c>
      <c r="H2354" t="s">
        <v>73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28</v>
      </c>
      <c r="O2354" t="s">
        <v>4627</v>
      </c>
      <c r="P2354" s="2">
        <f t="shared" si="36"/>
        <v>3</v>
      </c>
    </row>
    <row r="2355" spans="1:16" x14ac:dyDescent="0.25">
      <c r="A2355" s="1">
        <v>41639</v>
      </c>
      <c r="B2355" s="1">
        <v>41639</v>
      </c>
      <c r="C2355" t="s">
        <v>2033</v>
      </c>
      <c r="D2355" t="s">
        <v>2034</v>
      </c>
      <c r="E2355">
        <v>6.25</v>
      </c>
      <c r="F2355" t="s">
        <v>4626</v>
      </c>
      <c r="H2355" t="s">
        <v>16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4628</v>
      </c>
      <c r="P2355" s="2">
        <f t="shared" si="36"/>
        <v>2</v>
      </c>
    </row>
    <row r="2356" spans="1:16" x14ac:dyDescent="0.25">
      <c r="A2356" s="1">
        <v>41639</v>
      </c>
      <c r="B2356" s="1">
        <v>41639</v>
      </c>
      <c r="C2356" t="s">
        <v>2058</v>
      </c>
      <c r="D2356" t="s">
        <v>796</v>
      </c>
      <c r="E2356">
        <v>6</v>
      </c>
      <c r="F2356" t="s">
        <v>1071</v>
      </c>
      <c r="G2356" t="s">
        <v>40</v>
      </c>
      <c r="H2356" t="s">
        <v>472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4629</v>
      </c>
      <c r="P2356" s="2">
        <f t="shared" si="36"/>
        <v>3</v>
      </c>
    </row>
    <row r="2357" spans="1:16" x14ac:dyDescent="0.25">
      <c r="A2357" s="1">
        <v>41639</v>
      </c>
      <c r="B2357" s="1">
        <v>41639</v>
      </c>
      <c r="C2357" t="s">
        <v>42</v>
      </c>
      <c r="D2357" t="s">
        <v>43</v>
      </c>
      <c r="E2357">
        <v>5</v>
      </c>
      <c r="F2357" t="s">
        <v>890</v>
      </c>
      <c r="G2357" t="s">
        <v>213</v>
      </c>
      <c r="H2357" t="s">
        <v>46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48</v>
      </c>
      <c r="O2357" t="s">
        <v>4630</v>
      </c>
      <c r="P2357" s="2">
        <f t="shared" si="36"/>
        <v>2</v>
      </c>
    </row>
    <row r="2358" spans="1:16" x14ac:dyDescent="0.25">
      <c r="A2358" s="1">
        <v>41639</v>
      </c>
      <c r="B2358" s="1">
        <v>41639</v>
      </c>
      <c r="C2358" t="s">
        <v>4631</v>
      </c>
      <c r="D2358" t="s">
        <v>4632</v>
      </c>
      <c r="E2358">
        <v>6.875</v>
      </c>
      <c r="F2358" t="s">
        <v>2200</v>
      </c>
      <c r="H2358" t="s">
        <v>203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28</v>
      </c>
      <c r="O2358" t="s">
        <v>4633</v>
      </c>
      <c r="P2358" s="2">
        <f t="shared" si="36"/>
        <v>3</v>
      </c>
    </row>
    <row r="2359" spans="1:16" x14ac:dyDescent="0.25">
      <c r="A2359" s="1">
        <v>41639</v>
      </c>
      <c r="B2359" s="1">
        <v>41639</v>
      </c>
      <c r="C2359" t="s">
        <v>42</v>
      </c>
      <c r="D2359" t="s">
        <v>43</v>
      </c>
      <c r="E2359">
        <v>5</v>
      </c>
      <c r="F2359" t="s">
        <v>750</v>
      </c>
      <c r="G2359" t="s">
        <v>213</v>
      </c>
      <c r="H2359" t="s">
        <v>46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48</v>
      </c>
      <c r="O2359" t="s">
        <v>4634</v>
      </c>
      <c r="P2359" s="2">
        <f t="shared" si="36"/>
        <v>2</v>
      </c>
    </row>
    <row r="2360" spans="1:16" x14ac:dyDescent="0.25">
      <c r="A2360" s="1">
        <v>41639</v>
      </c>
      <c r="B2360" s="1">
        <v>41639</v>
      </c>
      <c r="C2360" t="s">
        <v>496</v>
      </c>
      <c r="D2360" t="s">
        <v>497</v>
      </c>
      <c r="E2360">
        <v>1.9</v>
      </c>
      <c r="F2360" t="s">
        <v>886</v>
      </c>
      <c r="H2360" t="s">
        <v>210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4635</v>
      </c>
      <c r="P2360" s="2">
        <f t="shared" si="36"/>
        <v>4</v>
      </c>
    </row>
    <row r="2361" spans="1:16" hidden="1" x14ac:dyDescent="0.25">
      <c r="A2361" s="1">
        <v>41639</v>
      </c>
      <c r="B2361" s="1">
        <v>41639</v>
      </c>
      <c r="C2361" t="s">
        <v>111</v>
      </c>
      <c r="D2361" t="s">
        <v>112</v>
      </c>
      <c r="E2361">
        <v>6.95</v>
      </c>
      <c r="F2361" t="s">
        <v>4149</v>
      </c>
      <c r="G2361" t="s">
        <v>26</v>
      </c>
      <c r="H2361" t="s">
        <v>34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48</v>
      </c>
      <c r="O2361" t="s">
        <v>4636</v>
      </c>
      <c r="P2361" s="2">
        <f t="shared" si="36"/>
        <v>6</v>
      </c>
    </row>
    <row r="2362" spans="1:16" x14ac:dyDescent="0.25">
      <c r="A2362" s="1">
        <v>41639</v>
      </c>
      <c r="B2362" s="1">
        <v>41639</v>
      </c>
      <c r="C2362" t="s">
        <v>496</v>
      </c>
      <c r="D2362" t="s">
        <v>497</v>
      </c>
      <c r="E2362">
        <v>2.35</v>
      </c>
      <c r="F2362" t="s">
        <v>153</v>
      </c>
      <c r="G2362" t="s">
        <v>213</v>
      </c>
      <c r="H2362" t="s">
        <v>57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4637</v>
      </c>
      <c r="P2362" s="2">
        <f t="shared" si="36"/>
        <v>4</v>
      </c>
    </row>
    <row r="2363" spans="1:16" x14ac:dyDescent="0.25">
      <c r="A2363" s="1">
        <v>41639</v>
      </c>
      <c r="B2363" s="1">
        <v>41639</v>
      </c>
      <c r="C2363" t="s">
        <v>42</v>
      </c>
      <c r="D2363" t="s">
        <v>43</v>
      </c>
      <c r="E2363">
        <v>4.0999999999999996</v>
      </c>
      <c r="F2363" t="s">
        <v>1891</v>
      </c>
      <c r="G2363" t="s">
        <v>213</v>
      </c>
      <c r="H2363" t="s">
        <v>46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48</v>
      </c>
      <c r="O2363" t="s">
        <v>4638</v>
      </c>
      <c r="P2363" s="2">
        <f t="shared" si="36"/>
        <v>2</v>
      </c>
    </row>
    <row r="2364" spans="1:16" x14ac:dyDescent="0.25">
      <c r="A2364" s="1">
        <v>41639</v>
      </c>
      <c r="B2364" s="1">
        <v>41639</v>
      </c>
      <c r="C2364" t="s">
        <v>4639</v>
      </c>
      <c r="D2364" t="s">
        <v>4640</v>
      </c>
      <c r="E2364">
        <v>4.125</v>
      </c>
      <c r="F2364" t="s">
        <v>4641</v>
      </c>
      <c r="H2364" t="s">
        <v>27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48</v>
      </c>
      <c r="O2364" t="s">
        <v>4642</v>
      </c>
      <c r="P2364" s="2">
        <f t="shared" si="36"/>
        <v>3</v>
      </c>
    </row>
    <row r="2365" spans="1:16" x14ac:dyDescent="0.25">
      <c r="A2365" s="1">
        <v>41639</v>
      </c>
      <c r="B2365" s="1">
        <v>41639</v>
      </c>
      <c r="C2365" t="s">
        <v>3868</v>
      </c>
      <c r="D2365" t="s">
        <v>1046</v>
      </c>
      <c r="E2365">
        <v>3.5</v>
      </c>
      <c r="F2365" t="s">
        <v>363</v>
      </c>
      <c r="H2365" t="s">
        <v>27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28</v>
      </c>
      <c r="O2365" t="s">
        <v>4643</v>
      </c>
      <c r="P2365" s="2">
        <f t="shared" si="36"/>
        <v>3</v>
      </c>
    </row>
    <row r="2366" spans="1:16" x14ac:dyDescent="0.25">
      <c r="A2366" s="1">
        <v>41639</v>
      </c>
      <c r="B2366" s="1">
        <v>41639</v>
      </c>
      <c r="C2366" t="s">
        <v>3868</v>
      </c>
      <c r="D2366" t="s">
        <v>1046</v>
      </c>
      <c r="E2366">
        <v>5.05</v>
      </c>
      <c r="F2366" t="s">
        <v>4622</v>
      </c>
      <c r="H2366" t="s">
        <v>27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28</v>
      </c>
      <c r="O2366" t="s">
        <v>4644</v>
      </c>
      <c r="P2366" s="2">
        <f t="shared" si="36"/>
        <v>3</v>
      </c>
    </row>
    <row r="2367" spans="1:16" x14ac:dyDescent="0.25">
      <c r="A2367" s="1">
        <v>41639</v>
      </c>
      <c r="B2367" s="1">
        <v>41639</v>
      </c>
      <c r="C2367" t="s">
        <v>681</v>
      </c>
      <c r="D2367" t="s">
        <v>682</v>
      </c>
      <c r="E2367">
        <v>2.5</v>
      </c>
      <c r="F2367" t="s">
        <v>641</v>
      </c>
      <c r="H2367" t="s">
        <v>27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</v>
      </c>
      <c r="O2367" t="s">
        <v>4645</v>
      </c>
      <c r="P2367" s="2">
        <f t="shared" si="36"/>
        <v>3</v>
      </c>
    </row>
    <row r="2368" spans="1:16" x14ac:dyDescent="0.25">
      <c r="A2368" s="1">
        <v>41639</v>
      </c>
      <c r="B2368" s="1">
        <v>41639</v>
      </c>
      <c r="C2368" t="s">
        <v>2362</v>
      </c>
      <c r="D2368" t="s">
        <v>960</v>
      </c>
      <c r="E2368">
        <v>3.125</v>
      </c>
      <c r="F2368" t="s">
        <v>1973</v>
      </c>
      <c r="H2368" t="s">
        <v>210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28</v>
      </c>
      <c r="O2368" t="s">
        <v>4646</v>
      </c>
      <c r="P2368" s="2">
        <f t="shared" si="36"/>
        <v>3</v>
      </c>
    </row>
    <row r="2369" spans="1:16" x14ac:dyDescent="0.25">
      <c r="A2369" s="1">
        <v>41639</v>
      </c>
      <c r="B2369" s="1">
        <v>41639</v>
      </c>
      <c r="C2369" t="s">
        <v>1447</v>
      </c>
      <c r="D2369" t="s">
        <v>1448</v>
      </c>
      <c r="E2369">
        <v>5.5</v>
      </c>
      <c r="F2369" t="s">
        <v>4622</v>
      </c>
      <c r="H2369" t="s">
        <v>73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</v>
      </c>
      <c r="O2369" t="s">
        <v>4647</v>
      </c>
      <c r="P2369" s="2">
        <f t="shared" si="36"/>
        <v>3</v>
      </c>
    </row>
    <row r="2370" spans="1:16" x14ac:dyDescent="0.25">
      <c r="A2370" s="1">
        <v>41639</v>
      </c>
      <c r="B2370" s="1">
        <v>41639</v>
      </c>
      <c r="C2370" t="s">
        <v>602</v>
      </c>
      <c r="D2370" t="s">
        <v>603</v>
      </c>
      <c r="E2370">
        <v>5</v>
      </c>
      <c r="F2370" t="s">
        <v>4648</v>
      </c>
      <c r="H2370" t="s">
        <v>34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28</v>
      </c>
      <c r="O2370" t="s">
        <v>4649</v>
      </c>
      <c r="P2370" s="2">
        <f t="shared" si="36"/>
        <v>3</v>
      </c>
    </row>
    <row r="2371" spans="1:16" x14ac:dyDescent="0.25">
      <c r="A2371" s="1">
        <v>41639</v>
      </c>
      <c r="B2371" s="1">
        <v>41639</v>
      </c>
      <c r="C2371" t="s">
        <v>4650</v>
      </c>
      <c r="D2371" t="s">
        <v>2110</v>
      </c>
      <c r="E2371">
        <v>7.5</v>
      </c>
      <c r="F2371" t="s">
        <v>4622</v>
      </c>
      <c r="H2371" t="s">
        <v>264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4651</v>
      </c>
      <c r="P2371" s="2">
        <f t="shared" si="36"/>
        <v>3</v>
      </c>
    </row>
    <row r="2372" spans="1:16" x14ac:dyDescent="0.25">
      <c r="A2372" s="1">
        <v>41639</v>
      </c>
      <c r="B2372" s="1">
        <v>41639</v>
      </c>
      <c r="C2372" t="s">
        <v>1196</v>
      </c>
      <c r="D2372" t="s">
        <v>494</v>
      </c>
      <c r="E2372">
        <v>6.2</v>
      </c>
      <c r="F2372" t="s">
        <v>4622</v>
      </c>
      <c r="G2372" t="s">
        <v>45</v>
      </c>
      <c r="H2372" t="s">
        <v>73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48</v>
      </c>
      <c r="O2372" t="s">
        <v>4652</v>
      </c>
      <c r="P2372" s="2">
        <f t="shared" ref="P2372:P2435" si="37">LEN(D2372)</f>
        <v>3</v>
      </c>
    </row>
    <row r="2373" spans="1:16" x14ac:dyDescent="0.25">
      <c r="A2373" s="1">
        <v>41639</v>
      </c>
      <c r="B2373" s="1">
        <v>41639</v>
      </c>
      <c r="C2373" t="s">
        <v>42</v>
      </c>
      <c r="D2373" t="s">
        <v>43</v>
      </c>
      <c r="E2373">
        <v>3.25</v>
      </c>
      <c r="F2373" t="s">
        <v>1980</v>
      </c>
      <c r="G2373" t="s">
        <v>213</v>
      </c>
      <c r="H2373" t="s">
        <v>46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48</v>
      </c>
      <c r="O2373" t="s">
        <v>4653</v>
      </c>
      <c r="P2373" s="2">
        <f t="shared" si="37"/>
        <v>2</v>
      </c>
    </row>
    <row r="2374" spans="1:16" x14ac:dyDescent="0.25">
      <c r="A2374" s="1">
        <v>41639</v>
      </c>
      <c r="B2374" s="1">
        <v>41639</v>
      </c>
      <c r="C2374" t="s">
        <v>1519</v>
      </c>
      <c r="D2374" t="s">
        <v>31</v>
      </c>
      <c r="E2374">
        <v>3.375</v>
      </c>
      <c r="F2374" t="s">
        <v>880</v>
      </c>
      <c r="H2374" t="s">
        <v>57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4654</v>
      </c>
      <c r="P2374" s="2">
        <f t="shared" si="37"/>
        <v>2</v>
      </c>
    </row>
    <row r="2375" spans="1:16" hidden="1" x14ac:dyDescent="0.25">
      <c r="A2375" s="1">
        <v>41639</v>
      </c>
      <c r="B2375" s="1">
        <v>41639</v>
      </c>
      <c r="C2375" t="s">
        <v>1641</v>
      </c>
      <c r="D2375" t="s">
        <v>1642</v>
      </c>
      <c r="E2375">
        <v>5.75</v>
      </c>
      <c r="F2375" t="s">
        <v>4162</v>
      </c>
      <c r="G2375" t="s">
        <v>40</v>
      </c>
      <c r="H2375" t="s">
        <v>73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4655</v>
      </c>
      <c r="P2375" s="2">
        <f t="shared" si="37"/>
        <v>6</v>
      </c>
    </row>
    <row r="2376" spans="1:16" hidden="1" x14ac:dyDescent="0.25">
      <c r="A2376" s="1">
        <v>41639</v>
      </c>
      <c r="B2376" s="1">
        <v>41639</v>
      </c>
      <c r="C2376" t="s">
        <v>1641</v>
      </c>
      <c r="D2376" t="s">
        <v>1642</v>
      </c>
      <c r="E2376">
        <v>5.75</v>
      </c>
      <c r="F2376" t="s">
        <v>4162</v>
      </c>
      <c r="G2376" t="s">
        <v>26</v>
      </c>
      <c r="H2376" t="s">
        <v>73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4656</v>
      </c>
      <c r="P2376" s="2">
        <f t="shared" si="37"/>
        <v>6</v>
      </c>
    </row>
    <row r="2377" spans="1:16" x14ac:dyDescent="0.25">
      <c r="A2377" s="1">
        <v>41639</v>
      </c>
      <c r="B2377" s="1">
        <v>41639</v>
      </c>
      <c r="C2377" t="s">
        <v>4084</v>
      </c>
      <c r="D2377" t="s">
        <v>1007</v>
      </c>
      <c r="E2377">
        <v>4.375</v>
      </c>
      <c r="F2377" t="s">
        <v>1472</v>
      </c>
      <c r="G2377" t="s">
        <v>26</v>
      </c>
      <c r="H2377" t="s">
        <v>73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28</v>
      </c>
      <c r="O2377" t="s">
        <v>4657</v>
      </c>
      <c r="P2377" s="2">
        <f t="shared" si="37"/>
        <v>5</v>
      </c>
    </row>
    <row r="2378" spans="1:16" x14ac:dyDescent="0.25">
      <c r="A2378" s="1">
        <v>41639</v>
      </c>
      <c r="B2378" s="1">
        <v>41639</v>
      </c>
      <c r="C2378" t="s">
        <v>4658</v>
      </c>
      <c r="D2378" t="s">
        <v>4659</v>
      </c>
      <c r="E2378">
        <v>6.2</v>
      </c>
      <c r="F2378" t="s">
        <v>4159</v>
      </c>
      <c r="H2378" t="s">
        <v>73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28</v>
      </c>
      <c r="O2378" t="s">
        <v>4660</v>
      </c>
      <c r="P2378" s="2">
        <f t="shared" si="37"/>
        <v>3</v>
      </c>
    </row>
    <row r="2379" spans="1:16" x14ac:dyDescent="0.25">
      <c r="A2379" s="1">
        <v>41639</v>
      </c>
      <c r="B2379" s="1">
        <v>41639</v>
      </c>
      <c r="C2379" t="s">
        <v>4658</v>
      </c>
      <c r="D2379" t="s">
        <v>4659</v>
      </c>
      <c r="E2379">
        <v>4.3499999999999996</v>
      </c>
      <c r="F2379" t="s">
        <v>880</v>
      </c>
      <c r="H2379" t="s">
        <v>73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28</v>
      </c>
      <c r="O2379" t="s">
        <v>4661</v>
      </c>
      <c r="P2379" s="2">
        <f t="shared" si="37"/>
        <v>3</v>
      </c>
    </row>
    <row r="2380" spans="1:16" x14ac:dyDescent="0.25">
      <c r="A2380" s="1">
        <v>41639</v>
      </c>
      <c r="B2380" s="1">
        <v>41639</v>
      </c>
      <c r="C2380" t="s">
        <v>4141</v>
      </c>
      <c r="D2380" t="s">
        <v>4142</v>
      </c>
      <c r="E2380">
        <v>4.625</v>
      </c>
      <c r="F2380" t="s">
        <v>880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28</v>
      </c>
      <c r="O2380" t="s">
        <v>4662</v>
      </c>
      <c r="P2380" s="2">
        <f t="shared" si="37"/>
        <v>4</v>
      </c>
    </row>
    <row r="2381" spans="1:16" x14ac:dyDescent="0.25">
      <c r="A2381" s="1">
        <v>41639</v>
      </c>
      <c r="B2381" s="1">
        <v>41639</v>
      </c>
      <c r="C2381" t="s">
        <v>4663</v>
      </c>
      <c r="D2381" t="s">
        <v>4664</v>
      </c>
      <c r="E2381">
        <v>3.875</v>
      </c>
      <c r="F2381" t="s">
        <v>4665</v>
      </c>
      <c r="G2381" t="s">
        <v>26</v>
      </c>
      <c r="H2381" t="s">
        <v>210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28</v>
      </c>
      <c r="O2381" t="s">
        <v>4666</v>
      </c>
      <c r="P2381" s="2">
        <f t="shared" si="37"/>
        <v>4</v>
      </c>
    </row>
    <row r="2382" spans="1:16" x14ac:dyDescent="0.25">
      <c r="A2382" s="1">
        <v>41639</v>
      </c>
      <c r="B2382" s="1">
        <v>41639</v>
      </c>
      <c r="C2382" t="s">
        <v>1986</v>
      </c>
      <c r="D2382" t="s">
        <v>1987</v>
      </c>
      <c r="E2382">
        <v>10</v>
      </c>
      <c r="F2382" t="s">
        <v>1790</v>
      </c>
      <c r="H2382" t="s">
        <v>95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28</v>
      </c>
      <c r="O2382" t="s">
        <v>4667</v>
      </c>
      <c r="P2382" s="2">
        <f t="shared" si="37"/>
        <v>3</v>
      </c>
    </row>
    <row r="2383" spans="1:16" x14ac:dyDescent="0.25">
      <c r="A2383" s="1">
        <v>41639</v>
      </c>
      <c r="B2383" s="1">
        <v>41639</v>
      </c>
      <c r="C2383" t="s">
        <v>4668</v>
      </c>
      <c r="D2383" t="s">
        <v>4669</v>
      </c>
      <c r="E2383">
        <v>7.5</v>
      </c>
      <c r="F2383" t="s">
        <v>4122</v>
      </c>
      <c r="H2383" t="s">
        <v>472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4670</v>
      </c>
      <c r="P2383" s="2">
        <f t="shared" si="37"/>
        <v>3</v>
      </c>
    </row>
    <row r="2384" spans="1:16" x14ac:dyDescent="0.25">
      <c r="A2384" s="1">
        <v>41639</v>
      </c>
      <c r="B2384" s="1">
        <v>41639</v>
      </c>
      <c r="C2384" t="s">
        <v>42</v>
      </c>
      <c r="D2384" t="s">
        <v>43</v>
      </c>
      <c r="E2384">
        <v>3.25</v>
      </c>
      <c r="F2384" t="s">
        <v>2339</v>
      </c>
      <c r="G2384" t="s">
        <v>213</v>
      </c>
      <c r="H2384" t="s">
        <v>46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48</v>
      </c>
      <c r="O2384" t="s">
        <v>4671</v>
      </c>
      <c r="P2384" s="2">
        <f t="shared" si="37"/>
        <v>2</v>
      </c>
    </row>
    <row r="2385" spans="1:16" hidden="1" x14ac:dyDescent="0.25">
      <c r="A2385" s="1">
        <v>41639</v>
      </c>
      <c r="B2385" s="1">
        <v>41639</v>
      </c>
      <c r="C2385" t="s">
        <v>111</v>
      </c>
      <c r="D2385" t="s">
        <v>112</v>
      </c>
      <c r="E2385">
        <v>6.95</v>
      </c>
      <c r="F2385" t="s">
        <v>4149</v>
      </c>
      <c r="G2385" t="s">
        <v>268</v>
      </c>
      <c r="H2385" t="s">
        <v>34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48</v>
      </c>
      <c r="O2385" t="s">
        <v>4672</v>
      </c>
      <c r="P2385" s="2">
        <f t="shared" si="37"/>
        <v>6</v>
      </c>
    </row>
    <row r="2386" spans="1:16" x14ac:dyDescent="0.25">
      <c r="A2386" s="1">
        <v>41639</v>
      </c>
      <c r="B2386" s="1">
        <v>41639</v>
      </c>
      <c r="C2386" t="s">
        <v>519</v>
      </c>
      <c r="D2386" t="s">
        <v>520</v>
      </c>
      <c r="E2386">
        <v>5.4</v>
      </c>
      <c r="F2386" t="s">
        <v>4673</v>
      </c>
      <c r="G2386" t="s">
        <v>40</v>
      </c>
      <c r="H2386" t="s">
        <v>34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28</v>
      </c>
      <c r="O2386" t="s">
        <v>4674</v>
      </c>
      <c r="P2386" s="2">
        <f t="shared" si="37"/>
        <v>2</v>
      </c>
    </row>
    <row r="2387" spans="1:16" hidden="1" x14ac:dyDescent="0.25">
      <c r="A2387" s="1">
        <v>41639</v>
      </c>
      <c r="B2387" s="1">
        <v>41639</v>
      </c>
      <c r="C2387" t="s">
        <v>111</v>
      </c>
      <c r="D2387" t="s">
        <v>112</v>
      </c>
      <c r="E2387">
        <v>6.95</v>
      </c>
      <c r="F2387" t="s">
        <v>4149</v>
      </c>
      <c r="G2387" t="s">
        <v>40</v>
      </c>
      <c r="H2387" t="s">
        <v>34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48</v>
      </c>
      <c r="O2387" t="s">
        <v>4675</v>
      </c>
      <c r="P2387" s="2">
        <f t="shared" si="37"/>
        <v>6</v>
      </c>
    </row>
    <row r="2388" spans="1:16" x14ac:dyDescent="0.25">
      <c r="A2388" s="1">
        <v>41639</v>
      </c>
      <c r="B2388" s="1">
        <v>41639</v>
      </c>
      <c r="C2388" t="s">
        <v>42</v>
      </c>
      <c r="D2388" t="s">
        <v>43</v>
      </c>
      <c r="E2388">
        <v>4.5</v>
      </c>
      <c r="F2388" t="s">
        <v>1023</v>
      </c>
      <c r="G2388" t="s">
        <v>213</v>
      </c>
      <c r="H2388" t="s">
        <v>46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48</v>
      </c>
      <c r="O2388" t="s">
        <v>4676</v>
      </c>
      <c r="P2388" s="2">
        <f t="shared" si="37"/>
        <v>2</v>
      </c>
    </row>
    <row r="2389" spans="1:16" x14ac:dyDescent="0.25">
      <c r="A2389" s="1">
        <v>41639</v>
      </c>
      <c r="B2389" s="1">
        <v>41639</v>
      </c>
      <c r="C2389" t="s">
        <v>519</v>
      </c>
      <c r="D2389" t="s">
        <v>520</v>
      </c>
      <c r="E2389">
        <v>5.4</v>
      </c>
      <c r="F2389" t="s">
        <v>4673</v>
      </c>
      <c r="G2389" t="s">
        <v>26</v>
      </c>
      <c r="H2389" t="s">
        <v>34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</v>
      </c>
      <c r="O2389" t="s">
        <v>4677</v>
      </c>
      <c r="P2389" s="2">
        <f t="shared" si="37"/>
        <v>2</v>
      </c>
    </row>
    <row r="2390" spans="1:16" x14ac:dyDescent="0.25">
      <c r="A2390" s="1">
        <v>41639</v>
      </c>
      <c r="B2390" s="1">
        <v>41639</v>
      </c>
      <c r="C2390" t="s">
        <v>429</v>
      </c>
      <c r="D2390" t="s">
        <v>430</v>
      </c>
      <c r="E2390">
        <v>3.125</v>
      </c>
      <c r="F2390" t="s">
        <v>4122</v>
      </c>
      <c r="H2390" t="s">
        <v>34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28</v>
      </c>
      <c r="O2390" t="s">
        <v>4678</v>
      </c>
      <c r="P2390" s="2">
        <f t="shared" si="37"/>
        <v>3</v>
      </c>
    </row>
    <row r="2391" spans="1:16" x14ac:dyDescent="0.25">
      <c r="A2391" s="1">
        <v>41639</v>
      </c>
      <c r="B2391" s="1">
        <v>41639</v>
      </c>
      <c r="C2391" t="s">
        <v>1447</v>
      </c>
      <c r="D2391" t="s">
        <v>1448</v>
      </c>
      <c r="E2391">
        <v>3.6</v>
      </c>
      <c r="F2391" t="s">
        <v>2192</v>
      </c>
      <c r="H2391" t="s">
        <v>73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28</v>
      </c>
      <c r="O2391" t="s">
        <v>4679</v>
      </c>
      <c r="P2391" s="2">
        <f t="shared" si="37"/>
        <v>3</v>
      </c>
    </row>
    <row r="2392" spans="1:16" x14ac:dyDescent="0.25">
      <c r="A2392" s="1">
        <v>41639</v>
      </c>
      <c r="B2392" s="1">
        <v>41639</v>
      </c>
      <c r="C2392" t="s">
        <v>4680</v>
      </c>
      <c r="D2392" t="s">
        <v>4681</v>
      </c>
      <c r="E2392">
        <v>3.625</v>
      </c>
      <c r="F2392" t="s">
        <v>1648</v>
      </c>
      <c r="H2392" t="s">
        <v>34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28</v>
      </c>
      <c r="O2392" t="s">
        <v>4682</v>
      </c>
      <c r="P2392" s="2">
        <f t="shared" si="37"/>
        <v>4</v>
      </c>
    </row>
    <row r="2393" spans="1:16" x14ac:dyDescent="0.25">
      <c r="A2393" s="1">
        <v>41639</v>
      </c>
      <c r="B2393" s="1">
        <v>41639</v>
      </c>
      <c r="C2393" t="s">
        <v>4683</v>
      </c>
      <c r="D2393" t="s">
        <v>1868</v>
      </c>
      <c r="E2393">
        <v>2.125</v>
      </c>
      <c r="F2393" t="s">
        <v>120</v>
      </c>
      <c r="G2393" t="s">
        <v>40</v>
      </c>
      <c r="H2393" t="s">
        <v>27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4684</v>
      </c>
      <c r="P2393" s="2">
        <f t="shared" si="37"/>
        <v>3</v>
      </c>
    </row>
    <row r="2394" spans="1:16" x14ac:dyDescent="0.25">
      <c r="A2394" s="1">
        <v>41639</v>
      </c>
      <c r="B2394" s="1">
        <v>41639</v>
      </c>
      <c r="C2394" t="s">
        <v>4683</v>
      </c>
      <c r="D2394" t="s">
        <v>1868</v>
      </c>
      <c r="E2394">
        <v>2.125</v>
      </c>
      <c r="F2394" t="s">
        <v>120</v>
      </c>
      <c r="G2394" t="s">
        <v>26</v>
      </c>
      <c r="H2394" t="s">
        <v>27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4685</v>
      </c>
      <c r="P2394" s="2">
        <f t="shared" si="37"/>
        <v>3</v>
      </c>
    </row>
    <row r="2395" spans="1:16" hidden="1" x14ac:dyDescent="0.25">
      <c r="A2395" s="1">
        <v>41639</v>
      </c>
      <c r="B2395" s="1">
        <v>41639</v>
      </c>
      <c r="C2395" t="s">
        <v>4033</v>
      </c>
      <c r="D2395" t="s">
        <v>4034</v>
      </c>
      <c r="E2395">
        <v>5.375</v>
      </c>
      <c r="F2395" t="s">
        <v>4686</v>
      </c>
      <c r="H2395" t="s">
        <v>34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4687</v>
      </c>
      <c r="P2395" s="2">
        <f t="shared" si="37"/>
        <v>6</v>
      </c>
    </row>
    <row r="2396" spans="1:16" x14ac:dyDescent="0.25">
      <c r="A2396" s="1">
        <v>41639</v>
      </c>
      <c r="B2396" s="1">
        <v>41639</v>
      </c>
      <c r="C2396" t="s">
        <v>1947</v>
      </c>
      <c r="D2396" t="s">
        <v>354</v>
      </c>
      <c r="E2396">
        <v>3.15</v>
      </c>
      <c r="F2396" t="s">
        <v>2192</v>
      </c>
      <c r="H2396" t="s">
        <v>210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28</v>
      </c>
      <c r="O2396" t="s">
        <v>4688</v>
      </c>
      <c r="P2396" s="2">
        <f t="shared" si="37"/>
        <v>2</v>
      </c>
    </row>
    <row r="2397" spans="1:16" x14ac:dyDescent="0.25">
      <c r="A2397" s="1">
        <v>41639</v>
      </c>
      <c r="B2397" s="1">
        <v>41639</v>
      </c>
      <c r="C2397" t="s">
        <v>42</v>
      </c>
      <c r="D2397" t="s">
        <v>43</v>
      </c>
      <c r="E2397">
        <v>3.25</v>
      </c>
      <c r="F2397" t="s">
        <v>2339</v>
      </c>
      <c r="G2397" t="s">
        <v>3014</v>
      </c>
      <c r="H2397" t="s">
        <v>46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48</v>
      </c>
      <c r="O2397" t="s">
        <v>4689</v>
      </c>
      <c r="P2397" s="2">
        <f t="shared" si="37"/>
        <v>2</v>
      </c>
    </row>
    <row r="2398" spans="1:16" hidden="1" x14ac:dyDescent="0.25">
      <c r="A2398" s="1">
        <v>41639</v>
      </c>
      <c r="B2398" s="1">
        <v>41639</v>
      </c>
      <c r="C2398" t="s">
        <v>2458</v>
      </c>
      <c r="D2398" t="s">
        <v>2459</v>
      </c>
      <c r="E2398">
        <v>4.875</v>
      </c>
      <c r="F2398" t="s">
        <v>4149</v>
      </c>
      <c r="H2398" t="s">
        <v>936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28</v>
      </c>
      <c r="O2398" t="s">
        <v>4690</v>
      </c>
      <c r="P2398" s="2">
        <f t="shared" si="37"/>
        <v>6</v>
      </c>
    </row>
    <row r="2399" spans="1:16" x14ac:dyDescent="0.25">
      <c r="A2399" s="1">
        <v>41639</v>
      </c>
      <c r="B2399" s="1">
        <v>41639</v>
      </c>
      <c r="C2399" t="s">
        <v>2027</v>
      </c>
      <c r="D2399" t="s">
        <v>2028</v>
      </c>
      <c r="E2399">
        <v>6</v>
      </c>
      <c r="F2399" t="s">
        <v>4624</v>
      </c>
      <c r="H2399" t="s">
        <v>27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4691</v>
      </c>
      <c r="P2399" s="2">
        <f t="shared" si="37"/>
        <v>3</v>
      </c>
    </row>
    <row r="2400" spans="1:16" x14ac:dyDescent="0.25">
      <c r="A2400" s="1">
        <v>41639</v>
      </c>
      <c r="B2400" s="1">
        <v>41639</v>
      </c>
      <c r="C2400" t="s">
        <v>602</v>
      </c>
      <c r="D2400" t="s">
        <v>603</v>
      </c>
      <c r="E2400">
        <v>3.25</v>
      </c>
      <c r="F2400" t="s">
        <v>4692</v>
      </c>
      <c r="H2400" t="s">
        <v>34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28</v>
      </c>
      <c r="O2400" t="s">
        <v>4693</v>
      </c>
      <c r="P2400" s="2">
        <f t="shared" si="37"/>
        <v>3</v>
      </c>
    </row>
    <row r="2401" spans="1:16" x14ac:dyDescent="0.25">
      <c r="A2401" s="1">
        <v>41639</v>
      </c>
      <c r="B2401" s="1">
        <v>41639</v>
      </c>
      <c r="C2401" t="s">
        <v>42</v>
      </c>
      <c r="D2401" t="s">
        <v>43</v>
      </c>
      <c r="E2401">
        <v>4</v>
      </c>
      <c r="F2401" t="s">
        <v>1418</v>
      </c>
      <c r="G2401" t="s">
        <v>213</v>
      </c>
      <c r="H2401" t="s">
        <v>46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48</v>
      </c>
      <c r="O2401" t="s">
        <v>4694</v>
      </c>
      <c r="P2401" s="2">
        <f t="shared" si="37"/>
        <v>2</v>
      </c>
    </row>
    <row r="2402" spans="1:16" x14ac:dyDescent="0.25">
      <c r="A2402" s="1">
        <v>41639</v>
      </c>
      <c r="B2402" s="1">
        <v>41639</v>
      </c>
      <c r="C2402" t="s">
        <v>42</v>
      </c>
      <c r="D2402" t="s">
        <v>43</v>
      </c>
      <c r="E2402">
        <v>4.5</v>
      </c>
      <c r="F2402" t="s">
        <v>3252</v>
      </c>
      <c r="G2402" t="s">
        <v>1849</v>
      </c>
      <c r="H2402" t="s">
        <v>46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48</v>
      </c>
      <c r="O2402" t="s">
        <v>4695</v>
      </c>
      <c r="P2402" s="2">
        <f t="shared" si="37"/>
        <v>2</v>
      </c>
    </row>
    <row r="2403" spans="1:16" x14ac:dyDescent="0.25">
      <c r="A2403" s="1">
        <v>41639</v>
      </c>
      <c r="B2403" s="1">
        <v>41639</v>
      </c>
      <c r="C2403" t="s">
        <v>42</v>
      </c>
      <c r="D2403" t="s">
        <v>43</v>
      </c>
      <c r="E2403">
        <v>4.5</v>
      </c>
      <c r="F2403" t="s">
        <v>3252</v>
      </c>
      <c r="G2403" t="s">
        <v>3014</v>
      </c>
      <c r="H2403" t="s">
        <v>46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48</v>
      </c>
      <c r="O2403" t="s">
        <v>4696</v>
      </c>
      <c r="P2403" s="2">
        <f t="shared" si="37"/>
        <v>2</v>
      </c>
    </row>
    <row r="2404" spans="1:16" x14ac:dyDescent="0.25">
      <c r="A2404" s="1">
        <v>41639</v>
      </c>
      <c r="B2404" s="1">
        <v>41639</v>
      </c>
      <c r="C2404" t="s">
        <v>4697</v>
      </c>
      <c r="D2404" t="s">
        <v>209</v>
      </c>
      <c r="E2404">
        <v>4.17</v>
      </c>
      <c r="F2404" t="s">
        <v>4673</v>
      </c>
      <c r="H2404" t="s">
        <v>73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4698</v>
      </c>
      <c r="P2404" s="2">
        <f t="shared" si="37"/>
        <v>3</v>
      </c>
    </row>
    <row r="2405" spans="1:16" x14ac:dyDescent="0.25">
      <c r="A2405" s="1">
        <v>41639</v>
      </c>
      <c r="B2405" s="1">
        <v>41639</v>
      </c>
      <c r="C2405" t="s">
        <v>1730</v>
      </c>
      <c r="D2405" t="s">
        <v>1731</v>
      </c>
      <c r="E2405">
        <v>3.875</v>
      </c>
      <c r="F2405" t="s">
        <v>4699</v>
      </c>
      <c r="H2405" t="s">
        <v>16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48</v>
      </c>
      <c r="O2405" t="s">
        <v>4700</v>
      </c>
      <c r="P2405" s="2">
        <f t="shared" si="37"/>
        <v>3</v>
      </c>
    </row>
    <row r="2406" spans="1:16" x14ac:dyDescent="0.25">
      <c r="A2406" s="1">
        <v>41639</v>
      </c>
      <c r="B2406" s="1">
        <v>41639</v>
      </c>
      <c r="C2406" t="s">
        <v>4135</v>
      </c>
      <c r="D2406" t="s">
        <v>455</v>
      </c>
      <c r="E2406">
        <v>6.625</v>
      </c>
      <c r="F2406" t="s">
        <v>1693</v>
      </c>
      <c r="G2406" t="s">
        <v>40</v>
      </c>
      <c r="H2406" t="s">
        <v>1968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28</v>
      </c>
      <c r="O2406" t="s">
        <v>4701</v>
      </c>
      <c r="P2406" s="2">
        <f t="shared" si="37"/>
        <v>4</v>
      </c>
    </row>
    <row r="2407" spans="1:16" x14ac:dyDescent="0.25">
      <c r="A2407" s="1">
        <v>41639</v>
      </c>
      <c r="B2407" s="1">
        <v>41639</v>
      </c>
      <c r="C2407" t="s">
        <v>4663</v>
      </c>
      <c r="D2407" t="s">
        <v>4664</v>
      </c>
      <c r="E2407">
        <v>3.875</v>
      </c>
      <c r="F2407" t="s">
        <v>4665</v>
      </c>
      <c r="G2407" t="s">
        <v>40</v>
      </c>
      <c r="H2407" t="s">
        <v>210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28</v>
      </c>
      <c r="O2407" t="s">
        <v>4702</v>
      </c>
      <c r="P2407" s="2">
        <f t="shared" si="37"/>
        <v>4</v>
      </c>
    </row>
    <row r="2408" spans="1:16" x14ac:dyDescent="0.25">
      <c r="A2408" s="1">
        <v>41639</v>
      </c>
      <c r="B2408" s="1">
        <v>41639</v>
      </c>
      <c r="C2408" t="s">
        <v>4703</v>
      </c>
      <c r="D2408" t="s">
        <v>228</v>
      </c>
      <c r="E2408">
        <v>3.75</v>
      </c>
      <c r="F2408" t="s">
        <v>1980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4704</v>
      </c>
      <c r="P2408" s="2">
        <f t="shared" si="37"/>
        <v>3</v>
      </c>
    </row>
    <row r="2409" spans="1:16" x14ac:dyDescent="0.25">
      <c r="A2409" s="1">
        <v>41639</v>
      </c>
      <c r="B2409" s="1">
        <v>41639</v>
      </c>
      <c r="C2409" t="s">
        <v>4705</v>
      </c>
      <c r="D2409" t="s">
        <v>2048</v>
      </c>
      <c r="E2409">
        <v>4.625</v>
      </c>
      <c r="F2409" t="s">
        <v>880</v>
      </c>
      <c r="H2409" t="s">
        <v>16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4706</v>
      </c>
      <c r="P2409" s="2">
        <f t="shared" si="37"/>
        <v>3</v>
      </c>
    </row>
    <row r="2410" spans="1:16" x14ac:dyDescent="0.25">
      <c r="A2410" s="1">
        <v>41639</v>
      </c>
      <c r="B2410" s="1">
        <v>41639</v>
      </c>
      <c r="C2410" t="s">
        <v>4707</v>
      </c>
      <c r="D2410" t="s">
        <v>4708</v>
      </c>
      <c r="E2410">
        <v>5.75</v>
      </c>
      <c r="F2410" t="s">
        <v>607</v>
      </c>
      <c r="H2410" t="s">
        <v>16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28</v>
      </c>
      <c r="O2410" t="s">
        <v>4709</v>
      </c>
      <c r="P2410" s="2">
        <f t="shared" si="37"/>
        <v>3</v>
      </c>
    </row>
    <row r="2411" spans="1:16" x14ac:dyDescent="0.25">
      <c r="A2411" s="1">
        <v>41639</v>
      </c>
      <c r="B2411" s="1">
        <v>41639</v>
      </c>
      <c r="C2411" t="s">
        <v>4164</v>
      </c>
      <c r="D2411" t="s">
        <v>4165</v>
      </c>
      <c r="E2411">
        <v>4.8</v>
      </c>
      <c r="F2411" t="s">
        <v>880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28</v>
      </c>
      <c r="O2411" t="s">
        <v>4710</v>
      </c>
      <c r="P2411" s="2">
        <f t="shared" si="37"/>
        <v>3</v>
      </c>
    </row>
    <row r="2412" spans="1:16" x14ac:dyDescent="0.25">
      <c r="A2412" s="1">
        <v>41639</v>
      </c>
      <c r="B2412" s="1">
        <v>41639</v>
      </c>
      <c r="C2412" t="s">
        <v>42</v>
      </c>
      <c r="D2412" t="s">
        <v>43</v>
      </c>
      <c r="E2412">
        <v>4.5</v>
      </c>
      <c r="F2412" t="s">
        <v>3252</v>
      </c>
      <c r="G2412" t="s">
        <v>213</v>
      </c>
      <c r="H2412" t="s">
        <v>46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48</v>
      </c>
      <c r="O2412" t="s">
        <v>4711</v>
      </c>
      <c r="P2412" s="2">
        <f t="shared" si="37"/>
        <v>2</v>
      </c>
    </row>
    <row r="2413" spans="1:16" x14ac:dyDescent="0.25">
      <c r="A2413" s="1">
        <v>41639</v>
      </c>
      <c r="B2413" s="1">
        <v>41639</v>
      </c>
      <c r="C2413" t="s">
        <v>4712</v>
      </c>
      <c r="D2413" t="s">
        <v>2195</v>
      </c>
      <c r="E2413">
        <v>5.625</v>
      </c>
      <c r="F2413" t="s">
        <v>4052</v>
      </c>
      <c r="H2413" t="s">
        <v>27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48</v>
      </c>
      <c r="O2413" t="s">
        <v>4713</v>
      </c>
      <c r="P2413" s="2">
        <f t="shared" si="37"/>
        <v>1</v>
      </c>
    </row>
    <row r="2414" spans="1:16" hidden="1" x14ac:dyDescent="0.25">
      <c r="A2414" s="1">
        <v>41639</v>
      </c>
      <c r="B2414" s="1">
        <v>41639</v>
      </c>
      <c r="C2414" t="s">
        <v>4714</v>
      </c>
      <c r="D2414" t="s">
        <v>4715</v>
      </c>
      <c r="E2414">
        <v>4</v>
      </c>
      <c r="F2414" t="s">
        <v>4716</v>
      </c>
      <c r="G2414" t="s">
        <v>45</v>
      </c>
      <c r="H2414" t="s">
        <v>27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48</v>
      </c>
      <c r="O2414" t="s">
        <v>4717</v>
      </c>
      <c r="P2414" s="2">
        <f t="shared" si="37"/>
        <v>6</v>
      </c>
    </row>
    <row r="2415" spans="1:16" x14ac:dyDescent="0.25">
      <c r="A2415" s="1">
        <v>41639</v>
      </c>
      <c r="B2415" s="1">
        <v>41639</v>
      </c>
      <c r="C2415" t="s">
        <v>122</v>
      </c>
      <c r="D2415" t="s">
        <v>123</v>
      </c>
      <c r="E2415">
        <v>5.35</v>
      </c>
      <c r="F2415" t="s">
        <v>4686</v>
      </c>
      <c r="H2415" t="s">
        <v>57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48</v>
      </c>
      <c r="O2415" t="s">
        <v>4718</v>
      </c>
      <c r="P2415" s="2">
        <f t="shared" si="37"/>
        <v>3</v>
      </c>
    </row>
    <row r="2416" spans="1:16" x14ac:dyDescent="0.25">
      <c r="A2416" s="1">
        <v>41639</v>
      </c>
      <c r="B2416" s="1">
        <v>41639</v>
      </c>
      <c r="C2416" t="s">
        <v>2176</v>
      </c>
      <c r="D2416" t="s">
        <v>2177</v>
      </c>
      <c r="E2416">
        <v>5</v>
      </c>
      <c r="F2416" t="s">
        <v>4719</v>
      </c>
      <c r="H2416" t="s">
        <v>259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28</v>
      </c>
      <c r="O2416" t="s">
        <v>4720</v>
      </c>
      <c r="P2416" s="2">
        <f t="shared" si="37"/>
        <v>3</v>
      </c>
    </row>
    <row r="2417" spans="1:16" x14ac:dyDescent="0.25">
      <c r="A2417" s="1">
        <v>41639</v>
      </c>
      <c r="B2417" s="1">
        <v>41639</v>
      </c>
      <c r="C2417" t="s">
        <v>4721</v>
      </c>
      <c r="D2417" t="s">
        <v>4722</v>
      </c>
      <c r="E2417">
        <v>5</v>
      </c>
      <c r="F2417" t="s">
        <v>4723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48</v>
      </c>
      <c r="O2417" t="s">
        <v>4724</v>
      </c>
      <c r="P2417" s="2">
        <f t="shared" si="37"/>
        <v>3</v>
      </c>
    </row>
    <row r="2418" spans="1:16" x14ac:dyDescent="0.25">
      <c r="A2418" s="1">
        <v>41639</v>
      </c>
      <c r="B2418" s="1">
        <v>41639</v>
      </c>
      <c r="C2418" t="s">
        <v>42</v>
      </c>
      <c r="D2418" t="s">
        <v>43</v>
      </c>
      <c r="E2418">
        <v>3.25</v>
      </c>
      <c r="F2418" t="s">
        <v>2274</v>
      </c>
      <c r="G2418" t="s">
        <v>213</v>
      </c>
      <c r="H2418" t="s">
        <v>46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48</v>
      </c>
      <c r="O2418" t="s">
        <v>4725</v>
      </c>
      <c r="P2418" s="2">
        <f t="shared" si="37"/>
        <v>2</v>
      </c>
    </row>
    <row r="2419" spans="1:16" x14ac:dyDescent="0.25">
      <c r="A2419" s="1">
        <v>41639</v>
      </c>
      <c r="B2419" s="1">
        <v>41639</v>
      </c>
      <c r="C2419" t="s">
        <v>429</v>
      </c>
      <c r="D2419" t="s">
        <v>430</v>
      </c>
      <c r="E2419">
        <v>4.875</v>
      </c>
      <c r="F2419" t="s">
        <v>4149</v>
      </c>
      <c r="H2419" t="s">
        <v>34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28</v>
      </c>
      <c r="O2419" t="s">
        <v>4726</v>
      </c>
      <c r="P2419" s="2">
        <f t="shared" si="37"/>
        <v>3</v>
      </c>
    </row>
    <row r="2420" spans="1:16" x14ac:dyDescent="0.25">
      <c r="A2420" s="1">
        <v>41639</v>
      </c>
      <c r="B2420" s="1">
        <v>41639</v>
      </c>
      <c r="C2420" t="s">
        <v>4308</v>
      </c>
      <c r="D2420" t="s">
        <v>1163</v>
      </c>
      <c r="E2420">
        <v>3.125</v>
      </c>
      <c r="F2420" t="s">
        <v>4673</v>
      </c>
      <c r="H2420" t="s">
        <v>57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28</v>
      </c>
      <c r="O2420" t="s">
        <v>4727</v>
      </c>
      <c r="P2420" s="2">
        <f t="shared" si="37"/>
        <v>3</v>
      </c>
    </row>
    <row r="2421" spans="1:16" x14ac:dyDescent="0.25">
      <c r="A2421" s="1">
        <v>41639</v>
      </c>
      <c r="B2421" s="1">
        <v>41639</v>
      </c>
      <c r="C2421" t="s">
        <v>4308</v>
      </c>
      <c r="D2421" t="s">
        <v>1163</v>
      </c>
      <c r="E2421">
        <v>4.875</v>
      </c>
      <c r="F2421" t="s">
        <v>4686</v>
      </c>
      <c r="H2421" t="s">
        <v>57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28</v>
      </c>
      <c r="O2421" t="s">
        <v>4728</v>
      </c>
      <c r="P2421" s="2">
        <f t="shared" si="37"/>
        <v>3</v>
      </c>
    </row>
    <row r="2422" spans="1:16" x14ac:dyDescent="0.25">
      <c r="A2422" s="1">
        <v>41639</v>
      </c>
      <c r="B2422" s="1">
        <v>41639</v>
      </c>
      <c r="C2422" t="s">
        <v>4729</v>
      </c>
      <c r="D2422" t="s">
        <v>4730</v>
      </c>
      <c r="E2422">
        <v>2.875</v>
      </c>
      <c r="F2422" t="s">
        <v>120</v>
      </c>
      <c r="H2422" t="s">
        <v>27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28</v>
      </c>
      <c r="O2422" t="s">
        <v>4731</v>
      </c>
      <c r="P2422" s="2">
        <f t="shared" si="37"/>
        <v>3</v>
      </c>
    </row>
    <row r="2423" spans="1:16" x14ac:dyDescent="0.25">
      <c r="A2423" s="1">
        <v>41639</v>
      </c>
      <c r="B2423" s="1">
        <v>41639</v>
      </c>
      <c r="C2423" t="s">
        <v>42</v>
      </c>
      <c r="D2423" t="s">
        <v>43</v>
      </c>
      <c r="E2423">
        <v>3.75</v>
      </c>
      <c r="F2423" t="s">
        <v>212</v>
      </c>
      <c r="G2423" t="s">
        <v>213</v>
      </c>
      <c r="H2423" t="s">
        <v>46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48</v>
      </c>
      <c r="O2423" t="s">
        <v>4732</v>
      </c>
      <c r="P2423" s="2">
        <f t="shared" si="37"/>
        <v>2</v>
      </c>
    </row>
    <row r="2424" spans="1:16" x14ac:dyDescent="0.25">
      <c r="A2424" s="1">
        <v>41639</v>
      </c>
      <c r="B2424" s="1">
        <v>41639</v>
      </c>
      <c r="C2424" t="s">
        <v>2906</v>
      </c>
      <c r="D2424" t="s">
        <v>2907</v>
      </c>
      <c r="E2424">
        <v>2.6</v>
      </c>
      <c r="F2424" t="s">
        <v>4733</v>
      </c>
      <c r="H2424" t="s">
        <v>57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48</v>
      </c>
      <c r="O2424" t="s">
        <v>4734</v>
      </c>
      <c r="P2424" s="2">
        <f t="shared" si="37"/>
        <v>3</v>
      </c>
    </row>
    <row r="2425" spans="1:16" x14ac:dyDescent="0.25">
      <c r="A2425" s="1">
        <v>41639</v>
      </c>
      <c r="B2425" s="1">
        <v>41639</v>
      </c>
      <c r="C2425" t="s">
        <v>1961</v>
      </c>
      <c r="D2425" t="s">
        <v>1962</v>
      </c>
      <c r="E2425">
        <v>2.2000000000000002</v>
      </c>
      <c r="F2425" t="s">
        <v>2210</v>
      </c>
      <c r="H2425" t="s">
        <v>73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28</v>
      </c>
      <c r="O2425" t="s">
        <v>4735</v>
      </c>
      <c r="P2425" s="2">
        <f t="shared" si="37"/>
        <v>3</v>
      </c>
    </row>
    <row r="2426" spans="1:16" x14ac:dyDescent="0.25">
      <c r="A2426" s="1">
        <v>41639</v>
      </c>
      <c r="B2426" s="1">
        <v>41639</v>
      </c>
      <c r="C2426" t="s">
        <v>1961</v>
      </c>
      <c r="D2426" t="s">
        <v>1962</v>
      </c>
      <c r="E2426">
        <v>3.75</v>
      </c>
      <c r="F2426" t="s">
        <v>4736</v>
      </c>
      <c r="H2426" t="s">
        <v>73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28</v>
      </c>
      <c r="O2426" t="s">
        <v>4737</v>
      </c>
      <c r="P2426" s="2">
        <f t="shared" si="37"/>
        <v>3</v>
      </c>
    </row>
    <row r="2427" spans="1:16" x14ac:dyDescent="0.25">
      <c r="A2427" s="1">
        <v>41639</v>
      </c>
      <c r="B2427" s="1">
        <v>41639</v>
      </c>
      <c r="C2427" t="s">
        <v>3559</v>
      </c>
      <c r="D2427" t="s">
        <v>1873</v>
      </c>
      <c r="E2427">
        <v>4</v>
      </c>
      <c r="F2427" t="s">
        <v>2200</v>
      </c>
      <c r="H2427" t="s">
        <v>73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28</v>
      </c>
      <c r="O2427" t="s">
        <v>4738</v>
      </c>
      <c r="P2427" s="2">
        <f t="shared" si="37"/>
        <v>1</v>
      </c>
    </row>
    <row r="2428" spans="1:16" x14ac:dyDescent="0.25">
      <c r="A2428" s="1">
        <v>41639</v>
      </c>
      <c r="B2428" s="1">
        <v>41639</v>
      </c>
      <c r="C2428" t="s">
        <v>2324</v>
      </c>
      <c r="D2428" t="s">
        <v>501</v>
      </c>
      <c r="E2428">
        <v>6.4</v>
      </c>
      <c r="F2428" t="s">
        <v>2200</v>
      </c>
      <c r="H2428" t="s">
        <v>73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48</v>
      </c>
      <c r="O2428" t="s">
        <v>4739</v>
      </c>
      <c r="P2428" s="2">
        <f t="shared" si="37"/>
        <v>3</v>
      </c>
    </row>
    <row r="2429" spans="1:16" x14ac:dyDescent="0.25">
      <c r="A2429" s="1">
        <v>41639</v>
      </c>
      <c r="B2429" s="1">
        <v>41639</v>
      </c>
      <c r="C2429" t="s">
        <v>4740</v>
      </c>
      <c r="D2429" t="s">
        <v>4741</v>
      </c>
      <c r="E2429">
        <v>5.75</v>
      </c>
      <c r="F2429" t="s">
        <v>1973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48</v>
      </c>
      <c r="O2429" t="s">
        <v>4742</v>
      </c>
      <c r="P2429" s="2">
        <f t="shared" si="37"/>
        <v>2</v>
      </c>
    </row>
    <row r="2430" spans="1:16" x14ac:dyDescent="0.25">
      <c r="A2430" s="1">
        <v>41639</v>
      </c>
      <c r="B2430" s="1">
        <v>41639</v>
      </c>
      <c r="C2430" t="s">
        <v>238</v>
      </c>
      <c r="D2430" t="s">
        <v>239</v>
      </c>
      <c r="E2430">
        <v>5.7160000000000002</v>
      </c>
      <c r="F2430" t="s">
        <v>4743</v>
      </c>
      <c r="G2430" t="s">
        <v>45</v>
      </c>
      <c r="H2430" t="s">
        <v>34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4744</v>
      </c>
      <c r="P2430" s="2">
        <f t="shared" si="37"/>
        <v>5</v>
      </c>
    </row>
    <row r="2431" spans="1:16" x14ac:dyDescent="0.25">
      <c r="A2431" s="1">
        <v>41639</v>
      </c>
      <c r="B2431" s="1">
        <v>41639</v>
      </c>
      <c r="C2431" t="s">
        <v>633</v>
      </c>
      <c r="D2431" t="s">
        <v>634</v>
      </c>
      <c r="E2431">
        <v>2.5</v>
      </c>
      <c r="F2431" t="s">
        <v>202</v>
      </c>
      <c r="H2431" t="s">
        <v>57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28</v>
      </c>
      <c r="O2431" t="s">
        <v>4745</v>
      </c>
      <c r="P2431" s="2">
        <f t="shared" si="37"/>
        <v>3</v>
      </c>
    </row>
    <row r="2432" spans="1:16" x14ac:dyDescent="0.25">
      <c r="A2432" s="1">
        <v>41639</v>
      </c>
      <c r="B2432" s="1">
        <v>41639</v>
      </c>
      <c r="C2432" t="s">
        <v>1804</v>
      </c>
      <c r="D2432" t="s">
        <v>1805</v>
      </c>
      <c r="E2432">
        <v>6.95</v>
      </c>
      <c r="F2432" t="s">
        <v>1708</v>
      </c>
      <c r="H2432" t="s">
        <v>203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</v>
      </c>
      <c r="O2432" t="s">
        <v>4746</v>
      </c>
      <c r="P2432" s="2">
        <f t="shared" si="37"/>
        <v>3</v>
      </c>
    </row>
    <row r="2433" spans="1:16" x14ac:dyDescent="0.25">
      <c r="A2433" s="1">
        <v>41639</v>
      </c>
      <c r="B2433" s="1">
        <v>41639</v>
      </c>
      <c r="C2433" t="s">
        <v>4747</v>
      </c>
      <c r="D2433" t="s">
        <v>1059</v>
      </c>
      <c r="E2433">
        <v>8.625</v>
      </c>
      <c r="F2433" t="s">
        <v>1980</v>
      </c>
      <c r="H2433" t="s">
        <v>95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28</v>
      </c>
      <c r="O2433" t="s">
        <v>4748</v>
      </c>
      <c r="P2433" s="2">
        <f t="shared" si="37"/>
        <v>3</v>
      </c>
    </row>
    <row r="2434" spans="1:16" x14ac:dyDescent="0.25">
      <c r="A2434" s="1">
        <v>41639</v>
      </c>
      <c r="B2434" s="1">
        <v>41639</v>
      </c>
      <c r="C2434" t="s">
        <v>1216</v>
      </c>
      <c r="D2434" t="s">
        <v>523</v>
      </c>
      <c r="E2434">
        <v>2.5</v>
      </c>
      <c r="F2434" t="s">
        <v>2041</v>
      </c>
      <c r="H2434" t="s">
        <v>34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28</v>
      </c>
      <c r="O2434" t="s">
        <v>4749</v>
      </c>
      <c r="P2434" s="2">
        <f t="shared" si="37"/>
        <v>1</v>
      </c>
    </row>
    <row r="2435" spans="1:16" x14ac:dyDescent="0.25">
      <c r="A2435" s="1">
        <v>41639</v>
      </c>
      <c r="B2435" s="1">
        <v>41639</v>
      </c>
      <c r="C2435" t="s">
        <v>4546</v>
      </c>
      <c r="D2435" t="s">
        <v>4547</v>
      </c>
      <c r="E2435">
        <v>5.95</v>
      </c>
      <c r="F2435" t="s">
        <v>4043</v>
      </c>
      <c r="G2435" t="s">
        <v>26</v>
      </c>
      <c r="H2435" t="s">
        <v>264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28</v>
      </c>
      <c r="O2435" t="s">
        <v>4750</v>
      </c>
      <c r="P2435" s="2">
        <f t="shared" si="37"/>
        <v>4</v>
      </c>
    </row>
    <row r="2436" spans="1:16" x14ac:dyDescent="0.25">
      <c r="A2436" s="1">
        <v>41639</v>
      </c>
      <c r="B2436" s="1">
        <v>41639</v>
      </c>
      <c r="C2436" t="s">
        <v>756</v>
      </c>
      <c r="D2436" t="s">
        <v>757</v>
      </c>
      <c r="E2436">
        <v>4.875</v>
      </c>
      <c r="F2436" t="s">
        <v>4497</v>
      </c>
      <c r="G2436" t="s">
        <v>45</v>
      </c>
      <c r="H2436" t="s">
        <v>57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</v>
      </c>
      <c r="O2436" t="s">
        <v>4751</v>
      </c>
      <c r="P2436" s="2">
        <f t="shared" ref="P2436:P2499" si="38">LEN(D2436)</f>
        <v>3</v>
      </c>
    </row>
    <row r="2437" spans="1:16" x14ac:dyDescent="0.25">
      <c r="A2437" s="1">
        <v>41639</v>
      </c>
      <c r="B2437" s="1">
        <v>41639</v>
      </c>
      <c r="C2437" t="s">
        <v>3699</v>
      </c>
      <c r="D2437" t="s">
        <v>3700</v>
      </c>
      <c r="E2437">
        <v>6.875</v>
      </c>
      <c r="F2437" t="s">
        <v>4043</v>
      </c>
      <c r="H2437" t="s">
        <v>73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28</v>
      </c>
      <c r="O2437" t="s">
        <v>4752</v>
      </c>
      <c r="P2437" s="2">
        <f t="shared" si="38"/>
        <v>3</v>
      </c>
    </row>
    <row r="2438" spans="1:16" x14ac:dyDescent="0.25">
      <c r="A2438" s="1">
        <v>41639</v>
      </c>
      <c r="B2438" s="1">
        <v>41639</v>
      </c>
      <c r="C2438" t="s">
        <v>2840</v>
      </c>
      <c r="D2438" t="s">
        <v>580</v>
      </c>
      <c r="E2438">
        <v>6.375</v>
      </c>
      <c r="F2438" t="s">
        <v>1980</v>
      </c>
      <c r="H2438" t="s">
        <v>16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28</v>
      </c>
      <c r="O2438" t="s">
        <v>4753</v>
      </c>
      <c r="P2438" s="2">
        <f t="shared" si="38"/>
        <v>3</v>
      </c>
    </row>
    <row r="2439" spans="1:16" x14ac:dyDescent="0.25">
      <c r="A2439" s="1">
        <v>41639</v>
      </c>
      <c r="B2439" s="1">
        <v>41639</v>
      </c>
      <c r="C2439" t="s">
        <v>1401</v>
      </c>
      <c r="D2439" t="s">
        <v>416</v>
      </c>
      <c r="E2439">
        <v>5.8</v>
      </c>
      <c r="F2439" t="s">
        <v>4183</v>
      </c>
      <c r="H2439" t="s">
        <v>73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48</v>
      </c>
      <c r="O2439" t="s">
        <v>4754</v>
      </c>
      <c r="P2439" s="2">
        <f t="shared" si="38"/>
        <v>3</v>
      </c>
    </row>
    <row r="2440" spans="1:16" x14ac:dyDescent="0.25">
      <c r="A2440" s="1">
        <v>41639</v>
      </c>
      <c r="B2440" s="1">
        <v>41639</v>
      </c>
      <c r="C2440" t="s">
        <v>3699</v>
      </c>
      <c r="D2440" t="s">
        <v>3700</v>
      </c>
      <c r="E2440">
        <v>7.875</v>
      </c>
      <c r="F2440" t="s">
        <v>4183</v>
      </c>
      <c r="H2440" t="s">
        <v>73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28</v>
      </c>
      <c r="O2440" t="s">
        <v>4755</v>
      </c>
      <c r="P2440" s="2">
        <f t="shared" si="38"/>
        <v>3</v>
      </c>
    </row>
    <row r="2441" spans="1:16" x14ac:dyDescent="0.25">
      <c r="A2441" s="1">
        <v>41639</v>
      </c>
      <c r="B2441" s="1">
        <v>41639</v>
      </c>
      <c r="C2441" t="s">
        <v>2898</v>
      </c>
      <c r="D2441" t="s">
        <v>501</v>
      </c>
      <c r="E2441">
        <v>6.75</v>
      </c>
      <c r="F2441" t="s">
        <v>132</v>
      </c>
      <c r="G2441" t="s">
        <v>40</v>
      </c>
      <c r="H2441" t="s">
        <v>264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48</v>
      </c>
      <c r="O2441" t="s">
        <v>4756</v>
      </c>
      <c r="P2441" s="2">
        <f t="shared" si="38"/>
        <v>3</v>
      </c>
    </row>
    <row r="2442" spans="1:16" x14ac:dyDescent="0.25">
      <c r="A2442" s="1">
        <v>41639</v>
      </c>
      <c r="B2442" s="1">
        <v>41639</v>
      </c>
      <c r="C2442" t="s">
        <v>2898</v>
      </c>
      <c r="D2442" t="s">
        <v>501</v>
      </c>
      <c r="E2442">
        <v>7.125</v>
      </c>
      <c r="F2442" t="s">
        <v>3623</v>
      </c>
      <c r="G2442" t="s">
        <v>40</v>
      </c>
      <c r="H2442" t="s">
        <v>264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48</v>
      </c>
      <c r="O2442" t="s">
        <v>4757</v>
      </c>
      <c r="P2442" s="2">
        <f t="shared" si="38"/>
        <v>3</v>
      </c>
    </row>
    <row r="2443" spans="1:16" x14ac:dyDescent="0.25">
      <c r="A2443" s="1">
        <v>41639</v>
      </c>
      <c r="B2443" s="1">
        <v>41639</v>
      </c>
      <c r="C2443" t="s">
        <v>3751</v>
      </c>
      <c r="D2443" t="s">
        <v>3752</v>
      </c>
      <c r="E2443">
        <v>3.45</v>
      </c>
      <c r="F2443" t="s">
        <v>2041</v>
      </c>
      <c r="H2443" t="s">
        <v>34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48</v>
      </c>
      <c r="O2443" t="s">
        <v>4758</v>
      </c>
      <c r="P2443" s="2">
        <f t="shared" si="38"/>
        <v>3</v>
      </c>
    </row>
    <row r="2444" spans="1:16" x14ac:dyDescent="0.25">
      <c r="A2444" s="1">
        <v>41639</v>
      </c>
      <c r="B2444" s="1">
        <v>41639</v>
      </c>
      <c r="C2444" t="s">
        <v>3864</v>
      </c>
      <c r="D2444" t="s">
        <v>3865</v>
      </c>
      <c r="E2444">
        <v>5</v>
      </c>
      <c r="F2444" t="s">
        <v>4052</v>
      </c>
      <c r="G2444" t="s">
        <v>26</v>
      </c>
      <c r="H2444" t="s">
        <v>27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28</v>
      </c>
      <c r="O2444" t="s">
        <v>4759</v>
      </c>
      <c r="P2444" s="2">
        <f t="shared" si="38"/>
        <v>3</v>
      </c>
    </row>
    <row r="2445" spans="1:16" x14ac:dyDescent="0.25">
      <c r="A2445" s="1">
        <v>41639</v>
      </c>
      <c r="B2445" s="1">
        <v>41639</v>
      </c>
      <c r="C2445" t="s">
        <v>1955</v>
      </c>
      <c r="D2445" t="s">
        <v>31</v>
      </c>
      <c r="E2445">
        <v>4.75</v>
      </c>
      <c r="F2445" t="s">
        <v>4197</v>
      </c>
      <c r="G2445" t="s">
        <v>4760</v>
      </c>
      <c r="H2445" t="s">
        <v>57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4761</v>
      </c>
      <c r="P2445" s="2">
        <f t="shared" si="38"/>
        <v>2</v>
      </c>
    </row>
    <row r="2446" spans="1:16" x14ac:dyDescent="0.25">
      <c r="A2446" s="1">
        <v>41639</v>
      </c>
      <c r="B2446" s="1">
        <v>41639</v>
      </c>
      <c r="C2446" t="s">
        <v>2881</v>
      </c>
      <c r="D2446" t="s">
        <v>945</v>
      </c>
      <c r="E2446">
        <v>2.8</v>
      </c>
      <c r="F2446" t="s">
        <v>4762</v>
      </c>
      <c r="G2446" t="s">
        <v>45</v>
      </c>
      <c r="H2446" t="s">
        <v>57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28</v>
      </c>
      <c r="O2446" t="s">
        <v>4763</v>
      </c>
      <c r="P2446" s="2">
        <f t="shared" si="38"/>
        <v>2</v>
      </c>
    </row>
    <row r="2447" spans="1:16" x14ac:dyDescent="0.25">
      <c r="A2447" s="1">
        <v>41639</v>
      </c>
      <c r="B2447" s="1">
        <v>41639</v>
      </c>
      <c r="C2447" t="s">
        <v>2845</v>
      </c>
      <c r="D2447" t="s">
        <v>2846</v>
      </c>
      <c r="E2447">
        <v>3.625</v>
      </c>
      <c r="F2447" t="s">
        <v>1973</v>
      </c>
      <c r="H2447" t="s">
        <v>57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28</v>
      </c>
      <c r="O2447" t="s">
        <v>4764</v>
      </c>
      <c r="P2447" s="2">
        <f t="shared" si="38"/>
        <v>2</v>
      </c>
    </row>
    <row r="2448" spans="1:16" x14ac:dyDescent="0.25">
      <c r="A2448" s="1">
        <v>41639</v>
      </c>
      <c r="B2448" s="1">
        <v>41639</v>
      </c>
      <c r="C2448" t="s">
        <v>42</v>
      </c>
      <c r="D2448" t="s">
        <v>43</v>
      </c>
      <c r="E2448">
        <v>4.3</v>
      </c>
      <c r="F2448" t="s">
        <v>1023</v>
      </c>
      <c r="G2448" t="s">
        <v>213</v>
      </c>
      <c r="H2448" t="s">
        <v>46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48</v>
      </c>
      <c r="O2448" t="s">
        <v>4765</v>
      </c>
      <c r="P2448" s="2">
        <f t="shared" si="38"/>
        <v>2</v>
      </c>
    </row>
    <row r="2449" spans="1:16" hidden="1" x14ac:dyDescent="0.25">
      <c r="A2449" s="1">
        <v>41639</v>
      </c>
      <c r="B2449" s="1">
        <v>41639</v>
      </c>
      <c r="C2449" t="s">
        <v>4132</v>
      </c>
      <c r="D2449" t="s">
        <v>1314</v>
      </c>
      <c r="E2449">
        <v>3.75</v>
      </c>
      <c r="F2449" t="s">
        <v>4133</v>
      </c>
      <c r="G2449" t="s">
        <v>40</v>
      </c>
      <c r="H2449" t="s">
        <v>73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28</v>
      </c>
      <c r="O2449" t="s">
        <v>4766</v>
      </c>
      <c r="P2449" s="2">
        <f t="shared" si="38"/>
        <v>6</v>
      </c>
    </row>
    <row r="2450" spans="1:16" x14ac:dyDescent="0.25">
      <c r="A2450" s="1">
        <v>41639</v>
      </c>
      <c r="B2450" s="1">
        <v>41639</v>
      </c>
      <c r="C2450" t="s">
        <v>4767</v>
      </c>
      <c r="D2450" t="s">
        <v>4768</v>
      </c>
      <c r="E2450">
        <v>7.75</v>
      </c>
      <c r="F2450" t="s">
        <v>1426</v>
      </c>
      <c r="H2450" t="s">
        <v>264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48</v>
      </c>
      <c r="O2450" t="s">
        <v>4769</v>
      </c>
      <c r="P2450" s="2">
        <f t="shared" si="38"/>
        <v>3</v>
      </c>
    </row>
    <row r="2451" spans="1:16" x14ac:dyDescent="0.25">
      <c r="A2451" s="1">
        <v>41639</v>
      </c>
      <c r="B2451" s="1">
        <v>41639</v>
      </c>
      <c r="C2451" t="s">
        <v>4084</v>
      </c>
      <c r="D2451" t="s">
        <v>1007</v>
      </c>
      <c r="E2451">
        <v>4.375</v>
      </c>
      <c r="F2451" t="s">
        <v>1472</v>
      </c>
      <c r="G2451" t="s">
        <v>40</v>
      </c>
      <c r="H2451" t="s">
        <v>73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28</v>
      </c>
      <c r="O2451" t="s">
        <v>4770</v>
      </c>
      <c r="P2451" s="2">
        <f t="shared" si="38"/>
        <v>5</v>
      </c>
    </row>
    <row r="2452" spans="1:16" x14ac:dyDescent="0.25">
      <c r="A2452" s="1">
        <v>41639</v>
      </c>
      <c r="B2452" s="1">
        <v>41639</v>
      </c>
      <c r="C2452" t="s">
        <v>4721</v>
      </c>
      <c r="D2452" t="s">
        <v>4722</v>
      </c>
      <c r="E2452">
        <v>6.625</v>
      </c>
      <c r="F2452" t="s">
        <v>351</v>
      </c>
      <c r="H2452" t="s">
        <v>16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48</v>
      </c>
      <c r="O2452" t="s">
        <v>4771</v>
      </c>
      <c r="P2452" s="2">
        <f t="shared" si="38"/>
        <v>3</v>
      </c>
    </row>
    <row r="2453" spans="1:16" hidden="1" x14ac:dyDescent="0.25">
      <c r="A2453" s="1">
        <v>41639</v>
      </c>
      <c r="B2453" s="1">
        <v>41639</v>
      </c>
      <c r="C2453" t="s">
        <v>4253</v>
      </c>
      <c r="D2453" t="s">
        <v>916</v>
      </c>
      <c r="E2453">
        <v>7.125</v>
      </c>
      <c r="F2453" t="s">
        <v>4122</v>
      </c>
      <c r="G2453" t="s">
        <v>26</v>
      </c>
      <c r="H2453" t="s">
        <v>264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48</v>
      </c>
      <c r="O2453" t="s">
        <v>4772</v>
      </c>
      <c r="P2453" s="2">
        <f t="shared" si="38"/>
        <v>6</v>
      </c>
    </row>
    <row r="2454" spans="1:16" x14ac:dyDescent="0.25">
      <c r="A2454" s="1">
        <v>41639</v>
      </c>
      <c r="B2454" s="1">
        <v>41639</v>
      </c>
      <c r="C2454" t="s">
        <v>4366</v>
      </c>
      <c r="D2454" t="s">
        <v>4367</v>
      </c>
      <c r="E2454">
        <v>6.375</v>
      </c>
      <c r="F2454" t="s">
        <v>4773</v>
      </c>
      <c r="H2454" t="s">
        <v>472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28</v>
      </c>
      <c r="O2454" t="s">
        <v>4774</v>
      </c>
      <c r="P2454" s="2">
        <f t="shared" si="38"/>
        <v>3</v>
      </c>
    </row>
    <row r="2455" spans="1:16" x14ac:dyDescent="0.25">
      <c r="A2455" s="1">
        <v>41639</v>
      </c>
      <c r="B2455" s="1">
        <v>41639</v>
      </c>
      <c r="C2455" t="s">
        <v>1915</v>
      </c>
      <c r="D2455" t="s">
        <v>1916</v>
      </c>
      <c r="E2455">
        <v>4.7</v>
      </c>
      <c r="F2455" t="s">
        <v>3835</v>
      </c>
      <c r="H2455" t="s">
        <v>27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28</v>
      </c>
      <c r="O2455" t="s">
        <v>4775</v>
      </c>
      <c r="P2455" s="2">
        <f t="shared" si="38"/>
        <v>3</v>
      </c>
    </row>
    <row r="2456" spans="1:16" x14ac:dyDescent="0.25">
      <c r="A2456" s="1">
        <v>41639</v>
      </c>
      <c r="B2456" s="1">
        <v>41639</v>
      </c>
      <c r="C2456" t="s">
        <v>4776</v>
      </c>
      <c r="D2456" t="s">
        <v>4777</v>
      </c>
      <c r="E2456">
        <v>6.6</v>
      </c>
      <c r="F2456" t="s">
        <v>1164</v>
      </c>
      <c r="H2456" t="s">
        <v>264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48</v>
      </c>
      <c r="O2456" t="s">
        <v>4778</v>
      </c>
      <c r="P2456" s="2">
        <f t="shared" si="38"/>
        <v>3</v>
      </c>
    </row>
    <row r="2457" spans="1:16" x14ac:dyDescent="0.25">
      <c r="A2457" s="1">
        <v>41639</v>
      </c>
      <c r="B2457" s="1">
        <v>41639</v>
      </c>
      <c r="C2457" t="s">
        <v>1508</v>
      </c>
      <c r="D2457" t="s">
        <v>1509</v>
      </c>
      <c r="E2457">
        <v>7</v>
      </c>
      <c r="F2457" t="s">
        <v>3835</v>
      </c>
      <c r="H2457" t="s">
        <v>264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28</v>
      </c>
      <c r="O2457" t="s">
        <v>4779</v>
      </c>
      <c r="P2457" s="2">
        <f t="shared" si="38"/>
        <v>2</v>
      </c>
    </row>
    <row r="2458" spans="1:16" x14ac:dyDescent="0.25">
      <c r="A2458" s="1">
        <v>41639</v>
      </c>
      <c r="B2458" s="1">
        <v>41639</v>
      </c>
      <c r="C2458" t="s">
        <v>2039</v>
      </c>
      <c r="D2458" t="s">
        <v>2040</v>
      </c>
      <c r="E2458">
        <v>8.375</v>
      </c>
      <c r="F2458" t="s">
        <v>85</v>
      </c>
      <c r="H2458" t="s">
        <v>95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28</v>
      </c>
      <c r="O2458" t="s">
        <v>4780</v>
      </c>
      <c r="P2458" s="2">
        <f t="shared" si="38"/>
        <v>3</v>
      </c>
    </row>
    <row r="2459" spans="1:16" x14ac:dyDescent="0.25">
      <c r="A2459" s="1">
        <v>41639</v>
      </c>
      <c r="B2459" s="1">
        <v>41639</v>
      </c>
      <c r="C2459" t="s">
        <v>224</v>
      </c>
      <c r="D2459" t="s">
        <v>225</v>
      </c>
      <c r="E2459">
        <v>5.125</v>
      </c>
      <c r="F2459" t="s">
        <v>1444</v>
      </c>
      <c r="H2459" t="s">
        <v>27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48</v>
      </c>
      <c r="O2459" t="s">
        <v>4781</v>
      </c>
      <c r="P2459" s="2">
        <f t="shared" si="38"/>
        <v>2</v>
      </c>
    </row>
    <row r="2460" spans="1:16" x14ac:dyDescent="0.25">
      <c r="A2460" s="1">
        <v>41639</v>
      </c>
      <c r="B2460" s="1">
        <v>41639</v>
      </c>
      <c r="C2460" t="s">
        <v>1650</v>
      </c>
      <c r="D2460" t="s">
        <v>400</v>
      </c>
      <c r="E2460">
        <v>5.3</v>
      </c>
      <c r="F2460" t="s">
        <v>4052</v>
      </c>
      <c r="H2460" t="s">
        <v>27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4782</v>
      </c>
      <c r="P2460" s="2">
        <f t="shared" si="38"/>
        <v>3</v>
      </c>
    </row>
    <row r="2461" spans="1:16" x14ac:dyDescent="0.25">
      <c r="A2461" s="1">
        <v>41639</v>
      </c>
      <c r="B2461" s="1">
        <v>41639</v>
      </c>
      <c r="C2461" t="s">
        <v>1650</v>
      </c>
      <c r="D2461" t="s">
        <v>400</v>
      </c>
      <c r="E2461">
        <v>6.55</v>
      </c>
      <c r="F2461" t="s">
        <v>4210</v>
      </c>
      <c r="H2461" t="s">
        <v>27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4783</v>
      </c>
      <c r="P2461" s="2">
        <f t="shared" si="38"/>
        <v>3</v>
      </c>
    </row>
    <row r="2462" spans="1:16" x14ac:dyDescent="0.25">
      <c r="A2462" s="1">
        <v>41639</v>
      </c>
      <c r="B2462" s="1">
        <v>41639</v>
      </c>
      <c r="C2462" t="s">
        <v>4108</v>
      </c>
      <c r="D2462" t="s">
        <v>4109</v>
      </c>
      <c r="E2462">
        <v>3.55</v>
      </c>
      <c r="F2462" t="s">
        <v>1390</v>
      </c>
      <c r="H2462" t="s">
        <v>16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28</v>
      </c>
      <c r="O2462" t="s">
        <v>4784</v>
      </c>
      <c r="P2462" s="2">
        <f t="shared" si="38"/>
        <v>3</v>
      </c>
    </row>
    <row r="2463" spans="1:16" x14ac:dyDescent="0.25">
      <c r="A2463" s="1">
        <v>41639</v>
      </c>
      <c r="B2463" s="1">
        <v>41639</v>
      </c>
      <c r="C2463" t="s">
        <v>1517</v>
      </c>
      <c r="D2463" t="s">
        <v>631</v>
      </c>
      <c r="E2463">
        <v>5.65</v>
      </c>
      <c r="F2463" t="s">
        <v>4785</v>
      </c>
      <c r="H2463" t="s">
        <v>57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4786</v>
      </c>
      <c r="P2463" s="2">
        <f t="shared" si="38"/>
        <v>3</v>
      </c>
    </row>
    <row r="2464" spans="1:16" hidden="1" x14ac:dyDescent="0.25">
      <c r="A2464" s="1">
        <v>41639</v>
      </c>
      <c r="B2464" s="1">
        <v>41639</v>
      </c>
      <c r="C2464" t="s">
        <v>4787</v>
      </c>
      <c r="D2464" t="s">
        <v>4788</v>
      </c>
      <c r="E2464">
        <v>6.0629999999999997</v>
      </c>
      <c r="F2464" t="s">
        <v>4789</v>
      </c>
      <c r="G2464" t="s">
        <v>40</v>
      </c>
      <c r="H2464" t="s">
        <v>46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48</v>
      </c>
      <c r="O2464" t="s">
        <v>4790</v>
      </c>
      <c r="P2464" s="2">
        <f t="shared" si="38"/>
        <v>6</v>
      </c>
    </row>
    <row r="2465" spans="1:16" hidden="1" x14ac:dyDescent="0.25">
      <c r="A2465" s="1">
        <v>41639</v>
      </c>
      <c r="B2465" s="1">
        <v>41639</v>
      </c>
      <c r="C2465" t="s">
        <v>3606</v>
      </c>
      <c r="D2465" t="s">
        <v>3607</v>
      </c>
      <c r="E2465">
        <v>6.875</v>
      </c>
      <c r="F2465" t="s">
        <v>4484</v>
      </c>
      <c r="G2465" t="s">
        <v>26</v>
      </c>
      <c r="H2465" t="s">
        <v>472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4791</v>
      </c>
      <c r="P2465" s="2">
        <f t="shared" si="38"/>
        <v>6</v>
      </c>
    </row>
    <row r="2466" spans="1:16" x14ac:dyDescent="0.25">
      <c r="A2466" s="1">
        <v>41639</v>
      </c>
      <c r="B2466" s="1">
        <v>41639</v>
      </c>
      <c r="C2466" t="s">
        <v>42</v>
      </c>
      <c r="D2466" t="s">
        <v>43</v>
      </c>
      <c r="E2466">
        <v>4</v>
      </c>
      <c r="F2466" t="s">
        <v>3053</v>
      </c>
      <c r="G2466" t="s">
        <v>213</v>
      </c>
      <c r="H2466" t="s">
        <v>46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48</v>
      </c>
      <c r="O2466" t="s">
        <v>4792</v>
      </c>
      <c r="P2466" s="2">
        <f t="shared" si="38"/>
        <v>2</v>
      </c>
    </row>
    <row r="2467" spans="1:16" x14ac:dyDescent="0.25">
      <c r="A2467" s="1">
        <v>41639</v>
      </c>
      <c r="B2467" s="1">
        <v>41639</v>
      </c>
      <c r="C2467" t="s">
        <v>42</v>
      </c>
      <c r="D2467" t="s">
        <v>43</v>
      </c>
      <c r="E2467">
        <v>4.75</v>
      </c>
      <c r="F2467" t="s">
        <v>2964</v>
      </c>
      <c r="G2467" t="s">
        <v>213</v>
      </c>
      <c r="H2467" t="s">
        <v>46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48</v>
      </c>
      <c r="O2467" t="s">
        <v>4793</v>
      </c>
      <c r="P2467" s="2">
        <f t="shared" si="38"/>
        <v>2</v>
      </c>
    </row>
    <row r="2468" spans="1:16" x14ac:dyDescent="0.25">
      <c r="A2468" s="1">
        <v>41639</v>
      </c>
      <c r="B2468" s="1">
        <v>41639</v>
      </c>
      <c r="C2468" t="s">
        <v>4190</v>
      </c>
      <c r="D2468" t="s">
        <v>4191</v>
      </c>
      <c r="E2468">
        <v>6.125</v>
      </c>
      <c r="F2468" t="s">
        <v>1408</v>
      </c>
      <c r="H2468" t="s">
        <v>27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48</v>
      </c>
      <c r="O2468" t="s">
        <v>4794</v>
      </c>
      <c r="P2468" s="2">
        <f t="shared" si="38"/>
        <v>3</v>
      </c>
    </row>
    <row r="2469" spans="1:16" x14ac:dyDescent="0.25">
      <c r="A2469" s="1">
        <v>41639</v>
      </c>
      <c r="B2469" s="1">
        <v>41639</v>
      </c>
      <c r="C2469" t="s">
        <v>42</v>
      </c>
      <c r="D2469" t="s">
        <v>43</v>
      </c>
      <c r="E2469">
        <v>5.45</v>
      </c>
      <c r="F2469" t="s">
        <v>2571</v>
      </c>
      <c r="G2469" t="s">
        <v>3014</v>
      </c>
      <c r="H2469" t="s">
        <v>46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48</v>
      </c>
      <c r="O2469" t="s">
        <v>4795</v>
      </c>
      <c r="P2469" s="2">
        <f t="shared" si="38"/>
        <v>2</v>
      </c>
    </row>
    <row r="2470" spans="1:16" x14ac:dyDescent="0.25">
      <c r="A2470" s="1">
        <v>41639</v>
      </c>
      <c r="B2470" s="1">
        <v>41639</v>
      </c>
      <c r="C2470" t="s">
        <v>4084</v>
      </c>
      <c r="D2470" t="s">
        <v>1007</v>
      </c>
      <c r="E2470">
        <v>5.15</v>
      </c>
      <c r="F2470" t="s">
        <v>4085</v>
      </c>
      <c r="G2470" t="s">
        <v>40</v>
      </c>
      <c r="H2470" t="s">
        <v>73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</v>
      </c>
      <c r="O2470" t="s">
        <v>4796</v>
      </c>
      <c r="P2470" s="2">
        <f t="shared" si="38"/>
        <v>5</v>
      </c>
    </row>
    <row r="2471" spans="1:16" x14ac:dyDescent="0.25">
      <c r="A2471" s="1">
        <v>41639</v>
      </c>
      <c r="B2471" s="1">
        <v>41639</v>
      </c>
      <c r="C2471" t="s">
        <v>4084</v>
      </c>
      <c r="D2471" t="s">
        <v>1007</v>
      </c>
      <c r="E2471">
        <v>6.4</v>
      </c>
      <c r="F2471" t="s">
        <v>4495</v>
      </c>
      <c r="G2471" t="s">
        <v>40</v>
      </c>
      <c r="H2471" t="s">
        <v>73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</v>
      </c>
      <c r="O2471" t="s">
        <v>4797</v>
      </c>
      <c r="P2471" s="2">
        <f t="shared" si="38"/>
        <v>5</v>
      </c>
    </row>
    <row r="2472" spans="1:16" x14ac:dyDescent="0.25">
      <c r="A2472" s="1">
        <v>41639</v>
      </c>
      <c r="B2472" s="1">
        <v>41639</v>
      </c>
      <c r="C2472" t="s">
        <v>1192</v>
      </c>
      <c r="D2472" t="s">
        <v>1193</v>
      </c>
      <c r="E2472">
        <v>4.05</v>
      </c>
      <c r="F2472" t="s">
        <v>1658</v>
      </c>
      <c r="G2472" t="s">
        <v>213</v>
      </c>
      <c r="H2472" t="s">
        <v>34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48</v>
      </c>
      <c r="O2472" t="s">
        <v>4798</v>
      </c>
      <c r="P2472" s="2">
        <f t="shared" si="38"/>
        <v>4</v>
      </c>
    </row>
    <row r="2473" spans="1:16" x14ac:dyDescent="0.25">
      <c r="A2473" s="1">
        <v>41639</v>
      </c>
      <c r="B2473" s="1">
        <v>41639</v>
      </c>
      <c r="C2473" t="s">
        <v>42</v>
      </c>
      <c r="D2473" t="s">
        <v>43</v>
      </c>
      <c r="E2473">
        <v>5.35</v>
      </c>
      <c r="F2473" t="s">
        <v>1451</v>
      </c>
      <c r="G2473" t="s">
        <v>213</v>
      </c>
      <c r="H2473" t="s">
        <v>46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48</v>
      </c>
      <c r="O2473" t="s">
        <v>4799</v>
      </c>
      <c r="P2473" s="2">
        <f t="shared" si="38"/>
        <v>2</v>
      </c>
    </row>
    <row r="2474" spans="1:16" x14ac:dyDescent="0.25">
      <c r="A2474" s="1">
        <v>41639</v>
      </c>
      <c r="B2474" s="1">
        <v>41639</v>
      </c>
      <c r="C2474" t="s">
        <v>2163</v>
      </c>
      <c r="D2474" t="s">
        <v>2164</v>
      </c>
      <c r="E2474">
        <v>5.375</v>
      </c>
      <c r="F2474" t="s">
        <v>4800</v>
      </c>
      <c r="H2474" t="s">
        <v>27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28</v>
      </c>
      <c r="O2474" t="s">
        <v>4801</v>
      </c>
      <c r="P2474" s="2">
        <f t="shared" si="38"/>
        <v>4</v>
      </c>
    </row>
    <row r="2475" spans="1:16" x14ac:dyDescent="0.25">
      <c r="A2475" s="1">
        <v>41639</v>
      </c>
      <c r="B2475" s="1">
        <v>41639</v>
      </c>
      <c r="C2475" t="s">
        <v>4802</v>
      </c>
      <c r="D2475" t="s">
        <v>4803</v>
      </c>
      <c r="E2475">
        <v>7.125</v>
      </c>
      <c r="F2475" t="s">
        <v>3835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</v>
      </c>
      <c r="O2475" t="s">
        <v>4804</v>
      </c>
      <c r="P2475" s="2">
        <f t="shared" si="38"/>
        <v>2</v>
      </c>
    </row>
    <row r="2476" spans="1:16" x14ac:dyDescent="0.25">
      <c r="A2476" s="1">
        <v>41639</v>
      </c>
      <c r="B2476" s="1">
        <v>41639</v>
      </c>
      <c r="C2476" t="s">
        <v>462</v>
      </c>
      <c r="D2476" t="s">
        <v>463</v>
      </c>
      <c r="E2476">
        <v>5.65</v>
      </c>
      <c r="F2476" t="s">
        <v>4043</v>
      </c>
      <c r="H2476" t="s">
        <v>73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28</v>
      </c>
      <c r="O2476" t="s">
        <v>4805</v>
      </c>
      <c r="P2476" s="2">
        <f t="shared" si="38"/>
        <v>4</v>
      </c>
    </row>
    <row r="2477" spans="1:16" hidden="1" x14ac:dyDescent="0.25">
      <c r="A2477" s="1">
        <v>41639</v>
      </c>
      <c r="B2477" s="1">
        <v>41639</v>
      </c>
      <c r="C2477" t="s">
        <v>167</v>
      </c>
      <c r="D2477" t="s">
        <v>168</v>
      </c>
      <c r="E2477">
        <v>5.35</v>
      </c>
      <c r="F2477" t="s">
        <v>1426</v>
      </c>
      <c r="G2477" t="s">
        <v>40</v>
      </c>
      <c r="H2477" t="s">
        <v>16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4806</v>
      </c>
      <c r="P2477" s="2">
        <f t="shared" si="38"/>
        <v>6</v>
      </c>
    </row>
    <row r="2478" spans="1:16" x14ac:dyDescent="0.25">
      <c r="A2478" s="1">
        <v>41639</v>
      </c>
      <c r="B2478" s="1">
        <v>41639</v>
      </c>
      <c r="C2478" t="s">
        <v>227</v>
      </c>
      <c r="D2478" t="s">
        <v>228</v>
      </c>
      <c r="E2478">
        <v>5.5</v>
      </c>
      <c r="F2478" t="s">
        <v>4110</v>
      </c>
      <c r="H2478" t="s">
        <v>57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4807</v>
      </c>
      <c r="P2478" s="2">
        <f t="shared" si="38"/>
        <v>3</v>
      </c>
    </row>
    <row r="2479" spans="1:16" x14ac:dyDescent="0.25">
      <c r="A2479" s="1">
        <v>41639</v>
      </c>
      <c r="B2479" s="1">
        <v>41639</v>
      </c>
      <c r="C2479" t="s">
        <v>1055</v>
      </c>
      <c r="D2479" t="s">
        <v>1056</v>
      </c>
      <c r="E2479">
        <v>6.35</v>
      </c>
      <c r="F2479" t="s">
        <v>4110</v>
      </c>
      <c r="H2479" t="s">
        <v>27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28</v>
      </c>
      <c r="O2479" t="s">
        <v>4808</v>
      </c>
      <c r="P2479" s="2">
        <f t="shared" si="38"/>
        <v>3</v>
      </c>
    </row>
    <row r="2480" spans="1:16" x14ac:dyDescent="0.25">
      <c r="A2480" s="1">
        <v>41639</v>
      </c>
      <c r="B2480" s="1">
        <v>41639</v>
      </c>
      <c r="C2480" t="s">
        <v>4108</v>
      </c>
      <c r="D2480" t="s">
        <v>4109</v>
      </c>
      <c r="E2480">
        <v>3.55</v>
      </c>
      <c r="F2480" t="s">
        <v>1390</v>
      </c>
      <c r="G2480" t="s">
        <v>26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28</v>
      </c>
      <c r="O2480" t="s">
        <v>4809</v>
      </c>
      <c r="P2480" s="2">
        <f t="shared" si="38"/>
        <v>3</v>
      </c>
    </row>
    <row r="2481" spans="1:16" x14ac:dyDescent="0.25">
      <c r="A2481" s="1">
        <v>41639</v>
      </c>
      <c r="B2481" s="1">
        <v>41639</v>
      </c>
      <c r="C2481" t="s">
        <v>2840</v>
      </c>
      <c r="D2481" t="s">
        <v>580</v>
      </c>
      <c r="E2481">
        <v>6.2</v>
      </c>
      <c r="F2481" t="s">
        <v>4110</v>
      </c>
      <c r="H2481" t="s">
        <v>16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28</v>
      </c>
      <c r="O2481" t="s">
        <v>4810</v>
      </c>
      <c r="P2481" s="2">
        <f t="shared" si="38"/>
        <v>3</v>
      </c>
    </row>
    <row r="2482" spans="1:16" x14ac:dyDescent="0.25">
      <c r="A2482" s="1">
        <v>41639</v>
      </c>
      <c r="B2482" s="1">
        <v>41639</v>
      </c>
      <c r="C2482" t="s">
        <v>189</v>
      </c>
      <c r="D2482" t="s">
        <v>190</v>
      </c>
      <c r="E2482">
        <v>5.2530000000000001</v>
      </c>
      <c r="F2482" t="s">
        <v>1895</v>
      </c>
      <c r="G2482" t="s">
        <v>40</v>
      </c>
      <c r="H2482" t="s">
        <v>27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28</v>
      </c>
      <c r="O2482" t="s">
        <v>4811</v>
      </c>
      <c r="P2482" s="2">
        <f t="shared" si="38"/>
        <v>2</v>
      </c>
    </row>
    <row r="2483" spans="1:16" x14ac:dyDescent="0.25">
      <c r="A2483" s="1">
        <v>41639</v>
      </c>
      <c r="B2483" s="1">
        <v>41639</v>
      </c>
      <c r="C2483" t="s">
        <v>42</v>
      </c>
      <c r="D2483" t="s">
        <v>43</v>
      </c>
      <c r="E2483">
        <v>5.4</v>
      </c>
      <c r="F2483" t="s">
        <v>2571</v>
      </c>
      <c r="G2483" t="s">
        <v>213</v>
      </c>
      <c r="H2483" t="s">
        <v>46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48</v>
      </c>
      <c r="O2483" t="s">
        <v>4812</v>
      </c>
      <c r="P2483" s="2">
        <f t="shared" si="38"/>
        <v>2</v>
      </c>
    </row>
    <row r="2484" spans="1:16" hidden="1" x14ac:dyDescent="0.25">
      <c r="A2484" s="1">
        <v>41639</v>
      </c>
      <c r="B2484" s="1">
        <v>41639</v>
      </c>
      <c r="C2484" t="s">
        <v>4787</v>
      </c>
      <c r="D2484" t="s">
        <v>4788</v>
      </c>
      <c r="E2484">
        <v>6.0629999999999997</v>
      </c>
      <c r="F2484" t="s">
        <v>4789</v>
      </c>
      <c r="G2484" t="s">
        <v>26</v>
      </c>
      <c r="H2484" t="s">
        <v>46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48</v>
      </c>
      <c r="O2484" t="s">
        <v>4813</v>
      </c>
      <c r="P2484" s="2">
        <f t="shared" si="38"/>
        <v>6</v>
      </c>
    </row>
    <row r="2485" spans="1:16" hidden="1" x14ac:dyDescent="0.25">
      <c r="A2485" s="1">
        <v>41639</v>
      </c>
      <c r="B2485" s="1">
        <v>41639</v>
      </c>
      <c r="C2485" t="s">
        <v>3606</v>
      </c>
      <c r="D2485" t="s">
        <v>3607</v>
      </c>
      <c r="E2485">
        <v>3.9</v>
      </c>
      <c r="F2485" t="s">
        <v>1658</v>
      </c>
      <c r="G2485" t="s">
        <v>26</v>
      </c>
      <c r="H2485" t="s">
        <v>472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4814</v>
      </c>
      <c r="P2485" s="2">
        <f t="shared" si="38"/>
        <v>6</v>
      </c>
    </row>
    <row r="2486" spans="1:16" x14ac:dyDescent="0.25">
      <c r="A2486" s="1">
        <v>41639</v>
      </c>
      <c r="B2486" s="1">
        <v>41639</v>
      </c>
      <c r="C2486" t="s">
        <v>2898</v>
      </c>
      <c r="D2486" t="s">
        <v>501</v>
      </c>
      <c r="E2486">
        <v>8.625</v>
      </c>
      <c r="F2486" t="s">
        <v>2036</v>
      </c>
      <c r="G2486" t="s">
        <v>26</v>
      </c>
      <c r="H2486" t="s">
        <v>472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48</v>
      </c>
      <c r="O2486" t="s">
        <v>4815</v>
      </c>
      <c r="P2486" s="2">
        <f t="shared" si="38"/>
        <v>3</v>
      </c>
    </row>
    <row r="2487" spans="1:16" x14ac:dyDescent="0.25">
      <c r="A2487" s="1">
        <v>41639</v>
      </c>
      <c r="B2487" s="1">
        <v>41639</v>
      </c>
      <c r="C2487" t="s">
        <v>179</v>
      </c>
      <c r="D2487" t="s">
        <v>180</v>
      </c>
      <c r="E2487">
        <v>6.625</v>
      </c>
      <c r="F2487" t="s">
        <v>4789</v>
      </c>
      <c r="H2487" t="s">
        <v>16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48</v>
      </c>
      <c r="O2487" t="s">
        <v>4816</v>
      </c>
      <c r="P2487" s="2">
        <f t="shared" si="38"/>
        <v>3</v>
      </c>
    </row>
    <row r="2488" spans="1:16" x14ac:dyDescent="0.25">
      <c r="A2488" s="1">
        <v>41639</v>
      </c>
      <c r="B2488" s="1">
        <v>41639</v>
      </c>
      <c r="C2488" t="s">
        <v>3825</v>
      </c>
      <c r="D2488" t="s">
        <v>3826</v>
      </c>
      <c r="E2488">
        <v>6.625</v>
      </c>
      <c r="F2488" t="s">
        <v>3835</v>
      </c>
      <c r="H2488" t="s">
        <v>149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28</v>
      </c>
      <c r="O2488" t="s">
        <v>4817</v>
      </c>
      <c r="P2488" s="2">
        <f t="shared" si="38"/>
        <v>3</v>
      </c>
    </row>
    <row r="2489" spans="1:16" x14ac:dyDescent="0.25">
      <c r="A2489" s="1">
        <v>41639</v>
      </c>
      <c r="B2489" s="1">
        <v>41639</v>
      </c>
      <c r="C2489" t="s">
        <v>42</v>
      </c>
      <c r="D2489" t="s">
        <v>43</v>
      </c>
      <c r="E2489">
        <v>4.05</v>
      </c>
      <c r="F2489" t="s">
        <v>3053</v>
      </c>
      <c r="G2489" t="s">
        <v>213</v>
      </c>
      <c r="H2489" t="s">
        <v>46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48</v>
      </c>
      <c r="O2489" t="s">
        <v>4818</v>
      </c>
      <c r="P2489" s="2">
        <f t="shared" si="38"/>
        <v>2</v>
      </c>
    </row>
    <row r="2490" spans="1:16" x14ac:dyDescent="0.25">
      <c r="A2490" s="1">
        <v>41639</v>
      </c>
      <c r="B2490" s="1">
        <v>41639</v>
      </c>
      <c r="C2490" t="s">
        <v>1804</v>
      </c>
      <c r="D2490" t="s">
        <v>1805</v>
      </c>
      <c r="E2490">
        <v>6.95</v>
      </c>
      <c r="F2490" t="s">
        <v>1708</v>
      </c>
      <c r="G2490" t="s">
        <v>26</v>
      </c>
      <c r="H2490" t="s">
        <v>203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28</v>
      </c>
      <c r="O2490" t="s">
        <v>4819</v>
      </c>
      <c r="P2490" s="2">
        <f t="shared" si="38"/>
        <v>3</v>
      </c>
    </row>
    <row r="2491" spans="1:16" x14ac:dyDescent="0.25">
      <c r="A2491" s="1">
        <v>41639</v>
      </c>
      <c r="B2491" s="1">
        <v>41639</v>
      </c>
      <c r="C2491" t="s">
        <v>4820</v>
      </c>
      <c r="D2491" t="s">
        <v>4821</v>
      </c>
      <c r="E2491">
        <v>6.625</v>
      </c>
      <c r="F2491" t="s">
        <v>4822</v>
      </c>
      <c r="H2491" t="s">
        <v>27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</v>
      </c>
      <c r="O2491" t="s">
        <v>4823</v>
      </c>
      <c r="P2491" s="2">
        <f t="shared" si="38"/>
        <v>3</v>
      </c>
    </row>
    <row r="2492" spans="1:16" x14ac:dyDescent="0.25">
      <c r="A2492" s="1">
        <v>41639</v>
      </c>
      <c r="B2492" s="1">
        <v>41639</v>
      </c>
      <c r="C2492" t="s">
        <v>1219</v>
      </c>
      <c r="D2492" t="s">
        <v>1220</v>
      </c>
      <c r="E2492">
        <v>6.45</v>
      </c>
      <c r="F2492" t="s">
        <v>4197</v>
      </c>
      <c r="H2492" t="s">
        <v>73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4824</v>
      </c>
      <c r="P2492" s="2">
        <f t="shared" si="38"/>
        <v>3</v>
      </c>
    </row>
    <row r="2493" spans="1:16" x14ac:dyDescent="0.25">
      <c r="A2493" s="1">
        <v>41639</v>
      </c>
      <c r="B2493" s="1">
        <v>41639</v>
      </c>
      <c r="C2493" t="s">
        <v>42</v>
      </c>
      <c r="D2493" t="s">
        <v>43</v>
      </c>
      <c r="E2493">
        <v>5.4</v>
      </c>
      <c r="F2493" t="s">
        <v>328</v>
      </c>
      <c r="G2493" t="s">
        <v>213</v>
      </c>
      <c r="H2493" t="s">
        <v>46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48</v>
      </c>
      <c r="O2493" t="s">
        <v>4825</v>
      </c>
      <c r="P2493" s="2">
        <f t="shared" si="38"/>
        <v>2</v>
      </c>
    </row>
    <row r="2494" spans="1:16" x14ac:dyDescent="0.25">
      <c r="A2494" s="1">
        <v>41639</v>
      </c>
      <c r="B2494" s="1">
        <v>41639</v>
      </c>
      <c r="C2494" t="s">
        <v>179</v>
      </c>
      <c r="D2494" t="s">
        <v>180</v>
      </c>
      <c r="E2494">
        <v>5.5</v>
      </c>
      <c r="F2494" t="s">
        <v>4826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48</v>
      </c>
      <c r="O2494" t="s">
        <v>4827</v>
      </c>
      <c r="P2494" s="2">
        <f t="shared" si="38"/>
        <v>3</v>
      </c>
    </row>
    <row r="2495" spans="1:16" x14ac:dyDescent="0.25">
      <c r="A2495" s="1">
        <v>41639</v>
      </c>
      <c r="B2495" s="1">
        <v>41639</v>
      </c>
      <c r="C2495" t="s">
        <v>4828</v>
      </c>
      <c r="D2495" t="s">
        <v>727</v>
      </c>
      <c r="E2495">
        <v>5.6379999999999999</v>
      </c>
      <c r="F2495" t="s">
        <v>4110</v>
      </c>
      <c r="G2495" t="s">
        <v>40</v>
      </c>
      <c r="H2495" t="s">
        <v>34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4829</v>
      </c>
      <c r="P2495" s="2">
        <f t="shared" si="38"/>
        <v>5</v>
      </c>
    </row>
    <row r="2496" spans="1:16" hidden="1" x14ac:dyDescent="0.25">
      <c r="A2496" s="1">
        <v>41639</v>
      </c>
      <c r="B2496" s="1">
        <v>41639</v>
      </c>
      <c r="C2496" t="s">
        <v>3606</v>
      </c>
      <c r="D2496" t="s">
        <v>3607</v>
      </c>
      <c r="E2496">
        <v>5.625</v>
      </c>
      <c r="F2496" t="s">
        <v>1408</v>
      </c>
      <c r="G2496" t="s">
        <v>40</v>
      </c>
      <c r="H2496" t="s">
        <v>472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4830</v>
      </c>
      <c r="P2496" s="2">
        <f t="shared" si="38"/>
        <v>6</v>
      </c>
    </row>
    <row r="2497" spans="1:16" hidden="1" x14ac:dyDescent="0.25">
      <c r="A2497" s="1">
        <v>41639</v>
      </c>
      <c r="B2497" s="1">
        <v>41639</v>
      </c>
      <c r="C2497" t="s">
        <v>3606</v>
      </c>
      <c r="D2497" t="s">
        <v>3607</v>
      </c>
      <c r="E2497">
        <v>3.9</v>
      </c>
      <c r="F2497" t="s">
        <v>1658</v>
      </c>
      <c r="G2497" t="s">
        <v>40</v>
      </c>
      <c r="H2497" t="s">
        <v>472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4831</v>
      </c>
      <c r="P2497" s="2">
        <f t="shared" si="38"/>
        <v>6</v>
      </c>
    </row>
    <row r="2498" spans="1:16" x14ac:dyDescent="0.25">
      <c r="A2498" s="1">
        <v>41639</v>
      </c>
      <c r="B2498" s="1">
        <v>41639</v>
      </c>
      <c r="C2498" t="s">
        <v>4747</v>
      </c>
      <c r="D2498" t="s">
        <v>1059</v>
      </c>
      <c r="E2498">
        <v>8</v>
      </c>
      <c r="F2498" t="s">
        <v>1408</v>
      </c>
      <c r="H2498" t="s">
        <v>95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28</v>
      </c>
      <c r="O2498" t="s">
        <v>4832</v>
      </c>
      <c r="P2498" s="2">
        <f t="shared" si="38"/>
        <v>3</v>
      </c>
    </row>
    <row r="2499" spans="1:16" x14ac:dyDescent="0.25">
      <c r="A2499" s="1">
        <v>41639</v>
      </c>
      <c r="B2499" s="1">
        <v>41639</v>
      </c>
      <c r="C2499" t="s">
        <v>4747</v>
      </c>
      <c r="D2499" t="s">
        <v>1059</v>
      </c>
      <c r="E2499">
        <v>7.75</v>
      </c>
      <c r="F2499" t="s">
        <v>1635</v>
      </c>
      <c r="H2499" t="s">
        <v>95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28</v>
      </c>
      <c r="O2499" t="s">
        <v>4833</v>
      </c>
      <c r="P2499" s="2">
        <f t="shared" si="38"/>
        <v>3</v>
      </c>
    </row>
    <row r="2500" spans="1:16" x14ac:dyDescent="0.25">
      <c r="A2500" s="1">
        <v>41639</v>
      </c>
      <c r="B2500" s="1">
        <v>41639</v>
      </c>
      <c r="C2500" t="s">
        <v>2176</v>
      </c>
      <c r="D2500" t="s">
        <v>2177</v>
      </c>
      <c r="E2500">
        <v>5.625</v>
      </c>
      <c r="F2500" t="s">
        <v>4785</v>
      </c>
      <c r="H2500" t="s">
        <v>259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28</v>
      </c>
      <c r="O2500" t="s">
        <v>4834</v>
      </c>
      <c r="P2500" s="2">
        <f t="shared" ref="P2500:P2563" si="39">LEN(D2500)</f>
        <v>3</v>
      </c>
    </row>
    <row r="2501" spans="1:16" x14ac:dyDescent="0.25">
      <c r="A2501" s="1">
        <v>41639</v>
      </c>
      <c r="B2501" s="1">
        <v>41639</v>
      </c>
      <c r="C2501" t="s">
        <v>4835</v>
      </c>
      <c r="D2501" t="s">
        <v>4836</v>
      </c>
      <c r="E2501">
        <v>5.15</v>
      </c>
      <c r="F2501" t="s">
        <v>4837</v>
      </c>
      <c r="G2501" t="s">
        <v>26</v>
      </c>
      <c r="H2501" t="s">
        <v>34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4838</v>
      </c>
      <c r="P2501" s="2">
        <f t="shared" si="39"/>
        <v>5</v>
      </c>
    </row>
    <row r="2502" spans="1:16" x14ac:dyDescent="0.25">
      <c r="A2502" s="1">
        <v>41639</v>
      </c>
      <c r="B2502" s="1">
        <v>41639</v>
      </c>
      <c r="C2502" t="s">
        <v>42</v>
      </c>
      <c r="D2502" t="s">
        <v>43</v>
      </c>
      <c r="E2502">
        <v>4.4000000000000004</v>
      </c>
      <c r="F2502" t="s">
        <v>85</v>
      </c>
      <c r="G2502" t="s">
        <v>213</v>
      </c>
      <c r="H2502" t="s">
        <v>46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48</v>
      </c>
      <c r="O2502" t="s">
        <v>4839</v>
      </c>
      <c r="P2502" s="2">
        <f t="shared" si="39"/>
        <v>2</v>
      </c>
    </row>
    <row r="2503" spans="1:16" x14ac:dyDescent="0.25">
      <c r="A2503" s="1">
        <v>41639</v>
      </c>
      <c r="B2503" s="1">
        <v>41639</v>
      </c>
      <c r="C2503" t="s">
        <v>42</v>
      </c>
      <c r="D2503" t="s">
        <v>43</v>
      </c>
      <c r="E2503">
        <v>5.05</v>
      </c>
      <c r="F2503" t="s">
        <v>328</v>
      </c>
      <c r="G2503" t="s">
        <v>213</v>
      </c>
      <c r="H2503" t="s">
        <v>46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48</v>
      </c>
      <c r="O2503" t="s">
        <v>4840</v>
      </c>
      <c r="P2503" s="2">
        <f t="shared" si="39"/>
        <v>2</v>
      </c>
    </row>
    <row r="2504" spans="1:16" x14ac:dyDescent="0.25">
      <c r="A2504" s="1">
        <v>41639</v>
      </c>
      <c r="B2504" s="1">
        <v>41639</v>
      </c>
      <c r="C2504" t="s">
        <v>30</v>
      </c>
      <c r="D2504" t="s">
        <v>31</v>
      </c>
      <c r="E2504">
        <v>4.75</v>
      </c>
      <c r="F2504" t="s">
        <v>1408</v>
      </c>
      <c r="H2504" t="s">
        <v>34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4841</v>
      </c>
      <c r="P2504" s="2">
        <f t="shared" si="39"/>
        <v>2</v>
      </c>
    </row>
    <row r="2505" spans="1:16" x14ac:dyDescent="0.25">
      <c r="A2505" s="1">
        <v>41639</v>
      </c>
      <c r="B2505" s="1">
        <v>41639</v>
      </c>
      <c r="C2505" t="s">
        <v>2163</v>
      </c>
      <c r="D2505" t="s">
        <v>2164</v>
      </c>
      <c r="E2505">
        <v>6.75</v>
      </c>
      <c r="F2505" t="s">
        <v>4842</v>
      </c>
      <c r="H2505" t="s">
        <v>27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</v>
      </c>
      <c r="O2505" t="s">
        <v>4843</v>
      </c>
      <c r="P2505" s="2">
        <f t="shared" si="39"/>
        <v>4</v>
      </c>
    </row>
    <row r="2506" spans="1:16" x14ac:dyDescent="0.25">
      <c r="A2506" s="1">
        <v>41639</v>
      </c>
      <c r="B2506" s="1">
        <v>41639</v>
      </c>
      <c r="C2506" t="s">
        <v>4802</v>
      </c>
      <c r="D2506" t="s">
        <v>4803</v>
      </c>
      <c r="E2506">
        <v>6.875</v>
      </c>
      <c r="F2506" t="s">
        <v>2886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28</v>
      </c>
      <c r="O2506" t="s">
        <v>4844</v>
      </c>
      <c r="P2506" s="2">
        <f t="shared" si="39"/>
        <v>2</v>
      </c>
    </row>
    <row r="2507" spans="1:16" x14ac:dyDescent="0.25">
      <c r="A2507" s="1">
        <v>41639</v>
      </c>
      <c r="B2507" s="1">
        <v>41639</v>
      </c>
      <c r="C2507" t="s">
        <v>4835</v>
      </c>
      <c r="D2507" t="s">
        <v>4836</v>
      </c>
      <c r="E2507">
        <v>5.15</v>
      </c>
      <c r="F2507" t="s">
        <v>4837</v>
      </c>
      <c r="G2507" t="s">
        <v>40</v>
      </c>
      <c r="H2507" t="s">
        <v>34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4845</v>
      </c>
      <c r="P2507" s="2">
        <f t="shared" si="39"/>
        <v>5</v>
      </c>
    </row>
    <row r="2508" spans="1:16" x14ac:dyDescent="0.25">
      <c r="A2508" s="1">
        <v>41639</v>
      </c>
      <c r="B2508" s="1">
        <v>41639</v>
      </c>
      <c r="C2508" t="s">
        <v>1804</v>
      </c>
      <c r="D2508" t="s">
        <v>1805</v>
      </c>
      <c r="E2508">
        <v>6.95</v>
      </c>
      <c r="F2508" t="s">
        <v>1708</v>
      </c>
      <c r="G2508" t="s">
        <v>40</v>
      </c>
      <c r="H2508" t="s">
        <v>203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28</v>
      </c>
      <c r="O2508" t="s">
        <v>4846</v>
      </c>
      <c r="P2508" s="2">
        <f t="shared" si="39"/>
        <v>3</v>
      </c>
    </row>
    <row r="2509" spans="1:16" x14ac:dyDescent="0.25">
      <c r="A2509" s="1">
        <v>41639</v>
      </c>
      <c r="B2509" s="1">
        <v>41639</v>
      </c>
      <c r="C2509" t="s">
        <v>4084</v>
      </c>
      <c r="D2509" t="s">
        <v>1007</v>
      </c>
      <c r="E2509">
        <v>6.4</v>
      </c>
      <c r="F2509" t="s">
        <v>4495</v>
      </c>
      <c r="G2509" t="s">
        <v>26</v>
      </c>
      <c r="H2509" t="s">
        <v>73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28</v>
      </c>
      <c r="O2509" t="s">
        <v>4847</v>
      </c>
      <c r="P2509" s="2">
        <f t="shared" si="39"/>
        <v>5</v>
      </c>
    </row>
    <row r="2510" spans="1:16" x14ac:dyDescent="0.25">
      <c r="A2510" s="1">
        <v>41639</v>
      </c>
      <c r="B2510" s="1">
        <v>41639</v>
      </c>
      <c r="C2510" t="s">
        <v>42</v>
      </c>
      <c r="D2510" t="s">
        <v>43</v>
      </c>
      <c r="E2510">
        <v>5</v>
      </c>
      <c r="F2510" t="s">
        <v>1451</v>
      </c>
      <c r="G2510" t="s">
        <v>213</v>
      </c>
      <c r="H2510" t="s">
        <v>46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48</v>
      </c>
      <c r="O2510" t="s">
        <v>4848</v>
      </c>
      <c r="P2510" s="2">
        <f t="shared" si="39"/>
        <v>2</v>
      </c>
    </row>
    <row r="2511" spans="1:16" x14ac:dyDescent="0.25">
      <c r="A2511" s="1">
        <v>41639</v>
      </c>
      <c r="B2511" s="1">
        <v>41639</v>
      </c>
      <c r="C2511" t="s">
        <v>42</v>
      </c>
      <c r="D2511" t="s">
        <v>43</v>
      </c>
      <c r="E2511">
        <v>4.5</v>
      </c>
      <c r="F2511" t="s">
        <v>85</v>
      </c>
      <c r="G2511" t="s">
        <v>213</v>
      </c>
      <c r="H2511" t="s">
        <v>46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48</v>
      </c>
      <c r="O2511" t="s">
        <v>4849</v>
      </c>
      <c r="P2511" s="2">
        <f t="shared" si="39"/>
        <v>2</v>
      </c>
    </row>
    <row r="2512" spans="1:16" hidden="1" x14ac:dyDescent="0.25">
      <c r="A2512" s="1">
        <v>41639</v>
      </c>
      <c r="B2512" s="1">
        <v>41639</v>
      </c>
      <c r="C2512" t="s">
        <v>4104</v>
      </c>
      <c r="D2512" t="s">
        <v>4105</v>
      </c>
      <c r="E2512">
        <v>4.66</v>
      </c>
      <c r="F2512" t="s">
        <v>4850</v>
      </c>
      <c r="H2512" t="s">
        <v>259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28</v>
      </c>
      <c r="O2512" t="s">
        <v>4851</v>
      </c>
      <c r="P2512" s="2">
        <f t="shared" si="39"/>
        <v>6</v>
      </c>
    </row>
    <row r="2513" spans="1:16" hidden="1" x14ac:dyDescent="0.25">
      <c r="A2513" s="1">
        <v>41639</v>
      </c>
      <c r="B2513" s="1">
        <v>41639</v>
      </c>
      <c r="C2513" t="s">
        <v>4104</v>
      </c>
      <c r="D2513" t="s">
        <v>4105</v>
      </c>
      <c r="E2513">
        <v>5.0599999999999996</v>
      </c>
      <c r="F2513" t="s">
        <v>4852</v>
      </c>
      <c r="H2513" t="s">
        <v>259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</v>
      </c>
      <c r="O2513" t="s">
        <v>4853</v>
      </c>
      <c r="P2513" s="2">
        <f t="shared" si="39"/>
        <v>6</v>
      </c>
    </row>
    <row r="2514" spans="1:16" x14ac:dyDescent="0.25">
      <c r="A2514" s="1">
        <v>41639</v>
      </c>
      <c r="B2514" s="1">
        <v>41639</v>
      </c>
      <c r="C2514" t="s">
        <v>42</v>
      </c>
      <c r="D2514" t="s">
        <v>43</v>
      </c>
      <c r="E2514">
        <v>4</v>
      </c>
      <c r="F2514" t="s">
        <v>1164</v>
      </c>
      <c r="G2514" t="s">
        <v>213</v>
      </c>
      <c r="H2514" t="s">
        <v>46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48</v>
      </c>
      <c r="O2514" t="s">
        <v>4854</v>
      </c>
      <c r="P2514" s="2">
        <f t="shared" si="39"/>
        <v>2</v>
      </c>
    </row>
    <row r="2515" spans="1:16" x14ac:dyDescent="0.25">
      <c r="A2515" s="1">
        <v>41639</v>
      </c>
      <c r="B2515" s="1">
        <v>41639</v>
      </c>
      <c r="C2515" t="s">
        <v>1904</v>
      </c>
      <c r="D2515" t="s">
        <v>765</v>
      </c>
      <c r="E2515">
        <v>5</v>
      </c>
      <c r="F2515" t="s">
        <v>1408</v>
      </c>
      <c r="G2515" t="s">
        <v>26</v>
      </c>
      <c r="H2515" t="s">
        <v>34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28</v>
      </c>
      <c r="O2515" t="s">
        <v>4855</v>
      </c>
      <c r="P2515" s="2">
        <f t="shared" si="39"/>
        <v>5</v>
      </c>
    </row>
    <row r="2516" spans="1:16" x14ac:dyDescent="0.25">
      <c r="A2516" s="1">
        <v>41639</v>
      </c>
      <c r="B2516" s="1">
        <v>41639</v>
      </c>
      <c r="C2516" t="s">
        <v>189</v>
      </c>
      <c r="D2516" t="s">
        <v>190</v>
      </c>
      <c r="E2516">
        <v>5.2530000000000001</v>
      </c>
      <c r="F2516" t="s">
        <v>1895</v>
      </c>
      <c r="G2516" t="s">
        <v>26</v>
      </c>
      <c r="H2516" t="s">
        <v>27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28</v>
      </c>
      <c r="O2516" t="s">
        <v>4856</v>
      </c>
      <c r="P2516" s="2">
        <f t="shared" si="39"/>
        <v>2</v>
      </c>
    </row>
    <row r="2517" spans="1:16" x14ac:dyDescent="0.25">
      <c r="A2517" s="1">
        <v>41639</v>
      </c>
      <c r="B2517" s="1">
        <v>41639</v>
      </c>
      <c r="C2517" t="s">
        <v>1923</v>
      </c>
      <c r="D2517" t="s">
        <v>1924</v>
      </c>
      <c r="E2517">
        <v>6.75</v>
      </c>
      <c r="F2517" t="s">
        <v>1426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48</v>
      </c>
      <c r="O2517" t="s">
        <v>4857</v>
      </c>
      <c r="P2517" s="2">
        <f t="shared" si="39"/>
        <v>3</v>
      </c>
    </row>
    <row r="2518" spans="1:16" x14ac:dyDescent="0.25">
      <c r="A2518" s="1">
        <v>41639</v>
      </c>
      <c r="B2518" s="1">
        <v>41639</v>
      </c>
      <c r="C2518" t="s">
        <v>4650</v>
      </c>
      <c r="D2518" t="s">
        <v>2110</v>
      </c>
      <c r="E2518">
        <v>6.5</v>
      </c>
      <c r="F2518" t="s">
        <v>1895</v>
      </c>
      <c r="H2518" t="s">
        <v>264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4858</v>
      </c>
      <c r="P2518" s="2">
        <f t="shared" si="39"/>
        <v>3</v>
      </c>
    </row>
    <row r="2519" spans="1:16" x14ac:dyDescent="0.25">
      <c r="A2519" s="1">
        <v>41639</v>
      </c>
      <c r="B2519" s="1">
        <v>41639</v>
      </c>
      <c r="C2519" t="s">
        <v>2898</v>
      </c>
      <c r="D2519" t="s">
        <v>501</v>
      </c>
      <c r="E2519">
        <v>8.625</v>
      </c>
      <c r="F2519" t="s">
        <v>2036</v>
      </c>
      <c r="G2519" t="s">
        <v>40</v>
      </c>
      <c r="H2519" t="s">
        <v>472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48</v>
      </c>
      <c r="O2519" t="s">
        <v>4859</v>
      </c>
      <c r="P2519" s="2">
        <f t="shared" si="39"/>
        <v>3</v>
      </c>
    </row>
    <row r="2520" spans="1:16" x14ac:dyDescent="0.25">
      <c r="A2520" s="1">
        <v>41639</v>
      </c>
      <c r="B2520" s="1">
        <v>41639</v>
      </c>
      <c r="C2520" t="s">
        <v>42</v>
      </c>
      <c r="D2520" t="s">
        <v>43</v>
      </c>
      <c r="E2520">
        <v>4.5</v>
      </c>
      <c r="F2520" t="s">
        <v>1635</v>
      </c>
      <c r="G2520" t="s">
        <v>213</v>
      </c>
      <c r="H2520" t="s">
        <v>46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48</v>
      </c>
      <c r="O2520" t="s">
        <v>4860</v>
      </c>
      <c r="P2520" s="2">
        <f t="shared" si="39"/>
        <v>2</v>
      </c>
    </row>
    <row r="2521" spans="1:16" x14ac:dyDescent="0.25">
      <c r="A2521" s="1">
        <v>41639</v>
      </c>
      <c r="B2521" s="1">
        <v>41639</v>
      </c>
      <c r="C2521" t="s">
        <v>2182</v>
      </c>
      <c r="D2521" t="s">
        <v>2183</v>
      </c>
      <c r="E2521">
        <v>5.85</v>
      </c>
      <c r="F2521" t="s">
        <v>4484</v>
      </c>
      <c r="H2521" t="s">
        <v>27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28</v>
      </c>
      <c r="O2521" t="s">
        <v>4861</v>
      </c>
      <c r="P2521" s="2">
        <f t="shared" si="39"/>
        <v>5</v>
      </c>
    </row>
    <row r="2522" spans="1:16" x14ac:dyDescent="0.25">
      <c r="A2522" s="1">
        <v>41639</v>
      </c>
      <c r="B2522" s="1">
        <v>41639</v>
      </c>
      <c r="C2522" t="s">
        <v>1136</v>
      </c>
      <c r="D2522" t="s">
        <v>1137</v>
      </c>
      <c r="E2522">
        <v>8</v>
      </c>
      <c r="F2522" t="s">
        <v>4862</v>
      </c>
      <c r="G2522" t="s">
        <v>45</v>
      </c>
      <c r="H2522" t="s">
        <v>264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48</v>
      </c>
      <c r="O2522" t="s">
        <v>4863</v>
      </c>
      <c r="P2522" s="2">
        <f t="shared" si="39"/>
        <v>4</v>
      </c>
    </row>
    <row r="2523" spans="1:16" hidden="1" x14ac:dyDescent="0.25">
      <c r="A2523" s="1">
        <v>41639</v>
      </c>
      <c r="B2523" s="1">
        <v>41639</v>
      </c>
      <c r="C2523" t="s">
        <v>3606</v>
      </c>
      <c r="D2523" t="s">
        <v>3607</v>
      </c>
      <c r="E2523">
        <v>6.875</v>
      </c>
      <c r="F2523" t="s">
        <v>4484</v>
      </c>
      <c r="G2523" t="s">
        <v>40</v>
      </c>
      <c r="H2523" t="s">
        <v>472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4864</v>
      </c>
      <c r="P2523" s="2">
        <f t="shared" si="39"/>
        <v>6</v>
      </c>
    </row>
    <row r="2524" spans="1:16" x14ac:dyDescent="0.25">
      <c r="A2524" s="1">
        <v>41639</v>
      </c>
      <c r="B2524" s="1">
        <v>41639</v>
      </c>
      <c r="C2524" t="s">
        <v>4828</v>
      </c>
      <c r="D2524" t="s">
        <v>727</v>
      </c>
      <c r="E2524">
        <v>5.6379999999999999</v>
      </c>
      <c r="F2524" t="s">
        <v>4110</v>
      </c>
      <c r="G2524" t="s">
        <v>26</v>
      </c>
      <c r="H2524" t="s">
        <v>34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4865</v>
      </c>
      <c r="P2524" s="2">
        <f t="shared" si="39"/>
        <v>5</v>
      </c>
    </row>
    <row r="2525" spans="1:16" hidden="1" x14ac:dyDescent="0.25">
      <c r="A2525" s="1">
        <v>41639</v>
      </c>
      <c r="B2525" s="1">
        <v>41639</v>
      </c>
      <c r="C2525" t="s">
        <v>3606</v>
      </c>
      <c r="D2525" t="s">
        <v>3607</v>
      </c>
      <c r="E2525">
        <v>5.625</v>
      </c>
      <c r="F2525" t="s">
        <v>1408</v>
      </c>
      <c r="G2525" t="s">
        <v>26</v>
      </c>
      <c r="H2525" t="s">
        <v>472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4866</v>
      </c>
      <c r="P2525" s="2">
        <f t="shared" si="39"/>
        <v>6</v>
      </c>
    </row>
    <row r="2526" spans="1:16" x14ac:dyDescent="0.25">
      <c r="A2526" s="1">
        <v>41639</v>
      </c>
      <c r="B2526" s="1">
        <v>41639</v>
      </c>
      <c r="C2526" t="s">
        <v>1904</v>
      </c>
      <c r="D2526" t="s">
        <v>765</v>
      </c>
      <c r="E2526">
        <v>5</v>
      </c>
      <c r="F2526" t="s">
        <v>1408</v>
      </c>
      <c r="G2526" t="s">
        <v>40</v>
      </c>
      <c r="H2526" t="s">
        <v>34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</v>
      </c>
      <c r="O2526" t="s">
        <v>4867</v>
      </c>
      <c r="P2526" s="2">
        <f t="shared" si="39"/>
        <v>5</v>
      </c>
    </row>
    <row r="2527" spans="1:16" x14ac:dyDescent="0.25">
      <c r="A2527" s="1">
        <v>41639</v>
      </c>
      <c r="B2527" s="1">
        <v>41639</v>
      </c>
      <c r="C2527" t="s">
        <v>4707</v>
      </c>
      <c r="D2527" t="s">
        <v>4708</v>
      </c>
      <c r="E2527">
        <v>7.375</v>
      </c>
      <c r="F2527" t="s">
        <v>1899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28</v>
      </c>
      <c r="O2527" t="s">
        <v>4868</v>
      </c>
      <c r="P2527" s="2">
        <f t="shared" si="39"/>
        <v>3</v>
      </c>
    </row>
    <row r="2528" spans="1:16" x14ac:dyDescent="0.25">
      <c r="A2528" s="1">
        <v>41639</v>
      </c>
      <c r="B2528" s="1">
        <v>41639</v>
      </c>
      <c r="C2528" t="s">
        <v>1177</v>
      </c>
      <c r="D2528" t="s">
        <v>1178</v>
      </c>
      <c r="E2528">
        <v>5.69</v>
      </c>
      <c r="F2528" t="s">
        <v>4521</v>
      </c>
      <c r="H2528" t="s">
        <v>210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4869</v>
      </c>
      <c r="P2528" s="2">
        <f t="shared" si="39"/>
        <v>3</v>
      </c>
    </row>
    <row r="2529" spans="1:16" x14ac:dyDescent="0.25">
      <c r="A2529" s="1">
        <v>41639</v>
      </c>
      <c r="B2529" s="1">
        <v>41639</v>
      </c>
      <c r="C2529" t="s">
        <v>2396</v>
      </c>
      <c r="D2529" t="s">
        <v>2397</v>
      </c>
      <c r="E2529">
        <v>5.375</v>
      </c>
      <c r="F2529" t="s">
        <v>4870</v>
      </c>
      <c r="H2529" t="s">
        <v>27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28</v>
      </c>
      <c r="O2529" t="s">
        <v>4871</v>
      </c>
      <c r="P2529" s="2">
        <f t="shared" si="39"/>
        <v>4</v>
      </c>
    </row>
    <row r="2530" spans="1:16" x14ac:dyDescent="0.25">
      <c r="A2530" s="1">
        <v>41639</v>
      </c>
      <c r="B2530" s="1">
        <v>41639</v>
      </c>
      <c r="C2530" t="s">
        <v>1695</v>
      </c>
      <c r="D2530" t="s">
        <v>279</v>
      </c>
      <c r="E2530">
        <v>5.2</v>
      </c>
      <c r="F2530" t="s">
        <v>1426</v>
      </c>
      <c r="H2530" t="s">
        <v>27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4872</v>
      </c>
      <c r="P2530" s="2">
        <f t="shared" si="39"/>
        <v>3</v>
      </c>
    </row>
    <row r="2531" spans="1:16" x14ac:dyDescent="0.25">
      <c r="A2531" s="1">
        <v>41639</v>
      </c>
      <c r="B2531" s="1">
        <v>41639</v>
      </c>
      <c r="C2531" t="s">
        <v>1303</v>
      </c>
      <c r="D2531" t="s">
        <v>1007</v>
      </c>
      <c r="E2531">
        <v>6.4</v>
      </c>
      <c r="F2531" t="s">
        <v>4521</v>
      </c>
      <c r="H2531" t="s">
        <v>73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28</v>
      </c>
      <c r="O2531" t="s">
        <v>4873</v>
      </c>
      <c r="P2531" s="2">
        <f t="shared" si="39"/>
        <v>5</v>
      </c>
    </row>
    <row r="2532" spans="1:16" x14ac:dyDescent="0.25">
      <c r="A2532" s="1">
        <v>41639</v>
      </c>
      <c r="B2532" s="1">
        <v>41639</v>
      </c>
      <c r="C2532" t="s">
        <v>42</v>
      </c>
      <c r="D2532" t="s">
        <v>43</v>
      </c>
      <c r="E2532">
        <v>4.8</v>
      </c>
      <c r="F2532" t="s">
        <v>645</v>
      </c>
      <c r="G2532" t="s">
        <v>213</v>
      </c>
      <c r="H2532" t="s">
        <v>46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48</v>
      </c>
      <c r="O2532" t="s">
        <v>4874</v>
      </c>
      <c r="P2532" s="2">
        <f t="shared" si="39"/>
        <v>2</v>
      </c>
    </row>
    <row r="2533" spans="1:16" x14ac:dyDescent="0.25">
      <c r="A2533" s="1">
        <v>41639</v>
      </c>
      <c r="B2533" s="1">
        <v>41639</v>
      </c>
      <c r="C2533" t="s">
        <v>1186</v>
      </c>
      <c r="D2533" t="s">
        <v>1187</v>
      </c>
      <c r="E2533">
        <v>5.2</v>
      </c>
      <c r="F2533" t="s">
        <v>1926</v>
      </c>
      <c r="H2533" t="s">
        <v>27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4875</v>
      </c>
      <c r="P2533" s="2">
        <f t="shared" si="39"/>
        <v>1</v>
      </c>
    </row>
    <row r="2534" spans="1:16" x14ac:dyDescent="0.25">
      <c r="A2534" s="1">
        <v>41639</v>
      </c>
      <c r="B2534" s="1">
        <v>41639</v>
      </c>
      <c r="C2534" t="s">
        <v>462</v>
      </c>
      <c r="D2534" t="s">
        <v>463</v>
      </c>
      <c r="E2534">
        <v>5.65</v>
      </c>
      <c r="F2534" t="s">
        <v>4043</v>
      </c>
      <c r="G2534" t="s">
        <v>40</v>
      </c>
      <c r="H2534" t="s">
        <v>73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28</v>
      </c>
      <c r="O2534" t="s">
        <v>4876</v>
      </c>
      <c r="P2534" s="2">
        <f t="shared" si="39"/>
        <v>4</v>
      </c>
    </row>
    <row r="2535" spans="1:16" x14ac:dyDescent="0.25">
      <c r="A2535" s="1">
        <v>41639</v>
      </c>
      <c r="B2535" s="1">
        <v>41639</v>
      </c>
      <c r="C2535" t="s">
        <v>1650</v>
      </c>
      <c r="D2535" t="s">
        <v>400</v>
      </c>
      <c r="E2535">
        <v>6.5</v>
      </c>
      <c r="F2535" t="s">
        <v>4877</v>
      </c>
      <c r="H2535" t="s">
        <v>27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4878</v>
      </c>
      <c r="P2535" s="2">
        <f t="shared" si="39"/>
        <v>3</v>
      </c>
    </row>
    <row r="2536" spans="1:16" x14ac:dyDescent="0.25">
      <c r="A2536" s="1">
        <v>41639</v>
      </c>
      <c r="B2536" s="1">
        <v>41639</v>
      </c>
      <c r="C2536" t="s">
        <v>4588</v>
      </c>
      <c r="D2536" t="s">
        <v>4589</v>
      </c>
      <c r="E2536">
        <v>5.625</v>
      </c>
      <c r="F2536" t="s">
        <v>1926</v>
      </c>
      <c r="H2536" t="s">
        <v>27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28</v>
      </c>
      <c r="O2536" t="s">
        <v>4879</v>
      </c>
      <c r="P2536" s="2">
        <f t="shared" si="39"/>
        <v>5</v>
      </c>
    </row>
    <row r="2537" spans="1:16" x14ac:dyDescent="0.25">
      <c r="A2537" s="1">
        <v>41639</v>
      </c>
      <c r="B2537" s="1">
        <v>41639</v>
      </c>
      <c r="C2537" t="s">
        <v>42</v>
      </c>
      <c r="D2537" t="s">
        <v>43</v>
      </c>
      <c r="E2537">
        <v>5.25</v>
      </c>
      <c r="F2537" t="s">
        <v>1980</v>
      </c>
      <c r="G2537" t="s">
        <v>213</v>
      </c>
      <c r="H2537" t="s">
        <v>46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48</v>
      </c>
      <c r="O2537" t="s">
        <v>4880</v>
      </c>
      <c r="P2537" s="2">
        <f t="shared" si="39"/>
        <v>2</v>
      </c>
    </row>
    <row r="2538" spans="1:16" x14ac:dyDescent="0.25">
      <c r="A2538" s="1">
        <v>41639</v>
      </c>
      <c r="B2538" s="1">
        <v>41639</v>
      </c>
      <c r="C2538" t="s">
        <v>4881</v>
      </c>
      <c r="D2538" t="s">
        <v>80</v>
      </c>
      <c r="E2538">
        <v>6.25</v>
      </c>
      <c r="F2538" t="s">
        <v>4256</v>
      </c>
      <c r="H2538" t="s">
        <v>27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4882</v>
      </c>
      <c r="P2538" s="2">
        <f t="shared" si="39"/>
        <v>3</v>
      </c>
    </row>
    <row r="2539" spans="1:16" x14ac:dyDescent="0.25">
      <c r="A2539" s="1">
        <v>41639</v>
      </c>
      <c r="B2539" s="1">
        <v>41639</v>
      </c>
      <c r="C2539" t="s">
        <v>1986</v>
      </c>
      <c r="D2539" t="s">
        <v>1987</v>
      </c>
      <c r="E2539">
        <v>11.375</v>
      </c>
      <c r="F2539" t="s">
        <v>1096</v>
      </c>
      <c r="H2539" t="s">
        <v>95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28</v>
      </c>
      <c r="O2539" t="s">
        <v>4883</v>
      </c>
      <c r="P2539" s="2">
        <f t="shared" si="39"/>
        <v>3</v>
      </c>
    </row>
    <row r="2540" spans="1:16" x14ac:dyDescent="0.25">
      <c r="A2540" s="1">
        <v>41639</v>
      </c>
      <c r="B2540" s="1">
        <v>41639</v>
      </c>
      <c r="C2540" t="s">
        <v>75</v>
      </c>
      <c r="D2540" t="s">
        <v>76</v>
      </c>
      <c r="E2540">
        <v>6.1</v>
      </c>
      <c r="F2540" t="s">
        <v>1426</v>
      </c>
      <c r="G2540" t="s">
        <v>4884</v>
      </c>
      <c r="H2540" t="s">
        <v>73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48</v>
      </c>
      <c r="O2540" t="s">
        <v>4885</v>
      </c>
      <c r="P2540" s="2">
        <f t="shared" si="39"/>
        <v>3</v>
      </c>
    </row>
    <row r="2541" spans="1:16" x14ac:dyDescent="0.25">
      <c r="A2541" s="1">
        <v>41639</v>
      </c>
      <c r="B2541" s="1">
        <v>41639</v>
      </c>
      <c r="C2541" t="s">
        <v>1923</v>
      </c>
      <c r="D2541" t="s">
        <v>1924</v>
      </c>
      <c r="E2541">
        <v>8.25</v>
      </c>
      <c r="F2541" t="s">
        <v>1926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48</v>
      </c>
      <c r="O2541" t="s">
        <v>4886</v>
      </c>
      <c r="P2541" s="2">
        <f t="shared" si="39"/>
        <v>3</v>
      </c>
    </row>
    <row r="2542" spans="1:16" x14ac:dyDescent="0.25">
      <c r="A2542" s="1">
        <v>41639</v>
      </c>
      <c r="B2542" s="1">
        <v>41639</v>
      </c>
      <c r="C2542" t="s">
        <v>1021</v>
      </c>
      <c r="D2542" t="s">
        <v>1022</v>
      </c>
      <c r="E2542">
        <v>8.2070000000000007</v>
      </c>
      <c r="F2542" t="s">
        <v>4887</v>
      </c>
      <c r="G2542" t="s">
        <v>4888</v>
      </c>
      <c r="H2542" t="s">
        <v>472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48</v>
      </c>
      <c r="O2542" t="s">
        <v>4889</v>
      </c>
      <c r="P2542" s="2">
        <f t="shared" si="39"/>
        <v>3</v>
      </c>
    </row>
    <row r="2543" spans="1:16" x14ac:dyDescent="0.25">
      <c r="A2543" s="1">
        <v>41639</v>
      </c>
      <c r="B2543" s="1">
        <v>41639</v>
      </c>
      <c r="C2543" t="s">
        <v>42</v>
      </c>
      <c r="D2543" t="s">
        <v>43</v>
      </c>
      <c r="E2543">
        <v>5</v>
      </c>
      <c r="F2543" t="s">
        <v>1936</v>
      </c>
      <c r="G2543" t="s">
        <v>213</v>
      </c>
      <c r="H2543" t="s">
        <v>46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48</v>
      </c>
      <c r="O2543" t="s">
        <v>4890</v>
      </c>
      <c r="P2543" s="2">
        <f t="shared" si="39"/>
        <v>2</v>
      </c>
    </row>
    <row r="2544" spans="1:16" x14ac:dyDescent="0.25">
      <c r="A2544" s="1">
        <v>41639</v>
      </c>
      <c r="B2544" s="1">
        <v>41639</v>
      </c>
      <c r="C2544" t="s">
        <v>4891</v>
      </c>
      <c r="D2544" t="s">
        <v>4892</v>
      </c>
      <c r="E2544">
        <v>6.8</v>
      </c>
      <c r="F2544" t="s">
        <v>3869</v>
      </c>
      <c r="H2544" t="s">
        <v>27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28</v>
      </c>
      <c r="O2544" t="s">
        <v>4893</v>
      </c>
      <c r="P2544" s="2">
        <f t="shared" si="39"/>
        <v>3</v>
      </c>
    </row>
    <row r="2545" spans="1:16" hidden="1" x14ac:dyDescent="0.25">
      <c r="A2545" s="1">
        <v>41639</v>
      </c>
      <c r="B2545" s="1">
        <v>41639</v>
      </c>
      <c r="C2545" t="s">
        <v>4351</v>
      </c>
      <c r="D2545" t="s">
        <v>4352</v>
      </c>
      <c r="E2545">
        <v>6.7</v>
      </c>
      <c r="F2545" t="s">
        <v>1934</v>
      </c>
      <c r="G2545" t="s">
        <v>26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4894</v>
      </c>
      <c r="P2545" s="2">
        <f t="shared" si="39"/>
        <v>6</v>
      </c>
    </row>
    <row r="2546" spans="1:16" x14ac:dyDescent="0.25">
      <c r="A2546" s="1">
        <v>41639</v>
      </c>
      <c r="B2546" s="1">
        <v>41639</v>
      </c>
      <c r="C2546" t="s">
        <v>2039</v>
      </c>
      <c r="D2546" t="s">
        <v>2040</v>
      </c>
      <c r="E2546">
        <v>10.75</v>
      </c>
      <c r="F2546" t="s">
        <v>77</v>
      </c>
      <c r="G2546" t="s">
        <v>40</v>
      </c>
      <c r="H2546" t="s">
        <v>95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28</v>
      </c>
      <c r="O2546" t="s">
        <v>4895</v>
      </c>
      <c r="P2546" s="2">
        <f t="shared" si="39"/>
        <v>3</v>
      </c>
    </row>
    <row r="2547" spans="1:16" x14ac:dyDescent="0.25">
      <c r="A2547" s="1">
        <v>41639</v>
      </c>
      <c r="B2547" s="1">
        <v>41639</v>
      </c>
      <c r="C2547" t="s">
        <v>477</v>
      </c>
      <c r="D2547" t="s">
        <v>478</v>
      </c>
      <c r="E2547">
        <v>8.6</v>
      </c>
      <c r="F2547" t="s">
        <v>1295</v>
      </c>
      <c r="H2547" t="s">
        <v>203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</v>
      </c>
      <c r="O2547" t="s">
        <v>4896</v>
      </c>
      <c r="P2547" s="2">
        <f t="shared" si="39"/>
        <v>3</v>
      </c>
    </row>
    <row r="2548" spans="1:16" x14ac:dyDescent="0.25">
      <c r="A2548" s="1">
        <v>41639</v>
      </c>
      <c r="B2548" s="1">
        <v>41639</v>
      </c>
      <c r="C2548" t="s">
        <v>4336</v>
      </c>
      <c r="D2548" t="s">
        <v>4337</v>
      </c>
      <c r="E2548">
        <v>5.75</v>
      </c>
      <c r="F2548" t="s">
        <v>1367</v>
      </c>
      <c r="G2548" t="s">
        <v>26</v>
      </c>
      <c r="H2548" t="s">
        <v>34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28</v>
      </c>
      <c r="O2548" t="s">
        <v>4897</v>
      </c>
      <c r="P2548" s="2">
        <f t="shared" si="39"/>
        <v>4</v>
      </c>
    </row>
    <row r="2549" spans="1:16" x14ac:dyDescent="0.25">
      <c r="A2549" s="1">
        <v>41639</v>
      </c>
      <c r="B2549" s="1">
        <v>41639</v>
      </c>
      <c r="C2549" t="s">
        <v>4336</v>
      </c>
      <c r="D2549" t="s">
        <v>4337</v>
      </c>
      <c r="E2549">
        <v>6.85</v>
      </c>
      <c r="F2549" t="s">
        <v>4296</v>
      </c>
      <c r="G2549" t="s">
        <v>26</v>
      </c>
      <c r="H2549" t="s">
        <v>34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28</v>
      </c>
      <c r="O2549" t="s">
        <v>4898</v>
      </c>
      <c r="P2549" s="2">
        <f t="shared" si="39"/>
        <v>4</v>
      </c>
    </row>
    <row r="2550" spans="1:16" x14ac:dyDescent="0.25">
      <c r="A2550" s="1">
        <v>41639</v>
      </c>
      <c r="B2550" s="1">
        <v>41639</v>
      </c>
      <c r="C2550" t="s">
        <v>42</v>
      </c>
      <c r="D2550" t="s">
        <v>43</v>
      </c>
      <c r="E2550">
        <v>5.45</v>
      </c>
      <c r="F2550" t="s">
        <v>331</v>
      </c>
      <c r="G2550" t="s">
        <v>213</v>
      </c>
      <c r="H2550" t="s">
        <v>46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48</v>
      </c>
      <c r="O2550" t="s">
        <v>4899</v>
      </c>
      <c r="P2550" s="2">
        <f t="shared" si="39"/>
        <v>2</v>
      </c>
    </row>
    <row r="2551" spans="1:16" x14ac:dyDescent="0.25">
      <c r="A2551" s="1">
        <v>41639</v>
      </c>
      <c r="B2551" s="1">
        <v>41639</v>
      </c>
      <c r="C2551" t="s">
        <v>4071</v>
      </c>
      <c r="D2551" t="s">
        <v>4072</v>
      </c>
      <c r="E2551">
        <v>3.5</v>
      </c>
      <c r="F2551" t="s">
        <v>4023</v>
      </c>
      <c r="H2551" t="s">
        <v>210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48</v>
      </c>
      <c r="O2551" t="s">
        <v>4900</v>
      </c>
      <c r="P2551" s="2">
        <f t="shared" si="39"/>
        <v>3</v>
      </c>
    </row>
    <row r="2552" spans="1:16" x14ac:dyDescent="0.25">
      <c r="A2552" s="1">
        <v>41639</v>
      </c>
      <c r="B2552" s="1">
        <v>41639</v>
      </c>
      <c r="C2552" t="s">
        <v>3908</v>
      </c>
      <c r="D2552" t="s">
        <v>678</v>
      </c>
      <c r="E2552">
        <v>8.125</v>
      </c>
      <c r="F2552" t="s">
        <v>1367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28</v>
      </c>
      <c r="O2552" t="s">
        <v>4901</v>
      </c>
      <c r="P2552" s="2">
        <f t="shared" si="39"/>
        <v>1</v>
      </c>
    </row>
    <row r="2553" spans="1:16" x14ac:dyDescent="0.25">
      <c r="A2553" s="1">
        <v>41639</v>
      </c>
      <c r="B2553" s="1">
        <v>41639</v>
      </c>
      <c r="C2553" t="s">
        <v>2237</v>
      </c>
      <c r="D2553" t="s">
        <v>1432</v>
      </c>
      <c r="E2553">
        <v>5</v>
      </c>
      <c r="F2553" t="s">
        <v>3781</v>
      </c>
      <c r="H2553" t="s">
        <v>27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28</v>
      </c>
      <c r="O2553" t="s">
        <v>4902</v>
      </c>
      <c r="P2553" s="2">
        <f t="shared" si="39"/>
        <v>3</v>
      </c>
    </row>
    <row r="2554" spans="1:16" x14ac:dyDescent="0.25">
      <c r="A2554" s="1">
        <v>41639</v>
      </c>
      <c r="B2554" s="1">
        <v>41639</v>
      </c>
      <c r="C2554" t="s">
        <v>2237</v>
      </c>
      <c r="D2554" t="s">
        <v>1432</v>
      </c>
      <c r="E2554">
        <v>3.5</v>
      </c>
      <c r="F2554" t="s">
        <v>1327</v>
      </c>
      <c r="H2554" t="s">
        <v>27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28</v>
      </c>
      <c r="O2554" t="s">
        <v>4903</v>
      </c>
      <c r="P2554" s="2">
        <f t="shared" si="39"/>
        <v>3</v>
      </c>
    </row>
    <row r="2555" spans="1:16" x14ac:dyDescent="0.25">
      <c r="A2555" s="1">
        <v>41639</v>
      </c>
      <c r="B2555" s="1">
        <v>41639</v>
      </c>
      <c r="C2555" t="s">
        <v>4904</v>
      </c>
      <c r="D2555" t="s">
        <v>4905</v>
      </c>
      <c r="E2555">
        <v>4.75</v>
      </c>
      <c r="F2555" t="s">
        <v>3781</v>
      </c>
      <c r="H2555" t="s">
        <v>73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28</v>
      </c>
      <c r="O2555" t="s">
        <v>4906</v>
      </c>
      <c r="P2555" s="2">
        <f t="shared" si="39"/>
        <v>4</v>
      </c>
    </row>
    <row r="2556" spans="1:16" x14ac:dyDescent="0.25">
      <c r="A2556" s="1">
        <v>41639</v>
      </c>
      <c r="B2556" s="1">
        <v>41639</v>
      </c>
      <c r="C2556" t="s">
        <v>4369</v>
      </c>
      <c r="D2556" t="s">
        <v>627</v>
      </c>
      <c r="E2556">
        <v>7.875</v>
      </c>
      <c r="F2556" t="s">
        <v>2264</v>
      </c>
      <c r="H2556" t="s">
        <v>149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28</v>
      </c>
      <c r="O2556" t="s">
        <v>4907</v>
      </c>
      <c r="P2556" s="2">
        <f t="shared" si="39"/>
        <v>3</v>
      </c>
    </row>
    <row r="2557" spans="1:16" x14ac:dyDescent="0.25">
      <c r="A2557" s="1">
        <v>41639</v>
      </c>
      <c r="B2557" s="1">
        <v>41639</v>
      </c>
      <c r="C2557" t="s">
        <v>42</v>
      </c>
      <c r="D2557" t="s">
        <v>43</v>
      </c>
      <c r="E2557">
        <v>4.3</v>
      </c>
      <c r="F2557" t="s">
        <v>643</v>
      </c>
      <c r="G2557" t="s">
        <v>213</v>
      </c>
      <c r="H2557" t="s">
        <v>46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48</v>
      </c>
      <c r="O2557" t="s">
        <v>4908</v>
      </c>
      <c r="P2557" s="2">
        <f t="shared" si="39"/>
        <v>2</v>
      </c>
    </row>
    <row r="2558" spans="1:16" x14ac:dyDescent="0.25">
      <c r="A2558" s="1">
        <v>41639</v>
      </c>
      <c r="B2558" s="1">
        <v>41639</v>
      </c>
      <c r="C2558" t="s">
        <v>4909</v>
      </c>
      <c r="D2558" t="s">
        <v>4910</v>
      </c>
      <c r="E2558">
        <v>5.5</v>
      </c>
      <c r="F2558" t="s">
        <v>1105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4911</v>
      </c>
      <c r="P2558" s="2">
        <f t="shared" si="39"/>
        <v>3</v>
      </c>
    </row>
    <row r="2559" spans="1:16" x14ac:dyDescent="0.25">
      <c r="A2559" s="1">
        <v>41639</v>
      </c>
      <c r="B2559" s="1">
        <v>41639</v>
      </c>
      <c r="C2559" t="s">
        <v>42</v>
      </c>
      <c r="D2559" t="s">
        <v>43</v>
      </c>
      <c r="E2559">
        <v>5.5</v>
      </c>
      <c r="F2559" t="s">
        <v>3214</v>
      </c>
      <c r="G2559" t="s">
        <v>213</v>
      </c>
      <c r="H2559" t="s">
        <v>46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48</v>
      </c>
      <c r="O2559" t="s">
        <v>4912</v>
      </c>
      <c r="P2559" s="2">
        <f t="shared" si="39"/>
        <v>2</v>
      </c>
    </row>
    <row r="2560" spans="1:16" x14ac:dyDescent="0.25">
      <c r="A2560" s="1">
        <v>41639</v>
      </c>
      <c r="B2560" s="1">
        <v>41639</v>
      </c>
      <c r="C2560" t="s">
        <v>42</v>
      </c>
      <c r="D2560" t="s">
        <v>43</v>
      </c>
      <c r="E2560">
        <v>5.6</v>
      </c>
      <c r="F2560" t="s">
        <v>3214</v>
      </c>
      <c r="G2560" t="s">
        <v>213</v>
      </c>
      <c r="H2560" t="s">
        <v>46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48</v>
      </c>
      <c r="O2560" t="s">
        <v>4913</v>
      </c>
      <c r="P2560" s="2">
        <f t="shared" si="39"/>
        <v>2</v>
      </c>
    </row>
    <row r="2561" spans="1:16" x14ac:dyDescent="0.25">
      <c r="A2561" s="1">
        <v>41639</v>
      </c>
      <c r="B2561" s="1">
        <v>41639</v>
      </c>
      <c r="C2561" t="s">
        <v>4909</v>
      </c>
      <c r="D2561" t="s">
        <v>4910</v>
      </c>
      <c r="E2561">
        <v>6.85</v>
      </c>
      <c r="F2561" t="s">
        <v>1811</v>
      </c>
      <c r="H2561" t="s">
        <v>16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4914</v>
      </c>
      <c r="P2561" s="2">
        <f t="shared" si="39"/>
        <v>3</v>
      </c>
    </row>
    <row r="2562" spans="1:16" x14ac:dyDescent="0.25">
      <c r="A2562" s="1">
        <v>41639</v>
      </c>
      <c r="B2562" s="1">
        <v>41639</v>
      </c>
      <c r="C2562" t="s">
        <v>4482</v>
      </c>
      <c r="D2562" t="s">
        <v>64</v>
      </c>
      <c r="E2562">
        <v>3.8</v>
      </c>
      <c r="F2562" t="s">
        <v>638</v>
      </c>
      <c r="G2562" t="s">
        <v>40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4915</v>
      </c>
      <c r="P2562" s="2">
        <f t="shared" si="39"/>
        <v>3</v>
      </c>
    </row>
    <row r="2563" spans="1:16" x14ac:dyDescent="0.25">
      <c r="A2563" s="1">
        <v>41639</v>
      </c>
      <c r="B2563" s="1">
        <v>41639</v>
      </c>
      <c r="C2563" t="s">
        <v>2396</v>
      </c>
      <c r="D2563" t="s">
        <v>2397</v>
      </c>
      <c r="E2563">
        <v>4.125</v>
      </c>
      <c r="F2563" t="s">
        <v>4916</v>
      </c>
      <c r="H2563" t="s">
        <v>27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28</v>
      </c>
      <c r="O2563" t="s">
        <v>4917</v>
      </c>
      <c r="P2563" s="2">
        <f t="shared" si="39"/>
        <v>4</v>
      </c>
    </row>
    <row r="2564" spans="1:16" x14ac:dyDescent="0.25">
      <c r="A2564" s="1">
        <v>41639</v>
      </c>
      <c r="B2564" s="1">
        <v>41639</v>
      </c>
      <c r="C2564" t="s">
        <v>615</v>
      </c>
      <c r="D2564" t="s">
        <v>616</v>
      </c>
      <c r="E2564">
        <v>4.5</v>
      </c>
      <c r="F2564" t="s">
        <v>1408</v>
      </c>
      <c r="H2564" t="s">
        <v>57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28</v>
      </c>
      <c r="O2564" t="s">
        <v>4918</v>
      </c>
      <c r="P2564" s="2">
        <f t="shared" ref="P2564:P2627" si="40">LEN(D2564)</f>
        <v>3</v>
      </c>
    </row>
    <row r="2565" spans="1:16" x14ac:dyDescent="0.25">
      <c r="A2565" s="1">
        <v>41639</v>
      </c>
      <c r="B2565" s="1">
        <v>41639</v>
      </c>
      <c r="C2565" t="s">
        <v>615</v>
      </c>
      <c r="D2565" t="s">
        <v>616</v>
      </c>
      <c r="E2565">
        <v>5.7</v>
      </c>
      <c r="F2565" t="s">
        <v>4484</v>
      </c>
      <c r="H2565" t="s">
        <v>57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28</v>
      </c>
      <c r="O2565" t="s">
        <v>4919</v>
      </c>
      <c r="P2565" s="2">
        <f t="shared" si="40"/>
        <v>3</v>
      </c>
    </row>
    <row r="2566" spans="1:16" x14ac:dyDescent="0.25">
      <c r="A2566" s="1">
        <v>41639</v>
      </c>
      <c r="B2566" s="1">
        <v>41639</v>
      </c>
      <c r="C2566" t="s">
        <v>1904</v>
      </c>
      <c r="D2566" t="s">
        <v>765</v>
      </c>
      <c r="E2566">
        <v>6.375</v>
      </c>
      <c r="F2566" t="s">
        <v>4296</v>
      </c>
      <c r="H2566" t="s">
        <v>34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28</v>
      </c>
      <c r="O2566" t="s">
        <v>4920</v>
      </c>
      <c r="P2566" s="2">
        <f t="shared" si="40"/>
        <v>5</v>
      </c>
    </row>
    <row r="2567" spans="1:16" x14ac:dyDescent="0.25">
      <c r="A2567" s="1">
        <v>41639</v>
      </c>
      <c r="B2567" s="1">
        <v>41639</v>
      </c>
      <c r="C2567" t="s">
        <v>4071</v>
      </c>
      <c r="D2567" t="s">
        <v>4072</v>
      </c>
      <c r="E2567">
        <v>5</v>
      </c>
      <c r="F2567" t="s">
        <v>4921</v>
      </c>
      <c r="G2567">
        <v>2</v>
      </c>
      <c r="H2567" t="s">
        <v>210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48</v>
      </c>
      <c r="O2567" t="s">
        <v>4922</v>
      </c>
      <c r="P2567" s="2">
        <f t="shared" si="40"/>
        <v>3</v>
      </c>
    </row>
    <row r="2568" spans="1:16" x14ac:dyDescent="0.25">
      <c r="A2568" s="1">
        <v>41639</v>
      </c>
      <c r="B2568" s="1">
        <v>41639</v>
      </c>
      <c r="C2568" t="s">
        <v>1955</v>
      </c>
      <c r="D2568" t="s">
        <v>31</v>
      </c>
      <c r="E2568">
        <v>4.25</v>
      </c>
      <c r="F2568" t="s">
        <v>1855</v>
      </c>
      <c r="H2568" t="s">
        <v>57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4923</v>
      </c>
      <c r="P2568" s="2">
        <f t="shared" si="40"/>
        <v>2</v>
      </c>
    </row>
    <row r="2569" spans="1:16" x14ac:dyDescent="0.25">
      <c r="A2569" s="1">
        <v>41639</v>
      </c>
      <c r="B2569" s="1">
        <v>41639</v>
      </c>
      <c r="C2569" t="s">
        <v>2859</v>
      </c>
      <c r="D2569" t="s">
        <v>2469</v>
      </c>
      <c r="E2569">
        <v>5.5</v>
      </c>
      <c r="F2569" t="s">
        <v>1367</v>
      </c>
      <c r="G2569" t="s">
        <v>26</v>
      </c>
      <c r="H2569" t="s">
        <v>27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4924</v>
      </c>
      <c r="P2569" s="2">
        <f t="shared" si="40"/>
        <v>3</v>
      </c>
    </row>
    <row r="2570" spans="1:16" x14ac:dyDescent="0.25">
      <c r="A2570" s="1">
        <v>41639</v>
      </c>
      <c r="B2570" s="1">
        <v>41639</v>
      </c>
      <c r="C2570" t="s">
        <v>42</v>
      </c>
      <c r="D2570" t="s">
        <v>43</v>
      </c>
      <c r="E2570">
        <v>5.4</v>
      </c>
      <c r="F2570" t="s">
        <v>331</v>
      </c>
      <c r="G2570" t="s">
        <v>213</v>
      </c>
      <c r="H2570" t="s">
        <v>46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48</v>
      </c>
      <c r="O2570" t="s">
        <v>4925</v>
      </c>
      <c r="P2570" s="2">
        <f t="shared" si="40"/>
        <v>2</v>
      </c>
    </row>
    <row r="2571" spans="1:16" x14ac:dyDescent="0.25">
      <c r="A2571" s="1">
        <v>41639</v>
      </c>
      <c r="B2571" s="1">
        <v>41639</v>
      </c>
      <c r="C2571" t="s">
        <v>4926</v>
      </c>
      <c r="D2571" t="s">
        <v>4927</v>
      </c>
      <c r="E2571">
        <v>4.5</v>
      </c>
      <c r="F2571" t="s">
        <v>4928</v>
      </c>
      <c r="G2571" t="s">
        <v>26</v>
      </c>
      <c r="H2571" t="s">
        <v>73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28</v>
      </c>
      <c r="O2571" t="s">
        <v>4929</v>
      </c>
      <c r="P2571" s="2">
        <f t="shared" si="40"/>
        <v>5</v>
      </c>
    </row>
    <row r="2572" spans="1:16" x14ac:dyDescent="0.25">
      <c r="A2572" s="1">
        <v>41639</v>
      </c>
      <c r="B2572" s="1">
        <v>41639</v>
      </c>
      <c r="C2572" t="s">
        <v>42</v>
      </c>
      <c r="D2572" t="s">
        <v>43</v>
      </c>
      <c r="E2572">
        <v>4.75</v>
      </c>
      <c r="F2572" t="s">
        <v>645</v>
      </c>
      <c r="G2572" t="s">
        <v>213</v>
      </c>
      <c r="H2572" t="s">
        <v>46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48</v>
      </c>
      <c r="O2572" t="s">
        <v>4930</v>
      </c>
      <c r="P2572" s="2">
        <f t="shared" si="40"/>
        <v>2</v>
      </c>
    </row>
    <row r="2573" spans="1:16" x14ac:dyDescent="0.25">
      <c r="A2573" s="1">
        <v>41639</v>
      </c>
      <c r="B2573" s="1">
        <v>41639</v>
      </c>
      <c r="C2573" t="s">
        <v>4492</v>
      </c>
      <c r="D2573" t="s">
        <v>313</v>
      </c>
      <c r="E2573">
        <v>6.2</v>
      </c>
      <c r="F2573" t="s">
        <v>4521</v>
      </c>
      <c r="G2573" t="s">
        <v>40</v>
      </c>
      <c r="H2573" t="s">
        <v>27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28</v>
      </c>
      <c r="O2573" t="s">
        <v>4931</v>
      </c>
      <c r="P2573" s="2">
        <f t="shared" si="40"/>
        <v>3</v>
      </c>
    </row>
    <row r="2574" spans="1:16" x14ac:dyDescent="0.25">
      <c r="A2574" s="1">
        <v>41639</v>
      </c>
      <c r="B2574" s="1">
        <v>41639</v>
      </c>
      <c r="C2574" t="s">
        <v>130</v>
      </c>
      <c r="D2574" t="s">
        <v>131</v>
      </c>
      <c r="E2574">
        <v>4.25</v>
      </c>
      <c r="F2574" t="s">
        <v>1426</v>
      </c>
      <c r="H2574" t="s">
        <v>34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</v>
      </c>
      <c r="O2574" t="s">
        <v>4932</v>
      </c>
      <c r="P2574" s="2">
        <f t="shared" si="40"/>
        <v>3</v>
      </c>
    </row>
    <row r="2575" spans="1:16" x14ac:dyDescent="0.25">
      <c r="A2575" s="1">
        <v>41639</v>
      </c>
      <c r="B2575" s="1">
        <v>41639</v>
      </c>
      <c r="C2575" t="s">
        <v>2957</v>
      </c>
      <c r="D2575" t="s">
        <v>2939</v>
      </c>
      <c r="E2575">
        <v>4</v>
      </c>
      <c r="F2575" t="s">
        <v>101</v>
      </c>
      <c r="H2575" t="s">
        <v>27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4933</v>
      </c>
      <c r="P2575" s="2">
        <f t="shared" si="40"/>
        <v>2</v>
      </c>
    </row>
    <row r="2576" spans="1:16" x14ac:dyDescent="0.25">
      <c r="A2576" s="1">
        <v>41639</v>
      </c>
      <c r="B2576" s="1">
        <v>41639</v>
      </c>
      <c r="C2576" t="s">
        <v>2095</v>
      </c>
      <c r="D2576" t="s">
        <v>2096</v>
      </c>
      <c r="E2576">
        <v>5</v>
      </c>
      <c r="F2576" t="s">
        <v>4826</v>
      </c>
      <c r="H2576" t="s">
        <v>73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28</v>
      </c>
      <c r="O2576" t="s">
        <v>4934</v>
      </c>
      <c r="P2576" s="2">
        <f t="shared" si="40"/>
        <v>3</v>
      </c>
    </row>
    <row r="2577" spans="1:16" x14ac:dyDescent="0.25">
      <c r="A2577" s="1">
        <v>41639</v>
      </c>
      <c r="B2577" s="1">
        <v>41639</v>
      </c>
      <c r="C2577" t="s">
        <v>42</v>
      </c>
      <c r="D2577" t="s">
        <v>43</v>
      </c>
      <c r="E2577">
        <v>5.75</v>
      </c>
      <c r="F2577" t="s">
        <v>856</v>
      </c>
      <c r="G2577" t="s">
        <v>213</v>
      </c>
      <c r="H2577" t="s">
        <v>46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48</v>
      </c>
      <c r="O2577" t="s">
        <v>4935</v>
      </c>
      <c r="P2577" s="2">
        <f t="shared" si="40"/>
        <v>2</v>
      </c>
    </row>
    <row r="2578" spans="1:16" x14ac:dyDescent="0.25">
      <c r="A2578" s="1">
        <v>41639</v>
      </c>
      <c r="B2578" s="1">
        <v>41639</v>
      </c>
      <c r="C2578" t="s">
        <v>4936</v>
      </c>
      <c r="D2578" t="s">
        <v>4937</v>
      </c>
      <c r="E2578">
        <v>3</v>
      </c>
      <c r="F2578" t="s">
        <v>1390</v>
      </c>
      <c r="H2578" t="s">
        <v>210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28</v>
      </c>
      <c r="O2578" t="s">
        <v>4938</v>
      </c>
      <c r="P2578" s="2">
        <f t="shared" si="40"/>
        <v>3</v>
      </c>
    </row>
    <row r="2579" spans="1:16" x14ac:dyDescent="0.25">
      <c r="A2579" s="1">
        <v>41639</v>
      </c>
      <c r="B2579" s="1">
        <v>41639</v>
      </c>
      <c r="C2579" t="s">
        <v>281</v>
      </c>
      <c r="D2579" t="s">
        <v>282</v>
      </c>
      <c r="E2579">
        <v>5.5</v>
      </c>
      <c r="F2579" t="s">
        <v>4521</v>
      </c>
      <c r="G2579" t="s">
        <v>45</v>
      </c>
      <c r="H2579" t="s">
        <v>57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4939</v>
      </c>
      <c r="P2579" s="2">
        <f t="shared" si="40"/>
        <v>3</v>
      </c>
    </row>
    <row r="2580" spans="1:16" x14ac:dyDescent="0.25">
      <c r="A2580" s="1">
        <v>41639</v>
      </c>
      <c r="B2580" s="1">
        <v>41639</v>
      </c>
      <c r="C2580" t="s">
        <v>4108</v>
      </c>
      <c r="D2580" t="s">
        <v>4109</v>
      </c>
      <c r="E2580">
        <v>3.55</v>
      </c>
      <c r="F2580" t="s">
        <v>1390</v>
      </c>
      <c r="G2580" t="s">
        <v>40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28</v>
      </c>
      <c r="O2580" t="s">
        <v>4940</v>
      </c>
      <c r="P2580" s="2">
        <f t="shared" si="40"/>
        <v>3</v>
      </c>
    </row>
    <row r="2581" spans="1:16" x14ac:dyDescent="0.25">
      <c r="A2581" s="1">
        <v>41639</v>
      </c>
      <c r="B2581" s="1">
        <v>41639</v>
      </c>
      <c r="C2581" t="s">
        <v>42</v>
      </c>
      <c r="D2581" t="s">
        <v>43</v>
      </c>
      <c r="E2581">
        <v>5.5</v>
      </c>
      <c r="F2581" t="s">
        <v>1433</v>
      </c>
      <c r="G2581" t="s">
        <v>3014</v>
      </c>
      <c r="H2581" t="s">
        <v>46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48</v>
      </c>
      <c r="O2581" t="s">
        <v>4941</v>
      </c>
      <c r="P2581" s="2">
        <f t="shared" si="40"/>
        <v>2</v>
      </c>
    </row>
    <row r="2582" spans="1:16" x14ac:dyDescent="0.25">
      <c r="A2582" s="1">
        <v>41639</v>
      </c>
      <c r="B2582" s="1">
        <v>41639</v>
      </c>
      <c r="C2582" t="s">
        <v>163</v>
      </c>
      <c r="D2582" t="s">
        <v>164</v>
      </c>
      <c r="E2582">
        <v>6.2</v>
      </c>
      <c r="F2582" t="s">
        <v>4110</v>
      </c>
      <c r="H2582" t="s">
        <v>27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28</v>
      </c>
      <c r="O2582" t="s">
        <v>4942</v>
      </c>
      <c r="P2582" s="2">
        <f t="shared" si="40"/>
        <v>3</v>
      </c>
    </row>
    <row r="2583" spans="1:16" x14ac:dyDescent="0.25">
      <c r="A2583" s="1">
        <v>41639</v>
      </c>
      <c r="B2583" s="1">
        <v>41639</v>
      </c>
      <c r="C2583" t="s">
        <v>2480</v>
      </c>
      <c r="D2583" t="s">
        <v>2012</v>
      </c>
      <c r="E2583">
        <v>5.0999999999999996</v>
      </c>
      <c r="F2583" t="s">
        <v>1899</v>
      </c>
      <c r="H2583" t="s">
        <v>73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4943</v>
      </c>
      <c r="P2583" s="2">
        <f t="shared" si="40"/>
        <v>2</v>
      </c>
    </row>
    <row r="2584" spans="1:16" x14ac:dyDescent="0.25">
      <c r="A2584" s="1">
        <v>41639</v>
      </c>
      <c r="B2584" s="1">
        <v>41639</v>
      </c>
      <c r="C2584" t="s">
        <v>2359</v>
      </c>
      <c r="D2584" t="s">
        <v>2360</v>
      </c>
      <c r="E2584">
        <v>5.75</v>
      </c>
      <c r="F2584" t="s">
        <v>4110</v>
      </c>
      <c r="H2584" t="s">
        <v>34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</v>
      </c>
      <c r="O2584" t="s">
        <v>4944</v>
      </c>
      <c r="P2584" s="2">
        <f t="shared" si="40"/>
        <v>4</v>
      </c>
    </row>
    <row r="2585" spans="1:16" x14ac:dyDescent="0.25">
      <c r="A2585" s="1">
        <v>41639</v>
      </c>
      <c r="B2585" s="1">
        <v>41639</v>
      </c>
      <c r="C2585" t="s">
        <v>4945</v>
      </c>
      <c r="D2585" t="s">
        <v>4946</v>
      </c>
      <c r="E2585">
        <v>5.875</v>
      </c>
      <c r="F2585" t="s">
        <v>351</v>
      </c>
      <c r="H2585" t="s">
        <v>73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48</v>
      </c>
      <c r="O2585" t="s">
        <v>4947</v>
      </c>
      <c r="P2585" s="2">
        <f t="shared" si="40"/>
        <v>3</v>
      </c>
    </row>
    <row r="2586" spans="1:16" x14ac:dyDescent="0.25">
      <c r="A2586" s="1">
        <v>41639</v>
      </c>
      <c r="B2586" s="1">
        <v>41639</v>
      </c>
      <c r="C2586" t="s">
        <v>4948</v>
      </c>
      <c r="D2586" t="s">
        <v>4949</v>
      </c>
      <c r="E2586">
        <v>4.375</v>
      </c>
      <c r="F2586" t="s">
        <v>1367</v>
      </c>
      <c r="H2586" t="s">
        <v>57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28</v>
      </c>
      <c r="O2586" t="s">
        <v>4950</v>
      </c>
      <c r="P2586" s="2">
        <f t="shared" si="40"/>
        <v>3</v>
      </c>
    </row>
    <row r="2587" spans="1:16" x14ac:dyDescent="0.25">
      <c r="A2587" s="1">
        <v>41639</v>
      </c>
      <c r="B2587" s="1">
        <v>41639</v>
      </c>
      <c r="C2587" t="s">
        <v>183</v>
      </c>
      <c r="D2587" t="s">
        <v>184</v>
      </c>
      <c r="E2587">
        <v>4.25</v>
      </c>
      <c r="F2587" t="s">
        <v>3281</v>
      </c>
      <c r="H2587" t="s">
        <v>57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4951</v>
      </c>
      <c r="P2587" s="2">
        <f t="shared" si="40"/>
        <v>3</v>
      </c>
    </row>
    <row r="2588" spans="1:16" x14ac:dyDescent="0.25">
      <c r="A2588" s="1">
        <v>41639</v>
      </c>
      <c r="B2588" s="1">
        <v>41639</v>
      </c>
      <c r="C2588" t="s">
        <v>54</v>
      </c>
      <c r="D2588" t="s">
        <v>55</v>
      </c>
      <c r="E2588">
        <v>4.875</v>
      </c>
      <c r="F2588" t="s">
        <v>1899</v>
      </c>
      <c r="H2588" t="s">
        <v>57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28</v>
      </c>
      <c r="O2588" t="s">
        <v>4952</v>
      </c>
      <c r="P2588" s="2">
        <f t="shared" si="40"/>
        <v>2</v>
      </c>
    </row>
    <row r="2589" spans="1:16" x14ac:dyDescent="0.25">
      <c r="A2589" s="1">
        <v>41639</v>
      </c>
      <c r="B2589" s="1">
        <v>41639</v>
      </c>
      <c r="C2589" t="s">
        <v>2859</v>
      </c>
      <c r="D2589" t="s">
        <v>2469</v>
      </c>
      <c r="E2589">
        <v>5.5</v>
      </c>
      <c r="F2589" t="s">
        <v>1367</v>
      </c>
      <c r="G2589" t="s">
        <v>40</v>
      </c>
      <c r="H2589" t="s">
        <v>27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4953</v>
      </c>
      <c r="P2589" s="2">
        <f t="shared" si="40"/>
        <v>3</v>
      </c>
    </row>
    <row r="2590" spans="1:16" x14ac:dyDescent="0.25">
      <c r="A2590" s="1">
        <v>41639</v>
      </c>
      <c r="B2590" s="1">
        <v>41639</v>
      </c>
      <c r="C2590" t="s">
        <v>4954</v>
      </c>
      <c r="D2590" t="s">
        <v>4955</v>
      </c>
      <c r="E2590">
        <v>5.625</v>
      </c>
      <c r="F2590" t="s">
        <v>3781</v>
      </c>
      <c r="H2590" t="s">
        <v>264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</v>
      </c>
      <c r="O2590" t="s">
        <v>4956</v>
      </c>
      <c r="P2590" s="2">
        <f t="shared" si="40"/>
        <v>3</v>
      </c>
    </row>
    <row r="2591" spans="1:16" x14ac:dyDescent="0.25">
      <c r="A2591" s="1">
        <v>41639</v>
      </c>
      <c r="B2591" s="1">
        <v>41639</v>
      </c>
      <c r="C2591" t="s">
        <v>4957</v>
      </c>
      <c r="D2591" t="s">
        <v>4958</v>
      </c>
      <c r="E2591">
        <v>6</v>
      </c>
      <c r="F2591" t="s">
        <v>1899</v>
      </c>
      <c r="H2591" t="s">
        <v>27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28</v>
      </c>
      <c r="O2591" t="s">
        <v>4959</v>
      </c>
      <c r="P2591" s="2">
        <f t="shared" si="40"/>
        <v>4</v>
      </c>
    </row>
    <row r="2592" spans="1:16" x14ac:dyDescent="0.25">
      <c r="A2592" s="1">
        <v>41639</v>
      </c>
      <c r="B2592" s="1">
        <v>41639</v>
      </c>
      <c r="C2592" t="s">
        <v>4926</v>
      </c>
      <c r="D2592" t="s">
        <v>4927</v>
      </c>
      <c r="E2592">
        <v>4.5</v>
      </c>
      <c r="F2592" t="s">
        <v>4928</v>
      </c>
      <c r="G2592" t="s">
        <v>40</v>
      </c>
      <c r="H2592" t="s">
        <v>73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28</v>
      </c>
      <c r="O2592" t="s">
        <v>4960</v>
      </c>
      <c r="P2592" s="2">
        <f t="shared" si="40"/>
        <v>5</v>
      </c>
    </row>
    <row r="2593" spans="1:16" x14ac:dyDescent="0.25">
      <c r="A2593" s="1">
        <v>41639</v>
      </c>
      <c r="B2593" s="1">
        <v>41639</v>
      </c>
      <c r="C2593" t="s">
        <v>2396</v>
      </c>
      <c r="D2593" t="s">
        <v>2397</v>
      </c>
      <c r="E2593">
        <v>6.5</v>
      </c>
      <c r="F2593" t="s">
        <v>4961</v>
      </c>
      <c r="H2593" t="s">
        <v>27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28</v>
      </c>
      <c r="O2593" t="s">
        <v>4962</v>
      </c>
      <c r="P2593" s="2">
        <f t="shared" si="40"/>
        <v>4</v>
      </c>
    </row>
    <row r="2594" spans="1:16" x14ac:dyDescent="0.25">
      <c r="A2594" s="1">
        <v>41639</v>
      </c>
      <c r="B2594" s="1">
        <v>41639</v>
      </c>
      <c r="C2594" t="s">
        <v>4963</v>
      </c>
      <c r="D2594" t="s">
        <v>1122</v>
      </c>
      <c r="E2594">
        <v>7.375</v>
      </c>
      <c r="F2594" t="s">
        <v>4964</v>
      </c>
      <c r="H2594" t="s">
        <v>203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28</v>
      </c>
      <c r="O2594" t="s">
        <v>4965</v>
      </c>
      <c r="P2594" s="2">
        <f t="shared" si="40"/>
        <v>2</v>
      </c>
    </row>
    <row r="2595" spans="1:16" x14ac:dyDescent="0.25">
      <c r="A2595" s="1">
        <v>41639</v>
      </c>
      <c r="B2595" s="1">
        <v>41639</v>
      </c>
      <c r="C2595" t="s">
        <v>462</v>
      </c>
      <c r="D2595" t="s">
        <v>463</v>
      </c>
      <c r="E2595">
        <v>7.85</v>
      </c>
      <c r="F2595" t="s">
        <v>3637</v>
      </c>
      <c r="H2595" t="s">
        <v>73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28</v>
      </c>
      <c r="O2595" t="s">
        <v>4966</v>
      </c>
      <c r="P2595" s="2">
        <f t="shared" si="40"/>
        <v>4</v>
      </c>
    </row>
    <row r="2596" spans="1:16" x14ac:dyDescent="0.25">
      <c r="A2596" s="1">
        <v>41639</v>
      </c>
      <c r="B2596" s="1">
        <v>41639</v>
      </c>
      <c r="C2596" t="s">
        <v>126</v>
      </c>
      <c r="D2596" t="s">
        <v>127</v>
      </c>
      <c r="E2596">
        <v>5.25</v>
      </c>
      <c r="F2596" t="s">
        <v>1926</v>
      </c>
      <c r="H2596" t="s">
        <v>73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4967</v>
      </c>
      <c r="P2596" s="2">
        <f t="shared" si="40"/>
        <v>3</v>
      </c>
    </row>
    <row r="2597" spans="1:16" x14ac:dyDescent="0.25">
      <c r="A2597" s="1">
        <v>41639</v>
      </c>
      <c r="B2597" s="1">
        <v>41639</v>
      </c>
      <c r="C2597" t="s">
        <v>775</v>
      </c>
      <c r="D2597" t="s">
        <v>505</v>
      </c>
      <c r="E2597">
        <v>7.6</v>
      </c>
      <c r="F2597" t="s">
        <v>4260</v>
      </c>
      <c r="G2597" t="s">
        <v>1341</v>
      </c>
      <c r="H2597" t="s">
        <v>472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28</v>
      </c>
      <c r="O2597" t="s">
        <v>4968</v>
      </c>
      <c r="P2597" s="2">
        <f t="shared" si="40"/>
        <v>3</v>
      </c>
    </row>
    <row r="2598" spans="1:16" x14ac:dyDescent="0.25">
      <c r="A2598" s="1">
        <v>41639</v>
      </c>
      <c r="B2598" s="1">
        <v>41639</v>
      </c>
      <c r="C2598" t="s">
        <v>1371</v>
      </c>
      <c r="D2598" t="s">
        <v>1372</v>
      </c>
      <c r="E2598">
        <v>7.75</v>
      </c>
      <c r="F2598" t="s">
        <v>1926</v>
      </c>
      <c r="H2598" t="s">
        <v>27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48</v>
      </c>
      <c r="O2598" t="s">
        <v>4969</v>
      </c>
      <c r="P2598" s="2">
        <f t="shared" si="40"/>
        <v>3</v>
      </c>
    </row>
    <row r="2599" spans="1:16" x14ac:dyDescent="0.25">
      <c r="A2599" s="1">
        <v>41639</v>
      </c>
      <c r="B2599" s="1">
        <v>41639</v>
      </c>
      <c r="C2599" t="s">
        <v>4169</v>
      </c>
      <c r="D2599" t="s">
        <v>4170</v>
      </c>
      <c r="E2599">
        <v>6.8</v>
      </c>
      <c r="F2599" t="s">
        <v>1899</v>
      </c>
      <c r="H2599" t="s">
        <v>264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28</v>
      </c>
      <c r="O2599" t="s">
        <v>4970</v>
      </c>
      <c r="P2599" s="2">
        <f t="shared" si="40"/>
        <v>3</v>
      </c>
    </row>
    <row r="2600" spans="1:16" x14ac:dyDescent="0.25">
      <c r="A2600" s="1">
        <v>41639</v>
      </c>
      <c r="B2600" s="1">
        <v>41639</v>
      </c>
      <c r="C2600" t="s">
        <v>2626</v>
      </c>
      <c r="D2600" t="s">
        <v>2627</v>
      </c>
      <c r="E2600">
        <v>5.65</v>
      </c>
      <c r="F2600" t="s">
        <v>1899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4971</v>
      </c>
      <c r="P2600" s="2">
        <f t="shared" si="40"/>
        <v>2</v>
      </c>
    </row>
    <row r="2601" spans="1:16" x14ac:dyDescent="0.25">
      <c r="A2601" s="1">
        <v>41639</v>
      </c>
      <c r="B2601" s="1">
        <v>41639</v>
      </c>
      <c r="C2601" t="s">
        <v>3579</v>
      </c>
      <c r="D2601" t="s">
        <v>631</v>
      </c>
      <c r="E2601">
        <v>5.05</v>
      </c>
      <c r="F2601" t="s">
        <v>1934</v>
      </c>
      <c r="H2601" t="s">
        <v>27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4972</v>
      </c>
      <c r="P2601" s="2">
        <f t="shared" si="40"/>
        <v>3</v>
      </c>
    </row>
    <row r="2602" spans="1:16" x14ac:dyDescent="0.25">
      <c r="A2602" s="1">
        <v>41639</v>
      </c>
      <c r="B2602" s="1">
        <v>41639</v>
      </c>
      <c r="C2602" t="s">
        <v>4881</v>
      </c>
      <c r="D2602" t="s">
        <v>80</v>
      </c>
      <c r="E2602">
        <v>5.2</v>
      </c>
      <c r="F2602" t="s">
        <v>1753</v>
      </c>
      <c r="H2602" t="s">
        <v>27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4973</v>
      </c>
      <c r="P2602" s="2">
        <f t="shared" si="40"/>
        <v>3</v>
      </c>
    </row>
    <row r="2603" spans="1:16" hidden="1" x14ac:dyDescent="0.25">
      <c r="A2603" s="1">
        <v>41639</v>
      </c>
      <c r="B2603" s="1">
        <v>41639</v>
      </c>
      <c r="C2603" t="s">
        <v>4974</v>
      </c>
      <c r="D2603" t="s">
        <v>4975</v>
      </c>
      <c r="E2603">
        <v>7.375</v>
      </c>
      <c r="F2603" t="s">
        <v>4976</v>
      </c>
      <c r="G2603" t="s">
        <v>40</v>
      </c>
      <c r="H2603" t="s">
        <v>210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48</v>
      </c>
      <c r="O2603" t="s">
        <v>4977</v>
      </c>
      <c r="P2603" s="2">
        <f t="shared" si="40"/>
        <v>6</v>
      </c>
    </row>
    <row r="2604" spans="1:16" x14ac:dyDescent="0.25">
      <c r="A2604" s="1">
        <v>41639</v>
      </c>
      <c r="B2604" s="1">
        <v>41639</v>
      </c>
      <c r="C2604" t="s">
        <v>4013</v>
      </c>
      <c r="D2604" t="s">
        <v>631</v>
      </c>
      <c r="E2604">
        <v>4.6500000000000004</v>
      </c>
      <c r="F2604" t="s">
        <v>1753</v>
      </c>
      <c r="G2604" t="s">
        <v>40</v>
      </c>
      <c r="H2604" t="s">
        <v>73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4978</v>
      </c>
      <c r="P2604" s="2">
        <f t="shared" si="40"/>
        <v>3</v>
      </c>
    </row>
    <row r="2605" spans="1:16" hidden="1" x14ac:dyDescent="0.25">
      <c r="A2605" s="1">
        <v>41639</v>
      </c>
      <c r="B2605" s="1">
        <v>41639</v>
      </c>
      <c r="C2605" t="s">
        <v>4974</v>
      </c>
      <c r="D2605" t="s">
        <v>4975</v>
      </c>
      <c r="E2605">
        <v>7.375</v>
      </c>
      <c r="F2605" t="s">
        <v>4976</v>
      </c>
      <c r="G2605" t="s">
        <v>26</v>
      </c>
      <c r="H2605" t="s">
        <v>210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48</v>
      </c>
      <c r="O2605" t="s">
        <v>4979</v>
      </c>
      <c r="P2605" s="2">
        <f t="shared" si="40"/>
        <v>6</v>
      </c>
    </row>
    <row r="2606" spans="1:16" x14ac:dyDescent="0.25">
      <c r="A2606" s="1">
        <v>41639</v>
      </c>
      <c r="B2606" s="1">
        <v>41639</v>
      </c>
      <c r="C2606" t="s">
        <v>75</v>
      </c>
      <c r="D2606" t="s">
        <v>76</v>
      </c>
      <c r="E2606">
        <v>5.7</v>
      </c>
      <c r="F2606" t="s">
        <v>3013</v>
      </c>
      <c r="G2606" t="s">
        <v>45</v>
      </c>
      <c r="H2606" t="s">
        <v>73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48</v>
      </c>
      <c r="O2606" t="s">
        <v>4980</v>
      </c>
      <c r="P2606" s="2">
        <f t="shared" si="40"/>
        <v>3</v>
      </c>
    </row>
    <row r="2607" spans="1:16" hidden="1" x14ac:dyDescent="0.25">
      <c r="A2607" s="1">
        <v>41639</v>
      </c>
      <c r="B2607" s="1">
        <v>41639</v>
      </c>
      <c r="C2607" t="s">
        <v>4377</v>
      </c>
      <c r="D2607" t="s">
        <v>1336</v>
      </c>
      <c r="E2607">
        <v>10.5</v>
      </c>
      <c r="F2607" t="s">
        <v>4260</v>
      </c>
      <c r="G2607" t="s">
        <v>26</v>
      </c>
      <c r="H2607" t="s">
        <v>73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48</v>
      </c>
      <c r="O2607" t="s">
        <v>4981</v>
      </c>
      <c r="P2607" s="2">
        <f t="shared" si="40"/>
        <v>6</v>
      </c>
    </row>
    <row r="2608" spans="1:16" x14ac:dyDescent="0.25">
      <c r="A2608" s="1">
        <v>41639</v>
      </c>
      <c r="B2608" s="1">
        <v>41639</v>
      </c>
      <c r="C2608" t="s">
        <v>42</v>
      </c>
      <c r="D2608" t="s">
        <v>43</v>
      </c>
      <c r="E2608">
        <v>5.05</v>
      </c>
      <c r="F2608" t="s">
        <v>1980</v>
      </c>
      <c r="G2608" t="s">
        <v>213</v>
      </c>
      <c r="H2608" t="s">
        <v>46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48</v>
      </c>
      <c r="O2608" t="s">
        <v>4982</v>
      </c>
      <c r="P2608" s="2">
        <f t="shared" si="40"/>
        <v>2</v>
      </c>
    </row>
    <row r="2609" spans="1:16" x14ac:dyDescent="0.25">
      <c r="A2609" s="1">
        <v>41639</v>
      </c>
      <c r="B2609" s="1">
        <v>41639</v>
      </c>
      <c r="C2609" t="s">
        <v>42</v>
      </c>
      <c r="D2609" t="s">
        <v>43</v>
      </c>
      <c r="E2609">
        <v>5.7</v>
      </c>
      <c r="F2609" t="s">
        <v>4052</v>
      </c>
      <c r="G2609" t="s">
        <v>213</v>
      </c>
      <c r="H2609" t="s">
        <v>46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48</v>
      </c>
      <c r="O2609" t="s">
        <v>4983</v>
      </c>
      <c r="P2609" s="2">
        <f t="shared" si="40"/>
        <v>2</v>
      </c>
    </row>
    <row r="2610" spans="1:16" x14ac:dyDescent="0.25">
      <c r="A2610" s="1">
        <v>41639</v>
      </c>
      <c r="B2610" s="1">
        <v>41639</v>
      </c>
      <c r="C2610" t="s">
        <v>4984</v>
      </c>
      <c r="D2610" t="s">
        <v>4985</v>
      </c>
      <c r="E2610">
        <v>5</v>
      </c>
      <c r="F2610" t="s">
        <v>176</v>
      </c>
      <c r="H2610" t="s">
        <v>27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28</v>
      </c>
      <c r="O2610" t="s">
        <v>4986</v>
      </c>
      <c r="P2610" s="2">
        <f t="shared" si="40"/>
        <v>3</v>
      </c>
    </row>
    <row r="2611" spans="1:16" x14ac:dyDescent="0.25">
      <c r="A2611" s="1">
        <v>41639</v>
      </c>
      <c r="B2611" s="1">
        <v>41639</v>
      </c>
      <c r="C2611" t="s">
        <v>200</v>
      </c>
      <c r="D2611" t="s">
        <v>201</v>
      </c>
      <c r="E2611">
        <v>7.875</v>
      </c>
      <c r="F2611" t="s">
        <v>4040</v>
      </c>
      <c r="H2611" t="s">
        <v>203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28</v>
      </c>
      <c r="O2611" t="s">
        <v>4987</v>
      </c>
      <c r="P2611" s="2">
        <f t="shared" si="40"/>
        <v>4</v>
      </c>
    </row>
    <row r="2612" spans="1:16" hidden="1" x14ac:dyDescent="0.25">
      <c r="A2612" s="1">
        <v>41639</v>
      </c>
      <c r="B2612" s="1">
        <v>41639</v>
      </c>
      <c r="C2612" t="s">
        <v>1663</v>
      </c>
      <c r="D2612" t="s">
        <v>1664</v>
      </c>
      <c r="E2612">
        <v>6.75</v>
      </c>
      <c r="F2612" t="s">
        <v>4267</v>
      </c>
      <c r="G2612" t="s">
        <v>26</v>
      </c>
      <c r="H2612" t="s">
        <v>46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48</v>
      </c>
      <c r="O2612" t="s">
        <v>4988</v>
      </c>
      <c r="P2612" s="2">
        <f t="shared" si="40"/>
        <v>6</v>
      </c>
    </row>
    <row r="2613" spans="1:16" x14ac:dyDescent="0.25">
      <c r="A2613" s="1">
        <v>41639</v>
      </c>
      <c r="B2613" s="1">
        <v>41639</v>
      </c>
      <c r="C2613" t="s">
        <v>4492</v>
      </c>
      <c r="D2613" t="s">
        <v>313</v>
      </c>
      <c r="E2613">
        <v>6.2</v>
      </c>
      <c r="F2613" t="s">
        <v>4521</v>
      </c>
      <c r="G2613" t="s">
        <v>26</v>
      </c>
      <c r="H2613" t="s">
        <v>27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28</v>
      </c>
      <c r="O2613" t="s">
        <v>4989</v>
      </c>
      <c r="P2613" s="2">
        <f t="shared" si="40"/>
        <v>3</v>
      </c>
    </row>
    <row r="2614" spans="1:16" x14ac:dyDescent="0.25">
      <c r="A2614" s="1">
        <v>41639</v>
      </c>
      <c r="B2614" s="1">
        <v>41639</v>
      </c>
      <c r="C2614" t="s">
        <v>42</v>
      </c>
      <c r="D2614" t="s">
        <v>43</v>
      </c>
      <c r="E2614">
        <v>5.55</v>
      </c>
      <c r="F2614" t="s">
        <v>1433</v>
      </c>
      <c r="G2614" t="s">
        <v>213</v>
      </c>
      <c r="H2614" t="s">
        <v>46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48</v>
      </c>
      <c r="O2614" t="s">
        <v>4990</v>
      </c>
      <c r="P2614" s="2">
        <f t="shared" si="40"/>
        <v>2</v>
      </c>
    </row>
    <row r="2615" spans="1:16" x14ac:dyDescent="0.25">
      <c r="A2615" s="1">
        <v>41639</v>
      </c>
      <c r="B2615" s="1">
        <v>41639</v>
      </c>
      <c r="C2615" t="s">
        <v>2143</v>
      </c>
      <c r="D2615" t="s">
        <v>2144</v>
      </c>
      <c r="E2615">
        <v>7.125</v>
      </c>
      <c r="F2615" t="s">
        <v>1426</v>
      </c>
      <c r="H2615" t="s">
        <v>472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28</v>
      </c>
      <c r="O2615" t="s">
        <v>4991</v>
      </c>
      <c r="P2615" s="2">
        <f t="shared" si="40"/>
        <v>3</v>
      </c>
    </row>
    <row r="2616" spans="1:16" hidden="1" x14ac:dyDescent="0.25">
      <c r="A2616" s="1">
        <v>41639</v>
      </c>
      <c r="B2616" s="1">
        <v>41639</v>
      </c>
      <c r="C2616" t="s">
        <v>167</v>
      </c>
      <c r="D2616" t="s">
        <v>168</v>
      </c>
      <c r="E2616">
        <v>5.35</v>
      </c>
      <c r="F2616" t="s">
        <v>1426</v>
      </c>
      <c r="G2616" t="s">
        <v>26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4992</v>
      </c>
      <c r="P2616" s="2">
        <f t="shared" si="40"/>
        <v>6</v>
      </c>
    </row>
    <row r="2617" spans="1:16" x14ac:dyDescent="0.25">
      <c r="A2617" s="1">
        <v>41639</v>
      </c>
      <c r="B2617" s="1">
        <v>41639</v>
      </c>
      <c r="C2617" t="s">
        <v>42</v>
      </c>
      <c r="D2617" t="s">
        <v>43</v>
      </c>
      <c r="E2617">
        <v>4.8</v>
      </c>
      <c r="F2617" t="s">
        <v>3501</v>
      </c>
      <c r="G2617" t="s">
        <v>213</v>
      </c>
      <c r="H2617" t="s">
        <v>46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48</v>
      </c>
      <c r="O2617" t="s">
        <v>4993</v>
      </c>
      <c r="P2617" s="2">
        <f t="shared" si="40"/>
        <v>2</v>
      </c>
    </row>
    <row r="2618" spans="1:16" x14ac:dyDescent="0.25">
      <c r="A2618" s="1">
        <v>41639</v>
      </c>
      <c r="B2618" s="1">
        <v>41639</v>
      </c>
      <c r="C2618" t="s">
        <v>4108</v>
      </c>
      <c r="D2618" t="s">
        <v>4109</v>
      </c>
      <c r="E2618">
        <v>5.2</v>
      </c>
      <c r="F2618" t="s">
        <v>1426</v>
      </c>
      <c r="G2618" t="s">
        <v>26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28</v>
      </c>
      <c r="O2618" t="s">
        <v>4994</v>
      </c>
      <c r="P2618" s="2">
        <f t="shared" si="40"/>
        <v>3</v>
      </c>
    </row>
    <row r="2619" spans="1:16" x14ac:dyDescent="0.25">
      <c r="A2619" s="1">
        <v>41639</v>
      </c>
      <c r="B2619" s="1">
        <v>41639</v>
      </c>
      <c r="C2619" t="s">
        <v>2329</v>
      </c>
      <c r="D2619" t="s">
        <v>1182</v>
      </c>
      <c r="E2619">
        <v>6.2</v>
      </c>
      <c r="F2619" t="s">
        <v>4110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4995</v>
      </c>
      <c r="P2619" s="2">
        <f t="shared" si="40"/>
        <v>3</v>
      </c>
    </row>
    <row r="2620" spans="1:16" x14ac:dyDescent="0.25">
      <c r="A2620" s="1">
        <v>41639</v>
      </c>
      <c r="B2620" s="1">
        <v>41639</v>
      </c>
      <c r="C2620" t="s">
        <v>163</v>
      </c>
      <c r="D2620" t="s">
        <v>164</v>
      </c>
      <c r="E2620">
        <v>4.875</v>
      </c>
      <c r="F2620" t="s">
        <v>1426</v>
      </c>
      <c r="H2620" t="s">
        <v>27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28</v>
      </c>
      <c r="O2620" t="s">
        <v>4996</v>
      </c>
      <c r="P2620" s="2">
        <f t="shared" si="40"/>
        <v>3</v>
      </c>
    </row>
    <row r="2621" spans="1:16" x14ac:dyDescent="0.25">
      <c r="A2621" s="1">
        <v>41639</v>
      </c>
      <c r="B2621" s="1">
        <v>41639</v>
      </c>
      <c r="C2621" t="s">
        <v>4108</v>
      </c>
      <c r="D2621" t="s">
        <v>4109</v>
      </c>
      <c r="E2621">
        <v>5.875</v>
      </c>
      <c r="F2621" t="s">
        <v>1753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28</v>
      </c>
      <c r="O2621" t="s">
        <v>4997</v>
      </c>
      <c r="P2621" s="2">
        <f t="shared" si="40"/>
        <v>3</v>
      </c>
    </row>
    <row r="2622" spans="1:16" x14ac:dyDescent="0.25">
      <c r="A2622" s="1">
        <v>41639</v>
      </c>
      <c r="B2622" s="1">
        <v>41639</v>
      </c>
      <c r="C2622" t="s">
        <v>42</v>
      </c>
      <c r="D2622" t="s">
        <v>43</v>
      </c>
      <c r="E2622">
        <v>5.5</v>
      </c>
      <c r="F2622" t="s">
        <v>1433</v>
      </c>
      <c r="G2622" t="s">
        <v>3705</v>
      </c>
      <c r="H2622" t="s">
        <v>46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48</v>
      </c>
      <c r="O2622" t="s">
        <v>4998</v>
      </c>
      <c r="P2622" s="2">
        <f t="shared" si="40"/>
        <v>2</v>
      </c>
    </row>
    <row r="2623" spans="1:16" x14ac:dyDescent="0.25">
      <c r="A2623" s="1">
        <v>41639</v>
      </c>
      <c r="B2623" s="1">
        <v>41639</v>
      </c>
      <c r="C2623" t="s">
        <v>42</v>
      </c>
      <c r="D2623" t="s">
        <v>43</v>
      </c>
      <c r="E2623">
        <v>4.8</v>
      </c>
      <c r="F2623" t="s">
        <v>3501</v>
      </c>
      <c r="G2623" t="s">
        <v>3014</v>
      </c>
      <c r="H2623" t="s">
        <v>46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48</v>
      </c>
      <c r="O2623" t="s">
        <v>4999</v>
      </c>
      <c r="P2623" s="2">
        <f t="shared" si="40"/>
        <v>2</v>
      </c>
    </row>
    <row r="2624" spans="1:16" x14ac:dyDescent="0.25">
      <c r="A2624" s="1">
        <v>41639</v>
      </c>
      <c r="B2624" s="1">
        <v>41639</v>
      </c>
      <c r="C2624" t="s">
        <v>2393</v>
      </c>
      <c r="D2624" t="s">
        <v>2394</v>
      </c>
      <c r="E2624">
        <v>7.375</v>
      </c>
      <c r="F2624" t="s">
        <v>1895</v>
      </c>
      <c r="H2624" t="s">
        <v>149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28</v>
      </c>
      <c r="O2624" t="s">
        <v>5000</v>
      </c>
      <c r="P2624" s="2">
        <f t="shared" si="40"/>
        <v>1</v>
      </c>
    </row>
    <row r="2625" spans="1:16" x14ac:dyDescent="0.25">
      <c r="A2625" s="1">
        <v>41639</v>
      </c>
      <c r="B2625" s="1">
        <v>41639</v>
      </c>
      <c r="C2625" t="s">
        <v>542</v>
      </c>
      <c r="D2625" t="s">
        <v>543</v>
      </c>
      <c r="E2625">
        <v>5.7949999999999999</v>
      </c>
      <c r="F2625" t="s">
        <v>4110</v>
      </c>
      <c r="H2625" t="s">
        <v>34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5001</v>
      </c>
      <c r="P2625" s="2">
        <f t="shared" si="40"/>
        <v>3</v>
      </c>
    </row>
    <row r="2626" spans="1:16" x14ac:dyDescent="0.25">
      <c r="A2626" s="1">
        <v>41639</v>
      </c>
      <c r="B2626" s="1">
        <v>41639</v>
      </c>
      <c r="C2626" t="s">
        <v>622</v>
      </c>
      <c r="D2626" t="s">
        <v>623</v>
      </c>
      <c r="E2626">
        <v>8.75</v>
      </c>
      <c r="F2626" t="s">
        <v>4043</v>
      </c>
      <c r="H2626" t="s">
        <v>95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28</v>
      </c>
      <c r="O2626" t="s">
        <v>5002</v>
      </c>
      <c r="P2626" s="2">
        <f t="shared" si="40"/>
        <v>2</v>
      </c>
    </row>
    <row r="2627" spans="1:16" x14ac:dyDescent="0.25">
      <c r="A2627" s="1">
        <v>41639</v>
      </c>
      <c r="B2627" s="1">
        <v>41639</v>
      </c>
      <c r="C2627" t="s">
        <v>4482</v>
      </c>
      <c r="D2627" t="s">
        <v>64</v>
      </c>
      <c r="E2627">
        <v>3.8</v>
      </c>
      <c r="F2627" t="s">
        <v>638</v>
      </c>
      <c r="G2627" t="s">
        <v>26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5003</v>
      </c>
      <c r="P2627" s="2">
        <f t="shared" si="40"/>
        <v>3</v>
      </c>
    </row>
    <row r="2628" spans="1:16" x14ac:dyDescent="0.25">
      <c r="A2628" s="1">
        <v>41639</v>
      </c>
      <c r="B2628" s="1">
        <v>41639</v>
      </c>
      <c r="C2628" t="s">
        <v>42</v>
      </c>
      <c r="D2628" t="s">
        <v>43</v>
      </c>
      <c r="E2628">
        <v>5.65</v>
      </c>
      <c r="F2628" t="s">
        <v>1988</v>
      </c>
      <c r="G2628" t="s">
        <v>213</v>
      </c>
      <c r="H2628" t="s">
        <v>46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48</v>
      </c>
      <c r="O2628" t="s">
        <v>5004</v>
      </c>
      <c r="P2628" s="2">
        <f t="shared" ref="P2628:P2691" si="41">LEN(D2628)</f>
        <v>2</v>
      </c>
    </row>
    <row r="2629" spans="1:16" x14ac:dyDescent="0.25">
      <c r="A2629" s="1">
        <v>41639</v>
      </c>
      <c r="B2629" s="1">
        <v>41639</v>
      </c>
      <c r="C2629" t="s">
        <v>42</v>
      </c>
      <c r="D2629" t="s">
        <v>43</v>
      </c>
      <c r="E2629">
        <v>5</v>
      </c>
      <c r="F2629" t="s">
        <v>3501</v>
      </c>
      <c r="G2629" t="s">
        <v>1849</v>
      </c>
      <c r="H2629" t="s">
        <v>46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48</v>
      </c>
      <c r="O2629" t="s">
        <v>5005</v>
      </c>
      <c r="P2629" s="2">
        <f t="shared" si="41"/>
        <v>2</v>
      </c>
    </row>
    <row r="2630" spans="1:16" hidden="1" x14ac:dyDescent="0.25">
      <c r="A2630" s="1">
        <v>41639</v>
      </c>
      <c r="B2630" s="1">
        <v>41639</v>
      </c>
      <c r="C2630" t="s">
        <v>1148</v>
      </c>
      <c r="D2630" t="s">
        <v>916</v>
      </c>
      <c r="E2630">
        <v>6</v>
      </c>
      <c r="F2630" t="s">
        <v>4870</v>
      </c>
      <c r="G2630" t="s">
        <v>40</v>
      </c>
      <c r="H2630" t="s">
        <v>73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48</v>
      </c>
      <c r="O2630" t="s">
        <v>5006</v>
      </c>
      <c r="P2630" s="2">
        <f t="shared" si="41"/>
        <v>6</v>
      </c>
    </row>
    <row r="2631" spans="1:16" hidden="1" x14ac:dyDescent="0.25">
      <c r="A2631" s="1">
        <v>41639</v>
      </c>
      <c r="B2631" s="1">
        <v>41639</v>
      </c>
      <c r="C2631" t="s">
        <v>1148</v>
      </c>
      <c r="D2631" t="s">
        <v>916</v>
      </c>
      <c r="E2631">
        <v>6</v>
      </c>
      <c r="F2631" t="s">
        <v>4870</v>
      </c>
      <c r="G2631" t="s">
        <v>26</v>
      </c>
      <c r="H2631" t="s">
        <v>73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48</v>
      </c>
      <c r="O2631" t="s">
        <v>5007</v>
      </c>
      <c r="P2631" s="2">
        <f t="shared" si="41"/>
        <v>6</v>
      </c>
    </row>
    <row r="2632" spans="1:16" x14ac:dyDescent="0.25">
      <c r="A2632" s="1">
        <v>41639</v>
      </c>
      <c r="B2632" s="1">
        <v>41639</v>
      </c>
      <c r="C2632" t="s">
        <v>42</v>
      </c>
      <c r="D2632" t="s">
        <v>43</v>
      </c>
      <c r="E2632">
        <v>4.75</v>
      </c>
      <c r="F2632" t="s">
        <v>645</v>
      </c>
      <c r="G2632" t="s">
        <v>3014</v>
      </c>
      <c r="H2632" t="s">
        <v>46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48</v>
      </c>
      <c r="O2632" t="s">
        <v>5008</v>
      </c>
      <c r="P2632" s="2">
        <f t="shared" si="41"/>
        <v>2</v>
      </c>
    </row>
    <row r="2633" spans="1:16" x14ac:dyDescent="0.25">
      <c r="A2633" s="1">
        <v>41639</v>
      </c>
      <c r="B2633" s="1">
        <v>41639</v>
      </c>
      <c r="C2633" t="s">
        <v>5009</v>
      </c>
      <c r="D2633" t="s">
        <v>2012</v>
      </c>
      <c r="E2633">
        <v>5.5</v>
      </c>
      <c r="F2633" t="s">
        <v>4110</v>
      </c>
      <c r="H2633" t="s">
        <v>57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5010</v>
      </c>
      <c r="P2633" s="2">
        <f t="shared" si="41"/>
        <v>2</v>
      </c>
    </row>
    <row r="2634" spans="1:16" x14ac:dyDescent="0.25">
      <c r="A2634" s="1">
        <v>41639</v>
      </c>
      <c r="B2634" s="1">
        <v>41639</v>
      </c>
      <c r="C2634" t="s">
        <v>1303</v>
      </c>
      <c r="D2634" t="s">
        <v>1007</v>
      </c>
      <c r="E2634">
        <v>5.15</v>
      </c>
      <c r="F2634" t="s">
        <v>1899</v>
      </c>
      <c r="H2634" t="s">
        <v>73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28</v>
      </c>
      <c r="O2634" t="s">
        <v>5011</v>
      </c>
      <c r="P2634" s="2">
        <f t="shared" si="41"/>
        <v>5</v>
      </c>
    </row>
    <row r="2635" spans="1:16" x14ac:dyDescent="0.25">
      <c r="A2635" s="1">
        <v>41639</v>
      </c>
      <c r="B2635" s="1">
        <v>41639</v>
      </c>
      <c r="C2635" t="s">
        <v>42</v>
      </c>
      <c r="D2635" t="s">
        <v>43</v>
      </c>
      <c r="E2635">
        <v>5.55</v>
      </c>
      <c r="F2635" t="s">
        <v>3214</v>
      </c>
      <c r="G2635" t="s">
        <v>213</v>
      </c>
      <c r="H2635" t="s">
        <v>46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48</v>
      </c>
      <c r="O2635" t="s">
        <v>5012</v>
      </c>
      <c r="P2635" s="2">
        <f t="shared" si="41"/>
        <v>2</v>
      </c>
    </row>
    <row r="2636" spans="1:16" x14ac:dyDescent="0.25">
      <c r="A2636" s="1">
        <v>41639</v>
      </c>
      <c r="B2636" s="1">
        <v>41639</v>
      </c>
      <c r="C2636" t="s">
        <v>4164</v>
      </c>
      <c r="D2636" t="s">
        <v>4165</v>
      </c>
      <c r="E2636">
        <v>5.9</v>
      </c>
      <c r="F2636" t="s">
        <v>1426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28</v>
      </c>
      <c r="O2636" t="s">
        <v>5013</v>
      </c>
      <c r="P2636" s="2">
        <f t="shared" si="41"/>
        <v>3</v>
      </c>
    </row>
    <row r="2637" spans="1:16" x14ac:dyDescent="0.25">
      <c r="A2637" s="1">
        <v>41639</v>
      </c>
      <c r="B2637" s="1">
        <v>41639</v>
      </c>
      <c r="C2637" t="s">
        <v>2957</v>
      </c>
      <c r="D2637" t="s">
        <v>2939</v>
      </c>
      <c r="E2637">
        <v>5.15</v>
      </c>
      <c r="F2637" t="s">
        <v>1426</v>
      </c>
      <c r="H2637" t="s">
        <v>27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5014</v>
      </c>
      <c r="P2637" s="2">
        <f t="shared" si="41"/>
        <v>2</v>
      </c>
    </row>
    <row r="2638" spans="1:16" x14ac:dyDescent="0.25">
      <c r="A2638" s="1">
        <v>41639</v>
      </c>
      <c r="B2638" s="1">
        <v>41639</v>
      </c>
      <c r="C2638" t="s">
        <v>42</v>
      </c>
      <c r="D2638" t="s">
        <v>43</v>
      </c>
      <c r="E2638">
        <v>4.55</v>
      </c>
      <c r="F2638" t="s">
        <v>1103</v>
      </c>
      <c r="G2638" t="s">
        <v>213</v>
      </c>
      <c r="H2638" t="s">
        <v>46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48</v>
      </c>
      <c r="O2638" t="s">
        <v>5015</v>
      </c>
      <c r="P2638" s="2">
        <f t="shared" si="41"/>
        <v>2</v>
      </c>
    </row>
    <row r="2639" spans="1:16" x14ac:dyDescent="0.25">
      <c r="A2639" s="1">
        <v>41639</v>
      </c>
      <c r="B2639" s="1">
        <v>41639</v>
      </c>
      <c r="C2639" t="s">
        <v>4936</v>
      </c>
      <c r="D2639" t="s">
        <v>4937</v>
      </c>
      <c r="E2639">
        <v>4.45</v>
      </c>
      <c r="F2639" t="s">
        <v>1426</v>
      </c>
      <c r="H2639" t="s">
        <v>210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28</v>
      </c>
      <c r="O2639" t="s">
        <v>5016</v>
      </c>
      <c r="P2639" s="2">
        <f t="shared" si="41"/>
        <v>3</v>
      </c>
    </row>
    <row r="2640" spans="1:16" x14ac:dyDescent="0.25">
      <c r="A2640" s="1">
        <v>41639</v>
      </c>
      <c r="B2640" s="1">
        <v>41639</v>
      </c>
      <c r="C2640" t="s">
        <v>4936</v>
      </c>
      <c r="D2640" t="s">
        <v>4937</v>
      </c>
      <c r="E2640">
        <v>5.55</v>
      </c>
      <c r="F2640" t="s">
        <v>4110</v>
      </c>
      <c r="H2640" t="s">
        <v>210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28</v>
      </c>
      <c r="O2640" t="s">
        <v>5017</v>
      </c>
      <c r="P2640" s="2">
        <f t="shared" si="41"/>
        <v>3</v>
      </c>
    </row>
    <row r="2641" spans="1:16" x14ac:dyDescent="0.25">
      <c r="A2641" s="1">
        <v>41639</v>
      </c>
      <c r="B2641" s="1">
        <v>41639</v>
      </c>
      <c r="C2641" t="s">
        <v>5018</v>
      </c>
      <c r="D2641" t="s">
        <v>5019</v>
      </c>
      <c r="E2641">
        <v>5.75</v>
      </c>
      <c r="F2641" t="s">
        <v>1426</v>
      </c>
      <c r="H2641" t="s">
        <v>34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48</v>
      </c>
      <c r="O2641" t="s">
        <v>5020</v>
      </c>
      <c r="P2641" s="2">
        <f t="shared" si="41"/>
        <v>3</v>
      </c>
    </row>
    <row r="2642" spans="1:16" x14ac:dyDescent="0.25">
      <c r="A2642" s="1">
        <v>41639</v>
      </c>
      <c r="B2642" s="1">
        <v>41639</v>
      </c>
      <c r="C2642" t="s">
        <v>462</v>
      </c>
      <c r="D2642" t="s">
        <v>463</v>
      </c>
      <c r="E2642">
        <v>6.9</v>
      </c>
      <c r="F2642" t="s">
        <v>1921</v>
      </c>
      <c r="H2642" t="s">
        <v>73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</v>
      </c>
      <c r="O2642" t="s">
        <v>5021</v>
      </c>
      <c r="P2642" s="2">
        <f t="shared" si="41"/>
        <v>4</v>
      </c>
    </row>
    <row r="2643" spans="1:16" x14ac:dyDescent="0.25">
      <c r="A2643" s="1">
        <v>41639</v>
      </c>
      <c r="B2643" s="1">
        <v>41639</v>
      </c>
      <c r="C2643" t="s">
        <v>1021</v>
      </c>
      <c r="D2643" t="s">
        <v>1022</v>
      </c>
      <c r="E2643">
        <v>7.5</v>
      </c>
      <c r="F2643" t="s">
        <v>1899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48</v>
      </c>
      <c r="O2643" t="s">
        <v>5022</v>
      </c>
      <c r="P2643" s="2">
        <f t="shared" si="41"/>
        <v>3</v>
      </c>
    </row>
    <row r="2644" spans="1:16" x14ac:dyDescent="0.25">
      <c r="A2644" s="1">
        <v>41639</v>
      </c>
      <c r="B2644" s="1">
        <v>41639</v>
      </c>
      <c r="C2644" t="s">
        <v>4108</v>
      </c>
      <c r="D2644" t="s">
        <v>4109</v>
      </c>
      <c r="E2644">
        <v>5.2</v>
      </c>
      <c r="F2644" t="s">
        <v>1426</v>
      </c>
      <c r="G2644" t="s">
        <v>40</v>
      </c>
      <c r="H2644" t="s">
        <v>16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28</v>
      </c>
      <c r="O2644" t="s">
        <v>5023</v>
      </c>
      <c r="P2644" s="2">
        <f t="shared" si="41"/>
        <v>3</v>
      </c>
    </row>
    <row r="2645" spans="1:16" x14ac:dyDescent="0.25">
      <c r="A2645" s="1">
        <v>41639</v>
      </c>
      <c r="B2645" s="1">
        <v>41639</v>
      </c>
      <c r="C2645" t="s">
        <v>813</v>
      </c>
      <c r="D2645" t="s">
        <v>814</v>
      </c>
      <c r="E2645">
        <v>4.0999999999999996</v>
      </c>
      <c r="F2645" t="s">
        <v>1913</v>
      </c>
      <c r="H2645" t="s">
        <v>34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28</v>
      </c>
      <c r="O2645" t="s">
        <v>5024</v>
      </c>
      <c r="P2645" s="2">
        <f t="shared" si="41"/>
        <v>3</v>
      </c>
    </row>
    <row r="2646" spans="1:16" x14ac:dyDescent="0.25">
      <c r="A2646" s="1">
        <v>41639</v>
      </c>
      <c r="B2646" s="1">
        <v>41639</v>
      </c>
      <c r="C2646" t="s">
        <v>752</v>
      </c>
      <c r="D2646" t="s">
        <v>753</v>
      </c>
      <c r="E2646">
        <v>5.78</v>
      </c>
      <c r="F2646" t="s">
        <v>4497</v>
      </c>
      <c r="H2646" t="s">
        <v>34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28</v>
      </c>
      <c r="O2646" t="s">
        <v>5025</v>
      </c>
      <c r="P2646" s="2">
        <f t="shared" si="41"/>
        <v>3</v>
      </c>
    </row>
    <row r="2647" spans="1:16" x14ac:dyDescent="0.25">
      <c r="A2647" s="1">
        <v>41639</v>
      </c>
      <c r="B2647" s="1">
        <v>41639</v>
      </c>
      <c r="C2647" t="s">
        <v>42</v>
      </c>
      <c r="D2647" t="s">
        <v>43</v>
      </c>
      <c r="E2647">
        <v>4.5999999999999996</v>
      </c>
      <c r="F2647" t="s">
        <v>3268</v>
      </c>
      <c r="G2647" t="s">
        <v>213</v>
      </c>
      <c r="H2647" t="s">
        <v>46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48</v>
      </c>
      <c r="O2647" t="s">
        <v>5026</v>
      </c>
      <c r="P2647" s="2">
        <f t="shared" si="41"/>
        <v>2</v>
      </c>
    </row>
    <row r="2648" spans="1:16" x14ac:dyDescent="0.25">
      <c r="A2648" s="1">
        <v>41639</v>
      </c>
      <c r="B2648" s="1">
        <v>41639</v>
      </c>
      <c r="C2648" t="s">
        <v>42</v>
      </c>
      <c r="D2648" t="s">
        <v>43</v>
      </c>
      <c r="E2648">
        <v>4.5</v>
      </c>
      <c r="F2648" t="s">
        <v>2439</v>
      </c>
      <c r="G2648" t="s">
        <v>213</v>
      </c>
      <c r="H2648" t="s">
        <v>46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48</v>
      </c>
      <c r="O2648" t="s">
        <v>5027</v>
      </c>
      <c r="P2648" s="2">
        <f t="shared" si="41"/>
        <v>2</v>
      </c>
    </row>
    <row r="2649" spans="1:16" x14ac:dyDescent="0.25">
      <c r="A2649" s="1">
        <v>41639</v>
      </c>
      <c r="B2649" s="1">
        <v>41639</v>
      </c>
      <c r="C2649" t="s">
        <v>2257</v>
      </c>
      <c r="D2649" t="s">
        <v>2258</v>
      </c>
      <c r="E2649">
        <v>4.4000000000000004</v>
      </c>
      <c r="F2649" t="s">
        <v>2200</v>
      </c>
      <c r="H2649" t="s">
        <v>73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</v>
      </c>
      <c r="O2649" t="s">
        <v>5028</v>
      </c>
      <c r="P2649" s="2">
        <f t="shared" si="41"/>
        <v>3</v>
      </c>
    </row>
    <row r="2650" spans="1:16" x14ac:dyDescent="0.25">
      <c r="A2650" s="1">
        <v>41639</v>
      </c>
      <c r="B2650" s="1">
        <v>41639</v>
      </c>
      <c r="C2650" t="s">
        <v>5029</v>
      </c>
      <c r="D2650" t="s">
        <v>5030</v>
      </c>
      <c r="E2650">
        <v>4.625</v>
      </c>
      <c r="F2650" t="s">
        <v>2200</v>
      </c>
      <c r="H2650" t="s">
        <v>73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28</v>
      </c>
      <c r="O2650" t="s">
        <v>5031</v>
      </c>
      <c r="P2650" s="2">
        <f t="shared" si="41"/>
        <v>3</v>
      </c>
    </row>
    <row r="2651" spans="1:16" x14ac:dyDescent="0.25">
      <c r="A2651" s="1">
        <v>41639</v>
      </c>
      <c r="B2651" s="1">
        <v>41639</v>
      </c>
      <c r="C2651" t="s">
        <v>238</v>
      </c>
      <c r="D2651" t="s">
        <v>239</v>
      </c>
      <c r="E2651">
        <v>4.1500000000000004</v>
      </c>
      <c r="F2651" t="s">
        <v>1472</v>
      </c>
      <c r="G2651" t="s">
        <v>45</v>
      </c>
      <c r="H2651" t="s">
        <v>34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5032</v>
      </c>
      <c r="P2651" s="2">
        <f t="shared" si="41"/>
        <v>5</v>
      </c>
    </row>
    <row r="2652" spans="1:16" x14ac:dyDescent="0.25">
      <c r="A2652" s="1">
        <v>41639</v>
      </c>
      <c r="B2652" s="1">
        <v>41639</v>
      </c>
      <c r="C2652" t="s">
        <v>5033</v>
      </c>
      <c r="D2652" t="s">
        <v>5034</v>
      </c>
      <c r="E2652">
        <v>2.5</v>
      </c>
      <c r="F2652" t="s">
        <v>2045</v>
      </c>
      <c r="H2652" t="s">
        <v>34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28</v>
      </c>
      <c r="O2652" t="s">
        <v>5035</v>
      </c>
      <c r="P2652" s="2">
        <f t="shared" si="41"/>
        <v>3</v>
      </c>
    </row>
    <row r="2653" spans="1:16" x14ac:dyDescent="0.25">
      <c r="A2653" s="1">
        <v>41639</v>
      </c>
      <c r="B2653" s="1">
        <v>41639</v>
      </c>
      <c r="C2653" t="s">
        <v>5036</v>
      </c>
      <c r="D2653" t="s">
        <v>543</v>
      </c>
      <c r="E2653">
        <v>6.5</v>
      </c>
      <c r="F2653" t="s">
        <v>2200</v>
      </c>
      <c r="G2653" t="s">
        <v>40</v>
      </c>
      <c r="H2653" t="s">
        <v>264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5037</v>
      </c>
      <c r="P2653" s="2">
        <f t="shared" si="41"/>
        <v>3</v>
      </c>
    </row>
    <row r="2654" spans="1:16" x14ac:dyDescent="0.25">
      <c r="A2654" s="1">
        <v>41639</v>
      </c>
      <c r="B2654" s="1">
        <v>41639</v>
      </c>
      <c r="C2654" t="s">
        <v>5036</v>
      </c>
      <c r="D2654" t="s">
        <v>543</v>
      </c>
      <c r="E2654">
        <v>6.5</v>
      </c>
      <c r="F2654" t="s">
        <v>2200</v>
      </c>
      <c r="G2654" t="s">
        <v>26</v>
      </c>
      <c r="H2654" t="s">
        <v>264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5038</v>
      </c>
      <c r="P2654" s="2">
        <f t="shared" si="41"/>
        <v>3</v>
      </c>
    </row>
    <row r="2655" spans="1:16" x14ac:dyDescent="0.25">
      <c r="A2655" s="1">
        <v>41639</v>
      </c>
      <c r="B2655" s="1">
        <v>41639</v>
      </c>
      <c r="C2655" t="s">
        <v>2058</v>
      </c>
      <c r="D2655" t="s">
        <v>796</v>
      </c>
      <c r="E2655">
        <v>6</v>
      </c>
      <c r="F2655" t="s">
        <v>1071</v>
      </c>
      <c r="G2655" t="s">
        <v>26</v>
      </c>
      <c r="H2655" t="s">
        <v>472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5039</v>
      </c>
      <c r="P2655" s="2">
        <f t="shared" si="41"/>
        <v>3</v>
      </c>
    </row>
    <row r="2656" spans="1:16" x14ac:dyDescent="0.25">
      <c r="A2656" s="1">
        <v>41639</v>
      </c>
      <c r="B2656" s="1">
        <v>41639</v>
      </c>
      <c r="C2656" t="s">
        <v>5040</v>
      </c>
      <c r="D2656" t="s">
        <v>5041</v>
      </c>
      <c r="E2656">
        <v>1.625</v>
      </c>
      <c r="F2656" t="s">
        <v>2066</v>
      </c>
      <c r="H2656" t="s">
        <v>57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28</v>
      </c>
      <c r="O2656" t="s">
        <v>5042</v>
      </c>
      <c r="P2656" s="2">
        <f t="shared" si="41"/>
        <v>4</v>
      </c>
    </row>
    <row r="2657" spans="1:16" x14ac:dyDescent="0.25">
      <c r="A2657" s="1">
        <v>41639</v>
      </c>
      <c r="B2657" s="1">
        <v>41639</v>
      </c>
      <c r="C2657" t="s">
        <v>3712</v>
      </c>
      <c r="D2657" t="s">
        <v>1330</v>
      </c>
      <c r="E2657">
        <v>5.05</v>
      </c>
      <c r="F2657" t="s">
        <v>645</v>
      </c>
      <c r="H2657" t="s">
        <v>264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5043</v>
      </c>
      <c r="P2657" s="2">
        <f t="shared" si="41"/>
        <v>3</v>
      </c>
    </row>
    <row r="2658" spans="1:16" x14ac:dyDescent="0.25">
      <c r="A2658" s="1">
        <v>41639</v>
      </c>
      <c r="B2658" s="1">
        <v>41639</v>
      </c>
      <c r="C2658" t="s">
        <v>2206</v>
      </c>
      <c r="D2658" t="s">
        <v>2207</v>
      </c>
      <c r="E2658">
        <v>3.125</v>
      </c>
      <c r="F2658" t="s">
        <v>4964</v>
      </c>
      <c r="H2658" t="s">
        <v>27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28</v>
      </c>
      <c r="O2658" t="s">
        <v>5044</v>
      </c>
      <c r="P2658" s="2">
        <f t="shared" si="41"/>
        <v>2</v>
      </c>
    </row>
    <row r="2659" spans="1:16" x14ac:dyDescent="0.25">
      <c r="A2659" s="1">
        <v>41639</v>
      </c>
      <c r="B2659" s="1">
        <v>41639</v>
      </c>
      <c r="C2659" t="s">
        <v>4546</v>
      </c>
      <c r="D2659" t="s">
        <v>4547</v>
      </c>
      <c r="E2659">
        <v>5.95</v>
      </c>
      <c r="F2659" t="s">
        <v>4043</v>
      </c>
      <c r="H2659" t="s">
        <v>264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28</v>
      </c>
      <c r="O2659" t="s">
        <v>5045</v>
      </c>
      <c r="P2659" s="2">
        <f t="shared" si="41"/>
        <v>4</v>
      </c>
    </row>
    <row r="2660" spans="1:16" x14ac:dyDescent="0.25">
      <c r="A2660" s="1">
        <v>41639</v>
      </c>
      <c r="B2660" s="1">
        <v>41639</v>
      </c>
      <c r="C2660" t="s">
        <v>1196</v>
      </c>
      <c r="D2660" t="s">
        <v>494</v>
      </c>
      <c r="E2660">
        <v>4.5</v>
      </c>
      <c r="F2660" t="s">
        <v>2192</v>
      </c>
      <c r="G2660" t="s">
        <v>45</v>
      </c>
      <c r="H2660" t="s">
        <v>73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48</v>
      </c>
      <c r="O2660" t="s">
        <v>5046</v>
      </c>
      <c r="P2660" s="2">
        <f t="shared" si="41"/>
        <v>3</v>
      </c>
    </row>
    <row r="2661" spans="1:16" x14ac:dyDescent="0.25">
      <c r="A2661" s="1">
        <v>41639</v>
      </c>
      <c r="B2661" s="1">
        <v>41639</v>
      </c>
      <c r="C2661" t="s">
        <v>2088</v>
      </c>
      <c r="D2661" t="s">
        <v>2089</v>
      </c>
      <c r="E2661">
        <v>5.2110000000000003</v>
      </c>
      <c r="F2661" t="s">
        <v>5047</v>
      </c>
      <c r="G2661" t="s">
        <v>1620</v>
      </c>
      <c r="H2661" t="s">
        <v>57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5048</v>
      </c>
      <c r="P2661" s="2">
        <f t="shared" si="41"/>
        <v>3</v>
      </c>
    </row>
    <row r="2662" spans="1:16" x14ac:dyDescent="0.25">
      <c r="A2662" s="1">
        <v>41639</v>
      </c>
      <c r="B2662" s="1">
        <v>41639</v>
      </c>
      <c r="C2662" t="s">
        <v>4343</v>
      </c>
      <c r="D2662" t="s">
        <v>4344</v>
      </c>
      <c r="E2662">
        <v>5.25</v>
      </c>
      <c r="F2662" t="s">
        <v>2325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48</v>
      </c>
      <c r="O2662" t="s">
        <v>5049</v>
      </c>
      <c r="P2662" s="2">
        <f t="shared" si="41"/>
        <v>4</v>
      </c>
    </row>
    <row r="2663" spans="1:16" x14ac:dyDescent="0.25">
      <c r="A2663" s="1">
        <v>41639</v>
      </c>
      <c r="B2663" s="1">
        <v>41639</v>
      </c>
      <c r="C2663" t="s">
        <v>42</v>
      </c>
      <c r="D2663" t="s">
        <v>43</v>
      </c>
      <c r="E2663">
        <v>5</v>
      </c>
      <c r="F2663" t="s">
        <v>3353</v>
      </c>
      <c r="G2663" t="s">
        <v>213</v>
      </c>
      <c r="H2663" t="s">
        <v>46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48</v>
      </c>
      <c r="O2663" t="s">
        <v>5050</v>
      </c>
      <c r="P2663" s="2">
        <f t="shared" si="41"/>
        <v>2</v>
      </c>
    </row>
    <row r="2664" spans="1:16" x14ac:dyDescent="0.25">
      <c r="A2664" s="1">
        <v>41639</v>
      </c>
      <c r="B2664" s="1">
        <v>41639</v>
      </c>
      <c r="C2664" t="s">
        <v>2240</v>
      </c>
      <c r="D2664" t="s">
        <v>2241</v>
      </c>
      <c r="E2664">
        <v>6.35</v>
      </c>
      <c r="F2664" t="s">
        <v>148</v>
      </c>
      <c r="G2664" t="s">
        <v>26</v>
      </c>
      <c r="H2664" t="s">
        <v>16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</v>
      </c>
      <c r="O2664" t="s">
        <v>5051</v>
      </c>
      <c r="P2664" s="2">
        <f t="shared" si="41"/>
        <v>3</v>
      </c>
    </row>
    <row r="2665" spans="1:16" x14ac:dyDescent="0.25">
      <c r="A2665" s="1">
        <v>41639</v>
      </c>
      <c r="B2665" s="1">
        <v>41639</v>
      </c>
      <c r="C2665" t="s">
        <v>1508</v>
      </c>
      <c r="D2665" t="s">
        <v>1509</v>
      </c>
      <c r="E2665">
        <v>7.6</v>
      </c>
      <c r="F2665" t="s">
        <v>5052</v>
      </c>
      <c r="H2665" t="s">
        <v>203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28</v>
      </c>
      <c r="O2665" t="s">
        <v>5053</v>
      </c>
      <c r="P2665" s="2">
        <f t="shared" si="41"/>
        <v>2</v>
      </c>
    </row>
    <row r="2666" spans="1:16" x14ac:dyDescent="0.25">
      <c r="A2666" s="1">
        <v>41639</v>
      </c>
      <c r="B2666" s="1">
        <v>41639</v>
      </c>
      <c r="C2666" t="s">
        <v>3029</v>
      </c>
      <c r="D2666" t="s">
        <v>1496</v>
      </c>
      <c r="E2666">
        <v>6.25</v>
      </c>
      <c r="F2666" t="s">
        <v>3391</v>
      </c>
      <c r="H2666" t="s">
        <v>936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28</v>
      </c>
      <c r="O2666" t="s">
        <v>5054</v>
      </c>
      <c r="P2666" s="2">
        <f t="shared" si="41"/>
        <v>3</v>
      </c>
    </row>
    <row r="2667" spans="1:16" x14ac:dyDescent="0.25">
      <c r="A2667" s="1">
        <v>41639</v>
      </c>
      <c r="B2667" s="1">
        <v>41639</v>
      </c>
      <c r="C2667" t="s">
        <v>5055</v>
      </c>
      <c r="D2667" t="s">
        <v>84</v>
      </c>
      <c r="E2667">
        <v>6.75</v>
      </c>
      <c r="F2667" t="s">
        <v>1462</v>
      </c>
      <c r="G2667" t="s">
        <v>233</v>
      </c>
      <c r="H2667" t="s">
        <v>34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5056</v>
      </c>
      <c r="P2667" s="2">
        <f t="shared" si="41"/>
        <v>3</v>
      </c>
    </row>
    <row r="2668" spans="1:16" hidden="1" x14ac:dyDescent="0.25">
      <c r="A2668" s="1">
        <v>41639</v>
      </c>
      <c r="B2668" s="1">
        <v>41639</v>
      </c>
      <c r="C2668" t="s">
        <v>1836</v>
      </c>
      <c r="D2668" t="s">
        <v>1837</v>
      </c>
      <c r="E2668" t="s">
        <v>19</v>
      </c>
      <c r="F2668" t="s">
        <v>5057</v>
      </c>
      <c r="G2668" t="s">
        <v>5058</v>
      </c>
      <c r="H2668" t="s">
        <v>57</v>
      </c>
      <c r="I2668" t="s">
        <v>17</v>
      </c>
      <c r="J2668" t="s">
        <v>18</v>
      </c>
      <c r="K2668" t="s">
        <v>19</v>
      </c>
      <c r="L2668" t="s">
        <v>19</v>
      </c>
      <c r="M2668" t="s">
        <v>1777</v>
      </c>
      <c r="N2668" t="s">
        <v>1778</v>
      </c>
      <c r="O2668" t="s">
        <v>5059</v>
      </c>
      <c r="P2668" s="2">
        <f t="shared" si="41"/>
        <v>6</v>
      </c>
    </row>
    <row r="2669" spans="1:16" x14ac:dyDescent="0.25">
      <c r="A2669" s="1">
        <v>41639</v>
      </c>
      <c r="B2669" s="1">
        <v>41639</v>
      </c>
      <c r="C2669" t="s">
        <v>2082</v>
      </c>
      <c r="D2669" t="s">
        <v>2083</v>
      </c>
      <c r="E2669">
        <v>5.75</v>
      </c>
      <c r="F2669" t="s">
        <v>148</v>
      </c>
      <c r="H2669" t="s">
        <v>73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48</v>
      </c>
      <c r="O2669" t="s">
        <v>5060</v>
      </c>
      <c r="P2669" s="2">
        <f t="shared" si="41"/>
        <v>3</v>
      </c>
    </row>
    <row r="2670" spans="1:16" x14ac:dyDescent="0.25">
      <c r="A2670" s="1">
        <v>41639</v>
      </c>
      <c r="B2670" s="1">
        <v>41639</v>
      </c>
      <c r="C2670" t="s">
        <v>105</v>
      </c>
      <c r="D2670" t="s">
        <v>106</v>
      </c>
      <c r="E2670">
        <v>6.6</v>
      </c>
      <c r="F2670" t="s">
        <v>1460</v>
      </c>
      <c r="G2670" t="s">
        <v>1377</v>
      </c>
      <c r="H2670" t="s">
        <v>73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5061</v>
      </c>
      <c r="P2670" s="2">
        <f t="shared" si="41"/>
        <v>3</v>
      </c>
    </row>
    <row r="2671" spans="1:16" x14ac:dyDescent="0.25">
      <c r="A2671" s="1">
        <v>41639</v>
      </c>
      <c r="B2671" s="1">
        <v>41639</v>
      </c>
      <c r="C2671" t="s">
        <v>1033</v>
      </c>
      <c r="D2671" t="s">
        <v>631</v>
      </c>
      <c r="E2671">
        <v>6.1</v>
      </c>
      <c r="F2671" t="s">
        <v>1460</v>
      </c>
      <c r="H2671" t="s">
        <v>34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5062</v>
      </c>
      <c r="P2671" s="2">
        <f t="shared" si="41"/>
        <v>3</v>
      </c>
    </row>
    <row r="2672" spans="1:16" x14ac:dyDescent="0.25">
      <c r="A2672" s="1">
        <v>41639</v>
      </c>
      <c r="B2672" s="1">
        <v>41639</v>
      </c>
      <c r="C2672" t="s">
        <v>175</v>
      </c>
      <c r="D2672" t="s">
        <v>80</v>
      </c>
      <c r="E2672">
        <v>6.35</v>
      </c>
      <c r="F2672" t="s">
        <v>81</v>
      </c>
      <c r="H2672" t="s">
        <v>73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5063</v>
      </c>
      <c r="P2672" s="2">
        <f t="shared" si="41"/>
        <v>3</v>
      </c>
    </row>
    <row r="2673" spans="1:16" x14ac:dyDescent="0.25">
      <c r="A2673" s="1">
        <v>41639</v>
      </c>
      <c r="B2673" s="1">
        <v>41639</v>
      </c>
      <c r="C2673" t="s">
        <v>1650</v>
      </c>
      <c r="D2673" t="s">
        <v>400</v>
      </c>
      <c r="E2673">
        <v>6.95</v>
      </c>
      <c r="F2673" t="s">
        <v>768</v>
      </c>
      <c r="G2673" t="s">
        <v>45</v>
      </c>
      <c r="H2673" t="s">
        <v>27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5064</v>
      </c>
      <c r="P2673" s="2">
        <f t="shared" si="41"/>
        <v>3</v>
      </c>
    </row>
    <row r="2674" spans="1:16" x14ac:dyDescent="0.25">
      <c r="A2674" s="1">
        <v>41639</v>
      </c>
      <c r="B2674" s="1">
        <v>41639</v>
      </c>
      <c r="C2674" t="s">
        <v>5065</v>
      </c>
      <c r="D2674" t="s">
        <v>5066</v>
      </c>
      <c r="E2674">
        <v>6.85</v>
      </c>
      <c r="F2674" t="s">
        <v>148</v>
      </c>
      <c r="G2674" t="s">
        <v>40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48</v>
      </c>
      <c r="O2674" t="s">
        <v>5067</v>
      </c>
      <c r="P2674" s="2">
        <f t="shared" si="41"/>
        <v>3</v>
      </c>
    </row>
    <row r="2675" spans="1:16" x14ac:dyDescent="0.25">
      <c r="A2675" s="1">
        <v>41639</v>
      </c>
      <c r="B2675" s="1">
        <v>41639</v>
      </c>
      <c r="C2675" t="s">
        <v>1955</v>
      </c>
      <c r="D2675" t="s">
        <v>31</v>
      </c>
      <c r="E2675">
        <v>5.7</v>
      </c>
      <c r="F2675" t="s">
        <v>1183</v>
      </c>
      <c r="G2675" t="s">
        <v>95</v>
      </c>
      <c r="H2675" t="s">
        <v>57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5068</v>
      </c>
      <c r="P2675" s="2">
        <f t="shared" si="41"/>
        <v>2</v>
      </c>
    </row>
    <row r="2676" spans="1:16" x14ac:dyDescent="0.25">
      <c r="A2676" s="1">
        <v>41639</v>
      </c>
      <c r="B2676" s="1">
        <v>41639</v>
      </c>
      <c r="C2676" t="s">
        <v>5065</v>
      </c>
      <c r="D2676" t="s">
        <v>5066</v>
      </c>
      <c r="E2676">
        <v>6.85</v>
      </c>
      <c r="F2676" t="s">
        <v>148</v>
      </c>
      <c r="G2676" t="s">
        <v>26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48</v>
      </c>
      <c r="O2676" t="s">
        <v>5069</v>
      </c>
      <c r="P2676" s="2">
        <f t="shared" si="41"/>
        <v>3</v>
      </c>
    </row>
    <row r="2677" spans="1:16" x14ac:dyDescent="0.25">
      <c r="A2677" s="1">
        <v>41639</v>
      </c>
      <c r="B2677" s="1">
        <v>41639</v>
      </c>
      <c r="C2677" t="s">
        <v>2585</v>
      </c>
      <c r="D2677" t="s">
        <v>2586</v>
      </c>
      <c r="E2677">
        <v>5.95</v>
      </c>
      <c r="F2677" t="s">
        <v>4058</v>
      </c>
      <c r="H2677" t="s">
        <v>936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28</v>
      </c>
      <c r="O2677" t="s">
        <v>5070</v>
      </c>
      <c r="P2677" s="2">
        <f t="shared" si="41"/>
        <v>3</v>
      </c>
    </row>
    <row r="2678" spans="1:16" x14ac:dyDescent="0.25">
      <c r="A2678" s="1">
        <v>41639</v>
      </c>
      <c r="B2678" s="1">
        <v>41639</v>
      </c>
      <c r="C2678" t="s">
        <v>1685</v>
      </c>
      <c r="D2678" t="s">
        <v>1285</v>
      </c>
      <c r="E2678">
        <v>6.47</v>
      </c>
      <c r="F2678" t="s">
        <v>2660</v>
      </c>
      <c r="G2678" t="s">
        <v>40</v>
      </c>
      <c r="H2678" t="s">
        <v>34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5071</v>
      </c>
      <c r="P2678" s="2">
        <f t="shared" si="41"/>
        <v>5</v>
      </c>
    </row>
    <row r="2679" spans="1:16" hidden="1" x14ac:dyDescent="0.25">
      <c r="A2679" s="1">
        <v>41639</v>
      </c>
      <c r="B2679" s="1">
        <v>41639</v>
      </c>
      <c r="C2679" t="s">
        <v>1836</v>
      </c>
      <c r="D2679" t="s">
        <v>1837</v>
      </c>
      <c r="E2679" t="s">
        <v>19</v>
      </c>
      <c r="F2679" t="s">
        <v>5057</v>
      </c>
      <c r="G2679" t="s">
        <v>5072</v>
      </c>
      <c r="H2679" t="s">
        <v>1840</v>
      </c>
      <c r="I2679" t="s">
        <v>17</v>
      </c>
      <c r="J2679" t="s">
        <v>18</v>
      </c>
      <c r="K2679" t="s">
        <v>19</v>
      </c>
      <c r="L2679" t="s">
        <v>19</v>
      </c>
      <c r="M2679" t="s">
        <v>1777</v>
      </c>
      <c r="N2679" t="s">
        <v>1778</v>
      </c>
      <c r="O2679" t="s">
        <v>5073</v>
      </c>
      <c r="P2679" s="2">
        <f t="shared" si="41"/>
        <v>6</v>
      </c>
    </row>
    <row r="2680" spans="1:16" x14ac:dyDescent="0.25">
      <c r="A2680" s="1">
        <v>41639</v>
      </c>
      <c r="B2680" s="1">
        <v>41639</v>
      </c>
      <c r="C2680" t="s">
        <v>3027</v>
      </c>
      <c r="D2680" t="s">
        <v>2378</v>
      </c>
      <c r="E2680">
        <v>5.85</v>
      </c>
      <c r="F2680" t="s">
        <v>148</v>
      </c>
      <c r="H2680" t="s">
        <v>27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5074</v>
      </c>
      <c r="P2680" s="2">
        <f t="shared" si="41"/>
        <v>3</v>
      </c>
    </row>
    <row r="2681" spans="1:16" x14ac:dyDescent="0.25">
      <c r="A2681" s="1">
        <v>41639</v>
      </c>
      <c r="B2681" s="1">
        <v>41639</v>
      </c>
      <c r="C2681" t="s">
        <v>83</v>
      </c>
      <c r="D2681" t="s">
        <v>84</v>
      </c>
      <c r="E2681">
        <v>6.75</v>
      </c>
      <c r="F2681" t="s">
        <v>1462</v>
      </c>
      <c r="G2681" t="s">
        <v>893</v>
      </c>
      <c r="H2681" t="s">
        <v>34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5075</v>
      </c>
      <c r="P2681" s="2">
        <f t="shared" si="41"/>
        <v>3</v>
      </c>
    </row>
    <row r="2682" spans="1:16" x14ac:dyDescent="0.25">
      <c r="A2682" s="1">
        <v>41639</v>
      </c>
      <c r="B2682" s="1">
        <v>41639</v>
      </c>
      <c r="C2682" t="s">
        <v>462</v>
      </c>
      <c r="D2682" t="s">
        <v>463</v>
      </c>
      <c r="E2682">
        <v>6.15</v>
      </c>
      <c r="F2682" t="s">
        <v>1956</v>
      </c>
      <c r="H2682" t="s">
        <v>73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28</v>
      </c>
      <c r="O2682" t="s">
        <v>5076</v>
      </c>
      <c r="P2682" s="2">
        <f t="shared" si="41"/>
        <v>4</v>
      </c>
    </row>
    <row r="2683" spans="1:16" x14ac:dyDescent="0.25">
      <c r="A2683" s="1">
        <v>41639</v>
      </c>
      <c r="B2683" s="1">
        <v>41639</v>
      </c>
      <c r="C2683" t="s">
        <v>175</v>
      </c>
      <c r="D2683" t="s">
        <v>80</v>
      </c>
      <c r="E2683">
        <v>5.9</v>
      </c>
      <c r="F2683" t="s">
        <v>176</v>
      </c>
      <c r="H2683" t="s">
        <v>73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5077</v>
      </c>
      <c r="P2683" s="2">
        <f t="shared" si="41"/>
        <v>3</v>
      </c>
    </row>
    <row r="2684" spans="1:16" x14ac:dyDescent="0.25">
      <c r="A2684" s="1">
        <v>41639</v>
      </c>
      <c r="B2684" s="1">
        <v>41639</v>
      </c>
      <c r="C2684" t="s">
        <v>1730</v>
      </c>
      <c r="D2684" t="s">
        <v>1731</v>
      </c>
      <c r="E2684">
        <v>6.45</v>
      </c>
      <c r="F2684" t="s">
        <v>5078</v>
      </c>
      <c r="H2684" t="s">
        <v>16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48</v>
      </c>
      <c r="O2684" t="s">
        <v>5079</v>
      </c>
      <c r="P2684" s="2">
        <f t="shared" si="41"/>
        <v>3</v>
      </c>
    </row>
    <row r="2685" spans="1:16" x14ac:dyDescent="0.25">
      <c r="A2685" s="1">
        <v>41639</v>
      </c>
      <c r="B2685" s="1">
        <v>41639</v>
      </c>
      <c r="C2685" t="s">
        <v>458</v>
      </c>
      <c r="D2685" t="s">
        <v>459</v>
      </c>
      <c r="E2685">
        <v>6.2</v>
      </c>
      <c r="F2685" t="s">
        <v>1462</v>
      </c>
      <c r="H2685" t="s">
        <v>57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5080</v>
      </c>
      <c r="P2685" s="2">
        <f t="shared" si="41"/>
        <v>3</v>
      </c>
    </row>
    <row r="2686" spans="1:16" x14ac:dyDescent="0.25">
      <c r="A2686" s="1">
        <v>41639</v>
      </c>
      <c r="B2686" s="1">
        <v>41639</v>
      </c>
      <c r="C2686" t="s">
        <v>1181</v>
      </c>
      <c r="D2686" t="s">
        <v>1182</v>
      </c>
      <c r="E2686">
        <v>6.7</v>
      </c>
      <c r="F2686" t="s">
        <v>4058</v>
      </c>
      <c r="G2686" t="s">
        <v>1341</v>
      </c>
      <c r="H2686" t="s">
        <v>27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5081</v>
      </c>
      <c r="P2686" s="2">
        <f t="shared" si="41"/>
        <v>3</v>
      </c>
    </row>
    <row r="2687" spans="1:16" x14ac:dyDescent="0.25">
      <c r="A2687" s="1">
        <v>41639</v>
      </c>
      <c r="B2687" s="1">
        <v>41639</v>
      </c>
      <c r="C2687" t="s">
        <v>1326</v>
      </c>
      <c r="D2687" t="s">
        <v>14</v>
      </c>
      <c r="E2687">
        <v>6.3</v>
      </c>
      <c r="F2687" t="s">
        <v>1936</v>
      </c>
      <c r="G2687" t="s">
        <v>40</v>
      </c>
      <c r="H2687" t="s">
        <v>27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5082</v>
      </c>
      <c r="P2687" s="2">
        <f t="shared" si="41"/>
        <v>3</v>
      </c>
    </row>
    <row r="2688" spans="1:16" x14ac:dyDescent="0.25">
      <c r="A2688" s="1">
        <v>41639</v>
      </c>
      <c r="B2688" s="1">
        <v>41639</v>
      </c>
      <c r="C2688" t="s">
        <v>1326</v>
      </c>
      <c r="D2688" t="s">
        <v>14</v>
      </c>
      <c r="E2688">
        <v>6.3</v>
      </c>
      <c r="F2688" t="s">
        <v>1936</v>
      </c>
      <c r="G2688" t="s">
        <v>26</v>
      </c>
      <c r="H2688" t="s">
        <v>27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5083</v>
      </c>
      <c r="P2688" s="2">
        <f t="shared" si="41"/>
        <v>3</v>
      </c>
    </row>
    <row r="2689" spans="1:16" x14ac:dyDescent="0.25">
      <c r="A2689" s="1">
        <v>41639</v>
      </c>
      <c r="B2689" s="1">
        <v>41639</v>
      </c>
      <c r="C2689" t="s">
        <v>1073</v>
      </c>
      <c r="D2689" t="s">
        <v>1074</v>
      </c>
      <c r="E2689">
        <v>6.625</v>
      </c>
      <c r="F2689" t="s">
        <v>5084</v>
      </c>
      <c r="H2689" t="s">
        <v>57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28</v>
      </c>
      <c r="O2689" t="s">
        <v>5085</v>
      </c>
      <c r="P2689" s="2">
        <f t="shared" si="41"/>
        <v>3</v>
      </c>
    </row>
    <row r="2690" spans="1:16" x14ac:dyDescent="0.25">
      <c r="A2690" s="1">
        <v>41639</v>
      </c>
      <c r="B2690" s="1">
        <v>41639</v>
      </c>
      <c r="C2690" t="s">
        <v>63</v>
      </c>
      <c r="D2690" t="s">
        <v>64</v>
      </c>
      <c r="E2690">
        <v>5.95</v>
      </c>
      <c r="F2690" t="s">
        <v>3053</v>
      </c>
      <c r="H2690" t="s">
        <v>27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5086</v>
      </c>
      <c r="P2690" s="2">
        <f t="shared" si="41"/>
        <v>3</v>
      </c>
    </row>
    <row r="2691" spans="1:16" hidden="1" x14ac:dyDescent="0.25">
      <c r="A2691" s="1">
        <v>41639</v>
      </c>
      <c r="B2691" s="1">
        <v>41639</v>
      </c>
      <c r="C2691" t="s">
        <v>4060</v>
      </c>
      <c r="D2691" t="s">
        <v>4061</v>
      </c>
      <c r="E2691">
        <v>2.169</v>
      </c>
      <c r="F2691" t="s">
        <v>2865</v>
      </c>
      <c r="G2691" t="s">
        <v>5087</v>
      </c>
      <c r="H2691" t="s">
        <v>1968</v>
      </c>
      <c r="I2691" t="s">
        <v>17</v>
      </c>
      <c r="J2691" t="s">
        <v>18</v>
      </c>
      <c r="K2691" t="s">
        <v>19</v>
      </c>
      <c r="L2691" t="s">
        <v>19</v>
      </c>
      <c r="M2691" t="s">
        <v>1777</v>
      </c>
      <c r="N2691" t="s">
        <v>48</v>
      </c>
      <c r="O2691" t="s">
        <v>5088</v>
      </c>
      <c r="P2691" s="2">
        <f t="shared" si="41"/>
        <v>6</v>
      </c>
    </row>
    <row r="2692" spans="1:16" x14ac:dyDescent="0.25">
      <c r="A2692" s="1">
        <v>41639</v>
      </c>
      <c r="B2692" s="1">
        <v>41639</v>
      </c>
      <c r="C2692" t="s">
        <v>764</v>
      </c>
      <c r="D2692" t="s">
        <v>765</v>
      </c>
      <c r="E2692">
        <v>6.45</v>
      </c>
      <c r="F2692" t="s">
        <v>2262</v>
      </c>
      <c r="H2692" t="s">
        <v>34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28</v>
      </c>
      <c r="O2692" t="s">
        <v>5089</v>
      </c>
      <c r="P2692" s="2">
        <f t="shared" ref="P2692:P2755" si="42">LEN(D2692)</f>
        <v>5</v>
      </c>
    </row>
    <row r="2693" spans="1:16" x14ac:dyDescent="0.25">
      <c r="A2693" s="1">
        <v>41639</v>
      </c>
      <c r="B2693" s="1">
        <v>41639</v>
      </c>
      <c r="C2693" t="s">
        <v>83</v>
      </c>
      <c r="D2693" t="s">
        <v>84</v>
      </c>
      <c r="E2693">
        <v>6.75</v>
      </c>
      <c r="F2693" t="s">
        <v>1462</v>
      </c>
      <c r="G2693" t="s">
        <v>284</v>
      </c>
      <c r="H2693" t="s">
        <v>34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5090</v>
      </c>
      <c r="P2693" s="2">
        <f t="shared" si="42"/>
        <v>3</v>
      </c>
    </row>
    <row r="2694" spans="1:16" x14ac:dyDescent="0.25">
      <c r="A2694" s="1">
        <v>41639</v>
      </c>
      <c r="B2694" s="1">
        <v>41639</v>
      </c>
      <c r="C2694" t="s">
        <v>2254</v>
      </c>
      <c r="D2694" t="s">
        <v>180</v>
      </c>
      <c r="E2694">
        <v>0</v>
      </c>
      <c r="F2694" t="s">
        <v>5091</v>
      </c>
      <c r="G2694" t="s">
        <v>3902</v>
      </c>
      <c r="H2694" t="s">
        <v>73</v>
      </c>
      <c r="I2694" t="s">
        <v>17</v>
      </c>
      <c r="J2694" t="s">
        <v>18</v>
      </c>
      <c r="K2694" t="s">
        <v>19</v>
      </c>
      <c r="L2694" t="s">
        <v>19</v>
      </c>
      <c r="M2694" t="s">
        <v>639</v>
      </c>
      <c r="N2694" t="s">
        <v>48</v>
      </c>
      <c r="O2694" t="s">
        <v>5092</v>
      </c>
      <c r="P2694" s="2">
        <f t="shared" si="42"/>
        <v>3</v>
      </c>
    </row>
    <row r="2695" spans="1:16" x14ac:dyDescent="0.25">
      <c r="A2695" s="1">
        <v>41639</v>
      </c>
      <c r="B2695" s="1">
        <v>41639</v>
      </c>
      <c r="C2695" t="s">
        <v>88</v>
      </c>
      <c r="D2695" t="s">
        <v>89</v>
      </c>
      <c r="E2695">
        <v>6.15</v>
      </c>
      <c r="F2695" t="s">
        <v>1460</v>
      </c>
      <c r="G2695" t="s">
        <v>5093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5094</v>
      </c>
      <c r="P2695" s="2">
        <f t="shared" si="42"/>
        <v>2</v>
      </c>
    </row>
    <row r="2696" spans="1:16" x14ac:dyDescent="0.25">
      <c r="A2696" s="1">
        <v>41639</v>
      </c>
      <c r="B2696" s="1">
        <v>41639</v>
      </c>
      <c r="C2696" t="s">
        <v>1297</v>
      </c>
      <c r="D2696" t="s">
        <v>1298</v>
      </c>
      <c r="E2696">
        <v>6.3</v>
      </c>
      <c r="F2696" t="s">
        <v>1269</v>
      </c>
      <c r="H2696" t="s">
        <v>73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48</v>
      </c>
      <c r="O2696" t="s">
        <v>5095</v>
      </c>
      <c r="P2696" s="2">
        <f t="shared" si="42"/>
        <v>3</v>
      </c>
    </row>
    <row r="2697" spans="1:16" x14ac:dyDescent="0.25">
      <c r="A2697" s="1">
        <v>41639</v>
      </c>
      <c r="B2697" s="1">
        <v>41639</v>
      </c>
      <c r="C2697" t="s">
        <v>1528</v>
      </c>
      <c r="D2697" t="s">
        <v>1182</v>
      </c>
      <c r="E2697">
        <v>6</v>
      </c>
      <c r="F2697" t="s">
        <v>1980</v>
      </c>
      <c r="G2697" t="s">
        <v>26</v>
      </c>
      <c r="H2697" t="s">
        <v>27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5096</v>
      </c>
      <c r="P2697" s="2">
        <f t="shared" si="42"/>
        <v>3</v>
      </c>
    </row>
    <row r="2698" spans="1:16" x14ac:dyDescent="0.25">
      <c r="A2698" s="1">
        <v>41639</v>
      </c>
      <c r="B2698" s="1">
        <v>41639</v>
      </c>
      <c r="C2698" t="s">
        <v>3919</v>
      </c>
      <c r="D2698" t="s">
        <v>3920</v>
      </c>
      <c r="E2698">
        <v>6.75</v>
      </c>
      <c r="F2698" t="s">
        <v>148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28</v>
      </c>
      <c r="O2698" t="s">
        <v>5097</v>
      </c>
      <c r="P2698" s="2">
        <f t="shared" si="42"/>
        <v>3</v>
      </c>
    </row>
    <row r="2699" spans="1:16" x14ac:dyDescent="0.25">
      <c r="A2699" s="1">
        <v>41639</v>
      </c>
      <c r="B2699" s="1">
        <v>41639</v>
      </c>
      <c r="C2699" t="s">
        <v>3919</v>
      </c>
      <c r="D2699" t="s">
        <v>3920</v>
      </c>
      <c r="E2699">
        <v>7.25</v>
      </c>
      <c r="F2699" t="s">
        <v>2242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28</v>
      </c>
      <c r="O2699" t="s">
        <v>5098</v>
      </c>
      <c r="P2699" s="2">
        <f t="shared" si="42"/>
        <v>3</v>
      </c>
    </row>
    <row r="2700" spans="1:16" x14ac:dyDescent="0.25">
      <c r="A2700" s="1">
        <v>41639</v>
      </c>
      <c r="B2700" s="1">
        <v>41639</v>
      </c>
      <c r="C2700" t="s">
        <v>1267</v>
      </c>
      <c r="D2700" t="s">
        <v>1268</v>
      </c>
      <c r="E2700">
        <v>6.35</v>
      </c>
      <c r="F2700" t="s">
        <v>1936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28</v>
      </c>
      <c r="O2700" t="s">
        <v>5099</v>
      </c>
      <c r="P2700" s="2">
        <f t="shared" si="42"/>
        <v>3</v>
      </c>
    </row>
    <row r="2701" spans="1:16" hidden="1" x14ac:dyDescent="0.25">
      <c r="A2701" s="1">
        <v>41639</v>
      </c>
      <c r="B2701" s="1">
        <v>41639</v>
      </c>
      <c r="C2701" t="s">
        <v>2249</v>
      </c>
      <c r="D2701" t="s">
        <v>2250</v>
      </c>
      <c r="E2701">
        <v>5.75</v>
      </c>
      <c r="F2701" t="s">
        <v>1269</v>
      </c>
      <c r="G2701" t="s">
        <v>1207</v>
      </c>
      <c r="H2701" t="s">
        <v>1618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48</v>
      </c>
      <c r="O2701" t="s">
        <v>5100</v>
      </c>
      <c r="P2701" s="2">
        <f t="shared" si="42"/>
        <v>6</v>
      </c>
    </row>
    <row r="2702" spans="1:16" x14ac:dyDescent="0.25">
      <c r="A2702" s="1">
        <v>41639</v>
      </c>
      <c r="B2702" s="1">
        <v>41639</v>
      </c>
      <c r="C2702" t="s">
        <v>2480</v>
      </c>
      <c r="D2702" t="s">
        <v>2012</v>
      </c>
      <c r="E2702">
        <v>6.7</v>
      </c>
      <c r="F2702" t="s">
        <v>4058</v>
      </c>
      <c r="H2702" t="s">
        <v>73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5101</v>
      </c>
      <c r="P2702" s="2">
        <f t="shared" si="42"/>
        <v>2</v>
      </c>
    </row>
    <row r="2703" spans="1:16" x14ac:dyDescent="0.25">
      <c r="A2703" s="1">
        <v>41639</v>
      </c>
      <c r="B2703" s="1">
        <v>41639</v>
      </c>
      <c r="C2703" t="s">
        <v>5065</v>
      </c>
      <c r="D2703" t="s">
        <v>5066</v>
      </c>
      <c r="E2703">
        <v>6.85</v>
      </c>
      <c r="F2703" t="s">
        <v>148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48</v>
      </c>
      <c r="O2703" t="s">
        <v>5102</v>
      </c>
      <c r="P2703" s="2">
        <f t="shared" si="42"/>
        <v>3</v>
      </c>
    </row>
    <row r="2704" spans="1:16" x14ac:dyDescent="0.25">
      <c r="A2704" s="1">
        <v>41639</v>
      </c>
      <c r="B2704" s="1">
        <v>41639</v>
      </c>
      <c r="C2704" t="s">
        <v>42</v>
      </c>
      <c r="D2704" t="s">
        <v>43</v>
      </c>
      <c r="E2704">
        <v>6.15</v>
      </c>
      <c r="F2704" t="s">
        <v>5103</v>
      </c>
      <c r="G2704" t="s">
        <v>1240</v>
      </c>
      <c r="H2704" t="s">
        <v>46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48</v>
      </c>
      <c r="O2704" t="s">
        <v>5104</v>
      </c>
      <c r="P2704" s="2">
        <f t="shared" si="42"/>
        <v>2</v>
      </c>
    </row>
    <row r="2705" spans="1:16" x14ac:dyDescent="0.25">
      <c r="A2705" s="1">
        <v>41639</v>
      </c>
      <c r="B2705" s="1">
        <v>41639</v>
      </c>
      <c r="C2705" t="s">
        <v>36</v>
      </c>
      <c r="D2705" t="s">
        <v>37</v>
      </c>
      <c r="E2705">
        <v>6.3</v>
      </c>
      <c r="F2705" t="s">
        <v>4058</v>
      </c>
      <c r="G2705" t="s">
        <v>1957</v>
      </c>
      <c r="H2705" t="s">
        <v>34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5105</v>
      </c>
      <c r="P2705" s="2">
        <f t="shared" si="42"/>
        <v>2</v>
      </c>
    </row>
    <row r="2706" spans="1:16" x14ac:dyDescent="0.25">
      <c r="A2706" s="1">
        <v>41639</v>
      </c>
      <c r="B2706" s="1">
        <v>41639</v>
      </c>
      <c r="C2706" t="s">
        <v>3777</v>
      </c>
      <c r="D2706" t="s">
        <v>31</v>
      </c>
      <c r="E2706">
        <v>5.6</v>
      </c>
      <c r="F2706" t="s">
        <v>2339</v>
      </c>
      <c r="H2706" t="s">
        <v>34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5106</v>
      </c>
      <c r="P2706" s="2">
        <f t="shared" si="42"/>
        <v>2</v>
      </c>
    </row>
    <row r="2707" spans="1:16" x14ac:dyDescent="0.25">
      <c r="A2707" s="1">
        <v>41639</v>
      </c>
      <c r="B2707" s="1">
        <v>41639</v>
      </c>
      <c r="C2707" t="s">
        <v>1574</v>
      </c>
      <c r="D2707" t="s">
        <v>400</v>
      </c>
      <c r="E2707">
        <v>5.95</v>
      </c>
      <c r="F2707" t="s">
        <v>3053</v>
      </c>
      <c r="H2707" t="s">
        <v>27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5107</v>
      </c>
      <c r="P2707" s="2">
        <f t="shared" si="42"/>
        <v>3</v>
      </c>
    </row>
    <row r="2708" spans="1:16" x14ac:dyDescent="0.25">
      <c r="A2708" s="1">
        <v>41639</v>
      </c>
      <c r="B2708" s="1">
        <v>41639</v>
      </c>
      <c r="C2708" t="s">
        <v>4279</v>
      </c>
      <c r="D2708" t="s">
        <v>1182</v>
      </c>
      <c r="E2708">
        <v>6.625</v>
      </c>
      <c r="F2708" t="s">
        <v>2341</v>
      </c>
      <c r="G2708" t="s">
        <v>776</v>
      </c>
      <c r="H2708" t="s">
        <v>27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5108</v>
      </c>
      <c r="P2708" s="2">
        <f t="shared" si="42"/>
        <v>3</v>
      </c>
    </row>
    <row r="2709" spans="1:16" x14ac:dyDescent="0.25">
      <c r="A2709" s="1">
        <v>41639</v>
      </c>
      <c r="B2709" s="1">
        <v>41639</v>
      </c>
      <c r="C2709" t="s">
        <v>813</v>
      </c>
      <c r="D2709" t="s">
        <v>814</v>
      </c>
      <c r="E2709">
        <v>5.875</v>
      </c>
      <c r="F2709" t="s">
        <v>1980</v>
      </c>
      <c r="H2709" t="s">
        <v>34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28</v>
      </c>
      <c r="O2709" t="s">
        <v>5109</v>
      </c>
      <c r="P2709" s="2">
        <f t="shared" si="42"/>
        <v>3</v>
      </c>
    </row>
    <row r="2710" spans="1:16" x14ac:dyDescent="0.25">
      <c r="A2710" s="1">
        <v>41639</v>
      </c>
      <c r="B2710" s="1">
        <v>41639</v>
      </c>
      <c r="C2710" t="s">
        <v>1923</v>
      </c>
      <c r="D2710" t="s">
        <v>1924</v>
      </c>
      <c r="E2710">
        <v>6.5</v>
      </c>
      <c r="F2710" t="s">
        <v>1071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48</v>
      </c>
      <c r="O2710" t="s">
        <v>5110</v>
      </c>
      <c r="P2710" s="2">
        <f t="shared" si="42"/>
        <v>3</v>
      </c>
    </row>
    <row r="2711" spans="1:16" x14ac:dyDescent="0.25">
      <c r="A2711" s="1">
        <v>41639</v>
      </c>
      <c r="B2711" s="1">
        <v>41639</v>
      </c>
      <c r="C2711" t="s">
        <v>2247</v>
      </c>
      <c r="D2711" t="s">
        <v>1187</v>
      </c>
      <c r="E2711">
        <v>5.95</v>
      </c>
      <c r="F2711" t="s">
        <v>1980</v>
      </c>
      <c r="H2711" t="s">
        <v>34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5111</v>
      </c>
      <c r="P2711" s="2">
        <f t="shared" si="42"/>
        <v>1</v>
      </c>
    </row>
    <row r="2712" spans="1:16" hidden="1" x14ac:dyDescent="0.25">
      <c r="A2712" s="1">
        <v>41639</v>
      </c>
      <c r="B2712" s="1">
        <v>41639</v>
      </c>
      <c r="C2712" t="s">
        <v>59</v>
      </c>
      <c r="D2712" t="s">
        <v>60</v>
      </c>
      <c r="E2712">
        <v>6.625</v>
      </c>
      <c r="F2712" t="s">
        <v>2269</v>
      </c>
      <c r="G2712" t="s">
        <v>40</v>
      </c>
      <c r="H2712" t="s">
        <v>57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28</v>
      </c>
      <c r="O2712" t="s">
        <v>5112</v>
      </c>
      <c r="P2712" s="2">
        <f t="shared" si="42"/>
        <v>6</v>
      </c>
    </row>
    <row r="2713" spans="1:16" x14ac:dyDescent="0.25">
      <c r="A2713" s="1">
        <v>41639</v>
      </c>
      <c r="B2713" s="1">
        <v>41639</v>
      </c>
      <c r="C2713" t="s">
        <v>208</v>
      </c>
      <c r="D2713" t="s">
        <v>209</v>
      </c>
      <c r="E2713">
        <v>5.65</v>
      </c>
      <c r="F2713" t="s">
        <v>2264</v>
      </c>
      <c r="H2713" t="s">
        <v>210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5113</v>
      </c>
      <c r="P2713" s="2">
        <f t="shared" si="42"/>
        <v>3</v>
      </c>
    </row>
    <row r="2714" spans="1:16" hidden="1" x14ac:dyDescent="0.25">
      <c r="A2714" s="1">
        <v>41639</v>
      </c>
      <c r="B2714" s="1">
        <v>41639</v>
      </c>
      <c r="C2714" t="s">
        <v>1714</v>
      </c>
      <c r="D2714" t="s">
        <v>1715</v>
      </c>
      <c r="E2714">
        <v>7</v>
      </c>
      <c r="F2714" t="s">
        <v>2266</v>
      </c>
      <c r="G2714" t="s">
        <v>40</v>
      </c>
      <c r="H2714" t="s">
        <v>73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28</v>
      </c>
      <c r="O2714" t="s">
        <v>5114</v>
      </c>
      <c r="P2714" s="2">
        <f t="shared" si="42"/>
        <v>6</v>
      </c>
    </row>
    <row r="2715" spans="1:16" x14ac:dyDescent="0.25">
      <c r="A2715" s="1">
        <v>41639</v>
      </c>
      <c r="B2715" s="1">
        <v>41639</v>
      </c>
      <c r="C2715" t="s">
        <v>270</v>
      </c>
      <c r="D2715" t="s">
        <v>71</v>
      </c>
      <c r="E2715">
        <v>6.25</v>
      </c>
      <c r="F2715" t="s">
        <v>2266</v>
      </c>
      <c r="H2715" t="s">
        <v>34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5115</v>
      </c>
      <c r="P2715" s="2">
        <f t="shared" si="42"/>
        <v>5</v>
      </c>
    </row>
    <row r="2716" spans="1:16" x14ac:dyDescent="0.25">
      <c r="A2716" s="1">
        <v>41639</v>
      </c>
      <c r="B2716" s="1">
        <v>41639</v>
      </c>
      <c r="C2716" t="s">
        <v>2277</v>
      </c>
      <c r="D2716" t="s">
        <v>1235</v>
      </c>
      <c r="E2716">
        <v>6.53</v>
      </c>
      <c r="F2716" t="s">
        <v>2278</v>
      </c>
      <c r="G2716" t="s">
        <v>40</v>
      </c>
      <c r="H2716" t="s">
        <v>34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5116</v>
      </c>
      <c r="P2716" s="2">
        <f t="shared" si="42"/>
        <v>2</v>
      </c>
    </row>
    <row r="2717" spans="1:16" x14ac:dyDescent="0.25">
      <c r="A2717" s="1">
        <v>41639</v>
      </c>
      <c r="B2717" s="1">
        <v>41639</v>
      </c>
      <c r="C2717" t="s">
        <v>2324</v>
      </c>
      <c r="D2717" t="s">
        <v>501</v>
      </c>
      <c r="E2717" t="s">
        <v>19</v>
      </c>
      <c r="F2717" t="s">
        <v>5117</v>
      </c>
      <c r="G2717" t="s">
        <v>45</v>
      </c>
      <c r="H2717" t="s">
        <v>73</v>
      </c>
      <c r="I2717" t="s">
        <v>17</v>
      </c>
      <c r="J2717" t="s">
        <v>18</v>
      </c>
      <c r="K2717" t="s">
        <v>19</v>
      </c>
      <c r="L2717" t="s">
        <v>19</v>
      </c>
      <c r="M2717" t="s">
        <v>1140</v>
      </c>
      <c r="N2717" t="s">
        <v>48</v>
      </c>
      <c r="O2717" t="s">
        <v>5118</v>
      </c>
      <c r="P2717" s="2">
        <f t="shared" si="42"/>
        <v>3</v>
      </c>
    </row>
    <row r="2718" spans="1:16" x14ac:dyDescent="0.25">
      <c r="A2718" s="1">
        <v>41639</v>
      </c>
      <c r="B2718" s="1">
        <v>41639</v>
      </c>
      <c r="C2718" t="s">
        <v>337</v>
      </c>
      <c r="D2718" t="s">
        <v>338</v>
      </c>
      <c r="E2718">
        <v>6.5</v>
      </c>
      <c r="F2718" t="s">
        <v>2266</v>
      </c>
      <c r="H2718" t="s">
        <v>57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28</v>
      </c>
      <c r="O2718" t="s">
        <v>5119</v>
      </c>
      <c r="P2718" s="2">
        <f t="shared" si="42"/>
        <v>3</v>
      </c>
    </row>
    <row r="2719" spans="1:16" x14ac:dyDescent="0.25">
      <c r="A2719" s="1">
        <v>41639</v>
      </c>
      <c r="B2719" s="1">
        <v>41639</v>
      </c>
      <c r="C2719" t="s">
        <v>4141</v>
      </c>
      <c r="D2719" t="s">
        <v>4142</v>
      </c>
      <c r="E2719">
        <v>6.8</v>
      </c>
      <c r="F2719" t="s">
        <v>5117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28</v>
      </c>
      <c r="O2719" t="s">
        <v>5120</v>
      </c>
      <c r="P2719" s="2">
        <f t="shared" si="42"/>
        <v>4</v>
      </c>
    </row>
    <row r="2720" spans="1:16" x14ac:dyDescent="0.25">
      <c r="A2720" s="1">
        <v>41639</v>
      </c>
      <c r="B2720" s="1">
        <v>41639</v>
      </c>
      <c r="C2720" t="s">
        <v>2011</v>
      </c>
      <c r="D2720" t="s">
        <v>2012</v>
      </c>
      <c r="E2720">
        <v>5.75</v>
      </c>
      <c r="F2720" t="s">
        <v>2272</v>
      </c>
      <c r="G2720" t="s">
        <v>793</v>
      </c>
      <c r="H2720" t="s">
        <v>34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5121</v>
      </c>
      <c r="P2720" s="2">
        <f t="shared" si="42"/>
        <v>2</v>
      </c>
    </row>
    <row r="2721" spans="1:16" x14ac:dyDescent="0.25">
      <c r="A2721" s="1">
        <v>41639</v>
      </c>
      <c r="B2721" s="1">
        <v>41639</v>
      </c>
      <c r="C2721" t="s">
        <v>2396</v>
      </c>
      <c r="D2721" t="s">
        <v>2397</v>
      </c>
      <c r="E2721">
        <v>6.5</v>
      </c>
      <c r="F2721" t="s">
        <v>5122</v>
      </c>
      <c r="H2721" t="s">
        <v>27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28</v>
      </c>
      <c r="O2721" t="s">
        <v>5123</v>
      </c>
      <c r="P2721" s="2">
        <f t="shared" si="42"/>
        <v>4</v>
      </c>
    </row>
    <row r="2722" spans="1:16" x14ac:dyDescent="0.25">
      <c r="A2722" s="1">
        <v>41639</v>
      </c>
      <c r="B2722" s="1">
        <v>41639</v>
      </c>
      <c r="C2722" t="s">
        <v>2011</v>
      </c>
      <c r="D2722" t="s">
        <v>2012</v>
      </c>
      <c r="E2722">
        <v>6.375</v>
      </c>
      <c r="F2722" t="s">
        <v>2262</v>
      </c>
      <c r="G2722" t="s">
        <v>233</v>
      </c>
      <c r="H2722" t="s">
        <v>34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5124</v>
      </c>
      <c r="P2722" s="2">
        <f t="shared" si="42"/>
        <v>2</v>
      </c>
    </row>
    <row r="2723" spans="1:16" x14ac:dyDescent="0.25">
      <c r="A2723" s="1">
        <v>41639</v>
      </c>
      <c r="B2723" s="1">
        <v>41639</v>
      </c>
      <c r="C2723" t="s">
        <v>373</v>
      </c>
      <c r="D2723" t="s">
        <v>374</v>
      </c>
      <c r="E2723">
        <v>5.7</v>
      </c>
      <c r="F2723" t="s">
        <v>5125</v>
      </c>
      <c r="H2723" t="s">
        <v>210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28</v>
      </c>
      <c r="O2723" t="s">
        <v>5126</v>
      </c>
      <c r="P2723" s="2">
        <f t="shared" si="42"/>
        <v>3</v>
      </c>
    </row>
    <row r="2724" spans="1:16" x14ac:dyDescent="0.25">
      <c r="A2724" s="1">
        <v>41639</v>
      </c>
      <c r="B2724" s="1">
        <v>41639</v>
      </c>
      <c r="C2724" t="s">
        <v>3755</v>
      </c>
      <c r="D2724" t="s">
        <v>1868</v>
      </c>
      <c r="E2724">
        <v>6.45</v>
      </c>
      <c r="F2724" t="s">
        <v>4058</v>
      </c>
      <c r="G2724" t="s">
        <v>233</v>
      </c>
      <c r="H2724" t="s">
        <v>34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5127</v>
      </c>
      <c r="P2724" s="2">
        <f t="shared" si="42"/>
        <v>3</v>
      </c>
    </row>
    <row r="2725" spans="1:16" x14ac:dyDescent="0.25">
      <c r="A2725" s="1">
        <v>41639</v>
      </c>
      <c r="B2725" s="1">
        <v>41639</v>
      </c>
      <c r="C2725" t="s">
        <v>5055</v>
      </c>
      <c r="D2725" t="s">
        <v>84</v>
      </c>
      <c r="E2725">
        <v>6.75</v>
      </c>
      <c r="F2725" t="s">
        <v>1462</v>
      </c>
      <c r="G2725" t="s">
        <v>5128</v>
      </c>
      <c r="H2725" t="s">
        <v>34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5129</v>
      </c>
      <c r="P2725" s="2">
        <f t="shared" si="42"/>
        <v>3</v>
      </c>
    </row>
    <row r="2726" spans="1:16" x14ac:dyDescent="0.25">
      <c r="A2726" s="1">
        <v>41639</v>
      </c>
      <c r="B2726" s="1">
        <v>41639</v>
      </c>
      <c r="C2726" t="s">
        <v>42</v>
      </c>
      <c r="D2726" t="s">
        <v>43</v>
      </c>
      <c r="E2726">
        <v>0.56510000000000005</v>
      </c>
      <c r="F2726" t="s">
        <v>5130</v>
      </c>
      <c r="G2726" t="s">
        <v>45</v>
      </c>
      <c r="H2726" t="s">
        <v>46</v>
      </c>
      <c r="I2726" t="s">
        <v>17</v>
      </c>
      <c r="J2726" t="s">
        <v>18</v>
      </c>
      <c r="K2726" t="s">
        <v>19</v>
      </c>
      <c r="L2726" t="s">
        <v>19</v>
      </c>
      <c r="M2726" t="s">
        <v>47</v>
      </c>
      <c r="N2726" t="s">
        <v>48</v>
      </c>
      <c r="O2726" t="s">
        <v>5131</v>
      </c>
      <c r="P2726" s="2">
        <f t="shared" si="42"/>
        <v>2</v>
      </c>
    </row>
    <row r="2727" spans="1:16" x14ac:dyDescent="0.25">
      <c r="A2727" s="1">
        <v>41639</v>
      </c>
      <c r="B2727" s="1">
        <v>41639</v>
      </c>
      <c r="C2727" t="s">
        <v>1764</v>
      </c>
      <c r="D2727" t="s">
        <v>1765</v>
      </c>
      <c r="E2727">
        <v>6.3</v>
      </c>
      <c r="F2727" t="s">
        <v>2242</v>
      </c>
      <c r="G2727" t="s">
        <v>233</v>
      </c>
      <c r="H2727" t="s">
        <v>34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5132</v>
      </c>
      <c r="P2727" s="2">
        <f t="shared" si="42"/>
        <v>3</v>
      </c>
    </row>
    <row r="2728" spans="1:16" x14ac:dyDescent="0.25">
      <c r="A2728" s="1">
        <v>41639</v>
      </c>
      <c r="B2728" s="1">
        <v>41639</v>
      </c>
      <c r="C2728" t="s">
        <v>138</v>
      </c>
      <c r="D2728" t="s">
        <v>139</v>
      </c>
      <c r="E2728">
        <v>6.7</v>
      </c>
      <c r="F2728" t="s">
        <v>5133</v>
      </c>
      <c r="G2728" t="s">
        <v>45</v>
      </c>
      <c r="H2728" t="s">
        <v>73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48</v>
      </c>
      <c r="O2728" t="s">
        <v>5134</v>
      </c>
      <c r="P2728" s="2">
        <f t="shared" si="42"/>
        <v>3</v>
      </c>
    </row>
    <row r="2729" spans="1:16" x14ac:dyDescent="0.25">
      <c r="A2729" s="1">
        <v>41639</v>
      </c>
      <c r="B2729" s="1">
        <v>41639</v>
      </c>
      <c r="C2729" t="s">
        <v>1246</v>
      </c>
      <c r="D2729" t="s">
        <v>1247</v>
      </c>
      <c r="E2729">
        <v>6.45</v>
      </c>
      <c r="F2729" t="s">
        <v>2402</v>
      </c>
      <c r="H2729" t="s">
        <v>34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28</v>
      </c>
      <c r="O2729" t="s">
        <v>5135</v>
      </c>
      <c r="P2729" s="2">
        <f t="shared" si="42"/>
        <v>3</v>
      </c>
    </row>
    <row r="2730" spans="1:16" x14ac:dyDescent="0.25">
      <c r="A2730" s="1">
        <v>41639</v>
      </c>
      <c r="B2730" s="1">
        <v>41639</v>
      </c>
      <c r="C2730" t="s">
        <v>2112</v>
      </c>
      <c r="D2730" t="s">
        <v>2113</v>
      </c>
      <c r="E2730">
        <v>6.2</v>
      </c>
      <c r="F2730" t="s">
        <v>2274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28</v>
      </c>
      <c r="O2730" t="s">
        <v>5136</v>
      </c>
      <c r="P2730" s="2">
        <f t="shared" si="42"/>
        <v>3</v>
      </c>
    </row>
    <row r="2731" spans="1:16" x14ac:dyDescent="0.25">
      <c r="A2731" s="1">
        <v>41639</v>
      </c>
      <c r="B2731" s="1">
        <v>41639</v>
      </c>
      <c r="C2731" t="s">
        <v>5009</v>
      </c>
      <c r="D2731" t="s">
        <v>2012</v>
      </c>
      <c r="E2731">
        <v>5.625</v>
      </c>
      <c r="F2731" t="s">
        <v>2339</v>
      </c>
      <c r="H2731" t="s">
        <v>57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5137</v>
      </c>
      <c r="P2731" s="2">
        <f t="shared" si="42"/>
        <v>2</v>
      </c>
    </row>
    <row r="2732" spans="1:16" x14ac:dyDescent="0.25">
      <c r="A2732" s="1">
        <v>41639</v>
      </c>
      <c r="B2732" s="1">
        <v>41639</v>
      </c>
      <c r="C2732" t="s">
        <v>1181</v>
      </c>
      <c r="D2732" t="s">
        <v>1182</v>
      </c>
      <c r="E2732">
        <v>6.375</v>
      </c>
      <c r="F2732" t="s">
        <v>72</v>
      </c>
      <c r="G2732" t="s">
        <v>233</v>
      </c>
      <c r="H2732" t="s">
        <v>27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5138</v>
      </c>
      <c r="P2732" s="2">
        <f t="shared" si="42"/>
        <v>3</v>
      </c>
    </row>
    <row r="2733" spans="1:16" x14ac:dyDescent="0.25">
      <c r="A2733" s="1">
        <v>41639</v>
      </c>
      <c r="B2733" s="1">
        <v>41639</v>
      </c>
      <c r="C2733" t="s">
        <v>3739</v>
      </c>
      <c r="D2733" t="s">
        <v>3740</v>
      </c>
      <c r="E2733">
        <v>5.81</v>
      </c>
      <c r="F2733" t="s">
        <v>2371</v>
      </c>
      <c r="G2733" t="s">
        <v>40</v>
      </c>
      <c r="H2733" t="s">
        <v>34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5139</v>
      </c>
      <c r="P2733" s="2">
        <f t="shared" si="42"/>
        <v>3</v>
      </c>
    </row>
    <row r="2734" spans="1:16" x14ac:dyDescent="0.25">
      <c r="A2734" s="1">
        <v>41639</v>
      </c>
      <c r="B2734" s="1">
        <v>41639</v>
      </c>
      <c r="C2734" t="s">
        <v>2056</v>
      </c>
      <c r="D2734" t="s">
        <v>2048</v>
      </c>
      <c r="E2734">
        <v>6.38</v>
      </c>
      <c r="F2734" t="s">
        <v>2269</v>
      </c>
      <c r="G2734" t="s">
        <v>45</v>
      </c>
      <c r="H2734" t="s">
        <v>34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5140</v>
      </c>
      <c r="P2734" s="2">
        <f t="shared" si="42"/>
        <v>3</v>
      </c>
    </row>
    <row r="2735" spans="1:16" x14ac:dyDescent="0.25">
      <c r="A2735" s="1">
        <v>41639</v>
      </c>
      <c r="B2735" s="1">
        <v>41639</v>
      </c>
      <c r="C2735" t="s">
        <v>2924</v>
      </c>
      <c r="D2735" t="s">
        <v>2012</v>
      </c>
      <c r="E2735">
        <v>6.15</v>
      </c>
      <c r="F2735" t="s">
        <v>2272</v>
      </c>
      <c r="G2735" t="s">
        <v>103</v>
      </c>
      <c r="H2735" t="s">
        <v>34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5141</v>
      </c>
      <c r="P2735" s="2">
        <f t="shared" si="42"/>
        <v>2</v>
      </c>
    </row>
    <row r="2736" spans="1:16" x14ac:dyDescent="0.25">
      <c r="A2736" s="1">
        <v>41639</v>
      </c>
      <c r="B2736" s="1">
        <v>41639</v>
      </c>
      <c r="C2736" t="s">
        <v>1290</v>
      </c>
      <c r="D2736" t="s">
        <v>1291</v>
      </c>
      <c r="E2736">
        <v>6.125</v>
      </c>
      <c r="F2736" t="s">
        <v>2269</v>
      </c>
      <c r="G2736" t="s">
        <v>5142</v>
      </c>
      <c r="H2736" t="s">
        <v>210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5143</v>
      </c>
      <c r="P2736" s="2">
        <f t="shared" si="42"/>
        <v>3</v>
      </c>
    </row>
    <row r="2737" spans="1:16" x14ac:dyDescent="0.25">
      <c r="A2737" s="1">
        <v>41639</v>
      </c>
      <c r="B2737" s="1">
        <v>41639</v>
      </c>
      <c r="C2737" t="s">
        <v>42</v>
      </c>
      <c r="D2737" t="s">
        <v>43</v>
      </c>
      <c r="E2737">
        <v>5.45</v>
      </c>
      <c r="F2737" t="s">
        <v>951</v>
      </c>
      <c r="G2737" t="s">
        <v>5144</v>
      </c>
      <c r="H2737" t="s">
        <v>46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48</v>
      </c>
      <c r="O2737" t="s">
        <v>5145</v>
      </c>
      <c r="P2737" s="2">
        <f t="shared" si="42"/>
        <v>2</v>
      </c>
    </row>
    <row r="2738" spans="1:16" x14ac:dyDescent="0.25">
      <c r="A2738" s="1">
        <v>41639</v>
      </c>
      <c r="B2738" s="1">
        <v>41639</v>
      </c>
      <c r="C2738" t="s">
        <v>1764</v>
      </c>
      <c r="D2738" t="s">
        <v>1765</v>
      </c>
      <c r="E2738">
        <v>6.3</v>
      </c>
      <c r="F2738" t="s">
        <v>2242</v>
      </c>
      <c r="G2738" t="s">
        <v>2106</v>
      </c>
      <c r="H2738" t="s">
        <v>34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5146</v>
      </c>
      <c r="P2738" s="2">
        <f t="shared" si="42"/>
        <v>3</v>
      </c>
    </row>
    <row r="2739" spans="1:16" x14ac:dyDescent="0.25">
      <c r="A2739" s="1">
        <v>41639</v>
      </c>
      <c r="B2739" s="1">
        <v>41639</v>
      </c>
      <c r="C2739" t="s">
        <v>5147</v>
      </c>
      <c r="D2739" t="s">
        <v>5148</v>
      </c>
      <c r="E2739">
        <v>7.75</v>
      </c>
      <c r="F2739" t="s">
        <v>3801</v>
      </c>
      <c r="H2739" t="s">
        <v>149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</v>
      </c>
      <c r="O2739" t="s">
        <v>5149</v>
      </c>
      <c r="P2739" s="2">
        <f t="shared" si="42"/>
        <v>3</v>
      </c>
    </row>
    <row r="2740" spans="1:16" x14ac:dyDescent="0.25">
      <c r="A2740" s="1">
        <v>41639</v>
      </c>
      <c r="B2740" s="1">
        <v>41639</v>
      </c>
      <c r="C2740" t="s">
        <v>3712</v>
      </c>
      <c r="D2740" t="s">
        <v>1330</v>
      </c>
      <c r="E2740">
        <v>6.55</v>
      </c>
      <c r="F2740" t="s">
        <v>5150</v>
      </c>
      <c r="H2740" t="s">
        <v>264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5151</v>
      </c>
      <c r="P2740" s="2">
        <f t="shared" si="42"/>
        <v>3</v>
      </c>
    </row>
    <row r="2741" spans="1:16" x14ac:dyDescent="0.25">
      <c r="A2741" s="1">
        <v>41639</v>
      </c>
      <c r="B2741" s="1">
        <v>41639</v>
      </c>
      <c r="C2741" t="s">
        <v>4412</v>
      </c>
      <c r="D2741" t="s">
        <v>4413</v>
      </c>
      <c r="E2741">
        <v>6.95</v>
      </c>
      <c r="F2741" t="s">
        <v>1462</v>
      </c>
      <c r="H2741" t="s">
        <v>27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28</v>
      </c>
      <c r="O2741" t="s">
        <v>5152</v>
      </c>
      <c r="P2741" s="2">
        <f t="shared" si="42"/>
        <v>3</v>
      </c>
    </row>
    <row r="2742" spans="1:16" x14ac:dyDescent="0.25">
      <c r="A2742" s="1">
        <v>41639</v>
      </c>
      <c r="B2742" s="1">
        <v>41639</v>
      </c>
      <c r="C2742" t="s">
        <v>2254</v>
      </c>
      <c r="D2742" t="s">
        <v>180</v>
      </c>
      <c r="E2742">
        <v>0</v>
      </c>
      <c r="F2742" t="s">
        <v>5153</v>
      </c>
      <c r="G2742" t="s">
        <v>3902</v>
      </c>
      <c r="H2742" t="s">
        <v>73</v>
      </c>
      <c r="I2742" t="s">
        <v>17</v>
      </c>
      <c r="J2742" t="s">
        <v>18</v>
      </c>
      <c r="K2742" t="s">
        <v>19</v>
      </c>
      <c r="L2742" t="s">
        <v>19</v>
      </c>
      <c r="M2742" t="s">
        <v>639</v>
      </c>
      <c r="N2742" t="s">
        <v>48</v>
      </c>
      <c r="O2742" t="s">
        <v>5154</v>
      </c>
      <c r="P2742" s="2">
        <f t="shared" si="42"/>
        <v>3</v>
      </c>
    </row>
    <row r="2743" spans="1:16" x14ac:dyDescent="0.25">
      <c r="A2743" s="1">
        <v>41639</v>
      </c>
      <c r="B2743" s="1">
        <v>41639</v>
      </c>
      <c r="C2743" t="s">
        <v>2176</v>
      </c>
      <c r="D2743" t="s">
        <v>2177</v>
      </c>
      <c r="E2743">
        <v>6.5</v>
      </c>
      <c r="F2743" t="s">
        <v>4058</v>
      </c>
      <c r="H2743" t="s">
        <v>259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28</v>
      </c>
      <c r="O2743" t="s">
        <v>5155</v>
      </c>
      <c r="P2743" s="2">
        <f t="shared" si="42"/>
        <v>3</v>
      </c>
    </row>
    <row r="2744" spans="1:16" hidden="1" x14ac:dyDescent="0.25">
      <c r="A2744" s="1">
        <v>41639</v>
      </c>
      <c r="B2744" s="1">
        <v>41639</v>
      </c>
      <c r="C2744" t="s">
        <v>4060</v>
      </c>
      <c r="D2744" t="s">
        <v>4061</v>
      </c>
      <c r="E2744" t="s">
        <v>19</v>
      </c>
      <c r="F2744" t="s">
        <v>2865</v>
      </c>
      <c r="G2744" t="s">
        <v>5156</v>
      </c>
      <c r="H2744" t="s">
        <v>1968</v>
      </c>
      <c r="I2744" t="s">
        <v>17</v>
      </c>
      <c r="J2744" t="s">
        <v>18</v>
      </c>
      <c r="K2744" t="s">
        <v>19</v>
      </c>
      <c r="L2744" t="s">
        <v>19</v>
      </c>
      <c r="M2744" t="s">
        <v>1777</v>
      </c>
      <c r="N2744" t="s">
        <v>48</v>
      </c>
      <c r="O2744" t="s">
        <v>5157</v>
      </c>
      <c r="P2744" s="2">
        <f t="shared" si="42"/>
        <v>6</v>
      </c>
    </row>
    <row r="2745" spans="1:16" hidden="1" x14ac:dyDescent="0.25">
      <c r="A2745" s="1">
        <v>41639</v>
      </c>
      <c r="B2745" s="1">
        <v>41639</v>
      </c>
      <c r="C2745" t="s">
        <v>2612</v>
      </c>
      <c r="D2745" t="s">
        <v>2613</v>
      </c>
      <c r="E2745">
        <v>6.375</v>
      </c>
      <c r="F2745" t="s">
        <v>5084</v>
      </c>
      <c r="G2745" t="s">
        <v>40</v>
      </c>
      <c r="H2745" t="s">
        <v>57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5158</v>
      </c>
      <c r="P2745" s="2">
        <f t="shared" si="42"/>
        <v>6</v>
      </c>
    </row>
    <row r="2746" spans="1:16" hidden="1" x14ac:dyDescent="0.25">
      <c r="A2746" s="1">
        <v>41639</v>
      </c>
      <c r="B2746" s="1">
        <v>41639</v>
      </c>
      <c r="C2746" t="s">
        <v>2612</v>
      </c>
      <c r="D2746" t="s">
        <v>2613</v>
      </c>
      <c r="E2746">
        <v>6.375</v>
      </c>
      <c r="F2746" t="s">
        <v>5084</v>
      </c>
      <c r="G2746" t="s">
        <v>26</v>
      </c>
      <c r="H2746" t="s">
        <v>57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5159</v>
      </c>
      <c r="P2746" s="2">
        <f t="shared" si="42"/>
        <v>6</v>
      </c>
    </row>
    <row r="2747" spans="1:16" x14ac:dyDescent="0.25">
      <c r="A2747" s="1">
        <v>41639</v>
      </c>
      <c r="B2747" s="1">
        <v>41639</v>
      </c>
      <c r="C2747" t="s">
        <v>2396</v>
      </c>
      <c r="D2747" t="s">
        <v>2397</v>
      </c>
      <c r="E2747">
        <v>7</v>
      </c>
      <c r="F2747" t="s">
        <v>5160</v>
      </c>
      <c r="H2747" t="s">
        <v>27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28</v>
      </c>
      <c r="O2747" t="s">
        <v>5161</v>
      </c>
      <c r="P2747" s="2">
        <f t="shared" si="42"/>
        <v>4</v>
      </c>
    </row>
    <row r="2748" spans="1:16" hidden="1" x14ac:dyDescent="0.25">
      <c r="A2748" s="1">
        <v>41639</v>
      </c>
      <c r="B2748" s="1">
        <v>41639</v>
      </c>
      <c r="C2748" t="s">
        <v>167</v>
      </c>
      <c r="D2748" t="s">
        <v>168</v>
      </c>
      <c r="E2748">
        <v>6.75</v>
      </c>
      <c r="F2748" t="s">
        <v>2269</v>
      </c>
      <c r="G2748" t="s">
        <v>40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5162</v>
      </c>
      <c r="P2748" s="2">
        <f t="shared" si="42"/>
        <v>6</v>
      </c>
    </row>
    <row r="2749" spans="1:16" x14ac:dyDescent="0.25">
      <c r="A2749" s="1">
        <v>41639</v>
      </c>
      <c r="B2749" s="1">
        <v>41639</v>
      </c>
      <c r="C2749" t="s">
        <v>1545</v>
      </c>
      <c r="D2749" t="s">
        <v>1001</v>
      </c>
      <c r="E2749">
        <v>6.55</v>
      </c>
      <c r="F2749" t="s">
        <v>2269</v>
      </c>
      <c r="H2749" t="s">
        <v>46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28</v>
      </c>
      <c r="O2749" t="s">
        <v>5163</v>
      </c>
      <c r="P2749" s="2">
        <f t="shared" si="42"/>
        <v>3</v>
      </c>
    </row>
    <row r="2750" spans="1:16" hidden="1" x14ac:dyDescent="0.25">
      <c r="A2750" s="1">
        <v>41639</v>
      </c>
      <c r="B2750" s="1">
        <v>41639</v>
      </c>
      <c r="C2750" t="s">
        <v>2249</v>
      </c>
      <c r="D2750" t="s">
        <v>2250</v>
      </c>
      <c r="E2750">
        <v>6.5</v>
      </c>
      <c r="F2750" t="s">
        <v>1980</v>
      </c>
      <c r="G2750" t="s">
        <v>45</v>
      </c>
      <c r="H2750" t="s">
        <v>1618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48</v>
      </c>
      <c r="O2750" t="s">
        <v>5164</v>
      </c>
      <c r="P2750" s="2">
        <f t="shared" si="42"/>
        <v>6</v>
      </c>
    </row>
    <row r="2751" spans="1:16" x14ac:dyDescent="0.25">
      <c r="A2751" s="1">
        <v>41639</v>
      </c>
      <c r="B2751" s="1">
        <v>41639</v>
      </c>
      <c r="C2751" t="s">
        <v>2011</v>
      </c>
      <c r="D2751" t="s">
        <v>2012</v>
      </c>
      <c r="E2751">
        <v>5.375</v>
      </c>
      <c r="F2751" t="s">
        <v>1963</v>
      </c>
      <c r="G2751" t="s">
        <v>57</v>
      </c>
      <c r="H2751" t="s">
        <v>34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5165</v>
      </c>
      <c r="P2751" s="2">
        <f t="shared" si="42"/>
        <v>2</v>
      </c>
    </row>
    <row r="2752" spans="1:16" x14ac:dyDescent="0.25">
      <c r="A2752" s="1">
        <v>41639</v>
      </c>
      <c r="B2752" s="1">
        <v>41639</v>
      </c>
      <c r="C2752" t="s">
        <v>2011</v>
      </c>
      <c r="D2752" t="s">
        <v>2012</v>
      </c>
      <c r="E2752">
        <v>5.75</v>
      </c>
      <c r="F2752" t="s">
        <v>1956</v>
      </c>
      <c r="G2752" t="s">
        <v>95</v>
      </c>
      <c r="H2752" t="s">
        <v>34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5166</v>
      </c>
      <c r="P2752" s="2">
        <f t="shared" si="42"/>
        <v>2</v>
      </c>
    </row>
    <row r="2753" spans="1:16" x14ac:dyDescent="0.25">
      <c r="A2753" s="1">
        <v>41639</v>
      </c>
      <c r="B2753" s="1">
        <v>41639</v>
      </c>
      <c r="C2753" t="s">
        <v>238</v>
      </c>
      <c r="D2753" t="s">
        <v>239</v>
      </c>
      <c r="E2753">
        <v>5.8040000000000003</v>
      </c>
      <c r="F2753" t="s">
        <v>5167</v>
      </c>
      <c r="G2753" t="s">
        <v>45</v>
      </c>
      <c r="H2753" t="s">
        <v>34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5168</v>
      </c>
      <c r="P2753" s="2">
        <f t="shared" si="42"/>
        <v>5</v>
      </c>
    </row>
    <row r="2754" spans="1:16" x14ac:dyDescent="0.25">
      <c r="A2754" s="1">
        <v>41639</v>
      </c>
      <c r="B2754" s="1">
        <v>41639</v>
      </c>
      <c r="C2754" t="s">
        <v>594</v>
      </c>
      <c r="D2754" t="s">
        <v>317</v>
      </c>
      <c r="E2754">
        <v>6.15</v>
      </c>
      <c r="F2754" t="s">
        <v>2238</v>
      </c>
      <c r="H2754" t="s">
        <v>73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</v>
      </c>
      <c r="O2754" t="s">
        <v>5169</v>
      </c>
      <c r="P2754" s="2">
        <f t="shared" si="42"/>
        <v>4</v>
      </c>
    </row>
    <row r="2755" spans="1:16" x14ac:dyDescent="0.25">
      <c r="A2755" s="1">
        <v>41639</v>
      </c>
      <c r="B2755" s="1">
        <v>41639</v>
      </c>
      <c r="C2755" t="s">
        <v>2959</v>
      </c>
      <c r="D2755" t="s">
        <v>2960</v>
      </c>
      <c r="E2755">
        <v>6.25</v>
      </c>
      <c r="F2755" t="s">
        <v>2238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</v>
      </c>
      <c r="O2755" t="s">
        <v>5170</v>
      </c>
      <c r="P2755" s="2">
        <f t="shared" si="42"/>
        <v>3</v>
      </c>
    </row>
    <row r="2756" spans="1:16" x14ac:dyDescent="0.25">
      <c r="A2756" s="1">
        <v>41639</v>
      </c>
      <c r="B2756" s="1">
        <v>41639</v>
      </c>
      <c r="C2756" t="s">
        <v>858</v>
      </c>
      <c r="D2756" t="s">
        <v>711</v>
      </c>
      <c r="E2756">
        <v>5.95</v>
      </c>
      <c r="F2756" t="s">
        <v>1970</v>
      </c>
      <c r="H2756" t="s">
        <v>210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28</v>
      </c>
      <c r="O2756" t="s">
        <v>5171</v>
      </c>
      <c r="P2756" s="2">
        <f t="shared" ref="P2756:P2819" si="43">LEN(D2756)</f>
        <v>3</v>
      </c>
    </row>
    <row r="2757" spans="1:16" x14ac:dyDescent="0.25">
      <c r="A2757" s="1">
        <v>41639</v>
      </c>
      <c r="B2757" s="1">
        <v>41639</v>
      </c>
      <c r="C2757" t="s">
        <v>337</v>
      </c>
      <c r="D2757" t="s">
        <v>338</v>
      </c>
      <c r="E2757">
        <v>5.375</v>
      </c>
      <c r="F2757" t="s">
        <v>1288</v>
      </c>
      <c r="H2757" t="s">
        <v>57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28</v>
      </c>
      <c r="O2757" t="s">
        <v>5172</v>
      </c>
      <c r="P2757" s="2">
        <f t="shared" si="43"/>
        <v>3</v>
      </c>
    </row>
    <row r="2758" spans="1:16" x14ac:dyDescent="0.25">
      <c r="A2758" s="1">
        <v>41639</v>
      </c>
      <c r="B2758" s="1">
        <v>41639</v>
      </c>
      <c r="C2758" t="s">
        <v>5173</v>
      </c>
      <c r="D2758" t="s">
        <v>5174</v>
      </c>
      <c r="E2758" t="s">
        <v>19</v>
      </c>
      <c r="F2758" t="s">
        <v>5175</v>
      </c>
      <c r="G2758" t="s">
        <v>40</v>
      </c>
      <c r="H2758" t="s">
        <v>1618</v>
      </c>
      <c r="I2758" t="s">
        <v>17</v>
      </c>
      <c r="J2758" t="s">
        <v>18</v>
      </c>
      <c r="K2758" t="s">
        <v>19</v>
      </c>
      <c r="L2758" t="s">
        <v>19</v>
      </c>
      <c r="M2758" t="s">
        <v>1777</v>
      </c>
      <c r="O2758" t="s">
        <v>5176</v>
      </c>
      <c r="P2758" s="2">
        <f t="shared" si="43"/>
        <v>5</v>
      </c>
    </row>
    <row r="2759" spans="1:16" x14ac:dyDescent="0.25">
      <c r="A2759" s="1">
        <v>41639</v>
      </c>
      <c r="B2759" s="1">
        <v>41639</v>
      </c>
      <c r="C2759" t="s">
        <v>2534</v>
      </c>
      <c r="D2759" t="s">
        <v>2535</v>
      </c>
      <c r="E2759">
        <v>6</v>
      </c>
      <c r="F2759" t="s">
        <v>5177</v>
      </c>
      <c r="H2759" t="s">
        <v>57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48</v>
      </c>
      <c r="O2759" t="s">
        <v>5178</v>
      </c>
      <c r="P2759" s="2">
        <f t="shared" si="43"/>
        <v>2</v>
      </c>
    </row>
    <row r="2760" spans="1:16" x14ac:dyDescent="0.25">
      <c r="A2760" s="1">
        <v>41639</v>
      </c>
      <c r="B2760" s="1">
        <v>41639</v>
      </c>
      <c r="C2760" t="s">
        <v>4258</v>
      </c>
      <c r="D2760" t="s">
        <v>4259</v>
      </c>
      <c r="E2760">
        <v>6.25</v>
      </c>
      <c r="F2760" t="s">
        <v>3379</v>
      </c>
      <c r="H2760" t="s">
        <v>73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28</v>
      </c>
      <c r="O2760" t="s">
        <v>5179</v>
      </c>
      <c r="P2760" s="2">
        <f t="shared" si="43"/>
        <v>3</v>
      </c>
    </row>
    <row r="2761" spans="1:16" x14ac:dyDescent="0.25">
      <c r="A2761" s="1">
        <v>41639</v>
      </c>
      <c r="B2761" s="1">
        <v>41639</v>
      </c>
      <c r="C2761" t="s">
        <v>105</v>
      </c>
      <c r="D2761" t="s">
        <v>106</v>
      </c>
      <c r="E2761">
        <v>6.6</v>
      </c>
      <c r="F2761" t="s">
        <v>1460</v>
      </c>
      <c r="G2761" t="s">
        <v>26</v>
      </c>
      <c r="H2761" t="s">
        <v>73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5180</v>
      </c>
      <c r="P2761" s="2">
        <f t="shared" si="43"/>
        <v>3</v>
      </c>
    </row>
    <row r="2762" spans="1:16" x14ac:dyDescent="0.25">
      <c r="A2762" s="1">
        <v>41639</v>
      </c>
      <c r="B2762" s="1">
        <v>41639</v>
      </c>
      <c r="C2762" t="s">
        <v>4128</v>
      </c>
      <c r="D2762" t="s">
        <v>2610</v>
      </c>
      <c r="E2762">
        <v>7.875</v>
      </c>
      <c r="F2762" t="s">
        <v>148</v>
      </c>
      <c r="H2762" t="s">
        <v>95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5181</v>
      </c>
      <c r="P2762" s="2">
        <f t="shared" si="43"/>
        <v>3</v>
      </c>
    </row>
    <row r="2763" spans="1:16" x14ac:dyDescent="0.25">
      <c r="A2763" s="1">
        <v>41639</v>
      </c>
      <c r="B2763" s="1">
        <v>41639</v>
      </c>
      <c r="C2763" t="s">
        <v>1293</v>
      </c>
      <c r="D2763" t="s">
        <v>1294</v>
      </c>
      <c r="E2763">
        <v>6.65</v>
      </c>
      <c r="F2763" t="s">
        <v>229</v>
      </c>
      <c r="H2763" t="s">
        <v>27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5182</v>
      </c>
      <c r="P2763" s="2">
        <f t="shared" si="43"/>
        <v>3</v>
      </c>
    </row>
    <row r="2764" spans="1:16" x14ac:dyDescent="0.25">
      <c r="A2764" s="1">
        <v>41639</v>
      </c>
      <c r="B2764" s="1">
        <v>41639</v>
      </c>
      <c r="C2764" t="s">
        <v>5183</v>
      </c>
      <c r="D2764" t="s">
        <v>5184</v>
      </c>
      <c r="E2764">
        <v>6.7</v>
      </c>
      <c r="F2764" t="s">
        <v>148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48</v>
      </c>
      <c r="O2764" t="s">
        <v>5185</v>
      </c>
      <c r="P2764" s="2">
        <f t="shared" si="43"/>
        <v>3</v>
      </c>
    </row>
    <row r="2765" spans="1:16" x14ac:dyDescent="0.25">
      <c r="A2765" s="1">
        <v>41639</v>
      </c>
      <c r="B2765" s="1">
        <v>41639</v>
      </c>
      <c r="C2765" t="s">
        <v>2240</v>
      </c>
      <c r="D2765" t="s">
        <v>2241</v>
      </c>
      <c r="E2765">
        <v>6.35</v>
      </c>
      <c r="F2765" t="s">
        <v>148</v>
      </c>
      <c r="G2765" t="s">
        <v>40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28</v>
      </c>
      <c r="O2765" t="s">
        <v>5186</v>
      </c>
      <c r="P2765" s="2">
        <f t="shared" si="43"/>
        <v>3</v>
      </c>
    </row>
    <row r="2766" spans="1:16" x14ac:dyDescent="0.25">
      <c r="A2766" s="1">
        <v>41639</v>
      </c>
      <c r="B2766" s="1">
        <v>41639</v>
      </c>
      <c r="C2766" t="s">
        <v>70</v>
      </c>
      <c r="D2766" t="s">
        <v>71</v>
      </c>
      <c r="E2766">
        <v>5.95</v>
      </c>
      <c r="F2766" t="s">
        <v>216</v>
      </c>
      <c r="H2766" t="s">
        <v>73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5187</v>
      </c>
      <c r="P2766" s="2">
        <f t="shared" si="43"/>
        <v>5</v>
      </c>
    </row>
    <row r="2767" spans="1:16" x14ac:dyDescent="0.25">
      <c r="A2767" s="1">
        <v>41639</v>
      </c>
      <c r="B2767" s="1">
        <v>41639</v>
      </c>
      <c r="C2767" t="s">
        <v>3318</v>
      </c>
      <c r="D2767" t="s">
        <v>1878</v>
      </c>
      <c r="E2767">
        <v>6</v>
      </c>
      <c r="F2767" t="s">
        <v>5150</v>
      </c>
      <c r="G2767" t="s">
        <v>468</v>
      </c>
      <c r="H2767" t="s">
        <v>57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28</v>
      </c>
      <c r="O2767" t="s">
        <v>5188</v>
      </c>
      <c r="P2767" s="2">
        <f t="shared" si="43"/>
        <v>3</v>
      </c>
    </row>
    <row r="2768" spans="1:16" x14ac:dyDescent="0.25">
      <c r="A2768" s="1">
        <v>41639</v>
      </c>
      <c r="B2768" s="1">
        <v>41639</v>
      </c>
      <c r="C2768" t="s">
        <v>3029</v>
      </c>
      <c r="D2768" t="s">
        <v>1496</v>
      </c>
      <c r="E2768">
        <v>6.75</v>
      </c>
      <c r="F2768" t="s">
        <v>5084</v>
      </c>
      <c r="H2768" t="s">
        <v>936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28</v>
      </c>
      <c r="O2768" t="s">
        <v>5189</v>
      </c>
      <c r="P2768" s="2">
        <f t="shared" si="43"/>
        <v>3</v>
      </c>
    </row>
    <row r="2769" spans="1:16" hidden="1" x14ac:dyDescent="0.25">
      <c r="A2769" s="1">
        <v>41639</v>
      </c>
      <c r="B2769" s="1">
        <v>41639</v>
      </c>
      <c r="C2769" t="s">
        <v>1836</v>
      </c>
      <c r="D2769" t="s">
        <v>1837</v>
      </c>
      <c r="E2769" t="s">
        <v>19</v>
      </c>
      <c r="F2769" t="s">
        <v>5057</v>
      </c>
      <c r="G2769" t="s">
        <v>5190</v>
      </c>
      <c r="H2769" t="s">
        <v>1840</v>
      </c>
      <c r="I2769" t="s">
        <v>17</v>
      </c>
      <c r="J2769" t="s">
        <v>18</v>
      </c>
      <c r="K2769" t="s">
        <v>19</v>
      </c>
      <c r="L2769" t="s">
        <v>19</v>
      </c>
      <c r="M2769" t="s">
        <v>1777</v>
      </c>
      <c r="N2769" t="s">
        <v>1778</v>
      </c>
      <c r="O2769" t="s">
        <v>5191</v>
      </c>
      <c r="P2769" s="2">
        <f t="shared" si="43"/>
        <v>6</v>
      </c>
    </row>
    <row r="2770" spans="1:16" hidden="1" x14ac:dyDescent="0.25">
      <c r="A2770" s="1">
        <v>41639</v>
      </c>
      <c r="B2770" s="1">
        <v>41639</v>
      </c>
      <c r="C2770" t="s">
        <v>1836</v>
      </c>
      <c r="D2770" t="s">
        <v>1837</v>
      </c>
      <c r="E2770" t="s">
        <v>19</v>
      </c>
      <c r="F2770" t="s">
        <v>5057</v>
      </c>
      <c r="G2770" t="s">
        <v>5192</v>
      </c>
      <c r="H2770" t="s">
        <v>57</v>
      </c>
      <c r="I2770" t="s">
        <v>17</v>
      </c>
      <c r="J2770" t="s">
        <v>18</v>
      </c>
      <c r="K2770" t="s">
        <v>19</v>
      </c>
      <c r="L2770" t="s">
        <v>19</v>
      </c>
      <c r="M2770" t="s">
        <v>1777</v>
      </c>
      <c r="N2770" t="s">
        <v>1778</v>
      </c>
      <c r="O2770" t="s">
        <v>5193</v>
      </c>
      <c r="P2770" s="2">
        <f t="shared" si="43"/>
        <v>6</v>
      </c>
    </row>
    <row r="2771" spans="1:16" x14ac:dyDescent="0.25">
      <c r="A2771" s="1">
        <v>41639</v>
      </c>
      <c r="B2771" s="1">
        <v>41639</v>
      </c>
      <c r="C2771" t="s">
        <v>5173</v>
      </c>
      <c r="D2771" t="s">
        <v>5174</v>
      </c>
      <c r="E2771" t="s">
        <v>19</v>
      </c>
      <c r="F2771" t="s">
        <v>5175</v>
      </c>
      <c r="G2771" t="s">
        <v>5194</v>
      </c>
      <c r="H2771" t="s">
        <v>149</v>
      </c>
      <c r="I2771" t="s">
        <v>17</v>
      </c>
      <c r="J2771" t="s">
        <v>18</v>
      </c>
      <c r="K2771" t="s">
        <v>19</v>
      </c>
      <c r="L2771" t="s">
        <v>19</v>
      </c>
      <c r="M2771" t="s">
        <v>1777</v>
      </c>
      <c r="O2771" t="s">
        <v>5195</v>
      </c>
      <c r="P2771" s="2">
        <f t="shared" si="43"/>
        <v>5</v>
      </c>
    </row>
    <row r="2772" spans="1:16" x14ac:dyDescent="0.25">
      <c r="A2772" s="1">
        <v>41639</v>
      </c>
      <c r="B2772" s="1">
        <v>41639</v>
      </c>
      <c r="C2772" t="s">
        <v>5173</v>
      </c>
      <c r="D2772" t="s">
        <v>5174</v>
      </c>
      <c r="E2772" t="s">
        <v>19</v>
      </c>
      <c r="F2772" t="s">
        <v>5175</v>
      </c>
      <c r="G2772" t="s">
        <v>5196</v>
      </c>
      <c r="H2772" t="s">
        <v>149</v>
      </c>
      <c r="I2772" t="s">
        <v>17</v>
      </c>
      <c r="J2772" t="s">
        <v>18</v>
      </c>
      <c r="K2772" t="s">
        <v>19</v>
      </c>
      <c r="L2772" t="s">
        <v>19</v>
      </c>
      <c r="M2772" t="s">
        <v>1777</v>
      </c>
      <c r="O2772" t="s">
        <v>5197</v>
      </c>
      <c r="P2772" s="2">
        <f t="shared" si="43"/>
        <v>5</v>
      </c>
    </row>
    <row r="2773" spans="1:16" x14ac:dyDescent="0.25">
      <c r="A2773" s="1">
        <v>41639</v>
      </c>
      <c r="B2773" s="1">
        <v>41639</v>
      </c>
      <c r="C2773" t="s">
        <v>5055</v>
      </c>
      <c r="D2773" t="s">
        <v>84</v>
      </c>
      <c r="E2773">
        <v>6.75</v>
      </c>
      <c r="F2773" t="s">
        <v>1462</v>
      </c>
      <c r="G2773" t="s">
        <v>1341</v>
      </c>
      <c r="H2773" t="s">
        <v>34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5198</v>
      </c>
      <c r="P2773" s="2">
        <f t="shared" si="43"/>
        <v>3</v>
      </c>
    </row>
    <row r="2774" spans="1:16" x14ac:dyDescent="0.25">
      <c r="A2774" s="1">
        <v>41639</v>
      </c>
      <c r="B2774" s="1">
        <v>41639</v>
      </c>
      <c r="C2774" t="s">
        <v>538</v>
      </c>
      <c r="D2774" t="s">
        <v>539</v>
      </c>
      <c r="E2774">
        <v>7</v>
      </c>
      <c r="F2774" t="s">
        <v>1462</v>
      </c>
      <c r="H2774" t="s">
        <v>73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</v>
      </c>
      <c r="O2774" t="s">
        <v>5199</v>
      </c>
      <c r="P2774" s="2">
        <f t="shared" si="43"/>
        <v>3</v>
      </c>
    </row>
    <row r="2775" spans="1:16" x14ac:dyDescent="0.25">
      <c r="A2775" s="1">
        <v>41639</v>
      </c>
      <c r="B2775" s="1">
        <v>41639</v>
      </c>
      <c r="C2775" t="s">
        <v>2068</v>
      </c>
      <c r="D2775" t="s">
        <v>71</v>
      </c>
      <c r="E2775">
        <v>5.95</v>
      </c>
      <c r="F2775" t="s">
        <v>1932</v>
      </c>
      <c r="H2775" t="s">
        <v>210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5200</v>
      </c>
      <c r="P2775" s="2">
        <f t="shared" si="43"/>
        <v>5</v>
      </c>
    </row>
    <row r="2776" spans="1:16" x14ac:dyDescent="0.25">
      <c r="A2776" s="1">
        <v>41639</v>
      </c>
      <c r="B2776" s="1">
        <v>41639</v>
      </c>
      <c r="C2776" t="s">
        <v>4153</v>
      </c>
      <c r="D2776" t="s">
        <v>4154</v>
      </c>
      <c r="E2776">
        <v>5.875</v>
      </c>
      <c r="F2776" t="s">
        <v>148</v>
      </c>
      <c r="H2776" t="s">
        <v>27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48</v>
      </c>
      <c r="O2776" t="s">
        <v>5201</v>
      </c>
      <c r="P2776" s="2">
        <f t="shared" si="43"/>
        <v>3</v>
      </c>
    </row>
    <row r="2777" spans="1:16" x14ac:dyDescent="0.25">
      <c r="A2777" s="1">
        <v>41639</v>
      </c>
      <c r="B2777" s="1">
        <v>41639</v>
      </c>
      <c r="C2777" t="s">
        <v>1206</v>
      </c>
      <c r="D2777" t="s">
        <v>180</v>
      </c>
      <c r="E2777">
        <v>0.42285</v>
      </c>
      <c r="F2777" t="s">
        <v>5202</v>
      </c>
      <c r="G2777" t="s">
        <v>45</v>
      </c>
      <c r="H2777" t="s">
        <v>73</v>
      </c>
      <c r="I2777" t="s">
        <v>17</v>
      </c>
      <c r="J2777" t="s">
        <v>18</v>
      </c>
      <c r="K2777" t="s">
        <v>19</v>
      </c>
      <c r="L2777" t="s">
        <v>19</v>
      </c>
      <c r="M2777" t="s">
        <v>47</v>
      </c>
      <c r="N2777" t="s">
        <v>48</v>
      </c>
      <c r="O2777" t="s">
        <v>5203</v>
      </c>
      <c r="P2777" s="2">
        <f t="shared" si="43"/>
        <v>3</v>
      </c>
    </row>
    <row r="2778" spans="1:16" x14ac:dyDescent="0.25">
      <c r="A2778" s="1">
        <v>41639</v>
      </c>
      <c r="B2778" s="1">
        <v>41639</v>
      </c>
      <c r="C2778" t="s">
        <v>5204</v>
      </c>
      <c r="D2778" t="s">
        <v>5205</v>
      </c>
      <c r="E2778">
        <v>1.669</v>
      </c>
      <c r="F2778" t="s">
        <v>5206</v>
      </c>
      <c r="G2778" t="s">
        <v>5207</v>
      </c>
      <c r="H2778" t="s">
        <v>210</v>
      </c>
      <c r="I2778" t="s">
        <v>17</v>
      </c>
      <c r="J2778" t="s">
        <v>18</v>
      </c>
      <c r="K2778" t="s">
        <v>19</v>
      </c>
      <c r="L2778" t="s">
        <v>19</v>
      </c>
      <c r="M2778" t="s">
        <v>1777</v>
      </c>
      <c r="O2778" t="s">
        <v>5208</v>
      </c>
      <c r="P2778" s="2">
        <f t="shared" si="43"/>
        <v>5</v>
      </c>
    </row>
    <row r="2779" spans="1:16" hidden="1" x14ac:dyDescent="0.25">
      <c r="A2779" s="1">
        <v>41639</v>
      </c>
      <c r="B2779" s="1">
        <v>41639</v>
      </c>
      <c r="C2779" t="s">
        <v>1836</v>
      </c>
      <c r="D2779" t="s">
        <v>1837</v>
      </c>
      <c r="E2779" t="s">
        <v>19</v>
      </c>
      <c r="F2779" t="s">
        <v>1838</v>
      </c>
      <c r="G2779" t="s">
        <v>5209</v>
      </c>
      <c r="H2779" t="s">
        <v>1840</v>
      </c>
      <c r="I2779" t="s">
        <v>17</v>
      </c>
      <c r="J2779" t="s">
        <v>18</v>
      </c>
      <c r="K2779" t="s">
        <v>19</v>
      </c>
      <c r="L2779" t="s">
        <v>19</v>
      </c>
      <c r="M2779" t="s">
        <v>1777</v>
      </c>
      <c r="N2779" t="s">
        <v>1778</v>
      </c>
      <c r="O2779" t="s">
        <v>5210</v>
      </c>
      <c r="P2779" s="2">
        <f t="shared" si="43"/>
        <v>6</v>
      </c>
    </row>
    <row r="2780" spans="1:16" hidden="1" x14ac:dyDescent="0.25">
      <c r="A2780" s="1">
        <v>41639</v>
      </c>
      <c r="B2780" s="1">
        <v>41639</v>
      </c>
      <c r="C2780" t="s">
        <v>1836</v>
      </c>
      <c r="D2780" t="s">
        <v>1837</v>
      </c>
      <c r="E2780" t="s">
        <v>19</v>
      </c>
      <c r="F2780" t="s">
        <v>1838</v>
      </c>
      <c r="G2780" t="s">
        <v>5211</v>
      </c>
      <c r="H2780" t="s">
        <v>57</v>
      </c>
      <c r="I2780" t="s">
        <v>17</v>
      </c>
      <c r="J2780" t="s">
        <v>18</v>
      </c>
      <c r="K2780" t="s">
        <v>19</v>
      </c>
      <c r="L2780" t="s">
        <v>19</v>
      </c>
      <c r="M2780" t="s">
        <v>1777</v>
      </c>
      <c r="N2780" t="s">
        <v>1778</v>
      </c>
      <c r="O2780" t="s">
        <v>5212</v>
      </c>
      <c r="P2780" s="2">
        <f t="shared" si="43"/>
        <v>6</v>
      </c>
    </row>
    <row r="2781" spans="1:16" x14ac:dyDescent="0.25">
      <c r="A2781" s="1">
        <v>41639</v>
      </c>
      <c r="B2781" s="1">
        <v>41639</v>
      </c>
      <c r="C2781" t="s">
        <v>242</v>
      </c>
      <c r="D2781" t="s">
        <v>33</v>
      </c>
      <c r="E2781">
        <v>6.7</v>
      </c>
      <c r="F2781" t="s">
        <v>1209</v>
      </c>
      <c r="G2781" t="s">
        <v>26</v>
      </c>
      <c r="H2781" t="s">
        <v>27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28</v>
      </c>
      <c r="O2781" t="s">
        <v>5213</v>
      </c>
      <c r="P2781" s="2">
        <f t="shared" si="43"/>
        <v>1</v>
      </c>
    </row>
    <row r="2782" spans="1:16" x14ac:dyDescent="0.25">
      <c r="A2782" s="1">
        <v>41639</v>
      </c>
      <c r="B2782" s="1">
        <v>41639</v>
      </c>
      <c r="C2782" t="s">
        <v>2831</v>
      </c>
      <c r="D2782" t="s">
        <v>580</v>
      </c>
      <c r="E2782">
        <v>6.95</v>
      </c>
      <c r="F2782" t="s">
        <v>5214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28</v>
      </c>
      <c r="O2782" t="s">
        <v>5215</v>
      </c>
      <c r="P2782" s="2">
        <f t="shared" si="43"/>
        <v>3</v>
      </c>
    </row>
    <row r="2783" spans="1:16" x14ac:dyDescent="0.25">
      <c r="A2783" s="1">
        <v>41639</v>
      </c>
      <c r="B2783" s="1">
        <v>41639</v>
      </c>
      <c r="C2783" t="s">
        <v>3669</v>
      </c>
      <c r="D2783" t="s">
        <v>1154</v>
      </c>
      <c r="E2783">
        <v>6.25</v>
      </c>
      <c r="F2783" t="s">
        <v>5216</v>
      </c>
      <c r="H2783" t="s">
        <v>57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5217</v>
      </c>
      <c r="P2783" s="2">
        <f t="shared" si="43"/>
        <v>3</v>
      </c>
    </row>
    <row r="2784" spans="1:16" x14ac:dyDescent="0.25">
      <c r="A2784" s="1">
        <v>41639</v>
      </c>
      <c r="B2784" s="1">
        <v>41639</v>
      </c>
      <c r="C2784" t="s">
        <v>955</v>
      </c>
      <c r="D2784" t="s">
        <v>956</v>
      </c>
      <c r="E2784">
        <v>6.2130000000000001</v>
      </c>
      <c r="F2784" t="s">
        <v>5218</v>
      </c>
      <c r="G2784" t="s">
        <v>575</v>
      </c>
      <c r="H2784" t="s">
        <v>57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5219</v>
      </c>
      <c r="P2784" s="2">
        <f t="shared" si="43"/>
        <v>3</v>
      </c>
    </row>
    <row r="2785" spans="1:16" x14ac:dyDescent="0.25">
      <c r="A2785" s="1">
        <v>41639</v>
      </c>
      <c r="B2785" s="1">
        <v>41639</v>
      </c>
      <c r="C2785" t="s">
        <v>5220</v>
      </c>
      <c r="D2785" t="s">
        <v>5221</v>
      </c>
      <c r="E2785">
        <v>6.15</v>
      </c>
      <c r="F2785" t="s">
        <v>1926</v>
      </c>
      <c r="H2785" t="s">
        <v>27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48</v>
      </c>
      <c r="O2785" t="s">
        <v>5222</v>
      </c>
      <c r="P2785" s="2">
        <f t="shared" si="43"/>
        <v>3</v>
      </c>
    </row>
    <row r="2786" spans="1:16" x14ac:dyDescent="0.25">
      <c r="A2786" s="1">
        <v>41639</v>
      </c>
      <c r="B2786" s="1">
        <v>41639</v>
      </c>
      <c r="C2786" t="s">
        <v>1136</v>
      </c>
      <c r="D2786" t="s">
        <v>1137</v>
      </c>
      <c r="E2786">
        <v>2.4276</v>
      </c>
      <c r="F2786" t="s">
        <v>2385</v>
      </c>
      <c r="G2786" t="s">
        <v>254</v>
      </c>
      <c r="H2786" t="s">
        <v>264</v>
      </c>
      <c r="I2786" t="s">
        <v>17</v>
      </c>
      <c r="J2786" t="s">
        <v>18</v>
      </c>
      <c r="K2786" t="s">
        <v>19</v>
      </c>
      <c r="L2786" t="s">
        <v>19</v>
      </c>
      <c r="M2786" t="s">
        <v>47</v>
      </c>
      <c r="N2786" t="s">
        <v>48</v>
      </c>
      <c r="O2786" t="s">
        <v>5223</v>
      </c>
      <c r="P2786" s="2">
        <f t="shared" si="43"/>
        <v>4</v>
      </c>
    </row>
    <row r="2787" spans="1:16" x14ac:dyDescent="0.25">
      <c r="A2787" s="1">
        <v>41639</v>
      </c>
      <c r="B2787" s="1">
        <v>41639</v>
      </c>
      <c r="C2787" t="s">
        <v>1216</v>
      </c>
      <c r="D2787" t="s">
        <v>523</v>
      </c>
      <c r="E2787">
        <v>6.45</v>
      </c>
      <c r="F2787" t="s">
        <v>1257</v>
      </c>
      <c r="H2787" t="s">
        <v>34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28</v>
      </c>
      <c r="O2787" t="s">
        <v>5224</v>
      </c>
      <c r="P2787" s="2">
        <f t="shared" si="43"/>
        <v>1</v>
      </c>
    </row>
    <row r="2788" spans="1:16" x14ac:dyDescent="0.25">
      <c r="A2788" s="1">
        <v>41639</v>
      </c>
      <c r="B2788" s="1">
        <v>41639</v>
      </c>
      <c r="C2788" t="s">
        <v>1166</v>
      </c>
      <c r="D2788" t="s">
        <v>1167</v>
      </c>
      <c r="E2788">
        <v>2.69</v>
      </c>
      <c r="F2788" t="s">
        <v>1848</v>
      </c>
      <c r="G2788" t="s">
        <v>213</v>
      </c>
      <c r="H2788" t="s">
        <v>57</v>
      </c>
      <c r="I2788" t="s">
        <v>17</v>
      </c>
      <c r="J2788" t="s">
        <v>18</v>
      </c>
      <c r="K2788" t="s">
        <v>19</v>
      </c>
      <c r="L2788" t="s">
        <v>19</v>
      </c>
      <c r="M2788" t="s">
        <v>1140</v>
      </c>
      <c r="N2788" t="s">
        <v>48</v>
      </c>
      <c r="O2788" t="s">
        <v>5225</v>
      </c>
      <c r="P2788" s="2">
        <f t="shared" si="43"/>
        <v>2</v>
      </c>
    </row>
    <row r="2789" spans="1:16" x14ac:dyDescent="0.25">
      <c r="A2789" s="1">
        <v>41639</v>
      </c>
      <c r="B2789" s="1">
        <v>41639</v>
      </c>
      <c r="C2789" t="s">
        <v>1166</v>
      </c>
      <c r="D2789" t="s">
        <v>1167</v>
      </c>
      <c r="E2789">
        <v>2.81</v>
      </c>
      <c r="F2789" t="s">
        <v>5226</v>
      </c>
      <c r="G2789" t="s">
        <v>213</v>
      </c>
      <c r="H2789" t="s">
        <v>57</v>
      </c>
      <c r="I2789" t="s">
        <v>17</v>
      </c>
      <c r="J2789" t="s">
        <v>18</v>
      </c>
      <c r="K2789" t="s">
        <v>19</v>
      </c>
      <c r="L2789" t="s">
        <v>19</v>
      </c>
      <c r="M2789" t="s">
        <v>1140</v>
      </c>
      <c r="N2789" t="s">
        <v>48</v>
      </c>
      <c r="O2789" t="s">
        <v>5227</v>
      </c>
      <c r="P2789" s="2">
        <f t="shared" si="43"/>
        <v>2</v>
      </c>
    </row>
    <row r="2790" spans="1:16" x14ac:dyDescent="0.25">
      <c r="A2790" s="1">
        <v>41639</v>
      </c>
      <c r="B2790" s="1">
        <v>41639</v>
      </c>
      <c r="C2790" t="s">
        <v>4092</v>
      </c>
      <c r="D2790" t="s">
        <v>528</v>
      </c>
      <c r="E2790">
        <v>6.625</v>
      </c>
      <c r="F2790" t="s">
        <v>347</v>
      </c>
      <c r="G2790" t="s">
        <v>40</v>
      </c>
      <c r="H2790" t="s">
        <v>73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48</v>
      </c>
      <c r="O2790" t="s">
        <v>5228</v>
      </c>
      <c r="P2790" s="2">
        <f t="shared" si="43"/>
        <v>5</v>
      </c>
    </row>
    <row r="2791" spans="1:16" x14ac:dyDescent="0.25">
      <c r="A2791" s="1">
        <v>41639</v>
      </c>
      <c r="B2791" s="1">
        <v>41639</v>
      </c>
      <c r="C2791" t="s">
        <v>42</v>
      </c>
      <c r="D2791" t="s">
        <v>43</v>
      </c>
      <c r="E2791">
        <v>5.5</v>
      </c>
      <c r="F2791" t="s">
        <v>5229</v>
      </c>
      <c r="G2791" t="s">
        <v>213</v>
      </c>
      <c r="H2791" t="s">
        <v>46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48</v>
      </c>
      <c r="O2791" t="s">
        <v>5230</v>
      </c>
      <c r="P2791" s="2">
        <f t="shared" si="43"/>
        <v>2</v>
      </c>
    </row>
    <row r="2792" spans="1:16" x14ac:dyDescent="0.25">
      <c r="A2792" s="1">
        <v>41639</v>
      </c>
      <c r="B2792" s="1">
        <v>41639</v>
      </c>
      <c r="C2792" t="s">
        <v>5231</v>
      </c>
      <c r="D2792" t="s">
        <v>1868</v>
      </c>
      <c r="E2792">
        <v>4.32</v>
      </c>
      <c r="F2792" t="s">
        <v>3229</v>
      </c>
      <c r="H2792" t="s">
        <v>264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5232</v>
      </c>
      <c r="P2792" s="2">
        <f t="shared" si="43"/>
        <v>3</v>
      </c>
    </row>
    <row r="2793" spans="1:16" x14ac:dyDescent="0.25">
      <c r="A2793" s="1">
        <v>41639</v>
      </c>
      <c r="B2793" s="1">
        <v>41639</v>
      </c>
      <c r="C2793" t="s">
        <v>3908</v>
      </c>
      <c r="D2793" t="s">
        <v>678</v>
      </c>
      <c r="E2793">
        <v>4.2069999999999999</v>
      </c>
      <c r="F2793" t="s">
        <v>68</v>
      </c>
      <c r="G2793" t="s">
        <v>40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28</v>
      </c>
      <c r="O2793" t="s">
        <v>5233</v>
      </c>
      <c r="P2793" s="2">
        <f t="shared" si="43"/>
        <v>1</v>
      </c>
    </row>
    <row r="2794" spans="1:16" x14ac:dyDescent="0.25">
      <c r="A2794" s="1">
        <v>41639</v>
      </c>
      <c r="B2794" s="1">
        <v>41639</v>
      </c>
      <c r="C2794" t="s">
        <v>3318</v>
      </c>
      <c r="D2794" t="s">
        <v>1878</v>
      </c>
      <c r="E2794">
        <v>3.75</v>
      </c>
      <c r="F2794" t="s">
        <v>283</v>
      </c>
      <c r="G2794" t="s">
        <v>45</v>
      </c>
      <c r="H2794" t="s">
        <v>57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28</v>
      </c>
      <c r="O2794" t="s">
        <v>5234</v>
      </c>
      <c r="P2794" s="2">
        <f t="shared" si="43"/>
        <v>3</v>
      </c>
    </row>
    <row r="2795" spans="1:16" x14ac:dyDescent="0.25">
      <c r="A2795" s="1">
        <v>41639</v>
      </c>
      <c r="B2795" s="1">
        <v>41639</v>
      </c>
      <c r="C2795" t="s">
        <v>5235</v>
      </c>
      <c r="D2795" t="s">
        <v>5236</v>
      </c>
      <c r="E2795">
        <v>6.75</v>
      </c>
      <c r="F2795" t="s">
        <v>3691</v>
      </c>
      <c r="G2795" t="s">
        <v>26</v>
      </c>
      <c r="H2795" t="s">
        <v>5237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28</v>
      </c>
      <c r="O2795" t="s">
        <v>5238</v>
      </c>
      <c r="P2795" s="2">
        <f t="shared" si="43"/>
        <v>3</v>
      </c>
    </row>
    <row r="2796" spans="1:16" x14ac:dyDescent="0.25">
      <c r="A2796" s="1">
        <v>41639</v>
      </c>
      <c r="B2796" s="1">
        <v>41639</v>
      </c>
      <c r="C2796" t="s">
        <v>2924</v>
      </c>
      <c r="D2796" t="s">
        <v>2012</v>
      </c>
      <c r="E2796">
        <v>4.05</v>
      </c>
      <c r="F2796" t="s">
        <v>283</v>
      </c>
      <c r="H2796" t="s">
        <v>34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5239</v>
      </c>
      <c r="P2796" s="2">
        <f t="shared" si="43"/>
        <v>2</v>
      </c>
    </row>
    <row r="2797" spans="1:16" x14ac:dyDescent="0.25">
      <c r="A2797" s="1">
        <v>41639</v>
      </c>
      <c r="B2797" s="1">
        <v>41639</v>
      </c>
      <c r="C2797" t="s">
        <v>1343</v>
      </c>
      <c r="D2797" t="s">
        <v>1344</v>
      </c>
      <c r="E2797">
        <v>4.4000000000000004</v>
      </c>
      <c r="F2797" t="s">
        <v>314</v>
      </c>
      <c r="G2797" t="s">
        <v>40</v>
      </c>
      <c r="H2797" t="s">
        <v>34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28</v>
      </c>
      <c r="O2797" t="s">
        <v>5240</v>
      </c>
      <c r="P2797" s="2">
        <f t="shared" si="43"/>
        <v>5</v>
      </c>
    </row>
    <row r="2798" spans="1:16" x14ac:dyDescent="0.25">
      <c r="A2798" s="1">
        <v>41639</v>
      </c>
      <c r="B2798" s="1">
        <v>41639</v>
      </c>
      <c r="C2798" t="s">
        <v>4071</v>
      </c>
      <c r="D2798" t="s">
        <v>4072</v>
      </c>
      <c r="E2798">
        <v>4.25</v>
      </c>
      <c r="F2798" t="s">
        <v>5241</v>
      </c>
      <c r="H2798" t="s">
        <v>210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48</v>
      </c>
      <c r="O2798" t="s">
        <v>5242</v>
      </c>
      <c r="P2798" s="2">
        <f t="shared" si="43"/>
        <v>3</v>
      </c>
    </row>
    <row r="2799" spans="1:16" x14ac:dyDescent="0.25">
      <c r="A2799" s="1">
        <v>41639</v>
      </c>
      <c r="B2799" s="1">
        <v>41639</v>
      </c>
      <c r="C2799" t="s">
        <v>1343</v>
      </c>
      <c r="D2799" t="s">
        <v>1344</v>
      </c>
      <c r="E2799">
        <v>4.4000000000000004</v>
      </c>
      <c r="F2799" t="s">
        <v>314</v>
      </c>
      <c r="G2799" t="s">
        <v>26</v>
      </c>
      <c r="H2799" t="s">
        <v>34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</v>
      </c>
      <c r="O2799" t="s">
        <v>5243</v>
      </c>
      <c r="P2799" s="2">
        <f t="shared" si="43"/>
        <v>5</v>
      </c>
    </row>
    <row r="2800" spans="1:16" x14ac:dyDescent="0.25">
      <c r="A2800" s="1">
        <v>41639</v>
      </c>
      <c r="B2800" s="1">
        <v>41639</v>
      </c>
      <c r="C2800" t="s">
        <v>3359</v>
      </c>
      <c r="D2800" t="s">
        <v>2445</v>
      </c>
      <c r="E2800">
        <v>4.75</v>
      </c>
      <c r="F2800" t="s">
        <v>5244</v>
      </c>
      <c r="H2800" t="s">
        <v>27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28</v>
      </c>
      <c r="O2800" t="s">
        <v>5245</v>
      </c>
      <c r="P2800" s="2">
        <f t="shared" si="43"/>
        <v>2</v>
      </c>
    </row>
    <row r="2801" spans="1:16" hidden="1" x14ac:dyDescent="0.25">
      <c r="A2801" s="1">
        <v>41639</v>
      </c>
      <c r="B2801" s="1">
        <v>41639</v>
      </c>
      <c r="C2801" t="s">
        <v>5246</v>
      </c>
      <c r="D2801" t="s">
        <v>5247</v>
      </c>
      <c r="E2801">
        <v>4.59</v>
      </c>
      <c r="F2801" t="s">
        <v>335</v>
      </c>
      <c r="G2801">
        <v>2011</v>
      </c>
      <c r="H2801" t="s">
        <v>259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28</v>
      </c>
      <c r="O2801" t="s">
        <v>5248</v>
      </c>
      <c r="P2801" s="2">
        <f t="shared" si="43"/>
        <v>6</v>
      </c>
    </row>
    <row r="2802" spans="1:16" x14ac:dyDescent="0.25">
      <c r="A2802" s="1">
        <v>41639</v>
      </c>
      <c r="B2802" s="1">
        <v>41639</v>
      </c>
      <c r="C2802" t="s">
        <v>5249</v>
      </c>
      <c r="D2802" t="s">
        <v>5250</v>
      </c>
      <c r="E2802">
        <v>7.75</v>
      </c>
      <c r="F2802" t="s">
        <v>1458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48</v>
      </c>
      <c r="O2802" t="s">
        <v>5251</v>
      </c>
      <c r="P2802" s="2">
        <f t="shared" si="43"/>
        <v>3</v>
      </c>
    </row>
    <row r="2803" spans="1:16" x14ac:dyDescent="0.25">
      <c r="A2803" s="1">
        <v>41639</v>
      </c>
      <c r="B2803" s="1">
        <v>41639</v>
      </c>
      <c r="C2803" t="s">
        <v>2095</v>
      </c>
      <c r="D2803" t="s">
        <v>2096</v>
      </c>
      <c r="E2803">
        <v>2.355</v>
      </c>
      <c r="F2803" t="s">
        <v>5252</v>
      </c>
      <c r="H2803" t="s">
        <v>73</v>
      </c>
      <c r="I2803" t="s">
        <v>17</v>
      </c>
      <c r="J2803" t="s">
        <v>18</v>
      </c>
      <c r="K2803" t="s">
        <v>19</v>
      </c>
      <c r="L2803" t="s">
        <v>19</v>
      </c>
      <c r="M2803" t="s">
        <v>525</v>
      </c>
      <c r="N2803" t="s">
        <v>28</v>
      </c>
      <c r="O2803" t="s">
        <v>5253</v>
      </c>
      <c r="P2803" s="2">
        <f t="shared" si="43"/>
        <v>3</v>
      </c>
    </row>
    <row r="2804" spans="1:16" x14ac:dyDescent="0.25">
      <c r="A2804" s="1">
        <v>41639</v>
      </c>
      <c r="B2804" s="1">
        <v>41639</v>
      </c>
      <c r="C2804" t="s">
        <v>1975</v>
      </c>
      <c r="D2804" t="s">
        <v>1976</v>
      </c>
      <c r="E2804">
        <v>7.5</v>
      </c>
      <c r="F2804" t="s">
        <v>339</v>
      </c>
      <c r="H2804" t="s">
        <v>203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28</v>
      </c>
      <c r="O2804" t="s">
        <v>5254</v>
      </c>
      <c r="P2804" s="2">
        <f t="shared" si="43"/>
        <v>3</v>
      </c>
    </row>
    <row r="2805" spans="1:16" x14ac:dyDescent="0.25">
      <c r="A2805" s="1">
        <v>41639</v>
      </c>
      <c r="B2805" s="1">
        <v>41639</v>
      </c>
      <c r="C2805" t="s">
        <v>535</v>
      </c>
      <c r="D2805" t="s">
        <v>119</v>
      </c>
      <c r="E2805">
        <v>5.625</v>
      </c>
      <c r="F2805" t="s">
        <v>120</v>
      </c>
      <c r="G2805" t="s">
        <v>143</v>
      </c>
      <c r="H2805" t="s">
        <v>27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48</v>
      </c>
      <c r="O2805" t="s">
        <v>5255</v>
      </c>
      <c r="P2805" s="2">
        <f t="shared" si="43"/>
        <v>3</v>
      </c>
    </row>
    <row r="2806" spans="1:16" x14ac:dyDescent="0.25">
      <c r="A2806" s="1">
        <v>41639</v>
      </c>
      <c r="B2806" s="1">
        <v>41639</v>
      </c>
      <c r="C2806" t="s">
        <v>535</v>
      </c>
      <c r="D2806" t="s">
        <v>119</v>
      </c>
      <c r="E2806">
        <v>5.75</v>
      </c>
      <c r="F2806" t="s">
        <v>161</v>
      </c>
      <c r="G2806" t="s">
        <v>143</v>
      </c>
      <c r="H2806" t="s">
        <v>27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48</v>
      </c>
      <c r="O2806" t="s">
        <v>5256</v>
      </c>
      <c r="P2806" s="2">
        <f t="shared" si="43"/>
        <v>3</v>
      </c>
    </row>
    <row r="2807" spans="1:16" x14ac:dyDescent="0.25">
      <c r="A2807" s="1">
        <v>41639</v>
      </c>
      <c r="B2807" s="1">
        <v>41639</v>
      </c>
      <c r="C2807" t="s">
        <v>5257</v>
      </c>
      <c r="D2807" t="s">
        <v>5258</v>
      </c>
      <c r="E2807">
        <v>5.85</v>
      </c>
      <c r="F2807" t="s">
        <v>5259</v>
      </c>
      <c r="H2807" t="s">
        <v>34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28</v>
      </c>
      <c r="O2807" t="s">
        <v>5260</v>
      </c>
      <c r="P2807" s="2">
        <f t="shared" si="43"/>
        <v>4</v>
      </c>
    </row>
    <row r="2808" spans="1:16" x14ac:dyDescent="0.25">
      <c r="A2808" s="1">
        <v>41639</v>
      </c>
      <c r="B2808" s="1">
        <v>41639</v>
      </c>
      <c r="C2808" t="s">
        <v>42</v>
      </c>
      <c r="D2808" t="s">
        <v>43</v>
      </c>
      <c r="E2808">
        <v>4.6500000000000004</v>
      </c>
      <c r="F2808" t="s">
        <v>3707</v>
      </c>
      <c r="G2808" t="s">
        <v>213</v>
      </c>
      <c r="H2808" t="s">
        <v>46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48</v>
      </c>
      <c r="O2808" t="s">
        <v>5261</v>
      </c>
      <c r="P2808" s="2">
        <f t="shared" si="43"/>
        <v>2</v>
      </c>
    </row>
    <row r="2809" spans="1:16" x14ac:dyDescent="0.25">
      <c r="A2809" s="1">
        <v>41639</v>
      </c>
      <c r="B2809" s="1">
        <v>41639</v>
      </c>
      <c r="C2809" t="s">
        <v>3600</v>
      </c>
      <c r="D2809" t="s">
        <v>3601</v>
      </c>
      <c r="E2809">
        <v>4.4000000000000004</v>
      </c>
      <c r="F2809" t="s">
        <v>5262</v>
      </c>
      <c r="G2809" t="s">
        <v>40</v>
      </c>
      <c r="H2809" t="s">
        <v>27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28</v>
      </c>
      <c r="O2809" t="s">
        <v>5263</v>
      </c>
      <c r="P2809" s="2">
        <f t="shared" si="43"/>
        <v>5</v>
      </c>
    </row>
    <row r="2810" spans="1:16" x14ac:dyDescent="0.25">
      <c r="A2810" s="1">
        <v>41639</v>
      </c>
      <c r="B2810" s="1">
        <v>41639</v>
      </c>
      <c r="C2810" t="s">
        <v>2585</v>
      </c>
      <c r="D2810" t="s">
        <v>2586</v>
      </c>
      <c r="E2810">
        <v>4.8499999999999996</v>
      </c>
      <c r="F2810" t="s">
        <v>5264</v>
      </c>
      <c r="H2810" t="s">
        <v>936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28</v>
      </c>
      <c r="O2810" t="s">
        <v>5265</v>
      </c>
      <c r="P2810" s="2">
        <f t="shared" si="43"/>
        <v>3</v>
      </c>
    </row>
    <row r="2811" spans="1:16" x14ac:dyDescent="0.25">
      <c r="A2811" s="1">
        <v>41639</v>
      </c>
      <c r="B2811" s="1">
        <v>41639</v>
      </c>
      <c r="C2811" t="s">
        <v>1961</v>
      </c>
      <c r="D2811" t="s">
        <v>1962</v>
      </c>
      <c r="E2811">
        <v>2.65</v>
      </c>
      <c r="F2811" t="s">
        <v>2744</v>
      </c>
      <c r="H2811" t="s">
        <v>73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28</v>
      </c>
      <c r="O2811" t="s">
        <v>5266</v>
      </c>
      <c r="P2811" s="2">
        <f t="shared" si="43"/>
        <v>3</v>
      </c>
    </row>
    <row r="2812" spans="1:16" x14ac:dyDescent="0.25">
      <c r="A2812" s="1">
        <v>41639</v>
      </c>
      <c r="B2812" s="1">
        <v>41639</v>
      </c>
      <c r="C2812" t="s">
        <v>5267</v>
      </c>
      <c r="D2812" t="s">
        <v>5268</v>
      </c>
      <c r="E2812">
        <v>5.875</v>
      </c>
      <c r="F2812" t="s">
        <v>283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48</v>
      </c>
      <c r="O2812" t="s">
        <v>5269</v>
      </c>
      <c r="P2812" s="2">
        <f t="shared" si="43"/>
        <v>3</v>
      </c>
    </row>
    <row r="2813" spans="1:16" x14ac:dyDescent="0.25">
      <c r="A2813" s="1">
        <v>41639</v>
      </c>
      <c r="B2813" s="1">
        <v>41639</v>
      </c>
      <c r="C2813" t="s">
        <v>912</v>
      </c>
      <c r="D2813" t="s">
        <v>913</v>
      </c>
      <c r="E2813">
        <v>4.5</v>
      </c>
      <c r="F2813" t="s">
        <v>4641</v>
      </c>
      <c r="H2813" t="s">
        <v>27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28</v>
      </c>
      <c r="O2813" t="s">
        <v>5270</v>
      </c>
      <c r="P2813" s="2">
        <f t="shared" si="43"/>
        <v>3</v>
      </c>
    </row>
    <row r="2814" spans="1:16" hidden="1" x14ac:dyDescent="0.25">
      <c r="A2814" s="1">
        <v>41639</v>
      </c>
      <c r="B2814" s="1">
        <v>41639</v>
      </c>
      <c r="C2814" t="s">
        <v>5271</v>
      </c>
      <c r="D2814" t="s">
        <v>4325</v>
      </c>
      <c r="E2814">
        <v>4</v>
      </c>
      <c r="F2814" t="s">
        <v>339</v>
      </c>
      <c r="G2814" t="s">
        <v>40</v>
      </c>
      <c r="H2814" t="s">
        <v>57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28</v>
      </c>
      <c r="O2814" t="s">
        <v>5272</v>
      </c>
      <c r="P2814" s="2">
        <f t="shared" si="43"/>
        <v>6</v>
      </c>
    </row>
    <row r="2815" spans="1:16" x14ac:dyDescent="0.25">
      <c r="A2815" s="1">
        <v>41639</v>
      </c>
      <c r="B2815" s="1">
        <v>41639</v>
      </c>
      <c r="C2815" t="s">
        <v>2898</v>
      </c>
      <c r="D2815" t="s">
        <v>501</v>
      </c>
      <c r="E2815">
        <v>5.75</v>
      </c>
      <c r="F2815" t="s">
        <v>4964</v>
      </c>
      <c r="H2815" t="s">
        <v>472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48</v>
      </c>
      <c r="O2815" t="s">
        <v>5273</v>
      </c>
      <c r="P2815" s="2">
        <f t="shared" si="43"/>
        <v>3</v>
      </c>
    </row>
    <row r="2816" spans="1:16" x14ac:dyDescent="0.25">
      <c r="A2816" s="1">
        <v>41639</v>
      </c>
      <c r="B2816" s="1">
        <v>41639</v>
      </c>
      <c r="C2816" t="s">
        <v>42</v>
      </c>
      <c r="D2816" t="s">
        <v>43</v>
      </c>
      <c r="E2816">
        <v>5</v>
      </c>
      <c r="F2816" t="s">
        <v>3330</v>
      </c>
      <c r="G2816" t="s">
        <v>213</v>
      </c>
      <c r="H2816" t="s">
        <v>46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48</v>
      </c>
      <c r="O2816" t="s">
        <v>5274</v>
      </c>
      <c r="P2816" s="2">
        <f t="shared" si="43"/>
        <v>2</v>
      </c>
    </row>
    <row r="2817" spans="1:16" hidden="1" x14ac:dyDescent="0.25">
      <c r="A2817" s="1">
        <v>41639</v>
      </c>
      <c r="B2817" s="1">
        <v>41639</v>
      </c>
      <c r="C2817" t="s">
        <v>1714</v>
      </c>
      <c r="D2817" t="s">
        <v>1715</v>
      </c>
      <c r="E2817">
        <v>4.5</v>
      </c>
      <c r="F2817" t="s">
        <v>5275</v>
      </c>
      <c r="G2817" t="s">
        <v>26</v>
      </c>
      <c r="H2817" t="s">
        <v>73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28</v>
      </c>
      <c r="O2817" t="s">
        <v>5276</v>
      </c>
      <c r="P2817" s="2">
        <f t="shared" si="43"/>
        <v>6</v>
      </c>
    </row>
    <row r="2818" spans="1:16" x14ac:dyDescent="0.25">
      <c r="A2818" s="1">
        <v>41639</v>
      </c>
      <c r="B2818" s="1">
        <v>41639</v>
      </c>
      <c r="C2818" t="s">
        <v>5277</v>
      </c>
      <c r="D2818" t="s">
        <v>5278</v>
      </c>
      <c r="E2818">
        <v>5.875</v>
      </c>
      <c r="F2818" t="s">
        <v>339</v>
      </c>
      <c r="H2818" t="s">
        <v>472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28</v>
      </c>
      <c r="O2818" t="s">
        <v>5279</v>
      </c>
      <c r="P2818" s="2">
        <f t="shared" si="43"/>
        <v>2</v>
      </c>
    </row>
    <row r="2819" spans="1:16" x14ac:dyDescent="0.25">
      <c r="A2819" s="1">
        <v>41639</v>
      </c>
      <c r="B2819" s="1">
        <v>41639</v>
      </c>
      <c r="C2819" t="s">
        <v>1975</v>
      </c>
      <c r="D2819" t="s">
        <v>1976</v>
      </c>
      <c r="E2819">
        <v>6.5</v>
      </c>
      <c r="F2819" t="s">
        <v>32</v>
      </c>
      <c r="H2819" t="s">
        <v>203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</v>
      </c>
      <c r="O2819" t="s">
        <v>5280</v>
      </c>
      <c r="P2819" s="2">
        <f t="shared" si="43"/>
        <v>3</v>
      </c>
    </row>
    <row r="2820" spans="1:16" hidden="1" x14ac:dyDescent="0.25">
      <c r="A2820" s="1">
        <v>41639</v>
      </c>
      <c r="B2820" s="1">
        <v>41639</v>
      </c>
      <c r="C2820" t="s">
        <v>2765</v>
      </c>
      <c r="D2820" t="s">
        <v>2766</v>
      </c>
      <c r="E2820">
        <v>5.6</v>
      </c>
      <c r="F2820" t="s">
        <v>5281</v>
      </c>
      <c r="H2820" t="s">
        <v>936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28</v>
      </c>
      <c r="O2820" t="s">
        <v>5282</v>
      </c>
      <c r="P2820" s="2">
        <f t="shared" ref="P2820:P2883" si="44">LEN(D2820)</f>
        <v>6</v>
      </c>
    </row>
    <row r="2821" spans="1:16" x14ac:dyDescent="0.25">
      <c r="A2821" s="1">
        <v>41639</v>
      </c>
      <c r="B2821" s="1">
        <v>41639</v>
      </c>
      <c r="C2821" t="s">
        <v>42</v>
      </c>
      <c r="D2821" t="s">
        <v>43</v>
      </c>
      <c r="E2821">
        <v>4.6500000000000004</v>
      </c>
      <c r="F2821" t="s">
        <v>288</v>
      </c>
      <c r="G2821" t="s">
        <v>213</v>
      </c>
      <c r="H2821" t="s">
        <v>46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48</v>
      </c>
      <c r="O2821" t="s">
        <v>5283</v>
      </c>
      <c r="P2821" s="2">
        <f t="shared" si="44"/>
        <v>2</v>
      </c>
    </row>
    <row r="2822" spans="1:16" x14ac:dyDescent="0.25">
      <c r="A2822" s="1">
        <v>41639</v>
      </c>
      <c r="B2822" s="1">
        <v>41639</v>
      </c>
      <c r="C2822" t="s">
        <v>484</v>
      </c>
      <c r="D2822" t="s">
        <v>485</v>
      </c>
      <c r="E2822">
        <v>5.2</v>
      </c>
      <c r="F2822" t="s">
        <v>5284</v>
      </c>
      <c r="H2822" t="s">
        <v>57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</v>
      </c>
      <c r="O2822" t="s">
        <v>5285</v>
      </c>
      <c r="P2822" s="2">
        <f t="shared" si="44"/>
        <v>3</v>
      </c>
    </row>
    <row r="2823" spans="1:16" x14ac:dyDescent="0.25">
      <c r="A2823" s="1">
        <v>41639</v>
      </c>
      <c r="B2823" s="1">
        <v>41639</v>
      </c>
      <c r="C2823" t="s">
        <v>4464</v>
      </c>
      <c r="D2823" t="s">
        <v>4465</v>
      </c>
      <c r="E2823">
        <v>5</v>
      </c>
      <c r="F2823" t="s">
        <v>283</v>
      </c>
      <c r="H2823" t="s">
        <v>73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48</v>
      </c>
      <c r="O2823" t="s">
        <v>5286</v>
      </c>
      <c r="P2823" s="2">
        <f t="shared" si="44"/>
        <v>3</v>
      </c>
    </row>
    <row r="2824" spans="1:16" x14ac:dyDescent="0.25">
      <c r="A2824" s="1">
        <v>41639</v>
      </c>
      <c r="B2824" s="1">
        <v>41639</v>
      </c>
      <c r="C2824" t="s">
        <v>756</v>
      </c>
      <c r="D2824" t="s">
        <v>757</v>
      </c>
      <c r="E2824">
        <v>3.625</v>
      </c>
      <c r="F2824" t="s">
        <v>5287</v>
      </c>
      <c r="G2824" t="s">
        <v>45</v>
      </c>
      <c r="H2824" t="s">
        <v>57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28</v>
      </c>
      <c r="O2824" t="s">
        <v>5288</v>
      </c>
      <c r="P2824" s="2">
        <f t="shared" si="44"/>
        <v>3</v>
      </c>
    </row>
    <row r="2825" spans="1:16" x14ac:dyDescent="0.25">
      <c r="A2825" s="1">
        <v>41639</v>
      </c>
      <c r="B2825" s="1">
        <v>41639</v>
      </c>
      <c r="C2825" t="s">
        <v>3600</v>
      </c>
      <c r="D2825" t="s">
        <v>3601</v>
      </c>
      <c r="E2825">
        <v>4.4000000000000004</v>
      </c>
      <c r="F2825" t="s">
        <v>5262</v>
      </c>
      <c r="G2825" t="s">
        <v>26</v>
      </c>
      <c r="H2825" t="s">
        <v>27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28</v>
      </c>
      <c r="O2825" t="s">
        <v>5289</v>
      </c>
      <c r="P2825" s="2">
        <f t="shared" si="44"/>
        <v>5</v>
      </c>
    </row>
    <row r="2826" spans="1:16" x14ac:dyDescent="0.25">
      <c r="A2826" s="1">
        <v>41639</v>
      </c>
      <c r="B2826" s="1">
        <v>41639</v>
      </c>
      <c r="C2826" t="s">
        <v>5290</v>
      </c>
      <c r="D2826" t="s">
        <v>1868</v>
      </c>
      <c r="E2826">
        <v>1.625</v>
      </c>
      <c r="F2826" t="s">
        <v>886</v>
      </c>
      <c r="H2826" t="s">
        <v>57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5291</v>
      </c>
      <c r="P2826" s="2">
        <f t="shared" si="44"/>
        <v>3</v>
      </c>
    </row>
    <row r="2827" spans="1:16" x14ac:dyDescent="0.25">
      <c r="A2827" s="1">
        <v>41639</v>
      </c>
      <c r="B2827" s="1">
        <v>41639</v>
      </c>
      <c r="C2827" t="s">
        <v>3908</v>
      </c>
      <c r="D2827" t="s">
        <v>678</v>
      </c>
      <c r="E2827">
        <v>5</v>
      </c>
      <c r="F2827" t="s">
        <v>85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28</v>
      </c>
      <c r="O2827" t="s">
        <v>5292</v>
      </c>
      <c r="P2827" s="2">
        <f t="shared" si="44"/>
        <v>1</v>
      </c>
    </row>
    <row r="2828" spans="1:16" hidden="1" x14ac:dyDescent="0.25">
      <c r="A2828" s="1">
        <v>41639</v>
      </c>
      <c r="B2828" s="1">
        <v>41639</v>
      </c>
      <c r="C2828" t="s">
        <v>1641</v>
      </c>
      <c r="D2828" t="s">
        <v>1642</v>
      </c>
      <c r="E2828">
        <v>5.75</v>
      </c>
      <c r="F2828" t="s">
        <v>4162</v>
      </c>
      <c r="H2828" t="s">
        <v>73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5293</v>
      </c>
      <c r="P2828" s="2">
        <f t="shared" si="44"/>
        <v>6</v>
      </c>
    </row>
    <row r="2829" spans="1:16" hidden="1" x14ac:dyDescent="0.25">
      <c r="A2829" s="1">
        <v>41639</v>
      </c>
      <c r="B2829" s="1">
        <v>41639</v>
      </c>
      <c r="C2829" t="s">
        <v>1641</v>
      </c>
      <c r="D2829" t="s">
        <v>1642</v>
      </c>
      <c r="E2829">
        <v>5.25</v>
      </c>
      <c r="F2829" t="s">
        <v>4181</v>
      </c>
      <c r="H2829" t="s">
        <v>73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5294</v>
      </c>
      <c r="P2829" s="2">
        <f t="shared" si="44"/>
        <v>6</v>
      </c>
    </row>
    <row r="2830" spans="1:16" x14ac:dyDescent="0.25">
      <c r="A2830" s="1">
        <v>41639</v>
      </c>
      <c r="B2830" s="1">
        <v>41639</v>
      </c>
      <c r="C2830" t="s">
        <v>5235</v>
      </c>
      <c r="D2830" t="s">
        <v>5236</v>
      </c>
      <c r="E2830">
        <v>6.75</v>
      </c>
      <c r="F2830" t="s">
        <v>3691</v>
      </c>
      <c r="G2830" t="s">
        <v>40</v>
      </c>
      <c r="H2830" t="s">
        <v>5237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28</v>
      </c>
      <c r="O2830" t="s">
        <v>5295</v>
      </c>
      <c r="P2830" s="2">
        <f t="shared" si="44"/>
        <v>3</v>
      </c>
    </row>
    <row r="2831" spans="1:16" x14ac:dyDescent="0.25">
      <c r="A2831" s="1">
        <v>41639</v>
      </c>
      <c r="B2831" s="1">
        <v>41639</v>
      </c>
      <c r="C2831" t="s">
        <v>1216</v>
      </c>
      <c r="D2831" t="s">
        <v>523</v>
      </c>
      <c r="E2831">
        <v>2.95</v>
      </c>
      <c r="F2831" t="s">
        <v>4964</v>
      </c>
      <c r="H2831" t="s">
        <v>34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28</v>
      </c>
      <c r="O2831" t="s">
        <v>5296</v>
      </c>
      <c r="P2831" s="2">
        <f t="shared" si="44"/>
        <v>1</v>
      </c>
    </row>
    <row r="2832" spans="1:16" x14ac:dyDescent="0.25">
      <c r="A2832" s="1">
        <v>41639</v>
      </c>
      <c r="B2832" s="1">
        <v>41639</v>
      </c>
      <c r="C2832" t="s">
        <v>42</v>
      </c>
      <c r="D2832" t="s">
        <v>43</v>
      </c>
      <c r="E2832">
        <v>4.3499999999999996</v>
      </c>
      <c r="F2832" t="s">
        <v>1453</v>
      </c>
      <c r="G2832" t="s">
        <v>213</v>
      </c>
      <c r="H2832" t="s">
        <v>46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48</v>
      </c>
      <c r="O2832" t="s">
        <v>5297</v>
      </c>
      <c r="P2832" s="2">
        <f t="shared" si="44"/>
        <v>2</v>
      </c>
    </row>
    <row r="2833" spans="1:16" x14ac:dyDescent="0.25">
      <c r="A2833" s="1">
        <v>41639</v>
      </c>
      <c r="B2833" s="1">
        <v>41639</v>
      </c>
      <c r="C2833" t="s">
        <v>5298</v>
      </c>
      <c r="D2833" t="s">
        <v>5299</v>
      </c>
      <c r="E2833">
        <v>6.75</v>
      </c>
      <c r="F2833" t="s">
        <v>2744</v>
      </c>
      <c r="H2833" t="s">
        <v>95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48</v>
      </c>
      <c r="O2833" t="s">
        <v>5300</v>
      </c>
      <c r="P2833" s="2">
        <f t="shared" si="44"/>
        <v>4</v>
      </c>
    </row>
    <row r="2834" spans="1:16" x14ac:dyDescent="0.25">
      <c r="A2834" s="1">
        <v>41639</v>
      </c>
      <c r="B2834" s="1">
        <v>41639</v>
      </c>
      <c r="C2834" t="s">
        <v>535</v>
      </c>
      <c r="D2834" t="s">
        <v>119</v>
      </c>
      <c r="E2834">
        <v>6.625</v>
      </c>
      <c r="F2834" t="s">
        <v>85</v>
      </c>
      <c r="G2834" t="s">
        <v>143</v>
      </c>
      <c r="H2834" t="s">
        <v>27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48</v>
      </c>
      <c r="O2834" t="s">
        <v>5301</v>
      </c>
      <c r="P2834" s="2">
        <f t="shared" si="44"/>
        <v>3</v>
      </c>
    </row>
    <row r="2835" spans="1:16" x14ac:dyDescent="0.25">
      <c r="A2835" s="1">
        <v>41639</v>
      </c>
      <c r="B2835" s="1">
        <v>41639</v>
      </c>
      <c r="C2835" t="s">
        <v>42</v>
      </c>
      <c r="D2835" t="s">
        <v>43</v>
      </c>
      <c r="E2835">
        <v>5.25</v>
      </c>
      <c r="F2835" t="s">
        <v>1831</v>
      </c>
      <c r="G2835" t="s">
        <v>213</v>
      </c>
      <c r="H2835" t="s">
        <v>46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48</v>
      </c>
      <c r="O2835" t="s">
        <v>5302</v>
      </c>
      <c r="P2835" s="2">
        <f t="shared" si="44"/>
        <v>2</v>
      </c>
    </row>
    <row r="2836" spans="1:16" x14ac:dyDescent="0.25">
      <c r="A2836" s="1">
        <v>41639</v>
      </c>
      <c r="B2836" s="1">
        <v>41639</v>
      </c>
      <c r="C2836" t="s">
        <v>892</v>
      </c>
      <c r="D2836" t="s">
        <v>893</v>
      </c>
      <c r="E2836">
        <v>3.5</v>
      </c>
      <c r="F2836" t="s">
        <v>1183</v>
      </c>
      <c r="G2836" t="s">
        <v>45</v>
      </c>
      <c r="H2836" t="s">
        <v>73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28</v>
      </c>
      <c r="O2836" t="s">
        <v>5303</v>
      </c>
      <c r="P2836" s="2">
        <f t="shared" si="44"/>
        <v>1</v>
      </c>
    </row>
    <row r="2837" spans="1:16" x14ac:dyDescent="0.25">
      <c r="A2837" s="1">
        <v>41639</v>
      </c>
      <c r="B2837" s="1">
        <v>41639</v>
      </c>
      <c r="C2837" t="s">
        <v>5304</v>
      </c>
      <c r="D2837" t="s">
        <v>5305</v>
      </c>
      <c r="E2837">
        <v>4.8499999999999996</v>
      </c>
      <c r="F2837" t="s">
        <v>339</v>
      </c>
      <c r="G2837" t="s">
        <v>45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28</v>
      </c>
      <c r="O2837" t="s">
        <v>5306</v>
      </c>
      <c r="P2837" s="2">
        <f t="shared" si="44"/>
        <v>3</v>
      </c>
    </row>
    <row r="2838" spans="1:16" x14ac:dyDescent="0.25">
      <c r="A2838" s="1">
        <v>41639</v>
      </c>
      <c r="B2838" s="1">
        <v>41639</v>
      </c>
      <c r="C2838" t="s">
        <v>3600</v>
      </c>
      <c r="D2838" t="s">
        <v>3601</v>
      </c>
      <c r="E2838">
        <v>5.7</v>
      </c>
      <c r="F2838" t="s">
        <v>5307</v>
      </c>
      <c r="G2838" t="s">
        <v>26</v>
      </c>
      <c r="H2838" t="s">
        <v>27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28</v>
      </c>
      <c r="O2838" t="s">
        <v>5308</v>
      </c>
      <c r="P2838" s="2">
        <f t="shared" si="44"/>
        <v>5</v>
      </c>
    </row>
    <row r="2839" spans="1:16" x14ac:dyDescent="0.25">
      <c r="A2839" s="1">
        <v>41639</v>
      </c>
      <c r="B2839" s="1">
        <v>41639</v>
      </c>
      <c r="C2839" t="s">
        <v>5309</v>
      </c>
      <c r="D2839" t="s">
        <v>1868</v>
      </c>
      <c r="E2839">
        <v>1.625</v>
      </c>
      <c r="F2839" t="s">
        <v>120</v>
      </c>
      <c r="H2839" t="s">
        <v>57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5310</v>
      </c>
      <c r="P2839" s="2">
        <f t="shared" si="44"/>
        <v>3</v>
      </c>
    </row>
    <row r="2840" spans="1:16" x14ac:dyDescent="0.25">
      <c r="A2840" s="1">
        <v>41639</v>
      </c>
      <c r="B2840" s="1">
        <v>41639</v>
      </c>
      <c r="C2840" t="s">
        <v>2116</v>
      </c>
      <c r="D2840" t="s">
        <v>2117</v>
      </c>
      <c r="E2840">
        <v>5.9</v>
      </c>
      <c r="F2840" t="s">
        <v>5311</v>
      </c>
      <c r="G2840" t="s">
        <v>40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5312</v>
      </c>
      <c r="P2840" s="2">
        <f t="shared" si="44"/>
        <v>3</v>
      </c>
    </row>
    <row r="2841" spans="1:16" x14ac:dyDescent="0.25">
      <c r="A2841" s="1">
        <v>41639</v>
      </c>
      <c r="B2841" s="1">
        <v>41639</v>
      </c>
      <c r="C2841" t="s">
        <v>3908</v>
      </c>
      <c r="D2841" t="s">
        <v>678</v>
      </c>
      <c r="E2841">
        <v>5.875</v>
      </c>
      <c r="F2841" t="s">
        <v>5313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28</v>
      </c>
      <c r="O2841" t="s">
        <v>5314</v>
      </c>
      <c r="P2841" s="2">
        <f t="shared" si="44"/>
        <v>1</v>
      </c>
    </row>
    <row r="2842" spans="1:16" x14ac:dyDescent="0.25">
      <c r="A2842" s="1">
        <v>41639</v>
      </c>
      <c r="B2842" s="1">
        <v>41639</v>
      </c>
      <c r="C2842" t="s">
        <v>5315</v>
      </c>
      <c r="D2842" t="s">
        <v>5316</v>
      </c>
      <c r="E2842">
        <v>6.75</v>
      </c>
      <c r="F2842" t="s">
        <v>1708</v>
      </c>
      <c r="G2842" t="s">
        <v>26</v>
      </c>
      <c r="H2842" t="s">
        <v>472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28</v>
      </c>
      <c r="O2842" t="s">
        <v>5317</v>
      </c>
      <c r="P2842" s="2">
        <f t="shared" si="44"/>
        <v>2</v>
      </c>
    </row>
    <row r="2843" spans="1:16" x14ac:dyDescent="0.25">
      <c r="A2843" s="1">
        <v>41639</v>
      </c>
      <c r="B2843" s="1">
        <v>41639</v>
      </c>
      <c r="C2843" t="s">
        <v>4141</v>
      </c>
      <c r="D2843" t="s">
        <v>4142</v>
      </c>
      <c r="E2843">
        <v>3.125</v>
      </c>
      <c r="F2843" t="s">
        <v>65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28</v>
      </c>
      <c r="O2843" t="s">
        <v>5318</v>
      </c>
      <c r="P2843" s="2">
        <f t="shared" si="44"/>
        <v>4</v>
      </c>
    </row>
    <row r="2844" spans="1:16" x14ac:dyDescent="0.25">
      <c r="A2844" s="1">
        <v>41639</v>
      </c>
      <c r="B2844" s="1">
        <v>41639</v>
      </c>
      <c r="C2844" t="s">
        <v>42</v>
      </c>
      <c r="D2844" t="s">
        <v>43</v>
      </c>
      <c r="E2844">
        <v>5.0999999999999996</v>
      </c>
      <c r="F2844" t="s">
        <v>3087</v>
      </c>
      <c r="G2844" t="s">
        <v>213</v>
      </c>
      <c r="H2844" t="s">
        <v>46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48</v>
      </c>
      <c r="O2844" t="s">
        <v>5319</v>
      </c>
      <c r="P2844" s="2">
        <f t="shared" si="44"/>
        <v>2</v>
      </c>
    </row>
    <row r="2845" spans="1:16" x14ac:dyDescent="0.25">
      <c r="A2845" s="1">
        <v>41639</v>
      </c>
      <c r="B2845" s="1">
        <v>41639</v>
      </c>
      <c r="C2845" t="s">
        <v>4588</v>
      </c>
      <c r="D2845" t="s">
        <v>4589</v>
      </c>
      <c r="E2845">
        <v>4.375</v>
      </c>
      <c r="F2845" t="s">
        <v>339</v>
      </c>
      <c r="H2845" t="s">
        <v>27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28</v>
      </c>
      <c r="O2845" t="s">
        <v>5320</v>
      </c>
      <c r="P2845" s="2">
        <f t="shared" si="44"/>
        <v>5</v>
      </c>
    </row>
    <row r="2846" spans="1:16" x14ac:dyDescent="0.25">
      <c r="A2846" s="1">
        <v>41639</v>
      </c>
      <c r="B2846" s="1">
        <v>41639</v>
      </c>
      <c r="C2846" t="s">
        <v>42</v>
      </c>
      <c r="D2846" t="s">
        <v>43</v>
      </c>
      <c r="E2846">
        <v>5.25</v>
      </c>
      <c r="F2846" t="s">
        <v>1681</v>
      </c>
      <c r="G2846" t="s">
        <v>3014</v>
      </c>
      <c r="H2846" t="s">
        <v>46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48</v>
      </c>
      <c r="O2846" t="s">
        <v>5321</v>
      </c>
      <c r="P2846" s="2">
        <f t="shared" si="44"/>
        <v>2</v>
      </c>
    </row>
    <row r="2847" spans="1:16" x14ac:dyDescent="0.25">
      <c r="A2847" s="1">
        <v>41639</v>
      </c>
      <c r="B2847" s="1">
        <v>41639</v>
      </c>
      <c r="C2847" t="s">
        <v>4108</v>
      </c>
      <c r="D2847" t="s">
        <v>4109</v>
      </c>
      <c r="E2847">
        <v>6.375</v>
      </c>
      <c r="F2847" t="s">
        <v>5322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28</v>
      </c>
      <c r="O2847" t="s">
        <v>5323</v>
      </c>
      <c r="P2847" s="2">
        <f t="shared" si="44"/>
        <v>3</v>
      </c>
    </row>
    <row r="2848" spans="1:16" x14ac:dyDescent="0.25">
      <c r="A2848" s="1">
        <v>41639</v>
      </c>
      <c r="B2848" s="1">
        <v>41639</v>
      </c>
      <c r="C2848" t="s">
        <v>2039</v>
      </c>
      <c r="D2848" t="s">
        <v>2040</v>
      </c>
      <c r="E2848">
        <v>8.375</v>
      </c>
      <c r="F2848" t="s">
        <v>1973</v>
      </c>
      <c r="H2848" t="s">
        <v>95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28</v>
      </c>
      <c r="O2848" t="s">
        <v>5324</v>
      </c>
      <c r="P2848" s="2">
        <f t="shared" si="44"/>
        <v>3</v>
      </c>
    </row>
    <row r="2849" spans="1:16" x14ac:dyDescent="0.25">
      <c r="A2849" s="1">
        <v>41639</v>
      </c>
      <c r="B2849" s="1">
        <v>41639</v>
      </c>
      <c r="C2849" t="s">
        <v>2173</v>
      </c>
      <c r="D2849" t="s">
        <v>378</v>
      </c>
      <c r="E2849">
        <v>6</v>
      </c>
      <c r="F2849" t="s">
        <v>4743</v>
      </c>
      <c r="H2849" t="s">
        <v>73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28</v>
      </c>
      <c r="O2849" t="s">
        <v>5325</v>
      </c>
      <c r="P2849" s="2">
        <f t="shared" si="44"/>
        <v>2</v>
      </c>
    </row>
    <row r="2850" spans="1:16" x14ac:dyDescent="0.25">
      <c r="A2850" s="1">
        <v>41639</v>
      </c>
      <c r="B2850" s="1">
        <v>41639</v>
      </c>
      <c r="C2850" t="s">
        <v>42</v>
      </c>
      <c r="D2850" t="s">
        <v>43</v>
      </c>
      <c r="E2850">
        <v>5.45</v>
      </c>
      <c r="F2850" t="s">
        <v>5229</v>
      </c>
      <c r="G2850" t="s">
        <v>213</v>
      </c>
      <c r="H2850" t="s">
        <v>46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48</v>
      </c>
      <c r="O2850" t="s">
        <v>5326</v>
      </c>
      <c r="P2850" s="2">
        <f t="shared" si="44"/>
        <v>2</v>
      </c>
    </row>
    <row r="2851" spans="1:16" x14ac:dyDescent="0.25">
      <c r="A2851" s="1">
        <v>41639</v>
      </c>
      <c r="B2851" s="1">
        <v>41639</v>
      </c>
      <c r="C2851" t="s">
        <v>1950</v>
      </c>
      <c r="D2851" t="s">
        <v>1951</v>
      </c>
      <c r="E2851">
        <v>6.625</v>
      </c>
      <c r="F2851" t="s">
        <v>2525</v>
      </c>
      <c r="G2851" t="s">
        <v>40</v>
      </c>
      <c r="H2851" t="s">
        <v>203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48</v>
      </c>
      <c r="O2851" t="s">
        <v>5327</v>
      </c>
      <c r="P2851" s="2">
        <f t="shared" si="44"/>
        <v>3</v>
      </c>
    </row>
    <row r="2852" spans="1:16" x14ac:dyDescent="0.25">
      <c r="A2852" s="1">
        <v>41639</v>
      </c>
      <c r="B2852" s="1">
        <v>41639</v>
      </c>
      <c r="C2852" t="s">
        <v>1950</v>
      </c>
      <c r="D2852" t="s">
        <v>1951</v>
      </c>
      <c r="E2852">
        <v>6.625</v>
      </c>
      <c r="F2852" t="s">
        <v>2525</v>
      </c>
      <c r="G2852" t="s">
        <v>26</v>
      </c>
      <c r="H2852" t="s">
        <v>203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48</v>
      </c>
      <c r="O2852" t="s">
        <v>5328</v>
      </c>
      <c r="P2852" s="2">
        <f t="shared" si="44"/>
        <v>3</v>
      </c>
    </row>
    <row r="2853" spans="1:16" x14ac:dyDescent="0.25">
      <c r="A2853" s="1">
        <v>41639</v>
      </c>
      <c r="B2853" s="1">
        <v>41639</v>
      </c>
      <c r="C2853" t="s">
        <v>2176</v>
      </c>
      <c r="D2853" t="s">
        <v>2177</v>
      </c>
      <c r="E2853">
        <v>5.625</v>
      </c>
      <c r="F2853" t="s">
        <v>5329</v>
      </c>
      <c r="H2853" t="s">
        <v>259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28</v>
      </c>
      <c r="O2853" t="s">
        <v>5330</v>
      </c>
      <c r="P2853" s="2">
        <f t="shared" si="44"/>
        <v>3</v>
      </c>
    </row>
    <row r="2854" spans="1:16" x14ac:dyDescent="0.25">
      <c r="A2854" s="1">
        <v>41639</v>
      </c>
      <c r="B2854" s="1">
        <v>41639</v>
      </c>
      <c r="C2854" t="s">
        <v>4092</v>
      </c>
      <c r="D2854" t="s">
        <v>528</v>
      </c>
      <c r="E2854">
        <v>6.625</v>
      </c>
      <c r="F2854" t="s">
        <v>347</v>
      </c>
      <c r="G2854" t="s">
        <v>26</v>
      </c>
      <c r="H2854" t="s">
        <v>73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48</v>
      </c>
      <c r="O2854" t="s">
        <v>5331</v>
      </c>
      <c r="P2854" s="2">
        <f t="shared" si="44"/>
        <v>5</v>
      </c>
    </row>
    <row r="2855" spans="1:16" x14ac:dyDescent="0.25">
      <c r="A2855" s="1">
        <v>41639</v>
      </c>
      <c r="B2855" s="1">
        <v>41639</v>
      </c>
      <c r="C2855" t="s">
        <v>2043</v>
      </c>
      <c r="D2855" t="s">
        <v>2044</v>
      </c>
      <c r="E2855">
        <v>4.25</v>
      </c>
      <c r="F2855" t="s">
        <v>1708</v>
      </c>
      <c r="G2855" t="s">
        <v>45</v>
      </c>
      <c r="H2855" t="s">
        <v>27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48</v>
      </c>
      <c r="O2855" t="s">
        <v>5332</v>
      </c>
      <c r="P2855" s="2">
        <f t="shared" si="44"/>
        <v>3</v>
      </c>
    </row>
    <row r="2856" spans="1:16" x14ac:dyDescent="0.25">
      <c r="A2856" s="1">
        <v>41639</v>
      </c>
      <c r="B2856" s="1">
        <v>41639</v>
      </c>
      <c r="C2856" t="s">
        <v>496</v>
      </c>
      <c r="D2856" t="s">
        <v>497</v>
      </c>
      <c r="E2856">
        <v>5.05</v>
      </c>
      <c r="F2856" t="s">
        <v>475</v>
      </c>
      <c r="G2856" t="s">
        <v>213</v>
      </c>
      <c r="H2856" t="s">
        <v>57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5333</v>
      </c>
      <c r="P2856" s="2">
        <f t="shared" si="44"/>
        <v>4</v>
      </c>
    </row>
    <row r="2857" spans="1:16" x14ac:dyDescent="0.25">
      <c r="A2857" s="1">
        <v>41639</v>
      </c>
      <c r="B2857" s="1">
        <v>41639</v>
      </c>
      <c r="C2857" t="s">
        <v>1196</v>
      </c>
      <c r="D2857" t="s">
        <v>494</v>
      </c>
      <c r="E2857">
        <v>5.625</v>
      </c>
      <c r="F2857" t="s">
        <v>5334</v>
      </c>
      <c r="G2857" t="s">
        <v>45</v>
      </c>
      <c r="H2857" t="s">
        <v>73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48</v>
      </c>
      <c r="O2857" t="s">
        <v>5335</v>
      </c>
      <c r="P2857" s="2">
        <f t="shared" si="44"/>
        <v>3</v>
      </c>
    </row>
    <row r="2858" spans="1:16" hidden="1" x14ac:dyDescent="0.25">
      <c r="A2858" s="1">
        <v>41639</v>
      </c>
      <c r="B2858" s="1">
        <v>41639</v>
      </c>
      <c r="C2858" t="s">
        <v>1714</v>
      </c>
      <c r="D2858" t="s">
        <v>1715</v>
      </c>
      <c r="E2858">
        <v>4.5</v>
      </c>
      <c r="F2858" t="s">
        <v>5275</v>
      </c>
      <c r="G2858" t="s">
        <v>40</v>
      </c>
      <c r="H2858" t="s">
        <v>73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28</v>
      </c>
      <c r="O2858" t="s">
        <v>5336</v>
      </c>
      <c r="P2858" s="2">
        <f t="shared" si="44"/>
        <v>6</v>
      </c>
    </row>
    <row r="2859" spans="1:16" x14ac:dyDescent="0.25">
      <c r="A2859" s="1">
        <v>41639</v>
      </c>
      <c r="B2859" s="1">
        <v>41639</v>
      </c>
      <c r="C2859" t="s">
        <v>1216</v>
      </c>
      <c r="D2859" t="s">
        <v>523</v>
      </c>
      <c r="E2859">
        <v>4.45</v>
      </c>
      <c r="F2859" t="s">
        <v>4641</v>
      </c>
      <c r="H2859" t="s">
        <v>34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</v>
      </c>
      <c r="O2859" t="s">
        <v>5337</v>
      </c>
      <c r="P2859" s="2">
        <f t="shared" si="44"/>
        <v>1</v>
      </c>
    </row>
    <row r="2860" spans="1:16" x14ac:dyDescent="0.25">
      <c r="A2860" s="1">
        <v>41639</v>
      </c>
      <c r="B2860" s="1">
        <v>41639</v>
      </c>
      <c r="C2860" t="s">
        <v>2898</v>
      </c>
      <c r="D2860" t="s">
        <v>501</v>
      </c>
      <c r="E2860">
        <v>6.25</v>
      </c>
      <c r="F2860" t="s">
        <v>3691</v>
      </c>
      <c r="H2860" t="s">
        <v>472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48</v>
      </c>
      <c r="O2860" t="s">
        <v>5338</v>
      </c>
      <c r="P2860" s="2">
        <f t="shared" si="44"/>
        <v>3</v>
      </c>
    </row>
    <row r="2861" spans="1:16" x14ac:dyDescent="0.25">
      <c r="A2861" s="1">
        <v>41639</v>
      </c>
      <c r="B2861" s="1">
        <v>41639</v>
      </c>
      <c r="C2861" t="s">
        <v>42</v>
      </c>
      <c r="D2861" t="s">
        <v>43</v>
      </c>
      <c r="E2861">
        <v>5.0999999999999996</v>
      </c>
      <c r="F2861" t="s">
        <v>1575</v>
      </c>
      <c r="G2861" t="s">
        <v>213</v>
      </c>
      <c r="H2861" t="s">
        <v>46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48</v>
      </c>
      <c r="O2861" t="s">
        <v>5339</v>
      </c>
      <c r="P2861" s="2">
        <f t="shared" si="44"/>
        <v>2</v>
      </c>
    </row>
    <row r="2862" spans="1:16" x14ac:dyDescent="0.25">
      <c r="A2862" s="1">
        <v>41639</v>
      </c>
      <c r="B2862" s="1">
        <v>41639</v>
      </c>
      <c r="C2862" t="s">
        <v>477</v>
      </c>
      <c r="D2862" t="s">
        <v>478</v>
      </c>
      <c r="E2862">
        <v>7.25</v>
      </c>
      <c r="F2862" t="s">
        <v>85</v>
      </c>
      <c r="H2862" t="s">
        <v>203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28</v>
      </c>
      <c r="O2862" t="s">
        <v>5340</v>
      </c>
      <c r="P2862" s="2">
        <f t="shared" si="44"/>
        <v>3</v>
      </c>
    </row>
    <row r="2863" spans="1:16" x14ac:dyDescent="0.25">
      <c r="A2863" s="1">
        <v>41639</v>
      </c>
      <c r="B2863" s="1">
        <v>41639</v>
      </c>
      <c r="C2863" t="s">
        <v>3559</v>
      </c>
      <c r="D2863" t="s">
        <v>1873</v>
      </c>
      <c r="E2863">
        <v>3.25</v>
      </c>
      <c r="F2863" t="s">
        <v>853</v>
      </c>
      <c r="H2863" t="s">
        <v>73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28</v>
      </c>
      <c r="O2863" t="s">
        <v>5341</v>
      </c>
      <c r="P2863" s="2">
        <f t="shared" si="44"/>
        <v>1</v>
      </c>
    </row>
    <row r="2864" spans="1:16" x14ac:dyDescent="0.25">
      <c r="A2864" s="1">
        <v>41639</v>
      </c>
      <c r="B2864" s="1">
        <v>41639</v>
      </c>
      <c r="C2864" t="s">
        <v>5315</v>
      </c>
      <c r="D2864" t="s">
        <v>5316</v>
      </c>
      <c r="E2864">
        <v>6.75</v>
      </c>
      <c r="F2864" t="s">
        <v>1708</v>
      </c>
      <c r="G2864" t="s">
        <v>40</v>
      </c>
      <c r="H2864" t="s">
        <v>472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28</v>
      </c>
      <c r="O2864" t="s">
        <v>5342</v>
      </c>
      <c r="P2864" s="2">
        <f t="shared" si="44"/>
        <v>2</v>
      </c>
    </row>
    <row r="2865" spans="1:16" x14ac:dyDescent="0.25">
      <c r="A2865" s="1">
        <v>41639</v>
      </c>
      <c r="B2865" s="1">
        <v>41639</v>
      </c>
      <c r="C2865" t="s">
        <v>535</v>
      </c>
      <c r="D2865" t="s">
        <v>119</v>
      </c>
      <c r="E2865">
        <v>5.625</v>
      </c>
      <c r="F2865" t="s">
        <v>15</v>
      </c>
      <c r="G2865" t="s">
        <v>143</v>
      </c>
      <c r="H2865" t="s">
        <v>27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48</v>
      </c>
      <c r="O2865" t="s">
        <v>5343</v>
      </c>
      <c r="P2865" s="2">
        <f t="shared" si="44"/>
        <v>3</v>
      </c>
    </row>
    <row r="2866" spans="1:16" x14ac:dyDescent="0.25">
      <c r="A2866" s="1">
        <v>41639</v>
      </c>
      <c r="B2866" s="1">
        <v>41639</v>
      </c>
      <c r="C2866" t="s">
        <v>5257</v>
      </c>
      <c r="D2866" t="s">
        <v>5258</v>
      </c>
      <c r="E2866">
        <v>4.3</v>
      </c>
      <c r="F2866" t="s">
        <v>339</v>
      </c>
      <c r="H2866" t="s">
        <v>34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28</v>
      </c>
      <c r="O2866" t="s">
        <v>5344</v>
      </c>
      <c r="P2866" s="2">
        <f t="shared" si="44"/>
        <v>4</v>
      </c>
    </row>
    <row r="2867" spans="1:16" x14ac:dyDescent="0.25">
      <c r="A2867" s="1">
        <v>41639</v>
      </c>
      <c r="B2867" s="1">
        <v>41639</v>
      </c>
      <c r="C2867" t="s">
        <v>535</v>
      </c>
      <c r="D2867" t="s">
        <v>119</v>
      </c>
      <c r="E2867">
        <v>7.375</v>
      </c>
      <c r="F2867" t="s">
        <v>4454</v>
      </c>
      <c r="G2867" t="s">
        <v>143</v>
      </c>
      <c r="H2867" t="s">
        <v>27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48</v>
      </c>
      <c r="O2867" t="s">
        <v>5345</v>
      </c>
      <c r="P2867" s="2">
        <f t="shared" si="44"/>
        <v>3</v>
      </c>
    </row>
    <row r="2868" spans="1:16" x14ac:dyDescent="0.25">
      <c r="A2868" s="1">
        <v>41639</v>
      </c>
      <c r="B2868" s="1">
        <v>41639</v>
      </c>
      <c r="C2868" t="s">
        <v>42</v>
      </c>
      <c r="D2868" t="s">
        <v>43</v>
      </c>
      <c r="E2868">
        <v>5.25</v>
      </c>
      <c r="F2868" t="s">
        <v>1257</v>
      </c>
      <c r="G2868" t="s">
        <v>3705</v>
      </c>
      <c r="H2868" t="s">
        <v>46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48</v>
      </c>
      <c r="O2868" t="s">
        <v>5346</v>
      </c>
      <c r="P2868" s="2">
        <f t="shared" si="44"/>
        <v>2</v>
      </c>
    </row>
    <row r="2869" spans="1:16" x14ac:dyDescent="0.25">
      <c r="A2869" s="1">
        <v>41639</v>
      </c>
      <c r="B2869" s="1">
        <v>41639</v>
      </c>
      <c r="C2869" t="s">
        <v>3600</v>
      </c>
      <c r="D2869" t="s">
        <v>3601</v>
      </c>
      <c r="E2869">
        <v>5.7</v>
      </c>
      <c r="F2869" t="s">
        <v>5307</v>
      </c>
      <c r="G2869" t="s">
        <v>40</v>
      </c>
      <c r="H2869" t="s">
        <v>27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28</v>
      </c>
      <c r="O2869" t="s">
        <v>5347</v>
      </c>
      <c r="P2869" s="2">
        <f t="shared" si="44"/>
        <v>5</v>
      </c>
    </row>
    <row r="2870" spans="1:16" x14ac:dyDescent="0.25">
      <c r="A2870" s="1">
        <v>41639</v>
      </c>
      <c r="B2870" s="1">
        <v>41639</v>
      </c>
      <c r="C2870" t="s">
        <v>1730</v>
      </c>
      <c r="D2870" t="s">
        <v>1731</v>
      </c>
      <c r="E2870">
        <v>5.125</v>
      </c>
      <c r="F2870" t="s">
        <v>5348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48</v>
      </c>
      <c r="O2870" t="s">
        <v>5349</v>
      </c>
      <c r="P2870" s="2">
        <f t="shared" si="44"/>
        <v>3</v>
      </c>
    </row>
    <row r="2871" spans="1:16" hidden="1" x14ac:dyDescent="0.25">
      <c r="A2871" s="1">
        <v>41639</v>
      </c>
      <c r="B2871" s="1">
        <v>41639</v>
      </c>
      <c r="C2871" t="s">
        <v>5350</v>
      </c>
      <c r="D2871" t="s">
        <v>5351</v>
      </c>
      <c r="E2871">
        <v>4.75</v>
      </c>
      <c r="F2871" t="s">
        <v>4641</v>
      </c>
      <c r="G2871" t="s">
        <v>40</v>
      </c>
      <c r="H2871" t="s">
        <v>73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48</v>
      </c>
      <c r="O2871" t="s">
        <v>5352</v>
      </c>
      <c r="P2871" s="2">
        <f t="shared" si="44"/>
        <v>6</v>
      </c>
    </row>
    <row r="2872" spans="1:16" hidden="1" x14ac:dyDescent="0.25">
      <c r="A2872" s="1">
        <v>41639</v>
      </c>
      <c r="B2872" s="1">
        <v>41639</v>
      </c>
      <c r="C2872" t="s">
        <v>5350</v>
      </c>
      <c r="D2872" t="s">
        <v>5351</v>
      </c>
      <c r="E2872">
        <v>4.75</v>
      </c>
      <c r="F2872" t="s">
        <v>4641</v>
      </c>
      <c r="G2872" t="s">
        <v>26</v>
      </c>
      <c r="H2872" t="s">
        <v>73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48</v>
      </c>
      <c r="O2872" t="s">
        <v>5353</v>
      </c>
      <c r="P2872" s="2">
        <f t="shared" si="44"/>
        <v>6</v>
      </c>
    </row>
    <row r="2873" spans="1:16" x14ac:dyDescent="0.25">
      <c r="A2873" s="1">
        <v>41639</v>
      </c>
      <c r="B2873" s="1">
        <v>41639</v>
      </c>
      <c r="C2873" t="s">
        <v>760</v>
      </c>
      <c r="D2873" t="s">
        <v>761</v>
      </c>
      <c r="E2873">
        <v>6</v>
      </c>
      <c r="F2873" t="s">
        <v>5329</v>
      </c>
      <c r="H2873" t="s">
        <v>57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5354</v>
      </c>
      <c r="P2873" s="2">
        <f t="shared" si="44"/>
        <v>3</v>
      </c>
    </row>
    <row r="2874" spans="1:16" x14ac:dyDescent="0.25">
      <c r="A2874" s="1">
        <v>41639</v>
      </c>
      <c r="B2874" s="1">
        <v>41639</v>
      </c>
      <c r="C2874" t="s">
        <v>1955</v>
      </c>
      <c r="D2874" t="s">
        <v>31</v>
      </c>
      <c r="E2874">
        <v>3</v>
      </c>
      <c r="F2874" t="s">
        <v>68</v>
      </c>
      <c r="H2874" t="s">
        <v>57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5355</v>
      </c>
      <c r="P2874" s="2">
        <f t="shared" si="44"/>
        <v>2</v>
      </c>
    </row>
    <row r="2875" spans="1:16" x14ac:dyDescent="0.25">
      <c r="A2875" s="1">
        <v>41639</v>
      </c>
      <c r="B2875" s="1">
        <v>41639</v>
      </c>
      <c r="C2875" t="s">
        <v>4128</v>
      </c>
      <c r="D2875" t="s">
        <v>2610</v>
      </c>
      <c r="E2875">
        <v>9.5</v>
      </c>
      <c r="F2875" t="s">
        <v>1693</v>
      </c>
      <c r="H2875" t="s">
        <v>95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5356</v>
      </c>
      <c r="P2875" s="2">
        <f t="shared" si="44"/>
        <v>3</v>
      </c>
    </row>
    <row r="2876" spans="1:16" x14ac:dyDescent="0.25">
      <c r="A2876" s="1">
        <v>41639</v>
      </c>
      <c r="B2876" s="1">
        <v>41639</v>
      </c>
      <c r="C2876" t="s">
        <v>1519</v>
      </c>
      <c r="D2876" t="s">
        <v>31</v>
      </c>
      <c r="E2876">
        <v>3.95</v>
      </c>
      <c r="F2876" t="s">
        <v>283</v>
      </c>
      <c r="H2876" t="s">
        <v>57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5357</v>
      </c>
      <c r="P2876" s="2">
        <f t="shared" si="44"/>
        <v>2</v>
      </c>
    </row>
    <row r="2877" spans="1:16" x14ac:dyDescent="0.25">
      <c r="A2877" s="1">
        <v>41639</v>
      </c>
      <c r="B2877" s="1">
        <v>41639</v>
      </c>
      <c r="C2877" t="s">
        <v>1519</v>
      </c>
      <c r="D2877" t="s">
        <v>31</v>
      </c>
      <c r="E2877">
        <v>5.2</v>
      </c>
      <c r="F2877" t="s">
        <v>5358</v>
      </c>
      <c r="G2877" t="s">
        <v>5359</v>
      </c>
      <c r="H2877" t="s">
        <v>57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5360</v>
      </c>
      <c r="P2877" s="2">
        <f t="shared" si="44"/>
        <v>2</v>
      </c>
    </row>
    <row r="2878" spans="1:16" hidden="1" x14ac:dyDescent="0.25">
      <c r="A2878" s="1">
        <v>41639</v>
      </c>
      <c r="B2878" s="1">
        <v>41639</v>
      </c>
      <c r="C2878" t="s">
        <v>134</v>
      </c>
      <c r="D2878" t="s">
        <v>135</v>
      </c>
      <c r="E2878">
        <v>5</v>
      </c>
      <c r="F2878" t="s">
        <v>283</v>
      </c>
      <c r="G2878" t="s">
        <v>40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48</v>
      </c>
      <c r="O2878" t="s">
        <v>5361</v>
      </c>
      <c r="P2878" s="2">
        <f t="shared" si="44"/>
        <v>6</v>
      </c>
    </row>
    <row r="2879" spans="1:16" x14ac:dyDescent="0.25">
      <c r="A2879" s="1">
        <v>41639</v>
      </c>
      <c r="B2879" s="1">
        <v>41639</v>
      </c>
      <c r="C2879" t="s">
        <v>1170</v>
      </c>
      <c r="D2879" t="s">
        <v>1171</v>
      </c>
      <c r="E2879">
        <v>6</v>
      </c>
      <c r="F2879" t="s">
        <v>5362</v>
      </c>
      <c r="H2879" t="s">
        <v>73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28</v>
      </c>
      <c r="O2879" t="s">
        <v>5363</v>
      </c>
      <c r="P2879" s="2">
        <f t="shared" si="44"/>
        <v>3</v>
      </c>
    </row>
    <row r="2880" spans="1:16" x14ac:dyDescent="0.25">
      <c r="A2880" s="1">
        <v>41639</v>
      </c>
      <c r="B2880" s="1">
        <v>41639</v>
      </c>
      <c r="C2880" t="s">
        <v>2294</v>
      </c>
      <c r="D2880" t="s">
        <v>2295</v>
      </c>
      <c r="E2880">
        <v>2.85</v>
      </c>
      <c r="F2880" t="s">
        <v>2744</v>
      </c>
      <c r="H2880" t="s">
        <v>34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28</v>
      </c>
      <c r="O2880" t="s">
        <v>5364</v>
      </c>
      <c r="P2880" s="2">
        <f t="shared" si="44"/>
        <v>4</v>
      </c>
    </row>
    <row r="2881" spans="1:16" x14ac:dyDescent="0.25">
      <c r="A2881" s="1">
        <v>41639</v>
      </c>
      <c r="B2881" s="1">
        <v>41639</v>
      </c>
      <c r="C2881" t="s">
        <v>2294</v>
      </c>
      <c r="D2881" t="s">
        <v>2295</v>
      </c>
      <c r="E2881">
        <v>4.3</v>
      </c>
      <c r="F2881" t="s">
        <v>283</v>
      </c>
      <c r="H2881" t="s">
        <v>34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28</v>
      </c>
      <c r="O2881" t="s">
        <v>5365</v>
      </c>
      <c r="P2881" s="2">
        <f t="shared" si="44"/>
        <v>4</v>
      </c>
    </row>
    <row r="2882" spans="1:16" hidden="1" x14ac:dyDescent="0.25">
      <c r="A2882" s="1">
        <v>41639</v>
      </c>
      <c r="B2882" s="1">
        <v>41639</v>
      </c>
      <c r="C2882" t="s">
        <v>134</v>
      </c>
      <c r="D2882" t="s">
        <v>135</v>
      </c>
      <c r="E2882">
        <v>5</v>
      </c>
      <c r="F2882" t="s">
        <v>283</v>
      </c>
      <c r="G2882" t="s">
        <v>26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48</v>
      </c>
      <c r="O2882" t="s">
        <v>5366</v>
      </c>
      <c r="P2882" s="2">
        <f t="shared" si="44"/>
        <v>6</v>
      </c>
    </row>
    <row r="2883" spans="1:16" x14ac:dyDescent="0.25">
      <c r="A2883" s="1">
        <v>41639</v>
      </c>
      <c r="B2883" s="1">
        <v>41639</v>
      </c>
      <c r="C2883" t="s">
        <v>1216</v>
      </c>
      <c r="D2883" t="s">
        <v>523</v>
      </c>
      <c r="E2883">
        <v>5.35</v>
      </c>
      <c r="F2883" t="s">
        <v>4197</v>
      </c>
      <c r="H2883" t="s">
        <v>34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28</v>
      </c>
      <c r="O2883" t="s">
        <v>5367</v>
      </c>
      <c r="P2883" s="2">
        <f t="shared" si="44"/>
        <v>1</v>
      </c>
    </row>
    <row r="2884" spans="1:16" hidden="1" x14ac:dyDescent="0.25">
      <c r="A2884" s="1">
        <v>41639</v>
      </c>
      <c r="B2884" s="1">
        <v>41639</v>
      </c>
      <c r="C2884" t="s">
        <v>5350</v>
      </c>
      <c r="D2884" t="s">
        <v>5351</v>
      </c>
      <c r="E2884">
        <v>6.125</v>
      </c>
      <c r="F2884" t="s">
        <v>5264</v>
      </c>
      <c r="G2884" t="s">
        <v>40</v>
      </c>
      <c r="H2884" t="s">
        <v>73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48</v>
      </c>
      <c r="O2884" t="s">
        <v>5368</v>
      </c>
      <c r="P2884" s="2">
        <f t="shared" ref="P2884:P2947" si="45">LEN(D2884)</f>
        <v>6</v>
      </c>
    </row>
    <row r="2885" spans="1:16" hidden="1" x14ac:dyDescent="0.25">
      <c r="A2885" s="1">
        <v>41639</v>
      </c>
      <c r="B2885" s="1">
        <v>41639</v>
      </c>
      <c r="C2885" t="s">
        <v>5350</v>
      </c>
      <c r="D2885" t="s">
        <v>5351</v>
      </c>
      <c r="E2885">
        <v>6.125</v>
      </c>
      <c r="F2885" t="s">
        <v>5264</v>
      </c>
      <c r="G2885" t="s">
        <v>26</v>
      </c>
      <c r="H2885" t="s">
        <v>73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48</v>
      </c>
      <c r="O2885" t="s">
        <v>5369</v>
      </c>
      <c r="P2885" s="2">
        <f t="shared" si="45"/>
        <v>6</v>
      </c>
    </row>
    <row r="2886" spans="1:16" x14ac:dyDescent="0.25">
      <c r="A2886" s="1">
        <v>41639</v>
      </c>
      <c r="B2886" s="1">
        <v>41639</v>
      </c>
      <c r="C2886" t="s">
        <v>2023</v>
      </c>
      <c r="D2886" t="s">
        <v>2024</v>
      </c>
      <c r="E2886">
        <v>2.75</v>
      </c>
      <c r="F2886" t="s">
        <v>68</v>
      </c>
      <c r="H2886" t="s">
        <v>210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28</v>
      </c>
      <c r="O2886" t="s">
        <v>5370</v>
      </c>
      <c r="P2886" s="2">
        <f t="shared" si="45"/>
        <v>3</v>
      </c>
    </row>
    <row r="2887" spans="1:16" x14ac:dyDescent="0.25">
      <c r="A2887" s="1">
        <v>41639</v>
      </c>
      <c r="B2887" s="1">
        <v>41639</v>
      </c>
      <c r="C2887" t="s">
        <v>2095</v>
      </c>
      <c r="D2887" t="s">
        <v>2096</v>
      </c>
      <c r="E2887">
        <v>5.7</v>
      </c>
      <c r="F2887" t="s">
        <v>5322</v>
      </c>
      <c r="H2887" t="s">
        <v>73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28</v>
      </c>
      <c r="O2887" t="s">
        <v>5371</v>
      </c>
      <c r="P2887" s="2">
        <f t="shared" si="45"/>
        <v>3</v>
      </c>
    </row>
    <row r="2888" spans="1:16" x14ac:dyDescent="0.25">
      <c r="A2888" s="1">
        <v>41639</v>
      </c>
      <c r="B2888" s="1">
        <v>41639</v>
      </c>
      <c r="C2888" t="s">
        <v>5372</v>
      </c>
      <c r="D2888" t="s">
        <v>5373</v>
      </c>
      <c r="E2888">
        <v>6.75</v>
      </c>
      <c r="F2888" t="s">
        <v>4733</v>
      </c>
      <c r="H2888" t="s">
        <v>472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28</v>
      </c>
      <c r="O2888" t="s">
        <v>5374</v>
      </c>
      <c r="P2888" s="2">
        <f t="shared" si="45"/>
        <v>3</v>
      </c>
    </row>
    <row r="2889" spans="1:16" x14ac:dyDescent="0.25">
      <c r="A2889" s="1">
        <v>41639</v>
      </c>
      <c r="B2889" s="1">
        <v>41639</v>
      </c>
      <c r="C2889" t="s">
        <v>42</v>
      </c>
      <c r="D2889" t="s">
        <v>43</v>
      </c>
      <c r="E2889">
        <v>5.3</v>
      </c>
      <c r="F2889" t="s">
        <v>5375</v>
      </c>
      <c r="H2889" t="s">
        <v>210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48</v>
      </c>
      <c r="O2889" t="s">
        <v>5376</v>
      </c>
      <c r="P2889" s="2">
        <f t="shared" si="45"/>
        <v>2</v>
      </c>
    </row>
    <row r="2890" spans="1:16" x14ac:dyDescent="0.25">
      <c r="A2890" s="1">
        <v>41639</v>
      </c>
      <c r="B2890" s="1">
        <v>41639</v>
      </c>
      <c r="C2890" t="s">
        <v>5377</v>
      </c>
      <c r="D2890" t="s">
        <v>1354</v>
      </c>
      <c r="E2890">
        <v>6.875</v>
      </c>
      <c r="F2890" t="s">
        <v>3501</v>
      </c>
      <c r="H2890" t="s">
        <v>149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28</v>
      </c>
      <c r="O2890" t="s">
        <v>5378</v>
      </c>
      <c r="P2890" s="2">
        <f t="shared" si="45"/>
        <v>3</v>
      </c>
    </row>
    <row r="2891" spans="1:16" x14ac:dyDescent="0.25">
      <c r="A2891" s="1">
        <v>41639</v>
      </c>
      <c r="B2891" s="1">
        <v>41639</v>
      </c>
      <c r="C2891" t="s">
        <v>1904</v>
      </c>
      <c r="D2891" t="s">
        <v>765</v>
      </c>
      <c r="E2891">
        <v>7.75</v>
      </c>
      <c r="F2891" t="s">
        <v>2909</v>
      </c>
      <c r="H2891" t="s">
        <v>34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28</v>
      </c>
      <c r="O2891" t="s">
        <v>5379</v>
      </c>
      <c r="P2891" s="2">
        <f t="shared" si="45"/>
        <v>5</v>
      </c>
    </row>
    <row r="2892" spans="1:16" x14ac:dyDescent="0.25">
      <c r="A2892" s="1">
        <v>41639</v>
      </c>
      <c r="B2892" s="1">
        <v>41639</v>
      </c>
      <c r="C2892" t="s">
        <v>1904</v>
      </c>
      <c r="D2892" t="s">
        <v>765</v>
      </c>
      <c r="E2892">
        <v>6.875</v>
      </c>
      <c r="F2892" t="s">
        <v>1466</v>
      </c>
      <c r="H2892" t="s">
        <v>34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28</v>
      </c>
      <c r="O2892" t="s">
        <v>5380</v>
      </c>
      <c r="P2892" s="2">
        <f t="shared" si="45"/>
        <v>5</v>
      </c>
    </row>
    <row r="2893" spans="1:16" x14ac:dyDescent="0.25">
      <c r="A2893" s="1">
        <v>41639</v>
      </c>
      <c r="B2893" s="1">
        <v>41639</v>
      </c>
      <c r="C2893" t="s">
        <v>1650</v>
      </c>
      <c r="D2893" t="s">
        <v>400</v>
      </c>
      <c r="E2893">
        <v>6.375</v>
      </c>
      <c r="F2893" t="s">
        <v>5322</v>
      </c>
      <c r="H2893" t="s">
        <v>27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5381</v>
      </c>
      <c r="P2893" s="2">
        <f t="shared" si="45"/>
        <v>3</v>
      </c>
    </row>
    <row r="2894" spans="1:16" x14ac:dyDescent="0.25">
      <c r="A2894" s="1">
        <v>41639</v>
      </c>
      <c r="B2894" s="1">
        <v>41639</v>
      </c>
      <c r="C2894" t="s">
        <v>42</v>
      </c>
      <c r="D2894" t="s">
        <v>43</v>
      </c>
      <c r="E2894">
        <v>4.6500000000000004</v>
      </c>
      <c r="F2894" t="s">
        <v>1433</v>
      </c>
      <c r="G2894" t="s">
        <v>213</v>
      </c>
      <c r="H2894" t="s">
        <v>46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48</v>
      </c>
      <c r="O2894" t="s">
        <v>5382</v>
      </c>
      <c r="P2894" s="2">
        <f t="shared" si="45"/>
        <v>2</v>
      </c>
    </row>
    <row r="2895" spans="1:16" x14ac:dyDescent="0.25">
      <c r="A2895" s="1">
        <v>41639</v>
      </c>
      <c r="B2895" s="1">
        <v>41639</v>
      </c>
      <c r="C2895" t="s">
        <v>4108</v>
      </c>
      <c r="D2895" t="s">
        <v>4109</v>
      </c>
      <c r="E2895">
        <v>5</v>
      </c>
      <c r="F2895" t="s">
        <v>1413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28</v>
      </c>
      <c r="O2895" t="s">
        <v>5383</v>
      </c>
      <c r="P2895" s="2">
        <f t="shared" si="45"/>
        <v>3</v>
      </c>
    </row>
    <row r="2896" spans="1:16" x14ac:dyDescent="0.25">
      <c r="A2896" s="1">
        <v>41639</v>
      </c>
      <c r="B2896" s="1">
        <v>41639</v>
      </c>
      <c r="C2896" t="s">
        <v>1833</v>
      </c>
      <c r="D2896" t="s">
        <v>1834</v>
      </c>
      <c r="E2896">
        <v>7.625</v>
      </c>
      <c r="F2896" t="s">
        <v>5384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48</v>
      </c>
      <c r="O2896" t="s">
        <v>5385</v>
      </c>
      <c r="P2896" s="2">
        <f t="shared" si="45"/>
        <v>3</v>
      </c>
    </row>
    <row r="2897" spans="1:16" x14ac:dyDescent="0.25">
      <c r="A2897" s="1">
        <v>41639</v>
      </c>
      <c r="B2897" s="1">
        <v>41639</v>
      </c>
      <c r="C2897" t="s">
        <v>1508</v>
      </c>
      <c r="D2897" t="s">
        <v>1509</v>
      </c>
      <c r="E2897">
        <v>6.625</v>
      </c>
      <c r="F2897" t="s">
        <v>1472</v>
      </c>
      <c r="H2897" t="s">
        <v>264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28</v>
      </c>
      <c r="O2897" t="s">
        <v>5386</v>
      </c>
      <c r="P2897" s="2">
        <f t="shared" si="45"/>
        <v>2</v>
      </c>
    </row>
    <row r="2898" spans="1:16" x14ac:dyDescent="0.25">
      <c r="A2898" s="1">
        <v>41639</v>
      </c>
      <c r="B2898" s="1">
        <v>41639</v>
      </c>
      <c r="C2898" t="s">
        <v>2898</v>
      </c>
      <c r="D2898" t="s">
        <v>501</v>
      </c>
      <c r="E2898">
        <v>8.625</v>
      </c>
      <c r="F2898" t="s">
        <v>2036</v>
      </c>
      <c r="H2898" t="s">
        <v>472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48</v>
      </c>
      <c r="O2898" t="s">
        <v>5387</v>
      </c>
      <c r="P2898" s="2">
        <f t="shared" si="45"/>
        <v>3</v>
      </c>
    </row>
    <row r="2899" spans="1:16" x14ac:dyDescent="0.25">
      <c r="A2899" s="1">
        <v>41639</v>
      </c>
      <c r="B2899" s="1">
        <v>41639</v>
      </c>
      <c r="C2899" t="s">
        <v>1904</v>
      </c>
      <c r="D2899" t="s">
        <v>765</v>
      </c>
      <c r="E2899">
        <v>8</v>
      </c>
      <c r="F2899" t="s">
        <v>4267</v>
      </c>
      <c r="H2899" t="s">
        <v>34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28</v>
      </c>
      <c r="O2899" t="s">
        <v>5388</v>
      </c>
      <c r="P2899" s="2">
        <f t="shared" si="45"/>
        <v>5</v>
      </c>
    </row>
    <row r="2900" spans="1:16" x14ac:dyDescent="0.25">
      <c r="A2900" s="1">
        <v>41639</v>
      </c>
      <c r="B2900" s="1">
        <v>41639</v>
      </c>
      <c r="C2900" t="s">
        <v>42</v>
      </c>
      <c r="D2900" t="s">
        <v>43</v>
      </c>
      <c r="E2900">
        <v>5</v>
      </c>
      <c r="F2900" t="s">
        <v>2811</v>
      </c>
      <c r="G2900" t="s">
        <v>213</v>
      </c>
      <c r="H2900" t="s">
        <v>46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48</v>
      </c>
      <c r="O2900" t="s">
        <v>5389</v>
      </c>
      <c r="P2900" s="2">
        <f t="shared" si="45"/>
        <v>2</v>
      </c>
    </row>
    <row r="2901" spans="1:16" x14ac:dyDescent="0.25">
      <c r="A2901" s="1">
        <v>41639</v>
      </c>
      <c r="B2901" s="1">
        <v>41639</v>
      </c>
      <c r="C2901" t="s">
        <v>1519</v>
      </c>
      <c r="D2901" t="s">
        <v>31</v>
      </c>
      <c r="E2901">
        <v>5.5</v>
      </c>
      <c r="F2901" t="s">
        <v>5390</v>
      </c>
      <c r="H2901" t="s">
        <v>57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5391</v>
      </c>
      <c r="P2901" s="2">
        <f t="shared" si="45"/>
        <v>2</v>
      </c>
    </row>
    <row r="2902" spans="1:16" x14ac:dyDescent="0.25">
      <c r="A2902" s="1">
        <v>41639</v>
      </c>
      <c r="B2902" s="1">
        <v>41639</v>
      </c>
      <c r="C2902" t="s">
        <v>4433</v>
      </c>
      <c r="D2902" t="s">
        <v>4434</v>
      </c>
      <c r="E2902">
        <v>4.05</v>
      </c>
      <c r="F2902" t="s">
        <v>363</v>
      </c>
      <c r="H2902" t="s">
        <v>57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28</v>
      </c>
      <c r="O2902" t="s">
        <v>5392</v>
      </c>
      <c r="P2902" s="2">
        <f t="shared" si="45"/>
        <v>2</v>
      </c>
    </row>
    <row r="2903" spans="1:16" x14ac:dyDescent="0.25">
      <c r="A2903" s="1">
        <v>41639</v>
      </c>
      <c r="B2903" s="1">
        <v>41639</v>
      </c>
      <c r="C2903" t="s">
        <v>163</v>
      </c>
      <c r="D2903" t="s">
        <v>164</v>
      </c>
      <c r="E2903">
        <v>6.25</v>
      </c>
      <c r="F2903" t="s">
        <v>5393</v>
      </c>
      <c r="H2903" t="s">
        <v>27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28</v>
      </c>
      <c r="O2903" t="s">
        <v>5394</v>
      </c>
      <c r="P2903" s="2">
        <f t="shared" si="45"/>
        <v>3</v>
      </c>
    </row>
    <row r="2904" spans="1:16" hidden="1" x14ac:dyDescent="0.25">
      <c r="A2904" s="1">
        <v>41639</v>
      </c>
      <c r="B2904" s="1">
        <v>41639</v>
      </c>
      <c r="C2904" t="s">
        <v>4253</v>
      </c>
      <c r="D2904" t="s">
        <v>916</v>
      </c>
      <c r="E2904">
        <v>6.75</v>
      </c>
      <c r="F2904" t="s">
        <v>5395</v>
      </c>
      <c r="G2904" t="s">
        <v>40</v>
      </c>
      <c r="H2904" t="s">
        <v>264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48</v>
      </c>
      <c r="O2904" t="s">
        <v>5396</v>
      </c>
      <c r="P2904" s="2">
        <f t="shared" si="45"/>
        <v>6</v>
      </c>
    </row>
    <row r="2905" spans="1:16" x14ac:dyDescent="0.25">
      <c r="A2905" s="1">
        <v>41639</v>
      </c>
      <c r="B2905" s="1">
        <v>41639</v>
      </c>
      <c r="C2905" t="s">
        <v>5397</v>
      </c>
      <c r="D2905" t="s">
        <v>727</v>
      </c>
      <c r="E2905">
        <v>5.819</v>
      </c>
      <c r="F2905" t="s">
        <v>4743</v>
      </c>
      <c r="G2905" t="s">
        <v>40</v>
      </c>
      <c r="H2905" t="s">
        <v>34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5398</v>
      </c>
      <c r="P2905" s="2">
        <f t="shared" si="45"/>
        <v>5</v>
      </c>
    </row>
    <row r="2906" spans="1:16" x14ac:dyDescent="0.25">
      <c r="A2906" s="1">
        <v>41639</v>
      </c>
      <c r="B2906" s="1">
        <v>41639</v>
      </c>
      <c r="C2906" t="s">
        <v>827</v>
      </c>
      <c r="D2906" t="s">
        <v>828</v>
      </c>
      <c r="E2906">
        <v>3.1</v>
      </c>
      <c r="F2906" t="s">
        <v>161</v>
      </c>
      <c r="H2906" t="s">
        <v>149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28</v>
      </c>
      <c r="O2906" t="s">
        <v>5399</v>
      </c>
      <c r="P2906" s="2">
        <f t="shared" si="45"/>
        <v>4</v>
      </c>
    </row>
    <row r="2907" spans="1:16" x14ac:dyDescent="0.25">
      <c r="A2907" s="1">
        <v>41639</v>
      </c>
      <c r="B2907" s="1">
        <v>41639</v>
      </c>
      <c r="C2907" t="s">
        <v>5400</v>
      </c>
      <c r="D2907" t="s">
        <v>5401</v>
      </c>
      <c r="E2907">
        <v>9.25</v>
      </c>
      <c r="F2907" t="s">
        <v>1470</v>
      </c>
      <c r="H2907" t="s">
        <v>203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48</v>
      </c>
      <c r="O2907" t="s">
        <v>5402</v>
      </c>
      <c r="P2907" s="2">
        <f t="shared" si="45"/>
        <v>3</v>
      </c>
    </row>
    <row r="2908" spans="1:16" x14ac:dyDescent="0.25">
      <c r="A2908" s="1">
        <v>41639</v>
      </c>
      <c r="B2908" s="1">
        <v>41639</v>
      </c>
      <c r="C2908" t="s">
        <v>2546</v>
      </c>
      <c r="D2908" t="s">
        <v>796</v>
      </c>
      <c r="E2908">
        <v>6.5</v>
      </c>
      <c r="F2908" t="s">
        <v>4052</v>
      </c>
      <c r="H2908" t="s">
        <v>472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5403</v>
      </c>
      <c r="P2908" s="2">
        <f t="shared" si="45"/>
        <v>3</v>
      </c>
    </row>
    <row r="2909" spans="1:16" x14ac:dyDescent="0.25">
      <c r="A2909" s="1">
        <v>41639</v>
      </c>
      <c r="B2909" s="1">
        <v>41639</v>
      </c>
      <c r="C2909" t="s">
        <v>163</v>
      </c>
      <c r="D2909" t="s">
        <v>164</v>
      </c>
      <c r="E2909">
        <v>4.75</v>
      </c>
      <c r="F2909" t="s">
        <v>5404</v>
      </c>
      <c r="H2909" t="s">
        <v>27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28</v>
      </c>
      <c r="O2909" t="s">
        <v>5405</v>
      </c>
      <c r="P2909" s="2">
        <f t="shared" si="45"/>
        <v>3</v>
      </c>
    </row>
    <row r="2910" spans="1:16" x14ac:dyDescent="0.25">
      <c r="A2910" s="1">
        <v>41639</v>
      </c>
      <c r="B2910" s="1">
        <v>41639</v>
      </c>
      <c r="C2910" t="s">
        <v>5406</v>
      </c>
      <c r="D2910" t="s">
        <v>5407</v>
      </c>
      <c r="E2910">
        <v>5.8</v>
      </c>
      <c r="F2910" t="s">
        <v>314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28</v>
      </c>
      <c r="O2910" t="s">
        <v>5408</v>
      </c>
      <c r="P2910" s="2">
        <f t="shared" si="45"/>
        <v>4</v>
      </c>
    </row>
    <row r="2911" spans="1:16" x14ac:dyDescent="0.25">
      <c r="A2911" s="1">
        <v>41639</v>
      </c>
      <c r="B2911" s="1">
        <v>41639</v>
      </c>
      <c r="C2911" t="s">
        <v>2014</v>
      </c>
      <c r="D2911" t="s">
        <v>2015</v>
      </c>
      <c r="E2911">
        <v>6.625</v>
      </c>
      <c r="F2911" t="s">
        <v>1862</v>
      </c>
      <c r="H2911" t="s">
        <v>149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28</v>
      </c>
      <c r="O2911" t="s">
        <v>5409</v>
      </c>
      <c r="P2911" s="2">
        <f t="shared" si="45"/>
        <v>3</v>
      </c>
    </row>
    <row r="2912" spans="1:16" hidden="1" x14ac:dyDescent="0.25">
      <c r="A2912" s="1">
        <v>41639</v>
      </c>
      <c r="B2912" s="1">
        <v>41639</v>
      </c>
      <c r="C2912" t="s">
        <v>4253</v>
      </c>
      <c r="D2912" t="s">
        <v>916</v>
      </c>
      <c r="E2912">
        <v>6.75</v>
      </c>
      <c r="F2912" t="s">
        <v>5395</v>
      </c>
      <c r="G2912" t="s">
        <v>26</v>
      </c>
      <c r="H2912" t="s">
        <v>264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48</v>
      </c>
      <c r="O2912" t="s">
        <v>5410</v>
      </c>
      <c r="P2912" s="2">
        <f t="shared" si="45"/>
        <v>6</v>
      </c>
    </row>
    <row r="2913" spans="1:16" x14ac:dyDescent="0.25">
      <c r="A2913" s="1">
        <v>41639</v>
      </c>
      <c r="B2913" s="1">
        <v>41639</v>
      </c>
      <c r="C2913" t="s">
        <v>42</v>
      </c>
      <c r="D2913" t="s">
        <v>43</v>
      </c>
      <c r="E2913">
        <v>5</v>
      </c>
      <c r="F2913" t="s">
        <v>2811</v>
      </c>
      <c r="G2913" t="s">
        <v>3014</v>
      </c>
      <c r="H2913" t="s">
        <v>46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48</v>
      </c>
      <c r="O2913" t="s">
        <v>5411</v>
      </c>
      <c r="P2913" s="2">
        <f t="shared" si="45"/>
        <v>2</v>
      </c>
    </row>
    <row r="2914" spans="1:16" x14ac:dyDescent="0.25">
      <c r="A2914" s="1">
        <v>41639</v>
      </c>
      <c r="B2914" s="1">
        <v>41639</v>
      </c>
      <c r="C2914" t="s">
        <v>42</v>
      </c>
      <c r="D2914" t="s">
        <v>43</v>
      </c>
      <c r="E2914">
        <v>4.5</v>
      </c>
      <c r="F2914" t="s">
        <v>2640</v>
      </c>
      <c r="G2914" t="s">
        <v>213</v>
      </c>
      <c r="H2914" t="s">
        <v>46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48</v>
      </c>
      <c r="O2914" t="s">
        <v>5412</v>
      </c>
      <c r="P2914" s="2">
        <f t="shared" si="45"/>
        <v>2</v>
      </c>
    </row>
    <row r="2915" spans="1:16" x14ac:dyDescent="0.25">
      <c r="A2915" s="1">
        <v>41639</v>
      </c>
      <c r="B2915" s="1">
        <v>41639</v>
      </c>
      <c r="C2915" t="s">
        <v>1972</v>
      </c>
      <c r="D2915" t="s">
        <v>998</v>
      </c>
      <c r="E2915">
        <v>2.4500000000000002</v>
      </c>
      <c r="F2915" t="s">
        <v>1673</v>
      </c>
      <c r="H2915" t="s">
        <v>46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48</v>
      </c>
      <c r="O2915" t="s">
        <v>5413</v>
      </c>
      <c r="P2915" s="2">
        <f t="shared" si="45"/>
        <v>3</v>
      </c>
    </row>
    <row r="2916" spans="1:16" x14ac:dyDescent="0.25">
      <c r="A2916" s="1">
        <v>41639</v>
      </c>
      <c r="B2916" s="1">
        <v>41639</v>
      </c>
      <c r="C2916" t="s">
        <v>2898</v>
      </c>
      <c r="D2916" t="s">
        <v>501</v>
      </c>
      <c r="E2916">
        <v>8.25</v>
      </c>
      <c r="F2916" t="s">
        <v>2200</v>
      </c>
      <c r="H2916" t="s">
        <v>472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48</v>
      </c>
      <c r="O2916" t="s">
        <v>5414</v>
      </c>
      <c r="P2916" s="2">
        <f t="shared" si="45"/>
        <v>3</v>
      </c>
    </row>
    <row r="2917" spans="1:16" x14ac:dyDescent="0.25">
      <c r="A2917" s="1">
        <v>41639</v>
      </c>
      <c r="B2917" s="1">
        <v>41639</v>
      </c>
      <c r="C2917" t="s">
        <v>155</v>
      </c>
      <c r="D2917" t="s">
        <v>156</v>
      </c>
      <c r="E2917">
        <v>3.5</v>
      </c>
      <c r="F2917" t="s">
        <v>2375</v>
      </c>
      <c r="H2917" t="s">
        <v>27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28</v>
      </c>
      <c r="O2917" t="s">
        <v>5415</v>
      </c>
      <c r="P2917" s="2">
        <f t="shared" si="45"/>
        <v>3</v>
      </c>
    </row>
    <row r="2918" spans="1:16" x14ac:dyDescent="0.25">
      <c r="A2918" s="1">
        <v>41639</v>
      </c>
      <c r="B2918" s="1">
        <v>41639</v>
      </c>
      <c r="C2918" t="s">
        <v>827</v>
      </c>
      <c r="D2918" t="s">
        <v>828</v>
      </c>
      <c r="E2918">
        <v>4.625</v>
      </c>
      <c r="F2918" t="s">
        <v>1472</v>
      </c>
      <c r="H2918" t="s">
        <v>149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</v>
      </c>
      <c r="O2918" t="s">
        <v>5416</v>
      </c>
      <c r="P2918" s="2">
        <f t="shared" si="45"/>
        <v>4</v>
      </c>
    </row>
    <row r="2919" spans="1:16" x14ac:dyDescent="0.25">
      <c r="A2919" s="1">
        <v>41639</v>
      </c>
      <c r="B2919" s="1">
        <v>41639</v>
      </c>
      <c r="C2919" t="s">
        <v>1485</v>
      </c>
      <c r="D2919" t="s">
        <v>1486</v>
      </c>
      <c r="E2919">
        <v>4.25</v>
      </c>
      <c r="F2919" t="s">
        <v>1424</v>
      </c>
      <c r="H2919" t="s">
        <v>34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28</v>
      </c>
      <c r="O2919" t="s">
        <v>5417</v>
      </c>
      <c r="P2919" s="2">
        <f t="shared" si="45"/>
        <v>3</v>
      </c>
    </row>
    <row r="2920" spans="1:16" x14ac:dyDescent="0.25">
      <c r="A2920" s="1">
        <v>41639</v>
      </c>
      <c r="B2920" s="1">
        <v>41639</v>
      </c>
      <c r="C2920" t="s">
        <v>5418</v>
      </c>
      <c r="D2920" t="s">
        <v>5419</v>
      </c>
      <c r="E2920">
        <v>5</v>
      </c>
      <c r="F2920" t="s">
        <v>926</v>
      </c>
      <c r="G2920" t="s">
        <v>45</v>
      </c>
      <c r="H2920" t="s">
        <v>73</v>
      </c>
      <c r="I2920" t="s">
        <v>17</v>
      </c>
      <c r="J2920" t="s">
        <v>18</v>
      </c>
      <c r="K2920" t="s">
        <v>19</v>
      </c>
      <c r="L2920" t="s">
        <v>19</v>
      </c>
      <c r="M2920" t="s">
        <v>525</v>
      </c>
      <c r="N2920" t="s">
        <v>48</v>
      </c>
      <c r="O2920" t="s">
        <v>5420</v>
      </c>
      <c r="P2920" s="2">
        <f t="shared" si="45"/>
        <v>2</v>
      </c>
    </row>
    <row r="2921" spans="1:16" x14ac:dyDescent="0.25">
      <c r="A2921" s="1">
        <v>41639</v>
      </c>
      <c r="B2921" s="1">
        <v>41639</v>
      </c>
      <c r="C2921" t="s">
        <v>42</v>
      </c>
      <c r="D2921" t="s">
        <v>43</v>
      </c>
      <c r="E2921">
        <v>5.25</v>
      </c>
      <c r="F2921" t="s">
        <v>1733</v>
      </c>
      <c r="G2921" t="s">
        <v>213</v>
      </c>
      <c r="H2921" t="s">
        <v>46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48</v>
      </c>
      <c r="O2921" t="s">
        <v>5421</v>
      </c>
      <c r="P2921" s="2">
        <f t="shared" si="45"/>
        <v>2</v>
      </c>
    </row>
    <row r="2922" spans="1:16" x14ac:dyDescent="0.25">
      <c r="A2922" s="1">
        <v>41639</v>
      </c>
      <c r="B2922" s="1">
        <v>41639</v>
      </c>
      <c r="C2922" t="s">
        <v>42</v>
      </c>
      <c r="D2922" t="s">
        <v>43</v>
      </c>
      <c r="E2922">
        <v>5.05</v>
      </c>
      <c r="F2922" t="s">
        <v>3371</v>
      </c>
      <c r="G2922" t="s">
        <v>213</v>
      </c>
      <c r="H2922" t="s">
        <v>46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48</v>
      </c>
      <c r="O2922" t="s">
        <v>5422</v>
      </c>
      <c r="P2922" s="2">
        <f t="shared" si="45"/>
        <v>2</v>
      </c>
    </row>
    <row r="2923" spans="1:16" x14ac:dyDescent="0.25">
      <c r="A2923" s="1">
        <v>41639</v>
      </c>
      <c r="B2923" s="1">
        <v>41639</v>
      </c>
      <c r="C2923" t="s">
        <v>42</v>
      </c>
      <c r="D2923" t="s">
        <v>43</v>
      </c>
      <c r="E2923">
        <v>4.8</v>
      </c>
      <c r="F2923" t="s">
        <v>5423</v>
      </c>
      <c r="G2923" t="s">
        <v>213</v>
      </c>
      <c r="H2923" t="s">
        <v>46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48</v>
      </c>
      <c r="O2923" t="s">
        <v>5424</v>
      </c>
      <c r="P2923" s="2">
        <f t="shared" si="45"/>
        <v>2</v>
      </c>
    </row>
    <row r="2924" spans="1:16" x14ac:dyDescent="0.25">
      <c r="A2924" s="1">
        <v>41639</v>
      </c>
      <c r="B2924" s="1">
        <v>41639</v>
      </c>
      <c r="C2924" t="s">
        <v>5397</v>
      </c>
      <c r="D2924" t="s">
        <v>727</v>
      </c>
      <c r="E2924">
        <v>5.819</v>
      </c>
      <c r="F2924" t="s">
        <v>4743</v>
      </c>
      <c r="G2924" t="s">
        <v>26</v>
      </c>
      <c r="H2924" t="s">
        <v>34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5425</v>
      </c>
      <c r="P2924" s="2">
        <f t="shared" si="45"/>
        <v>5</v>
      </c>
    </row>
    <row r="2925" spans="1:16" x14ac:dyDescent="0.25">
      <c r="A2925" s="1">
        <v>41639</v>
      </c>
      <c r="B2925" s="1">
        <v>41639</v>
      </c>
      <c r="C2925" t="s">
        <v>4108</v>
      </c>
      <c r="D2925" t="s">
        <v>4109</v>
      </c>
      <c r="E2925">
        <v>3.5</v>
      </c>
      <c r="F2925" t="s">
        <v>1470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28</v>
      </c>
      <c r="O2925" t="s">
        <v>5426</v>
      </c>
      <c r="P2925" s="2">
        <f t="shared" si="45"/>
        <v>3</v>
      </c>
    </row>
    <row r="2926" spans="1:16" x14ac:dyDescent="0.25">
      <c r="A2926" s="1">
        <v>41639</v>
      </c>
      <c r="B2926" s="1">
        <v>41639</v>
      </c>
      <c r="C2926" t="s">
        <v>42</v>
      </c>
      <c r="D2926" t="s">
        <v>43</v>
      </c>
      <c r="E2926">
        <v>5</v>
      </c>
      <c r="F2926" t="s">
        <v>409</v>
      </c>
      <c r="G2926" t="s">
        <v>213</v>
      </c>
      <c r="H2926" t="s">
        <v>46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48</v>
      </c>
      <c r="O2926" t="s">
        <v>5427</v>
      </c>
      <c r="P2926" s="2">
        <f t="shared" si="45"/>
        <v>2</v>
      </c>
    </row>
    <row r="2927" spans="1:16" x14ac:dyDescent="0.25">
      <c r="A2927" s="1">
        <v>41639</v>
      </c>
      <c r="B2927" s="1">
        <v>41639</v>
      </c>
      <c r="C2927" t="s">
        <v>2845</v>
      </c>
      <c r="D2927" t="s">
        <v>2846</v>
      </c>
      <c r="E2927">
        <v>2.75</v>
      </c>
      <c r="F2927" t="s">
        <v>161</v>
      </c>
      <c r="H2927" t="s">
        <v>57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28</v>
      </c>
      <c r="O2927" t="s">
        <v>5428</v>
      </c>
      <c r="P2927" s="2">
        <f t="shared" si="45"/>
        <v>2</v>
      </c>
    </row>
    <row r="2928" spans="1:16" x14ac:dyDescent="0.25">
      <c r="A2928" s="1">
        <v>41639</v>
      </c>
      <c r="B2928" s="1">
        <v>41639</v>
      </c>
      <c r="C2928" t="s">
        <v>2845</v>
      </c>
      <c r="D2928" t="s">
        <v>2846</v>
      </c>
      <c r="E2928">
        <v>4.25</v>
      </c>
      <c r="F2928" t="s">
        <v>1472</v>
      </c>
      <c r="H2928" t="s">
        <v>57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28</v>
      </c>
      <c r="O2928" t="s">
        <v>5429</v>
      </c>
      <c r="P2928" s="2">
        <f t="shared" si="45"/>
        <v>2</v>
      </c>
    </row>
    <row r="2929" spans="1:16" x14ac:dyDescent="0.25">
      <c r="A2929" s="1">
        <v>41639</v>
      </c>
      <c r="B2929" s="1">
        <v>41639</v>
      </c>
      <c r="C2929" t="s">
        <v>42</v>
      </c>
      <c r="D2929" t="s">
        <v>43</v>
      </c>
      <c r="E2929">
        <v>4.625</v>
      </c>
      <c r="F2929" t="s">
        <v>5430</v>
      </c>
      <c r="G2929" t="s">
        <v>1240</v>
      </c>
      <c r="H2929" t="s">
        <v>46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48</v>
      </c>
      <c r="O2929" t="s">
        <v>5431</v>
      </c>
      <c r="P2929" s="2">
        <f t="shared" si="45"/>
        <v>2</v>
      </c>
    </row>
    <row r="2930" spans="1:16" hidden="1" x14ac:dyDescent="0.25">
      <c r="A2930" s="1">
        <v>41639</v>
      </c>
      <c r="B2930" s="1">
        <v>41639</v>
      </c>
      <c r="C2930" t="s">
        <v>5432</v>
      </c>
      <c r="D2930" t="s">
        <v>5433</v>
      </c>
      <c r="E2930">
        <v>4.7</v>
      </c>
      <c r="F2930" t="s">
        <v>1973</v>
      </c>
      <c r="G2930" t="s">
        <v>40</v>
      </c>
      <c r="H2930" t="s">
        <v>57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48</v>
      </c>
      <c r="O2930" t="s">
        <v>5434</v>
      </c>
      <c r="P2930" s="2">
        <f t="shared" si="45"/>
        <v>6</v>
      </c>
    </row>
    <row r="2931" spans="1:16" hidden="1" x14ac:dyDescent="0.25">
      <c r="A2931" s="1">
        <v>41639</v>
      </c>
      <c r="B2931" s="1">
        <v>41639</v>
      </c>
      <c r="C2931" t="s">
        <v>5432</v>
      </c>
      <c r="D2931" t="s">
        <v>5433</v>
      </c>
      <c r="E2931">
        <v>4.7</v>
      </c>
      <c r="F2931" t="s">
        <v>1973</v>
      </c>
      <c r="G2931" t="s">
        <v>26</v>
      </c>
      <c r="H2931" t="s">
        <v>57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48</v>
      </c>
      <c r="O2931" t="s">
        <v>5435</v>
      </c>
      <c r="P2931" s="2">
        <f t="shared" si="45"/>
        <v>6</v>
      </c>
    </row>
    <row r="2932" spans="1:16" x14ac:dyDescent="0.25">
      <c r="A2932" s="1">
        <v>41639</v>
      </c>
      <c r="B2932" s="1">
        <v>41639</v>
      </c>
      <c r="C2932" t="s">
        <v>5418</v>
      </c>
      <c r="D2932" t="s">
        <v>5419</v>
      </c>
      <c r="E2932">
        <v>3.18493</v>
      </c>
      <c r="F2932" t="s">
        <v>5436</v>
      </c>
      <c r="G2932" t="s">
        <v>5437</v>
      </c>
      <c r="H2932" t="s">
        <v>34</v>
      </c>
      <c r="I2932" t="s">
        <v>17</v>
      </c>
      <c r="J2932" t="s">
        <v>18</v>
      </c>
      <c r="K2932" t="s">
        <v>19</v>
      </c>
      <c r="L2932" t="s">
        <v>19</v>
      </c>
      <c r="M2932" t="s">
        <v>1140</v>
      </c>
      <c r="N2932" t="s">
        <v>48</v>
      </c>
      <c r="O2932" t="s">
        <v>5438</v>
      </c>
      <c r="P2932" s="2">
        <f t="shared" si="45"/>
        <v>2</v>
      </c>
    </row>
    <row r="2933" spans="1:16" x14ac:dyDescent="0.25">
      <c r="A2933" s="1">
        <v>41639</v>
      </c>
      <c r="B2933" s="1">
        <v>41639</v>
      </c>
      <c r="C2933" t="s">
        <v>3789</v>
      </c>
      <c r="D2933" t="s">
        <v>3790</v>
      </c>
      <c r="E2933">
        <v>5.3</v>
      </c>
      <c r="F2933" t="s">
        <v>5439</v>
      </c>
      <c r="H2933" t="s">
        <v>1840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28</v>
      </c>
      <c r="O2933" t="s">
        <v>5440</v>
      </c>
      <c r="P2933" s="2">
        <f t="shared" si="45"/>
        <v>4</v>
      </c>
    </row>
    <row r="2934" spans="1:16" x14ac:dyDescent="0.25">
      <c r="A2934" s="1">
        <v>41639</v>
      </c>
      <c r="B2934" s="1">
        <v>41639</v>
      </c>
      <c r="C2934" t="s">
        <v>42</v>
      </c>
      <c r="D2934" t="s">
        <v>43</v>
      </c>
      <c r="E2934">
        <v>5</v>
      </c>
      <c r="F2934" t="s">
        <v>3216</v>
      </c>
      <c r="G2934" t="s">
        <v>213</v>
      </c>
      <c r="H2934" t="s">
        <v>46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48</v>
      </c>
      <c r="O2934" t="s">
        <v>5441</v>
      </c>
      <c r="P2934" s="2">
        <f t="shared" si="45"/>
        <v>2</v>
      </c>
    </row>
    <row r="2935" spans="1:16" x14ac:dyDescent="0.25">
      <c r="A2935" s="1">
        <v>41639</v>
      </c>
      <c r="B2935" s="1">
        <v>41639</v>
      </c>
      <c r="C2935" t="s">
        <v>2095</v>
      </c>
      <c r="D2935" t="s">
        <v>2096</v>
      </c>
      <c r="E2935">
        <v>4.25</v>
      </c>
      <c r="F2935" t="s">
        <v>1413</v>
      </c>
      <c r="H2935" t="s">
        <v>73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28</v>
      </c>
      <c r="O2935" t="s">
        <v>5442</v>
      </c>
      <c r="P2935" s="2">
        <f t="shared" si="45"/>
        <v>3</v>
      </c>
    </row>
    <row r="2936" spans="1:16" x14ac:dyDescent="0.25">
      <c r="A2936" s="1">
        <v>41639</v>
      </c>
      <c r="B2936" s="1">
        <v>41639</v>
      </c>
      <c r="C2936" t="s">
        <v>3908</v>
      </c>
      <c r="D2936" t="s">
        <v>678</v>
      </c>
      <c r="E2936">
        <v>5.75</v>
      </c>
      <c r="F2936" t="s">
        <v>1913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28</v>
      </c>
      <c r="O2936" t="s">
        <v>5443</v>
      </c>
      <c r="P2936" s="2">
        <f t="shared" si="45"/>
        <v>1</v>
      </c>
    </row>
    <row r="2937" spans="1:16" x14ac:dyDescent="0.25">
      <c r="A2937" s="1">
        <v>41639</v>
      </c>
      <c r="B2937" s="1">
        <v>41639</v>
      </c>
      <c r="C2937" t="s">
        <v>5444</v>
      </c>
      <c r="D2937" t="s">
        <v>5373</v>
      </c>
      <c r="E2937">
        <v>6.375</v>
      </c>
      <c r="F2937" t="s">
        <v>5445</v>
      </c>
      <c r="G2937" t="s">
        <v>5446</v>
      </c>
      <c r="H2937" t="s">
        <v>264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28</v>
      </c>
      <c r="O2937" t="s">
        <v>5447</v>
      </c>
      <c r="P2937" s="2">
        <f t="shared" si="45"/>
        <v>3</v>
      </c>
    </row>
    <row r="2938" spans="1:16" x14ac:dyDescent="0.25">
      <c r="A2938" s="1">
        <v>41639</v>
      </c>
      <c r="B2938" s="1">
        <v>41639</v>
      </c>
      <c r="C2938" t="s">
        <v>5448</v>
      </c>
      <c r="D2938" t="s">
        <v>5449</v>
      </c>
      <c r="E2938">
        <v>5.95</v>
      </c>
      <c r="F2938" t="s">
        <v>5390</v>
      </c>
      <c r="H2938" t="s">
        <v>27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28</v>
      </c>
      <c r="O2938" t="s">
        <v>5450</v>
      </c>
      <c r="P2938" s="2">
        <f t="shared" si="45"/>
        <v>4</v>
      </c>
    </row>
    <row r="2939" spans="1:16" x14ac:dyDescent="0.25">
      <c r="A2939" s="1">
        <v>41639</v>
      </c>
      <c r="B2939" s="1">
        <v>41639</v>
      </c>
      <c r="C2939" t="s">
        <v>4707</v>
      </c>
      <c r="D2939" t="s">
        <v>4708</v>
      </c>
      <c r="E2939">
        <v>5.625</v>
      </c>
      <c r="F2939" t="s">
        <v>1413</v>
      </c>
      <c r="H2939" t="s">
        <v>16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28</v>
      </c>
      <c r="O2939" t="s">
        <v>5451</v>
      </c>
      <c r="P2939" s="2">
        <f t="shared" si="45"/>
        <v>3</v>
      </c>
    </row>
    <row r="2940" spans="1:16" x14ac:dyDescent="0.25">
      <c r="A2940" s="1">
        <v>41639</v>
      </c>
      <c r="B2940" s="1">
        <v>41639</v>
      </c>
      <c r="C2940" t="s">
        <v>1650</v>
      </c>
      <c r="D2940" t="s">
        <v>400</v>
      </c>
      <c r="E2940">
        <v>3.5</v>
      </c>
      <c r="F2940" t="s">
        <v>1470</v>
      </c>
      <c r="H2940" t="s">
        <v>27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5452</v>
      </c>
      <c r="P2940" s="2">
        <f t="shared" si="45"/>
        <v>3</v>
      </c>
    </row>
    <row r="2941" spans="1:16" x14ac:dyDescent="0.25">
      <c r="A2941" s="1">
        <v>41639</v>
      </c>
      <c r="B2941" s="1">
        <v>41639</v>
      </c>
      <c r="C2941" t="s">
        <v>1904</v>
      </c>
      <c r="D2941" t="s">
        <v>765</v>
      </c>
      <c r="E2941">
        <v>8.1999999999999993</v>
      </c>
      <c r="F2941" t="s">
        <v>5453</v>
      </c>
      <c r="H2941" t="s">
        <v>34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28</v>
      </c>
      <c r="O2941" t="s">
        <v>5454</v>
      </c>
      <c r="P2941" s="2">
        <f t="shared" si="45"/>
        <v>5</v>
      </c>
    </row>
    <row r="2942" spans="1:16" x14ac:dyDescent="0.25">
      <c r="A2942" s="1">
        <v>41639</v>
      </c>
      <c r="B2942" s="1">
        <v>41639</v>
      </c>
      <c r="C2942" t="s">
        <v>42</v>
      </c>
      <c r="D2942" t="s">
        <v>43</v>
      </c>
      <c r="E2942">
        <v>5.25</v>
      </c>
      <c r="F2942" t="s">
        <v>1681</v>
      </c>
      <c r="G2942" t="s">
        <v>213</v>
      </c>
      <c r="H2942" t="s">
        <v>46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48</v>
      </c>
      <c r="O2942" t="s">
        <v>5455</v>
      </c>
      <c r="P2942" s="2">
        <f t="shared" si="45"/>
        <v>2</v>
      </c>
    </row>
    <row r="2943" spans="1:16" x14ac:dyDescent="0.25">
      <c r="A2943" s="1">
        <v>41639</v>
      </c>
      <c r="B2943" s="1">
        <v>41639</v>
      </c>
      <c r="C2943" t="s">
        <v>42</v>
      </c>
      <c r="D2943" t="s">
        <v>43</v>
      </c>
      <c r="E2943">
        <v>4.0999999999999996</v>
      </c>
      <c r="F2943" t="s">
        <v>1426</v>
      </c>
      <c r="G2943" t="s">
        <v>213</v>
      </c>
      <c r="H2943" t="s">
        <v>46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48</v>
      </c>
      <c r="O2943" t="s">
        <v>5456</v>
      </c>
      <c r="P2943" s="2">
        <f t="shared" si="45"/>
        <v>2</v>
      </c>
    </row>
    <row r="2944" spans="1:16" x14ac:dyDescent="0.25">
      <c r="A2944" s="1">
        <v>41639</v>
      </c>
      <c r="B2944" s="1">
        <v>41639</v>
      </c>
      <c r="C2944" t="s">
        <v>383</v>
      </c>
      <c r="D2944" t="s">
        <v>384</v>
      </c>
      <c r="E2944">
        <v>3.25</v>
      </c>
      <c r="F2944" t="s">
        <v>1470</v>
      </c>
      <c r="H2944" t="s">
        <v>73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28</v>
      </c>
      <c r="O2944" t="s">
        <v>5457</v>
      </c>
      <c r="P2944" s="2">
        <f t="shared" si="45"/>
        <v>3</v>
      </c>
    </row>
    <row r="2945" spans="1:16" x14ac:dyDescent="0.25">
      <c r="A2945" s="1">
        <v>41639</v>
      </c>
      <c r="B2945" s="1">
        <v>41639</v>
      </c>
      <c r="C2945" t="s">
        <v>4936</v>
      </c>
      <c r="D2945" t="s">
        <v>4937</v>
      </c>
      <c r="E2945">
        <v>2.625</v>
      </c>
      <c r="F2945" t="s">
        <v>101</v>
      </c>
      <c r="H2945" t="s">
        <v>210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28</v>
      </c>
      <c r="O2945" t="s">
        <v>5458</v>
      </c>
      <c r="P2945" s="2">
        <f t="shared" si="45"/>
        <v>3</v>
      </c>
    </row>
    <row r="2946" spans="1:16" x14ac:dyDescent="0.25">
      <c r="A2946" s="1">
        <v>41639</v>
      </c>
      <c r="B2946" s="1">
        <v>41639</v>
      </c>
      <c r="C2946" t="s">
        <v>1063</v>
      </c>
      <c r="D2946" t="s">
        <v>1064</v>
      </c>
      <c r="E2946">
        <v>5.7649999999999997</v>
      </c>
      <c r="F2946" t="s">
        <v>5322</v>
      </c>
      <c r="H2946" t="s">
        <v>57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28</v>
      </c>
      <c r="O2946" t="s">
        <v>5459</v>
      </c>
      <c r="P2946" s="2">
        <f t="shared" si="45"/>
        <v>3</v>
      </c>
    </row>
    <row r="2947" spans="1:16" x14ac:dyDescent="0.25">
      <c r="A2947" s="1">
        <v>41639</v>
      </c>
      <c r="B2947" s="1">
        <v>41639</v>
      </c>
      <c r="C2947" t="s">
        <v>42</v>
      </c>
      <c r="D2947" t="s">
        <v>43</v>
      </c>
      <c r="E2947">
        <v>5.0999999999999996</v>
      </c>
      <c r="F2947" t="s">
        <v>2811</v>
      </c>
      <c r="G2947" t="s">
        <v>213</v>
      </c>
      <c r="H2947" t="s">
        <v>46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48</v>
      </c>
      <c r="O2947" t="s">
        <v>5460</v>
      </c>
      <c r="P2947" s="2">
        <f t="shared" si="45"/>
        <v>2</v>
      </c>
    </row>
    <row r="2948" spans="1:16" x14ac:dyDescent="0.25">
      <c r="A2948" s="1">
        <v>41639</v>
      </c>
      <c r="B2948" s="1">
        <v>41639</v>
      </c>
      <c r="C2948" t="s">
        <v>3850</v>
      </c>
      <c r="D2948" t="s">
        <v>3851</v>
      </c>
      <c r="E2948">
        <v>4.0999999999999996</v>
      </c>
      <c r="F2948" t="s">
        <v>101</v>
      </c>
      <c r="H2948" t="s">
        <v>16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28</v>
      </c>
      <c r="O2948" t="s">
        <v>5461</v>
      </c>
      <c r="P2948" s="2">
        <f t="shared" ref="P2948:P3011" si="46">LEN(D2948)</f>
        <v>2</v>
      </c>
    </row>
    <row r="2949" spans="1:16" x14ac:dyDescent="0.25">
      <c r="A2949" s="1">
        <v>41639</v>
      </c>
      <c r="B2949" s="1">
        <v>41639</v>
      </c>
      <c r="C2949" t="s">
        <v>5462</v>
      </c>
      <c r="D2949" t="s">
        <v>5463</v>
      </c>
      <c r="E2949">
        <v>3.75</v>
      </c>
      <c r="F2949" t="s">
        <v>101</v>
      </c>
      <c r="H2949" t="s">
        <v>472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28</v>
      </c>
      <c r="O2949" t="s">
        <v>5464</v>
      </c>
      <c r="P2949" s="2">
        <f t="shared" si="46"/>
        <v>3</v>
      </c>
    </row>
    <row r="2950" spans="1:16" x14ac:dyDescent="0.25">
      <c r="A2950" s="1">
        <v>41639</v>
      </c>
      <c r="B2950" s="1">
        <v>41639</v>
      </c>
      <c r="C2950" t="s">
        <v>2938</v>
      </c>
      <c r="D2950" t="s">
        <v>2939</v>
      </c>
      <c r="E2950">
        <v>5.4</v>
      </c>
      <c r="F2950" t="s">
        <v>4641</v>
      </c>
      <c r="H2950" t="s">
        <v>73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5465</v>
      </c>
      <c r="P2950" s="2">
        <f t="shared" si="46"/>
        <v>2</v>
      </c>
    </row>
    <row r="2951" spans="1:16" x14ac:dyDescent="0.25">
      <c r="A2951" s="1">
        <v>41639</v>
      </c>
      <c r="B2951" s="1">
        <v>41639</v>
      </c>
      <c r="C2951" t="s">
        <v>2898</v>
      </c>
      <c r="D2951" t="s">
        <v>501</v>
      </c>
      <c r="E2951">
        <v>8.75</v>
      </c>
      <c r="F2951" t="s">
        <v>3013</v>
      </c>
      <c r="H2951" t="s">
        <v>472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48</v>
      </c>
      <c r="O2951" t="s">
        <v>5466</v>
      </c>
      <c r="P2951" s="2">
        <f t="shared" si="46"/>
        <v>3</v>
      </c>
    </row>
    <row r="2952" spans="1:16" x14ac:dyDescent="0.25">
      <c r="A2952" s="1">
        <v>41639</v>
      </c>
      <c r="B2952" s="1">
        <v>41639</v>
      </c>
      <c r="C2952" t="s">
        <v>42</v>
      </c>
      <c r="D2952" t="s">
        <v>43</v>
      </c>
      <c r="E2952">
        <v>5</v>
      </c>
      <c r="F2952" t="s">
        <v>3371</v>
      </c>
      <c r="G2952" t="s">
        <v>213</v>
      </c>
      <c r="H2952" t="s">
        <v>46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48</v>
      </c>
      <c r="O2952" t="s">
        <v>5467</v>
      </c>
      <c r="P2952" s="2">
        <f t="shared" si="46"/>
        <v>2</v>
      </c>
    </row>
    <row r="2953" spans="1:16" x14ac:dyDescent="0.25">
      <c r="A2953" s="1">
        <v>41639</v>
      </c>
      <c r="B2953" s="1">
        <v>41639</v>
      </c>
      <c r="C2953" t="s">
        <v>42</v>
      </c>
      <c r="D2953" t="s">
        <v>43</v>
      </c>
      <c r="E2953">
        <v>5.2</v>
      </c>
      <c r="F2953" t="s">
        <v>570</v>
      </c>
      <c r="G2953" t="s">
        <v>213</v>
      </c>
      <c r="H2953" t="s">
        <v>46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48</v>
      </c>
      <c r="O2953" t="s">
        <v>5468</v>
      </c>
      <c r="P2953" s="2">
        <f t="shared" si="46"/>
        <v>2</v>
      </c>
    </row>
    <row r="2954" spans="1:16" x14ac:dyDescent="0.25">
      <c r="A2954" s="1">
        <v>41639</v>
      </c>
      <c r="B2954" s="1">
        <v>41639</v>
      </c>
      <c r="C2954" t="s">
        <v>1136</v>
      </c>
      <c r="D2954" t="s">
        <v>1137</v>
      </c>
      <c r="E2954">
        <v>6.25</v>
      </c>
      <c r="F2954" t="s">
        <v>5469</v>
      </c>
      <c r="G2954" t="s">
        <v>45</v>
      </c>
      <c r="H2954" t="s">
        <v>264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48</v>
      </c>
      <c r="O2954" t="s">
        <v>5470</v>
      </c>
      <c r="P2954" s="2">
        <f t="shared" si="46"/>
        <v>4</v>
      </c>
    </row>
    <row r="2955" spans="1:16" x14ac:dyDescent="0.25">
      <c r="A2955" s="1">
        <v>41639</v>
      </c>
      <c r="B2955" s="1">
        <v>41639</v>
      </c>
      <c r="C2955" t="s">
        <v>2420</v>
      </c>
      <c r="D2955" t="s">
        <v>2421</v>
      </c>
      <c r="E2955">
        <v>5.75</v>
      </c>
      <c r="F2955" t="s">
        <v>395</v>
      </c>
      <c r="G2955" t="s">
        <v>26</v>
      </c>
      <c r="H2955" t="s">
        <v>472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28</v>
      </c>
      <c r="O2955" t="s">
        <v>5471</v>
      </c>
      <c r="P2955" s="2">
        <f t="shared" si="46"/>
        <v>5</v>
      </c>
    </row>
    <row r="2956" spans="1:16" x14ac:dyDescent="0.25">
      <c r="A2956" s="1">
        <v>41639</v>
      </c>
      <c r="B2956" s="1">
        <v>41639</v>
      </c>
      <c r="C2956" t="s">
        <v>1021</v>
      </c>
      <c r="D2956" t="s">
        <v>1022</v>
      </c>
      <c r="E2956">
        <v>6.375</v>
      </c>
      <c r="F2956" t="s">
        <v>339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48</v>
      </c>
      <c r="O2956" t="s">
        <v>5472</v>
      </c>
      <c r="P2956" s="2">
        <f t="shared" si="46"/>
        <v>3</v>
      </c>
    </row>
    <row r="2957" spans="1:16" x14ac:dyDescent="0.25">
      <c r="A2957" s="1">
        <v>41639</v>
      </c>
      <c r="B2957" s="1">
        <v>41639</v>
      </c>
      <c r="C2957" t="s">
        <v>3908</v>
      </c>
      <c r="D2957" t="s">
        <v>678</v>
      </c>
      <c r="E2957">
        <v>3.984</v>
      </c>
      <c r="F2957" t="s">
        <v>65</v>
      </c>
      <c r="G2957" t="s">
        <v>40</v>
      </c>
      <c r="H2957" t="s">
        <v>16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28</v>
      </c>
      <c r="O2957" t="s">
        <v>5473</v>
      </c>
      <c r="P2957" s="2">
        <f t="shared" si="46"/>
        <v>1</v>
      </c>
    </row>
    <row r="2958" spans="1:16" x14ac:dyDescent="0.25">
      <c r="A2958" s="1">
        <v>41639</v>
      </c>
      <c r="B2958" s="1">
        <v>41639</v>
      </c>
      <c r="C2958" t="s">
        <v>775</v>
      </c>
      <c r="D2958" t="s">
        <v>505</v>
      </c>
      <c r="E2958">
        <v>5.15</v>
      </c>
      <c r="F2958" t="s">
        <v>148</v>
      </c>
      <c r="G2958" t="s">
        <v>893</v>
      </c>
      <c r="H2958" t="s">
        <v>472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28</v>
      </c>
      <c r="O2958" t="s">
        <v>5474</v>
      </c>
      <c r="P2958" s="2">
        <f t="shared" si="46"/>
        <v>3</v>
      </c>
    </row>
    <row r="2959" spans="1:16" x14ac:dyDescent="0.25">
      <c r="A2959" s="1">
        <v>41639</v>
      </c>
      <c r="B2959" s="1">
        <v>41639</v>
      </c>
      <c r="C2959" t="s">
        <v>775</v>
      </c>
      <c r="D2959" t="s">
        <v>505</v>
      </c>
      <c r="E2959">
        <v>6.45</v>
      </c>
      <c r="F2959" t="s">
        <v>339</v>
      </c>
      <c r="G2959" t="s">
        <v>222</v>
      </c>
      <c r="H2959" t="s">
        <v>472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28</v>
      </c>
      <c r="O2959" t="s">
        <v>5475</v>
      </c>
      <c r="P2959" s="2">
        <f t="shared" si="46"/>
        <v>3</v>
      </c>
    </row>
    <row r="2960" spans="1:16" x14ac:dyDescent="0.25">
      <c r="A2960" s="1">
        <v>41639</v>
      </c>
      <c r="B2960" s="1">
        <v>41639</v>
      </c>
      <c r="C2960" t="s">
        <v>4141</v>
      </c>
      <c r="D2960" t="s">
        <v>4142</v>
      </c>
      <c r="E2960">
        <v>4.75</v>
      </c>
      <c r="F2960" t="s">
        <v>339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28</v>
      </c>
      <c r="O2960" t="s">
        <v>5476</v>
      </c>
      <c r="P2960" s="2">
        <f t="shared" si="46"/>
        <v>4</v>
      </c>
    </row>
    <row r="2961" spans="1:16" x14ac:dyDescent="0.25">
      <c r="A2961" s="1">
        <v>41639</v>
      </c>
      <c r="B2961" s="1">
        <v>41639</v>
      </c>
      <c r="C2961" t="s">
        <v>42</v>
      </c>
      <c r="D2961" t="s">
        <v>43</v>
      </c>
      <c r="E2961">
        <v>5.25</v>
      </c>
      <c r="F2961" t="s">
        <v>113</v>
      </c>
      <c r="G2961" t="s">
        <v>213</v>
      </c>
      <c r="H2961" t="s">
        <v>46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48</v>
      </c>
      <c r="O2961" t="s">
        <v>5477</v>
      </c>
      <c r="P2961" s="2">
        <f t="shared" si="46"/>
        <v>2</v>
      </c>
    </row>
    <row r="2962" spans="1:16" hidden="1" x14ac:dyDescent="0.25">
      <c r="A2962" s="1">
        <v>41639</v>
      </c>
      <c r="B2962" s="1">
        <v>41639</v>
      </c>
      <c r="C2962" t="s">
        <v>4714</v>
      </c>
      <c r="D2962" t="s">
        <v>4715</v>
      </c>
      <c r="E2962">
        <v>1.74685</v>
      </c>
      <c r="F2962" t="s">
        <v>5478</v>
      </c>
      <c r="G2962" t="s">
        <v>45</v>
      </c>
      <c r="H2962" t="s">
        <v>27</v>
      </c>
      <c r="I2962" t="s">
        <v>17</v>
      </c>
      <c r="J2962" t="s">
        <v>18</v>
      </c>
      <c r="K2962" t="s">
        <v>19</v>
      </c>
      <c r="L2962" t="s">
        <v>19</v>
      </c>
      <c r="M2962" t="s">
        <v>1140</v>
      </c>
      <c r="N2962" t="s">
        <v>48</v>
      </c>
      <c r="O2962" t="s">
        <v>5479</v>
      </c>
      <c r="P2962" s="2">
        <f t="shared" si="46"/>
        <v>6</v>
      </c>
    </row>
    <row r="2963" spans="1:16" x14ac:dyDescent="0.25">
      <c r="A2963" s="1">
        <v>41639</v>
      </c>
      <c r="B2963" s="1">
        <v>41639</v>
      </c>
      <c r="C2963" t="s">
        <v>42</v>
      </c>
      <c r="D2963" t="s">
        <v>43</v>
      </c>
      <c r="E2963">
        <v>4.05</v>
      </c>
      <c r="F2963" t="s">
        <v>1458</v>
      </c>
      <c r="G2963" t="s">
        <v>213</v>
      </c>
      <c r="H2963" t="s">
        <v>46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48</v>
      </c>
      <c r="O2963" t="s">
        <v>5480</v>
      </c>
      <c r="P2963" s="2">
        <f t="shared" si="46"/>
        <v>2</v>
      </c>
    </row>
    <row r="2964" spans="1:16" x14ac:dyDescent="0.25">
      <c r="A2964" s="1">
        <v>41639</v>
      </c>
      <c r="B2964" s="1">
        <v>41639</v>
      </c>
      <c r="C2964" t="s">
        <v>462</v>
      </c>
      <c r="D2964" t="s">
        <v>463</v>
      </c>
      <c r="E2964">
        <v>4.5</v>
      </c>
      <c r="F2964" t="s">
        <v>395</v>
      </c>
      <c r="H2964" t="s">
        <v>73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</v>
      </c>
      <c r="O2964" t="s">
        <v>5481</v>
      </c>
      <c r="P2964" s="2">
        <f t="shared" si="46"/>
        <v>4</v>
      </c>
    </row>
    <row r="2965" spans="1:16" x14ac:dyDescent="0.25">
      <c r="A2965" s="1">
        <v>41639</v>
      </c>
      <c r="B2965" s="1">
        <v>41639</v>
      </c>
      <c r="C2965" t="s">
        <v>4084</v>
      </c>
      <c r="D2965" t="s">
        <v>1007</v>
      </c>
      <c r="E2965">
        <v>5.95</v>
      </c>
      <c r="F2965" t="s">
        <v>4743</v>
      </c>
      <c r="H2965" t="s">
        <v>73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28</v>
      </c>
      <c r="O2965" t="s">
        <v>5482</v>
      </c>
      <c r="P2965" s="2">
        <f t="shared" si="46"/>
        <v>5</v>
      </c>
    </row>
    <row r="2966" spans="1:16" x14ac:dyDescent="0.25">
      <c r="A2966" s="1">
        <v>41639</v>
      </c>
      <c r="B2966" s="1">
        <v>41639</v>
      </c>
      <c r="C2966" t="s">
        <v>5483</v>
      </c>
      <c r="D2966" t="s">
        <v>5484</v>
      </c>
      <c r="E2966">
        <v>6.125</v>
      </c>
      <c r="F2966" t="s">
        <v>5485</v>
      </c>
      <c r="G2966" t="s">
        <v>40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48</v>
      </c>
      <c r="O2966" t="s">
        <v>5486</v>
      </c>
      <c r="P2966" s="2">
        <f t="shared" si="46"/>
        <v>5</v>
      </c>
    </row>
    <row r="2967" spans="1:16" x14ac:dyDescent="0.25">
      <c r="A2967" s="1">
        <v>41639</v>
      </c>
      <c r="B2967" s="1">
        <v>41639</v>
      </c>
      <c r="C2967" t="s">
        <v>5036</v>
      </c>
      <c r="D2967" t="s">
        <v>543</v>
      </c>
      <c r="E2967">
        <v>6</v>
      </c>
      <c r="F2967" t="s">
        <v>728</v>
      </c>
      <c r="H2967" t="s">
        <v>264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5487</v>
      </c>
      <c r="P2967" s="2">
        <f t="shared" si="46"/>
        <v>3</v>
      </c>
    </row>
    <row r="2968" spans="1:16" x14ac:dyDescent="0.25">
      <c r="A2968" s="1">
        <v>41639</v>
      </c>
      <c r="B2968" s="1">
        <v>41639</v>
      </c>
      <c r="C2968" t="s">
        <v>5488</v>
      </c>
      <c r="D2968" t="s">
        <v>5489</v>
      </c>
      <c r="E2968">
        <v>2.25</v>
      </c>
      <c r="F2968" t="s">
        <v>128</v>
      </c>
      <c r="H2968" t="s">
        <v>57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28</v>
      </c>
      <c r="O2968" t="s">
        <v>5490</v>
      </c>
      <c r="P2968" s="2">
        <f t="shared" si="46"/>
        <v>2</v>
      </c>
    </row>
    <row r="2969" spans="1:16" x14ac:dyDescent="0.25">
      <c r="A2969" s="1">
        <v>41639</v>
      </c>
      <c r="B2969" s="1">
        <v>41639</v>
      </c>
      <c r="C2969" t="s">
        <v>496</v>
      </c>
      <c r="D2969" t="s">
        <v>497</v>
      </c>
      <c r="E2969">
        <v>4</v>
      </c>
      <c r="F2969" t="s">
        <v>4195</v>
      </c>
      <c r="G2969" t="s">
        <v>213</v>
      </c>
      <c r="H2969" t="s">
        <v>57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5491</v>
      </c>
      <c r="P2969" s="2">
        <f t="shared" si="46"/>
        <v>4</v>
      </c>
    </row>
    <row r="2970" spans="1:16" x14ac:dyDescent="0.25">
      <c r="A2970" s="1">
        <v>41639</v>
      </c>
      <c r="B2970" s="1">
        <v>41639</v>
      </c>
      <c r="C2970" t="s">
        <v>42</v>
      </c>
      <c r="D2970" t="s">
        <v>43</v>
      </c>
      <c r="E2970">
        <v>4.6500000000000004</v>
      </c>
      <c r="F2970" t="s">
        <v>3284</v>
      </c>
      <c r="G2970" t="s">
        <v>213</v>
      </c>
      <c r="H2970" t="s">
        <v>46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48</v>
      </c>
      <c r="O2970" t="s">
        <v>5492</v>
      </c>
      <c r="P2970" s="2">
        <f t="shared" si="46"/>
        <v>2</v>
      </c>
    </row>
    <row r="2971" spans="1:16" x14ac:dyDescent="0.25">
      <c r="A2971" s="1">
        <v>41639</v>
      </c>
      <c r="B2971" s="1">
        <v>41639</v>
      </c>
      <c r="C2971" t="s">
        <v>3860</v>
      </c>
      <c r="D2971" t="s">
        <v>3861</v>
      </c>
      <c r="E2971">
        <v>3.5</v>
      </c>
      <c r="F2971" t="s">
        <v>5493</v>
      </c>
      <c r="H2971" t="s">
        <v>16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28</v>
      </c>
      <c r="O2971" t="s">
        <v>5494</v>
      </c>
      <c r="P2971" s="2">
        <f t="shared" si="46"/>
        <v>2</v>
      </c>
    </row>
    <row r="2972" spans="1:16" x14ac:dyDescent="0.25">
      <c r="A2972" s="1">
        <v>41639</v>
      </c>
      <c r="B2972" s="1">
        <v>41639</v>
      </c>
      <c r="C2972" t="s">
        <v>3860</v>
      </c>
      <c r="D2972" t="s">
        <v>3861</v>
      </c>
      <c r="E2972">
        <v>7</v>
      </c>
      <c r="F2972" t="s">
        <v>5495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</v>
      </c>
      <c r="O2972" t="s">
        <v>5496</v>
      </c>
      <c r="P2972" s="2">
        <f t="shared" si="46"/>
        <v>2</v>
      </c>
    </row>
    <row r="2973" spans="1:16" x14ac:dyDescent="0.25">
      <c r="A2973" s="1">
        <v>41639</v>
      </c>
      <c r="B2973" s="1">
        <v>41639</v>
      </c>
      <c r="C2973" t="s">
        <v>42</v>
      </c>
      <c r="D2973" t="s">
        <v>43</v>
      </c>
      <c r="E2973">
        <v>4.5</v>
      </c>
      <c r="F2973" t="s">
        <v>288</v>
      </c>
      <c r="G2973" t="s">
        <v>213</v>
      </c>
      <c r="H2973" t="s">
        <v>46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48</v>
      </c>
      <c r="O2973" t="s">
        <v>5497</v>
      </c>
      <c r="P2973" s="2">
        <f t="shared" si="46"/>
        <v>2</v>
      </c>
    </row>
    <row r="2974" spans="1:16" x14ac:dyDescent="0.25">
      <c r="A2974" s="1">
        <v>41639</v>
      </c>
      <c r="B2974" s="1">
        <v>41639</v>
      </c>
      <c r="C2974" t="s">
        <v>42</v>
      </c>
      <c r="D2974" t="s">
        <v>43</v>
      </c>
      <c r="E2974">
        <v>5.25</v>
      </c>
      <c r="F2974" t="s">
        <v>1257</v>
      </c>
      <c r="G2974" t="s">
        <v>5498</v>
      </c>
      <c r="H2974" t="s">
        <v>46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48</v>
      </c>
      <c r="O2974" t="s">
        <v>5499</v>
      </c>
      <c r="P2974" s="2">
        <f t="shared" si="46"/>
        <v>2</v>
      </c>
    </row>
    <row r="2975" spans="1:16" x14ac:dyDescent="0.25">
      <c r="A2975" s="1">
        <v>41639</v>
      </c>
      <c r="B2975" s="1">
        <v>41639</v>
      </c>
      <c r="C2975" t="s">
        <v>42</v>
      </c>
      <c r="D2975" t="s">
        <v>43</v>
      </c>
      <c r="E2975">
        <v>5.2</v>
      </c>
      <c r="F2975" t="s">
        <v>1209</v>
      </c>
      <c r="G2975" t="s">
        <v>213</v>
      </c>
      <c r="H2975" t="s">
        <v>46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48</v>
      </c>
      <c r="O2975" t="s">
        <v>5500</v>
      </c>
      <c r="P2975" s="2">
        <f t="shared" si="46"/>
        <v>2</v>
      </c>
    </row>
    <row r="2976" spans="1:16" x14ac:dyDescent="0.25">
      <c r="A2976" s="1">
        <v>41639</v>
      </c>
      <c r="B2976" s="1">
        <v>41639</v>
      </c>
      <c r="C2976" t="s">
        <v>196</v>
      </c>
      <c r="D2976" t="s">
        <v>197</v>
      </c>
      <c r="E2976">
        <v>5.72</v>
      </c>
      <c r="F2976" t="s">
        <v>4513</v>
      </c>
      <c r="H2976" t="s">
        <v>73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</v>
      </c>
      <c r="O2976" t="s">
        <v>5501</v>
      </c>
      <c r="P2976" s="2">
        <f t="shared" si="46"/>
        <v>3</v>
      </c>
    </row>
    <row r="2977" spans="1:16" x14ac:dyDescent="0.25">
      <c r="A2977" s="1">
        <v>41639</v>
      </c>
      <c r="B2977" s="1">
        <v>41639</v>
      </c>
      <c r="C2977" t="s">
        <v>42</v>
      </c>
      <c r="D2977" t="s">
        <v>43</v>
      </c>
      <c r="E2977">
        <v>4.5999999999999996</v>
      </c>
      <c r="F2977" t="s">
        <v>979</v>
      </c>
      <c r="G2977" t="s">
        <v>213</v>
      </c>
      <c r="H2977" t="s">
        <v>46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48</v>
      </c>
      <c r="O2977" t="s">
        <v>5502</v>
      </c>
      <c r="P2977" s="2">
        <f t="shared" si="46"/>
        <v>2</v>
      </c>
    </row>
    <row r="2978" spans="1:16" x14ac:dyDescent="0.25">
      <c r="A2978" s="1">
        <v>41639</v>
      </c>
      <c r="B2978" s="1">
        <v>41639</v>
      </c>
      <c r="C2978" t="s">
        <v>42</v>
      </c>
      <c r="D2978" t="s">
        <v>43</v>
      </c>
      <c r="E2978">
        <v>5.25</v>
      </c>
      <c r="F2978" t="s">
        <v>1209</v>
      </c>
      <c r="G2978" t="s">
        <v>5498</v>
      </c>
      <c r="H2978" t="s">
        <v>46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48</v>
      </c>
      <c r="O2978" t="s">
        <v>5503</v>
      </c>
      <c r="P2978" s="2">
        <f t="shared" si="46"/>
        <v>2</v>
      </c>
    </row>
    <row r="2979" spans="1:16" x14ac:dyDescent="0.25">
      <c r="A2979" s="1">
        <v>41639</v>
      </c>
      <c r="B2979" s="1">
        <v>41639</v>
      </c>
      <c r="C2979" t="s">
        <v>2404</v>
      </c>
      <c r="D2979" t="s">
        <v>2405</v>
      </c>
      <c r="E2979">
        <v>2.2999999999999998</v>
      </c>
      <c r="F2979" t="s">
        <v>5504</v>
      </c>
      <c r="H2979" t="s">
        <v>57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28</v>
      </c>
      <c r="O2979" t="s">
        <v>5505</v>
      </c>
      <c r="P2979" s="2">
        <f t="shared" si="46"/>
        <v>3</v>
      </c>
    </row>
    <row r="2980" spans="1:16" x14ac:dyDescent="0.25">
      <c r="A2980" s="1">
        <v>41639</v>
      </c>
      <c r="B2980" s="1">
        <v>41639</v>
      </c>
      <c r="C2980" t="s">
        <v>42</v>
      </c>
      <c r="D2980" t="s">
        <v>43</v>
      </c>
      <c r="E2980">
        <v>3.9</v>
      </c>
      <c r="F2980" t="s">
        <v>1458</v>
      </c>
      <c r="G2980" t="s">
        <v>213</v>
      </c>
      <c r="H2980" t="s">
        <v>46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48</v>
      </c>
      <c r="O2980" t="s">
        <v>5506</v>
      </c>
      <c r="P2980" s="2">
        <f t="shared" si="46"/>
        <v>2</v>
      </c>
    </row>
    <row r="2981" spans="1:16" x14ac:dyDescent="0.25">
      <c r="A2981" s="1">
        <v>41639</v>
      </c>
      <c r="B2981" s="1">
        <v>41639</v>
      </c>
      <c r="C2981" t="s">
        <v>462</v>
      </c>
      <c r="D2981" t="s">
        <v>463</v>
      </c>
      <c r="E2981">
        <v>6.15</v>
      </c>
      <c r="F2981" t="s">
        <v>1230</v>
      </c>
      <c r="H2981" t="s">
        <v>73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28</v>
      </c>
      <c r="O2981" t="s">
        <v>5507</v>
      </c>
      <c r="P2981" s="2">
        <f t="shared" si="46"/>
        <v>4</v>
      </c>
    </row>
    <row r="2982" spans="1:16" x14ac:dyDescent="0.25">
      <c r="A2982" s="1">
        <v>41639</v>
      </c>
      <c r="B2982" s="1">
        <v>41639</v>
      </c>
      <c r="C2982" t="s">
        <v>337</v>
      </c>
      <c r="D2982" t="s">
        <v>338</v>
      </c>
      <c r="E2982">
        <v>1.125</v>
      </c>
      <c r="F2982" t="s">
        <v>5508</v>
      </c>
      <c r="H2982" t="s">
        <v>57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28</v>
      </c>
      <c r="O2982" t="s">
        <v>5509</v>
      </c>
      <c r="P2982" s="2">
        <f t="shared" si="46"/>
        <v>3</v>
      </c>
    </row>
    <row r="2983" spans="1:16" x14ac:dyDescent="0.25">
      <c r="A2983" s="1">
        <v>41639</v>
      </c>
      <c r="B2983" s="1">
        <v>41639</v>
      </c>
      <c r="C2983" t="s">
        <v>337</v>
      </c>
      <c r="D2983" t="s">
        <v>338</v>
      </c>
      <c r="E2983">
        <v>0.41604999999999998</v>
      </c>
      <c r="F2983" t="s">
        <v>5508</v>
      </c>
      <c r="G2983" t="s">
        <v>5510</v>
      </c>
      <c r="H2983" t="s">
        <v>57</v>
      </c>
      <c r="I2983" t="s">
        <v>17</v>
      </c>
      <c r="J2983" t="s">
        <v>18</v>
      </c>
      <c r="K2983" t="s">
        <v>19</v>
      </c>
      <c r="L2983" t="s">
        <v>19</v>
      </c>
      <c r="M2983" t="s">
        <v>47</v>
      </c>
      <c r="N2983" t="s">
        <v>28</v>
      </c>
      <c r="O2983" t="s">
        <v>5511</v>
      </c>
      <c r="P2983" s="2">
        <f t="shared" si="46"/>
        <v>3</v>
      </c>
    </row>
    <row r="2984" spans="1:16" x14ac:dyDescent="0.25">
      <c r="A2984" s="1">
        <v>41639</v>
      </c>
      <c r="B2984" s="1">
        <v>41639</v>
      </c>
      <c r="C2984" t="s">
        <v>2881</v>
      </c>
      <c r="D2984" t="s">
        <v>945</v>
      </c>
      <c r="E2984">
        <v>3.9</v>
      </c>
      <c r="F2984" t="s">
        <v>5512</v>
      </c>
      <c r="G2984" t="s">
        <v>45</v>
      </c>
      <c r="H2984" t="s">
        <v>57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28</v>
      </c>
      <c r="O2984" t="s">
        <v>5513</v>
      </c>
      <c r="P2984" s="2">
        <f t="shared" si="46"/>
        <v>2</v>
      </c>
    </row>
    <row r="2985" spans="1:16" x14ac:dyDescent="0.25">
      <c r="A2985" s="1">
        <v>41639</v>
      </c>
      <c r="B2985" s="1">
        <v>41639</v>
      </c>
      <c r="C2985" t="s">
        <v>4084</v>
      </c>
      <c r="D2985" t="s">
        <v>1007</v>
      </c>
      <c r="E2985">
        <v>5.15</v>
      </c>
      <c r="F2985" t="s">
        <v>4085</v>
      </c>
      <c r="H2985" t="s">
        <v>73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</v>
      </c>
      <c r="O2985" t="s">
        <v>5514</v>
      </c>
      <c r="P2985" s="2">
        <f t="shared" si="46"/>
        <v>5</v>
      </c>
    </row>
    <row r="2986" spans="1:16" x14ac:dyDescent="0.25">
      <c r="A2986" s="1">
        <v>41639</v>
      </c>
      <c r="B2986" s="1">
        <v>41639</v>
      </c>
      <c r="C2986" t="s">
        <v>4084</v>
      </c>
      <c r="D2986" t="s">
        <v>1007</v>
      </c>
      <c r="E2986">
        <v>4.375</v>
      </c>
      <c r="F2986" t="s">
        <v>1472</v>
      </c>
      <c r="H2986" t="s">
        <v>73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28</v>
      </c>
      <c r="O2986" t="s">
        <v>5515</v>
      </c>
      <c r="P2986" s="2">
        <f t="shared" si="46"/>
        <v>5</v>
      </c>
    </row>
    <row r="2987" spans="1:16" x14ac:dyDescent="0.25">
      <c r="A2987" s="1">
        <v>41639</v>
      </c>
      <c r="B2987" s="1">
        <v>41639</v>
      </c>
      <c r="C2987" t="s">
        <v>425</v>
      </c>
      <c r="D2987" t="s">
        <v>426</v>
      </c>
      <c r="E2987">
        <v>6.5</v>
      </c>
      <c r="F2987" t="s">
        <v>1105</v>
      </c>
      <c r="H2987" t="s">
        <v>472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</v>
      </c>
      <c r="O2987" t="s">
        <v>5516</v>
      </c>
      <c r="P2987" s="2">
        <f t="shared" si="46"/>
        <v>3</v>
      </c>
    </row>
    <row r="2988" spans="1:16" x14ac:dyDescent="0.25">
      <c r="A2988" s="1">
        <v>41639</v>
      </c>
      <c r="B2988" s="1">
        <v>41639</v>
      </c>
      <c r="C2988" t="s">
        <v>4135</v>
      </c>
      <c r="D2988" t="s">
        <v>455</v>
      </c>
      <c r="E2988">
        <v>6.625</v>
      </c>
      <c r="F2988" t="s">
        <v>1693</v>
      </c>
      <c r="H2988" t="s">
        <v>1968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28</v>
      </c>
      <c r="O2988" t="s">
        <v>5517</v>
      </c>
      <c r="P2988" s="2">
        <f t="shared" si="46"/>
        <v>4</v>
      </c>
    </row>
    <row r="2989" spans="1:16" x14ac:dyDescent="0.25">
      <c r="A2989" s="1">
        <v>41639</v>
      </c>
      <c r="B2989" s="1">
        <v>41639</v>
      </c>
      <c r="C2989" t="s">
        <v>1947</v>
      </c>
      <c r="D2989" t="s">
        <v>354</v>
      </c>
      <c r="E2989">
        <v>3.3</v>
      </c>
      <c r="F2989" t="s">
        <v>728</v>
      </c>
      <c r="G2989" t="s">
        <v>26</v>
      </c>
      <c r="H2989" t="s">
        <v>210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</v>
      </c>
      <c r="O2989" t="s">
        <v>5518</v>
      </c>
      <c r="P2989" s="2">
        <f t="shared" si="46"/>
        <v>2</v>
      </c>
    </row>
    <row r="2990" spans="1:16" x14ac:dyDescent="0.25">
      <c r="A2990" s="1">
        <v>41639</v>
      </c>
      <c r="B2990" s="1">
        <v>41639</v>
      </c>
      <c r="C2990" t="s">
        <v>4909</v>
      </c>
      <c r="D2990" t="s">
        <v>4910</v>
      </c>
      <c r="E2990">
        <v>6.1</v>
      </c>
      <c r="F2990" t="s">
        <v>1320</v>
      </c>
      <c r="H2990" t="s">
        <v>16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5519</v>
      </c>
      <c r="P2990" s="2">
        <f t="shared" si="46"/>
        <v>3</v>
      </c>
    </row>
    <row r="2991" spans="1:16" x14ac:dyDescent="0.25">
      <c r="A2991" s="1">
        <v>41639</v>
      </c>
      <c r="B2991" s="1">
        <v>41639</v>
      </c>
      <c r="C2991" t="s">
        <v>4084</v>
      </c>
      <c r="D2991" t="s">
        <v>1007</v>
      </c>
      <c r="E2991">
        <v>6.4</v>
      </c>
      <c r="F2991" t="s">
        <v>4495</v>
      </c>
      <c r="H2991" t="s">
        <v>73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28</v>
      </c>
      <c r="O2991" t="s">
        <v>5520</v>
      </c>
      <c r="P2991" s="2">
        <f t="shared" si="46"/>
        <v>5</v>
      </c>
    </row>
    <row r="2992" spans="1:16" x14ac:dyDescent="0.25">
      <c r="A2992" s="1">
        <v>41639</v>
      </c>
      <c r="B2992" s="1">
        <v>41639</v>
      </c>
      <c r="C2992" t="s">
        <v>3600</v>
      </c>
      <c r="D2992" t="s">
        <v>3601</v>
      </c>
      <c r="E2992">
        <v>5.7</v>
      </c>
      <c r="F2992" t="s">
        <v>5307</v>
      </c>
      <c r="H2992" t="s">
        <v>27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28</v>
      </c>
      <c r="O2992" t="s">
        <v>5521</v>
      </c>
      <c r="P2992" s="2">
        <f t="shared" si="46"/>
        <v>5</v>
      </c>
    </row>
    <row r="2993" spans="1:16" x14ac:dyDescent="0.25">
      <c r="A2993" s="1">
        <v>41639</v>
      </c>
      <c r="B2993" s="1">
        <v>41639</v>
      </c>
      <c r="C2993" t="s">
        <v>425</v>
      </c>
      <c r="D2993" t="s">
        <v>426</v>
      </c>
      <c r="E2993">
        <v>7.5</v>
      </c>
      <c r="F2993" t="s">
        <v>3214</v>
      </c>
      <c r="H2993" t="s">
        <v>95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28</v>
      </c>
      <c r="O2993" t="s">
        <v>5522</v>
      </c>
      <c r="P2993" s="2">
        <f t="shared" si="46"/>
        <v>3</v>
      </c>
    </row>
    <row r="2994" spans="1:16" x14ac:dyDescent="0.25">
      <c r="A2994" s="1">
        <v>41639</v>
      </c>
      <c r="B2994" s="1">
        <v>41639</v>
      </c>
      <c r="C2994" t="s">
        <v>1650</v>
      </c>
      <c r="D2994" t="s">
        <v>400</v>
      </c>
      <c r="E2994">
        <v>4.1500000000000004</v>
      </c>
      <c r="F2994" t="s">
        <v>4478</v>
      </c>
      <c r="H2994" t="s">
        <v>27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5523</v>
      </c>
      <c r="P2994" s="2">
        <f t="shared" si="46"/>
        <v>3</v>
      </c>
    </row>
    <row r="2995" spans="1:16" x14ac:dyDescent="0.25">
      <c r="A2995" s="1">
        <v>41639</v>
      </c>
      <c r="B2995" s="1">
        <v>41639</v>
      </c>
      <c r="C2995" t="s">
        <v>42</v>
      </c>
      <c r="D2995" t="s">
        <v>43</v>
      </c>
      <c r="E2995">
        <v>4.4000000000000004</v>
      </c>
      <c r="F2995" t="s">
        <v>3284</v>
      </c>
      <c r="G2995" t="s">
        <v>1849</v>
      </c>
      <c r="H2995" t="s">
        <v>46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48</v>
      </c>
      <c r="O2995" t="s">
        <v>5524</v>
      </c>
      <c r="P2995" s="2">
        <f t="shared" si="46"/>
        <v>2</v>
      </c>
    </row>
    <row r="2996" spans="1:16" x14ac:dyDescent="0.25">
      <c r="A2996" s="1">
        <v>41639</v>
      </c>
      <c r="B2996" s="1">
        <v>41639</v>
      </c>
      <c r="C2996" t="s">
        <v>1186</v>
      </c>
      <c r="D2996" t="s">
        <v>1187</v>
      </c>
      <c r="E2996">
        <v>1.95</v>
      </c>
      <c r="F2996" t="s">
        <v>1295</v>
      </c>
      <c r="H2996" t="s">
        <v>27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5525</v>
      </c>
      <c r="P2996" s="2">
        <f t="shared" si="46"/>
        <v>1</v>
      </c>
    </row>
    <row r="2997" spans="1:16" hidden="1" x14ac:dyDescent="0.25">
      <c r="A2997" s="1">
        <v>41639</v>
      </c>
      <c r="B2997" s="1">
        <v>41639</v>
      </c>
      <c r="C2997" t="s">
        <v>5526</v>
      </c>
      <c r="D2997" t="s">
        <v>5527</v>
      </c>
      <c r="E2997">
        <v>5.875</v>
      </c>
      <c r="F2997" t="s">
        <v>2525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48</v>
      </c>
      <c r="O2997" t="s">
        <v>5528</v>
      </c>
      <c r="P2997" s="2">
        <f t="shared" si="46"/>
        <v>6</v>
      </c>
    </row>
    <row r="2998" spans="1:16" x14ac:dyDescent="0.25">
      <c r="A2998" s="1">
        <v>41639</v>
      </c>
      <c r="B2998" s="1">
        <v>41639</v>
      </c>
      <c r="C2998" t="s">
        <v>496</v>
      </c>
      <c r="D2998" t="s">
        <v>497</v>
      </c>
      <c r="E2998">
        <v>3</v>
      </c>
      <c r="F2998" t="s">
        <v>4043</v>
      </c>
      <c r="G2998" t="s">
        <v>213</v>
      </c>
      <c r="H2998" t="s">
        <v>57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5529</v>
      </c>
      <c r="P2998" s="2">
        <f t="shared" si="46"/>
        <v>4</v>
      </c>
    </row>
    <row r="2999" spans="1:16" x14ac:dyDescent="0.25">
      <c r="A2999" s="1">
        <v>41639</v>
      </c>
      <c r="B2999" s="1">
        <v>41639</v>
      </c>
      <c r="C2999" t="s">
        <v>5530</v>
      </c>
      <c r="D2999" t="s">
        <v>998</v>
      </c>
      <c r="E2999">
        <v>2.2000000000000002</v>
      </c>
      <c r="F2999" t="s">
        <v>1295</v>
      </c>
      <c r="H2999" t="s">
        <v>46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48</v>
      </c>
      <c r="O2999" t="s">
        <v>5531</v>
      </c>
      <c r="P2999" s="2">
        <f t="shared" si="46"/>
        <v>3</v>
      </c>
    </row>
    <row r="3000" spans="1:16" x14ac:dyDescent="0.25">
      <c r="A3000" s="1">
        <v>41639</v>
      </c>
      <c r="B3000" s="1">
        <v>41639</v>
      </c>
      <c r="C3000" t="s">
        <v>1219</v>
      </c>
      <c r="D3000" t="s">
        <v>1220</v>
      </c>
      <c r="E3000">
        <v>5.7</v>
      </c>
      <c r="F3000" t="s">
        <v>1320</v>
      </c>
      <c r="H3000" t="s">
        <v>73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5532</v>
      </c>
      <c r="P3000" s="2">
        <f t="shared" si="46"/>
        <v>3</v>
      </c>
    </row>
    <row r="3001" spans="1:16" x14ac:dyDescent="0.25">
      <c r="A3001" s="1">
        <v>41639</v>
      </c>
      <c r="B3001" s="1">
        <v>41639</v>
      </c>
      <c r="C3001" t="s">
        <v>5533</v>
      </c>
      <c r="D3001" t="s">
        <v>5534</v>
      </c>
      <c r="E3001">
        <v>2.75</v>
      </c>
      <c r="F3001" t="s">
        <v>1295</v>
      </c>
      <c r="H3001" t="s">
        <v>27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28</v>
      </c>
      <c r="O3001" t="s">
        <v>5535</v>
      </c>
      <c r="P3001" s="2">
        <f t="shared" si="46"/>
        <v>4</v>
      </c>
    </row>
    <row r="3002" spans="1:16" x14ac:dyDescent="0.25">
      <c r="A3002" s="1">
        <v>41639</v>
      </c>
      <c r="B3002" s="1">
        <v>41639</v>
      </c>
      <c r="C3002" t="s">
        <v>3864</v>
      </c>
      <c r="D3002" t="s">
        <v>3865</v>
      </c>
      <c r="E3002">
        <v>4.625</v>
      </c>
      <c r="F3002" t="s">
        <v>679</v>
      </c>
      <c r="G3002" t="s">
        <v>26</v>
      </c>
      <c r="H3002" t="s">
        <v>27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28</v>
      </c>
      <c r="O3002" t="s">
        <v>5536</v>
      </c>
      <c r="P3002" s="2">
        <f t="shared" si="46"/>
        <v>3</v>
      </c>
    </row>
    <row r="3003" spans="1:16" x14ac:dyDescent="0.25">
      <c r="A3003" s="1">
        <v>41639</v>
      </c>
      <c r="B3003" s="1">
        <v>41639</v>
      </c>
      <c r="C3003" t="s">
        <v>496</v>
      </c>
      <c r="D3003" t="s">
        <v>497</v>
      </c>
      <c r="E3003">
        <v>3.15</v>
      </c>
      <c r="F3003" t="s">
        <v>679</v>
      </c>
      <c r="G3003" t="s">
        <v>213</v>
      </c>
      <c r="H3003" t="s">
        <v>57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5537</v>
      </c>
      <c r="P3003" s="2">
        <f t="shared" si="46"/>
        <v>4</v>
      </c>
    </row>
    <row r="3004" spans="1:16" x14ac:dyDescent="0.25">
      <c r="A3004" s="1">
        <v>41639</v>
      </c>
      <c r="B3004" s="1">
        <v>41639</v>
      </c>
      <c r="C3004" t="s">
        <v>42</v>
      </c>
      <c r="D3004" t="s">
        <v>43</v>
      </c>
      <c r="E3004">
        <v>4.45</v>
      </c>
      <c r="F3004" t="s">
        <v>5538</v>
      </c>
      <c r="G3004" t="s">
        <v>213</v>
      </c>
      <c r="H3004" t="s">
        <v>46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48</v>
      </c>
      <c r="O3004" t="s">
        <v>5539</v>
      </c>
      <c r="P3004" s="2">
        <f t="shared" si="46"/>
        <v>2</v>
      </c>
    </row>
    <row r="3005" spans="1:16" x14ac:dyDescent="0.25">
      <c r="A3005" s="1">
        <v>41639</v>
      </c>
      <c r="B3005" s="1">
        <v>41639</v>
      </c>
      <c r="C3005" t="s">
        <v>4683</v>
      </c>
      <c r="D3005" t="s">
        <v>1868</v>
      </c>
      <c r="E3005">
        <v>2.125</v>
      </c>
      <c r="F3005" t="s">
        <v>120</v>
      </c>
      <c r="H3005" t="s">
        <v>27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5540</v>
      </c>
      <c r="P3005" s="2">
        <f t="shared" si="46"/>
        <v>3</v>
      </c>
    </row>
    <row r="3006" spans="1:16" x14ac:dyDescent="0.25">
      <c r="A3006" s="1">
        <v>41639</v>
      </c>
      <c r="B3006" s="1">
        <v>41639</v>
      </c>
      <c r="C3006" t="s">
        <v>1961</v>
      </c>
      <c r="D3006" t="s">
        <v>1962</v>
      </c>
      <c r="E3006">
        <v>4.3</v>
      </c>
      <c r="F3006" t="s">
        <v>283</v>
      </c>
      <c r="H3006" t="s">
        <v>73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</v>
      </c>
      <c r="O3006" t="s">
        <v>5541</v>
      </c>
      <c r="P3006" s="2">
        <f t="shared" si="46"/>
        <v>3</v>
      </c>
    </row>
    <row r="3007" spans="1:16" x14ac:dyDescent="0.25">
      <c r="A3007" s="1">
        <v>41639</v>
      </c>
      <c r="B3007" s="1">
        <v>41639</v>
      </c>
      <c r="C3007" t="s">
        <v>2116</v>
      </c>
      <c r="D3007" t="s">
        <v>2117</v>
      </c>
      <c r="E3007">
        <v>5.9</v>
      </c>
      <c r="F3007" t="s">
        <v>5311</v>
      </c>
      <c r="G3007" t="s">
        <v>26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5542</v>
      </c>
      <c r="P3007" s="2">
        <f t="shared" si="46"/>
        <v>3</v>
      </c>
    </row>
    <row r="3008" spans="1:16" x14ac:dyDescent="0.25">
      <c r="A3008" s="1">
        <v>41639</v>
      </c>
      <c r="B3008" s="1">
        <v>41639</v>
      </c>
      <c r="C3008" t="s">
        <v>42</v>
      </c>
      <c r="D3008" t="s">
        <v>43</v>
      </c>
      <c r="E3008">
        <v>5.3</v>
      </c>
      <c r="F3008" t="s">
        <v>113</v>
      </c>
      <c r="G3008" t="s">
        <v>213</v>
      </c>
      <c r="H3008" t="s">
        <v>46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48</v>
      </c>
      <c r="O3008" t="s">
        <v>5543</v>
      </c>
      <c r="P3008" s="2">
        <f t="shared" si="46"/>
        <v>2</v>
      </c>
    </row>
    <row r="3009" spans="1:16" hidden="1" x14ac:dyDescent="0.25">
      <c r="A3009" s="1">
        <v>41639</v>
      </c>
      <c r="B3009" s="1">
        <v>41639</v>
      </c>
      <c r="C3009" t="s">
        <v>5271</v>
      </c>
      <c r="D3009" t="s">
        <v>4325</v>
      </c>
      <c r="E3009">
        <v>4</v>
      </c>
      <c r="F3009" t="s">
        <v>339</v>
      </c>
      <c r="G3009" t="s">
        <v>26</v>
      </c>
      <c r="H3009" t="s">
        <v>57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28</v>
      </c>
      <c r="O3009" t="s">
        <v>5544</v>
      </c>
      <c r="P3009" s="2">
        <f t="shared" si="46"/>
        <v>6</v>
      </c>
    </row>
    <row r="3010" spans="1:16" x14ac:dyDescent="0.25">
      <c r="A3010" s="1">
        <v>41639</v>
      </c>
      <c r="B3010" s="1">
        <v>41639</v>
      </c>
      <c r="C3010" t="s">
        <v>42</v>
      </c>
      <c r="D3010" t="s">
        <v>43</v>
      </c>
      <c r="E3010">
        <v>5.25</v>
      </c>
      <c r="F3010" t="s">
        <v>1209</v>
      </c>
      <c r="G3010" t="s">
        <v>3705</v>
      </c>
      <c r="H3010" t="s">
        <v>46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48</v>
      </c>
      <c r="O3010" t="s">
        <v>5545</v>
      </c>
      <c r="P3010" s="2">
        <f t="shared" si="46"/>
        <v>2</v>
      </c>
    </row>
    <row r="3011" spans="1:16" x14ac:dyDescent="0.25">
      <c r="A3011" s="1">
        <v>41639</v>
      </c>
      <c r="B3011" s="1">
        <v>41639</v>
      </c>
      <c r="C3011" t="s">
        <v>42</v>
      </c>
      <c r="D3011" t="s">
        <v>43</v>
      </c>
      <c r="E3011">
        <v>4.55</v>
      </c>
      <c r="F3011" t="s">
        <v>979</v>
      </c>
      <c r="G3011" t="s">
        <v>213</v>
      </c>
      <c r="H3011" t="s">
        <v>46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48</v>
      </c>
      <c r="O3011" t="s">
        <v>5546</v>
      </c>
      <c r="P3011" s="2">
        <f t="shared" si="46"/>
        <v>2</v>
      </c>
    </row>
    <row r="3012" spans="1:16" x14ac:dyDescent="0.25">
      <c r="A3012" s="1">
        <v>41639</v>
      </c>
      <c r="B3012" s="1">
        <v>41639</v>
      </c>
      <c r="C3012" t="s">
        <v>1073</v>
      </c>
      <c r="D3012" t="s">
        <v>1074</v>
      </c>
      <c r="E3012">
        <v>5.3</v>
      </c>
      <c r="F3012" t="s">
        <v>5322</v>
      </c>
      <c r="H3012" t="s">
        <v>57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28</v>
      </c>
      <c r="O3012" t="s">
        <v>5547</v>
      </c>
      <c r="P3012" s="2">
        <f t="shared" ref="P3012:P3075" si="47">LEN(D3012)</f>
        <v>3</v>
      </c>
    </row>
    <row r="3013" spans="1:16" x14ac:dyDescent="0.25">
      <c r="A3013" s="1">
        <v>41639</v>
      </c>
      <c r="B3013" s="1">
        <v>41639</v>
      </c>
      <c r="C3013" t="s">
        <v>42</v>
      </c>
      <c r="D3013" t="s">
        <v>43</v>
      </c>
      <c r="E3013">
        <v>5</v>
      </c>
      <c r="F3013" t="s">
        <v>2774</v>
      </c>
      <c r="G3013" t="s">
        <v>213</v>
      </c>
      <c r="H3013" t="s">
        <v>46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48</v>
      </c>
      <c r="O3013" t="s">
        <v>5548</v>
      </c>
      <c r="P3013" s="2">
        <f t="shared" si="47"/>
        <v>2</v>
      </c>
    </row>
    <row r="3014" spans="1:16" x14ac:dyDescent="0.25">
      <c r="A3014" s="1">
        <v>41639</v>
      </c>
      <c r="B3014" s="1">
        <v>41639</v>
      </c>
      <c r="C3014" t="s">
        <v>531</v>
      </c>
      <c r="D3014" t="s">
        <v>532</v>
      </c>
      <c r="E3014">
        <v>5.375</v>
      </c>
      <c r="F3014" t="s">
        <v>5322</v>
      </c>
      <c r="G3014">
        <v>30</v>
      </c>
      <c r="H3014" t="s">
        <v>57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28</v>
      </c>
      <c r="O3014" t="s">
        <v>5549</v>
      </c>
      <c r="P3014" s="2">
        <f t="shared" si="47"/>
        <v>3</v>
      </c>
    </row>
    <row r="3015" spans="1:16" x14ac:dyDescent="0.25">
      <c r="A3015" s="1">
        <v>41639</v>
      </c>
      <c r="B3015" s="1">
        <v>41639</v>
      </c>
      <c r="C3015" t="s">
        <v>42</v>
      </c>
      <c r="D3015" t="s">
        <v>43</v>
      </c>
      <c r="E3015">
        <v>4.3499999999999996</v>
      </c>
      <c r="F3015" t="s">
        <v>5538</v>
      </c>
      <c r="G3015" t="s">
        <v>213</v>
      </c>
      <c r="H3015" t="s">
        <v>46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48</v>
      </c>
      <c r="O3015" t="s">
        <v>5550</v>
      </c>
      <c r="P3015" s="2">
        <f t="shared" si="47"/>
        <v>2</v>
      </c>
    </row>
    <row r="3016" spans="1:16" x14ac:dyDescent="0.25">
      <c r="A3016" s="1">
        <v>41639</v>
      </c>
      <c r="B3016" s="1">
        <v>41639</v>
      </c>
      <c r="C3016" t="s">
        <v>743</v>
      </c>
      <c r="D3016" t="s">
        <v>744</v>
      </c>
      <c r="E3016">
        <v>2</v>
      </c>
      <c r="F3016" t="s">
        <v>5551</v>
      </c>
      <c r="H3016" t="s">
        <v>149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28</v>
      </c>
      <c r="O3016" t="s">
        <v>5552</v>
      </c>
      <c r="P3016" s="2">
        <f t="shared" si="47"/>
        <v>3</v>
      </c>
    </row>
    <row r="3017" spans="1:16" x14ac:dyDescent="0.25">
      <c r="A3017" s="1">
        <v>41639</v>
      </c>
      <c r="B3017" s="1">
        <v>41639</v>
      </c>
      <c r="C3017" t="s">
        <v>42</v>
      </c>
      <c r="D3017" t="s">
        <v>43</v>
      </c>
      <c r="E3017">
        <v>4.5</v>
      </c>
      <c r="F3017" t="s">
        <v>2829</v>
      </c>
      <c r="G3017" t="s">
        <v>213</v>
      </c>
      <c r="H3017" t="s">
        <v>46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48</v>
      </c>
      <c r="O3017" t="s">
        <v>5553</v>
      </c>
      <c r="P3017" s="2">
        <f t="shared" si="47"/>
        <v>2</v>
      </c>
    </row>
    <row r="3018" spans="1:16" x14ac:dyDescent="0.25">
      <c r="A3018" s="1">
        <v>41639</v>
      </c>
      <c r="B3018" s="1">
        <v>41639</v>
      </c>
      <c r="C3018" t="s">
        <v>496</v>
      </c>
      <c r="D3018" t="s">
        <v>497</v>
      </c>
      <c r="E3018">
        <v>3.15</v>
      </c>
      <c r="F3018" t="s">
        <v>679</v>
      </c>
      <c r="G3018" t="s">
        <v>3014</v>
      </c>
      <c r="H3018" t="s">
        <v>57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5554</v>
      </c>
      <c r="P3018" s="2">
        <f t="shared" si="47"/>
        <v>4</v>
      </c>
    </row>
    <row r="3019" spans="1:16" x14ac:dyDescent="0.25">
      <c r="A3019" s="1">
        <v>41639</v>
      </c>
      <c r="B3019" s="1">
        <v>41639</v>
      </c>
      <c r="C3019" t="s">
        <v>1961</v>
      </c>
      <c r="D3019" t="s">
        <v>1962</v>
      </c>
      <c r="E3019">
        <v>4.375</v>
      </c>
      <c r="F3019" t="s">
        <v>679</v>
      </c>
      <c r="H3019" t="s">
        <v>73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</v>
      </c>
      <c r="O3019" t="s">
        <v>5555</v>
      </c>
      <c r="P3019" s="2">
        <f t="shared" si="47"/>
        <v>3</v>
      </c>
    </row>
    <row r="3020" spans="1:16" x14ac:dyDescent="0.25">
      <c r="A3020" s="1">
        <v>41639</v>
      </c>
      <c r="B3020" s="1">
        <v>41639</v>
      </c>
      <c r="C3020" t="s">
        <v>5556</v>
      </c>
      <c r="D3020" t="s">
        <v>5557</v>
      </c>
      <c r="E3020">
        <v>4.8</v>
      </c>
      <c r="F3020" t="s">
        <v>3976</v>
      </c>
      <c r="H3020" t="s">
        <v>210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28</v>
      </c>
      <c r="O3020" t="s">
        <v>5558</v>
      </c>
      <c r="P3020" s="2">
        <f t="shared" si="47"/>
        <v>4</v>
      </c>
    </row>
    <row r="3021" spans="1:16" hidden="1" x14ac:dyDescent="0.25">
      <c r="A3021" s="1">
        <v>41639</v>
      </c>
      <c r="B3021" s="1">
        <v>41639</v>
      </c>
      <c r="C3021" t="s">
        <v>167</v>
      </c>
      <c r="D3021" t="s">
        <v>168</v>
      </c>
      <c r="E3021">
        <v>4.75</v>
      </c>
      <c r="F3021" t="s">
        <v>5559</v>
      </c>
      <c r="G3021" t="s">
        <v>40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5560</v>
      </c>
      <c r="P3021" s="2">
        <f t="shared" si="47"/>
        <v>6</v>
      </c>
    </row>
    <row r="3022" spans="1:16" x14ac:dyDescent="0.25">
      <c r="A3022" s="1">
        <v>41639</v>
      </c>
      <c r="B3022" s="1">
        <v>41639</v>
      </c>
      <c r="C3022" t="s">
        <v>2881</v>
      </c>
      <c r="D3022" t="s">
        <v>945</v>
      </c>
      <c r="E3022">
        <v>3.15</v>
      </c>
      <c r="F3022" t="s">
        <v>1891</v>
      </c>
      <c r="G3022" t="s">
        <v>45</v>
      </c>
      <c r="H3022" t="s">
        <v>57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28</v>
      </c>
      <c r="O3022" t="s">
        <v>5561</v>
      </c>
      <c r="P3022" s="2">
        <f t="shared" si="47"/>
        <v>2</v>
      </c>
    </row>
    <row r="3023" spans="1:16" x14ac:dyDescent="0.25">
      <c r="A3023" s="1">
        <v>41639</v>
      </c>
      <c r="B3023" s="1">
        <v>41639</v>
      </c>
      <c r="C3023" t="s">
        <v>5562</v>
      </c>
      <c r="D3023" t="s">
        <v>5563</v>
      </c>
      <c r="E3023">
        <v>5.125</v>
      </c>
      <c r="F3023" t="s">
        <v>1891</v>
      </c>
      <c r="H3023" t="s">
        <v>27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28</v>
      </c>
      <c r="O3023" t="s">
        <v>5564</v>
      </c>
      <c r="P3023" s="2">
        <f t="shared" si="47"/>
        <v>3</v>
      </c>
    </row>
    <row r="3024" spans="1:16" x14ac:dyDescent="0.25">
      <c r="A3024" s="1">
        <v>41639</v>
      </c>
      <c r="B3024" s="1">
        <v>41639</v>
      </c>
      <c r="C3024" t="s">
        <v>756</v>
      </c>
      <c r="D3024" t="s">
        <v>757</v>
      </c>
      <c r="E3024">
        <v>2.625</v>
      </c>
      <c r="F3024" t="s">
        <v>331</v>
      </c>
      <c r="G3024" t="s">
        <v>45</v>
      </c>
      <c r="H3024" t="s">
        <v>57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28</v>
      </c>
      <c r="O3024" t="s">
        <v>5565</v>
      </c>
      <c r="P3024" s="2">
        <f t="shared" si="47"/>
        <v>3</v>
      </c>
    </row>
    <row r="3025" spans="1:16" x14ac:dyDescent="0.25">
      <c r="A3025" s="1">
        <v>41639</v>
      </c>
      <c r="B3025" s="1">
        <v>41639</v>
      </c>
      <c r="C3025" t="s">
        <v>42</v>
      </c>
      <c r="D3025" t="s">
        <v>43</v>
      </c>
      <c r="E3025">
        <v>4.4000000000000004</v>
      </c>
      <c r="F3025" t="s">
        <v>3284</v>
      </c>
      <c r="G3025" t="s">
        <v>213</v>
      </c>
      <c r="H3025" t="s">
        <v>46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48</v>
      </c>
      <c r="O3025" t="s">
        <v>5566</v>
      </c>
      <c r="P3025" s="2">
        <f t="shared" si="47"/>
        <v>2</v>
      </c>
    </row>
    <row r="3026" spans="1:16" x14ac:dyDescent="0.25">
      <c r="A3026" s="1">
        <v>41639</v>
      </c>
      <c r="B3026" s="1">
        <v>41639</v>
      </c>
      <c r="C3026" t="s">
        <v>1650</v>
      </c>
      <c r="D3026" t="s">
        <v>400</v>
      </c>
      <c r="E3026">
        <v>5.625</v>
      </c>
      <c r="F3026" t="s">
        <v>5567</v>
      </c>
      <c r="H3026" t="s">
        <v>27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5568</v>
      </c>
      <c r="P3026" s="2">
        <f t="shared" si="47"/>
        <v>3</v>
      </c>
    </row>
    <row r="3027" spans="1:16" x14ac:dyDescent="0.25">
      <c r="A3027" s="1">
        <v>41639</v>
      </c>
      <c r="B3027" s="1">
        <v>41639</v>
      </c>
      <c r="C3027" t="s">
        <v>1947</v>
      </c>
      <c r="D3027" t="s">
        <v>354</v>
      </c>
      <c r="E3027">
        <v>3.3</v>
      </c>
      <c r="F3027" t="s">
        <v>728</v>
      </c>
      <c r="G3027" t="s">
        <v>40</v>
      </c>
      <c r="H3027" t="s">
        <v>210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28</v>
      </c>
      <c r="O3027" t="s">
        <v>5569</v>
      </c>
      <c r="P3027" s="2">
        <f t="shared" si="47"/>
        <v>2</v>
      </c>
    </row>
    <row r="3028" spans="1:16" x14ac:dyDescent="0.25">
      <c r="A3028" s="1">
        <v>41639</v>
      </c>
      <c r="B3028" s="1">
        <v>41639</v>
      </c>
      <c r="C3028" t="s">
        <v>42</v>
      </c>
      <c r="D3028" t="s">
        <v>43</v>
      </c>
      <c r="E3028">
        <v>4.4000000000000004</v>
      </c>
      <c r="F3028" t="s">
        <v>3284</v>
      </c>
      <c r="G3028" t="s">
        <v>3014</v>
      </c>
      <c r="H3028" t="s">
        <v>46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48</v>
      </c>
      <c r="O3028" t="s">
        <v>5570</v>
      </c>
      <c r="P3028" s="2">
        <f t="shared" si="47"/>
        <v>2</v>
      </c>
    </row>
    <row r="3029" spans="1:16" x14ac:dyDescent="0.25">
      <c r="A3029" s="1">
        <v>41639</v>
      </c>
      <c r="B3029" s="1">
        <v>41639</v>
      </c>
      <c r="C3029" t="s">
        <v>4308</v>
      </c>
      <c r="D3029" t="s">
        <v>1163</v>
      </c>
      <c r="E3029">
        <v>3</v>
      </c>
      <c r="F3029" t="s">
        <v>5571</v>
      </c>
      <c r="H3029" t="s">
        <v>57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</v>
      </c>
      <c r="O3029" t="s">
        <v>5572</v>
      </c>
      <c r="P3029" s="2">
        <f t="shared" si="47"/>
        <v>3</v>
      </c>
    </row>
    <row r="3030" spans="1:16" x14ac:dyDescent="0.25">
      <c r="A3030" s="1">
        <v>41639</v>
      </c>
      <c r="B3030" s="1">
        <v>41639</v>
      </c>
      <c r="C3030" t="s">
        <v>4248</v>
      </c>
      <c r="D3030" t="s">
        <v>31</v>
      </c>
      <c r="E3030">
        <v>1.95</v>
      </c>
      <c r="F3030" t="s">
        <v>132</v>
      </c>
      <c r="H3030" t="s">
        <v>34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5573</v>
      </c>
      <c r="P3030" s="2">
        <f t="shared" si="47"/>
        <v>2</v>
      </c>
    </row>
    <row r="3031" spans="1:16" x14ac:dyDescent="0.25">
      <c r="A3031" s="1">
        <v>41639</v>
      </c>
      <c r="B3031" s="1">
        <v>41639</v>
      </c>
      <c r="C3031" t="s">
        <v>4185</v>
      </c>
      <c r="D3031" t="s">
        <v>4186</v>
      </c>
      <c r="E3031">
        <v>2</v>
      </c>
      <c r="F3031" t="s">
        <v>5574</v>
      </c>
      <c r="H3031" t="s">
        <v>73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28</v>
      </c>
      <c r="O3031" t="s">
        <v>5575</v>
      </c>
      <c r="P3031" s="2">
        <f t="shared" si="47"/>
        <v>3</v>
      </c>
    </row>
    <row r="3032" spans="1:16" x14ac:dyDescent="0.25">
      <c r="A3032" s="1">
        <v>41639</v>
      </c>
      <c r="B3032" s="1">
        <v>41639</v>
      </c>
      <c r="C3032" t="s">
        <v>3864</v>
      </c>
      <c r="D3032" t="s">
        <v>3865</v>
      </c>
      <c r="E3032">
        <v>4.625</v>
      </c>
      <c r="F3032" t="s">
        <v>679</v>
      </c>
      <c r="G3032" t="s">
        <v>40</v>
      </c>
      <c r="H3032" t="s">
        <v>27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28</v>
      </c>
      <c r="O3032" t="s">
        <v>5576</v>
      </c>
      <c r="P3032" s="2">
        <f t="shared" si="47"/>
        <v>3</v>
      </c>
    </row>
    <row r="3033" spans="1:16" x14ac:dyDescent="0.25">
      <c r="A3033" s="1">
        <v>41639</v>
      </c>
      <c r="B3033" s="1">
        <v>41639</v>
      </c>
      <c r="C3033" t="s">
        <v>4433</v>
      </c>
      <c r="D3033" t="s">
        <v>4434</v>
      </c>
      <c r="E3033">
        <v>3</v>
      </c>
      <c r="F3033" t="s">
        <v>728</v>
      </c>
      <c r="H3033" t="s">
        <v>57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28</v>
      </c>
      <c r="O3033" t="s">
        <v>5577</v>
      </c>
      <c r="P3033" s="2">
        <f t="shared" si="47"/>
        <v>2</v>
      </c>
    </row>
    <row r="3034" spans="1:16" hidden="1" x14ac:dyDescent="0.25">
      <c r="A3034" s="1">
        <v>41639</v>
      </c>
      <c r="B3034" s="1">
        <v>41639</v>
      </c>
      <c r="C3034" t="s">
        <v>1907</v>
      </c>
      <c r="D3034" t="s">
        <v>1908</v>
      </c>
      <c r="E3034">
        <v>3.4</v>
      </c>
      <c r="F3034" t="s">
        <v>679</v>
      </c>
      <c r="G3034" t="s">
        <v>45</v>
      </c>
      <c r="H3034" t="s">
        <v>46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28</v>
      </c>
      <c r="O3034" t="s">
        <v>5578</v>
      </c>
      <c r="P3034" s="2">
        <f t="shared" si="47"/>
        <v>6</v>
      </c>
    </row>
    <row r="3035" spans="1:16" x14ac:dyDescent="0.25">
      <c r="A3035" s="1">
        <v>41639</v>
      </c>
      <c r="B3035" s="1">
        <v>41639</v>
      </c>
      <c r="C3035" t="s">
        <v>3156</v>
      </c>
      <c r="D3035" t="s">
        <v>3157</v>
      </c>
      <c r="E3035">
        <v>3.875</v>
      </c>
      <c r="F3035" t="s">
        <v>679</v>
      </c>
      <c r="G3035" t="s">
        <v>1377</v>
      </c>
      <c r="H3035" t="s">
        <v>34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28</v>
      </c>
      <c r="O3035" t="s">
        <v>5579</v>
      </c>
      <c r="P3035" s="2">
        <f t="shared" si="47"/>
        <v>5</v>
      </c>
    </row>
    <row r="3036" spans="1:16" x14ac:dyDescent="0.25">
      <c r="A3036" s="1">
        <v>41639</v>
      </c>
      <c r="B3036" s="1">
        <v>41639</v>
      </c>
      <c r="C3036" t="s">
        <v>238</v>
      </c>
      <c r="D3036" t="s">
        <v>239</v>
      </c>
      <c r="E3036">
        <v>3.3780000000000001</v>
      </c>
      <c r="F3036" t="s">
        <v>1067</v>
      </c>
      <c r="G3036" t="s">
        <v>45</v>
      </c>
      <c r="H3036" t="s">
        <v>34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5580</v>
      </c>
      <c r="P3036" s="2">
        <f t="shared" si="47"/>
        <v>5</v>
      </c>
    </row>
    <row r="3037" spans="1:16" x14ac:dyDescent="0.25">
      <c r="A3037" s="1">
        <v>41639</v>
      </c>
      <c r="B3037" s="1">
        <v>41639</v>
      </c>
      <c r="C3037" t="s">
        <v>4663</v>
      </c>
      <c r="D3037" t="s">
        <v>4664</v>
      </c>
      <c r="E3037">
        <v>3.8</v>
      </c>
      <c r="F3037" t="s">
        <v>5581</v>
      </c>
      <c r="G3037" t="s">
        <v>40</v>
      </c>
      <c r="H3037" t="s">
        <v>210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</v>
      </c>
      <c r="O3037" t="s">
        <v>5582</v>
      </c>
      <c r="P3037" s="2">
        <f t="shared" si="47"/>
        <v>4</v>
      </c>
    </row>
    <row r="3038" spans="1:16" x14ac:dyDescent="0.25">
      <c r="A3038" s="1">
        <v>41639</v>
      </c>
      <c r="B3038" s="1">
        <v>41639</v>
      </c>
      <c r="C3038" t="s">
        <v>5556</v>
      </c>
      <c r="D3038" t="s">
        <v>5557</v>
      </c>
      <c r="E3038">
        <v>3.3</v>
      </c>
      <c r="F3038" t="s">
        <v>324</v>
      </c>
      <c r="H3038" t="s">
        <v>210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28</v>
      </c>
      <c r="O3038" t="s">
        <v>5583</v>
      </c>
      <c r="P3038" s="2">
        <f t="shared" si="47"/>
        <v>4</v>
      </c>
    </row>
    <row r="3039" spans="1:16" x14ac:dyDescent="0.25">
      <c r="A3039" s="1">
        <v>41639</v>
      </c>
      <c r="B3039" s="1">
        <v>41639</v>
      </c>
      <c r="C3039" t="s">
        <v>2414</v>
      </c>
      <c r="D3039" t="s">
        <v>2415</v>
      </c>
      <c r="E3039">
        <v>4.625</v>
      </c>
      <c r="F3039" t="s">
        <v>5584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28</v>
      </c>
      <c r="O3039" t="s">
        <v>5585</v>
      </c>
      <c r="P3039" s="2">
        <f t="shared" si="47"/>
        <v>3</v>
      </c>
    </row>
    <row r="3040" spans="1:16" x14ac:dyDescent="0.25">
      <c r="A3040" s="1">
        <v>41639</v>
      </c>
      <c r="B3040" s="1">
        <v>41639</v>
      </c>
      <c r="C3040" t="s">
        <v>5586</v>
      </c>
      <c r="D3040" t="s">
        <v>5373</v>
      </c>
      <c r="E3040">
        <v>7.125</v>
      </c>
      <c r="F3040" t="s">
        <v>2280</v>
      </c>
      <c r="H3040" t="s">
        <v>264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O3040" t="s">
        <v>5587</v>
      </c>
      <c r="P3040" s="2">
        <f t="shared" si="47"/>
        <v>3</v>
      </c>
    </row>
    <row r="3041" spans="1:16" x14ac:dyDescent="0.25">
      <c r="A3041" s="1">
        <v>41639</v>
      </c>
      <c r="B3041" s="1">
        <v>41639</v>
      </c>
      <c r="C3041" t="s">
        <v>1216</v>
      </c>
      <c r="D3041" t="s">
        <v>523</v>
      </c>
      <c r="E3041">
        <v>2.4</v>
      </c>
      <c r="F3041" t="s">
        <v>1295</v>
      </c>
      <c r="H3041" t="s">
        <v>34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28</v>
      </c>
      <c r="O3041" t="s">
        <v>5588</v>
      </c>
      <c r="P3041" s="2">
        <f t="shared" si="47"/>
        <v>1</v>
      </c>
    </row>
    <row r="3042" spans="1:16" x14ac:dyDescent="0.25">
      <c r="A3042" s="1">
        <v>41639</v>
      </c>
      <c r="B3042" s="1">
        <v>41639</v>
      </c>
      <c r="C3042" t="s">
        <v>1216</v>
      </c>
      <c r="D3042" t="s">
        <v>523</v>
      </c>
      <c r="E3042">
        <v>5.55</v>
      </c>
      <c r="F3042" t="s">
        <v>5589</v>
      </c>
      <c r="H3042" t="s">
        <v>34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28</v>
      </c>
      <c r="O3042" t="s">
        <v>5590</v>
      </c>
      <c r="P3042" s="2">
        <f t="shared" si="47"/>
        <v>1</v>
      </c>
    </row>
    <row r="3043" spans="1:16" x14ac:dyDescent="0.25">
      <c r="A3043" s="1">
        <v>41639</v>
      </c>
      <c r="B3043" s="1">
        <v>41639</v>
      </c>
      <c r="C3043" t="s">
        <v>1290</v>
      </c>
      <c r="D3043" t="s">
        <v>1291</v>
      </c>
      <c r="E3043">
        <v>3</v>
      </c>
      <c r="F3043" t="s">
        <v>335</v>
      </c>
      <c r="H3043" t="s">
        <v>210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5591</v>
      </c>
      <c r="P3043" s="2">
        <f t="shared" si="47"/>
        <v>3</v>
      </c>
    </row>
    <row r="3044" spans="1:16" x14ac:dyDescent="0.25">
      <c r="A3044" s="1">
        <v>41639</v>
      </c>
      <c r="B3044" s="1">
        <v>41639</v>
      </c>
      <c r="C3044" t="s">
        <v>3156</v>
      </c>
      <c r="D3044" t="s">
        <v>3157</v>
      </c>
      <c r="E3044">
        <v>3.875</v>
      </c>
      <c r="F3044" t="s">
        <v>679</v>
      </c>
      <c r="G3044" t="s">
        <v>26</v>
      </c>
      <c r="H3044" t="s">
        <v>34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</v>
      </c>
      <c r="O3044" t="s">
        <v>5592</v>
      </c>
      <c r="P3044" s="2">
        <f t="shared" si="47"/>
        <v>5</v>
      </c>
    </row>
    <row r="3045" spans="1:16" x14ac:dyDescent="0.25">
      <c r="A3045" s="1">
        <v>41639</v>
      </c>
      <c r="B3045" s="1">
        <v>41639</v>
      </c>
      <c r="C3045" t="s">
        <v>2874</v>
      </c>
      <c r="D3045" t="s">
        <v>485</v>
      </c>
      <c r="E3045">
        <v>2.25</v>
      </c>
      <c r="F3045" t="s">
        <v>1155</v>
      </c>
      <c r="G3045" t="s">
        <v>5593</v>
      </c>
      <c r="H3045" t="s">
        <v>57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</v>
      </c>
      <c r="O3045" t="s">
        <v>5594</v>
      </c>
      <c r="P3045" s="2">
        <f t="shared" si="47"/>
        <v>3</v>
      </c>
    </row>
    <row r="3046" spans="1:16" x14ac:dyDescent="0.25">
      <c r="A3046" s="1">
        <v>41639</v>
      </c>
      <c r="B3046" s="1">
        <v>41639</v>
      </c>
      <c r="C3046" t="s">
        <v>42</v>
      </c>
      <c r="D3046" t="s">
        <v>43</v>
      </c>
      <c r="E3046">
        <v>4.5</v>
      </c>
      <c r="F3046" t="s">
        <v>5538</v>
      </c>
      <c r="G3046" t="s">
        <v>213</v>
      </c>
      <c r="H3046" t="s">
        <v>46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48</v>
      </c>
      <c r="O3046" t="s">
        <v>5595</v>
      </c>
      <c r="P3046" s="2">
        <f t="shared" si="47"/>
        <v>2</v>
      </c>
    </row>
    <row r="3047" spans="1:16" x14ac:dyDescent="0.25">
      <c r="A3047" s="1">
        <v>41639</v>
      </c>
      <c r="B3047" s="1">
        <v>41639</v>
      </c>
      <c r="C3047" t="s">
        <v>42</v>
      </c>
      <c r="D3047" t="s">
        <v>43</v>
      </c>
      <c r="E3047">
        <v>4</v>
      </c>
      <c r="F3047" t="s">
        <v>1158</v>
      </c>
      <c r="G3047" t="s">
        <v>213</v>
      </c>
      <c r="H3047" t="s">
        <v>46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48</v>
      </c>
      <c r="O3047" t="s">
        <v>5596</v>
      </c>
      <c r="P3047" s="2">
        <f t="shared" si="47"/>
        <v>2</v>
      </c>
    </row>
    <row r="3048" spans="1:16" x14ac:dyDescent="0.25">
      <c r="A3048" s="1">
        <v>41639</v>
      </c>
      <c r="B3048" s="1">
        <v>41639</v>
      </c>
      <c r="C3048" t="s">
        <v>42</v>
      </c>
      <c r="D3048" t="s">
        <v>43</v>
      </c>
      <c r="E3048">
        <v>4.3499999999999996</v>
      </c>
      <c r="F3048" t="s">
        <v>2829</v>
      </c>
      <c r="G3048" t="s">
        <v>213</v>
      </c>
      <c r="H3048" t="s">
        <v>46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48</v>
      </c>
      <c r="O3048" t="s">
        <v>5597</v>
      </c>
      <c r="P3048" s="2">
        <f t="shared" si="47"/>
        <v>2</v>
      </c>
    </row>
    <row r="3049" spans="1:16" x14ac:dyDescent="0.25">
      <c r="A3049" s="1">
        <v>41639</v>
      </c>
      <c r="B3049" s="1">
        <v>41639</v>
      </c>
      <c r="C3049" t="s">
        <v>196</v>
      </c>
      <c r="D3049" t="s">
        <v>197</v>
      </c>
      <c r="E3049">
        <v>3.35</v>
      </c>
      <c r="F3049" t="s">
        <v>679</v>
      </c>
      <c r="H3049" t="s">
        <v>73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28</v>
      </c>
      <c r="O3049" t="s">
        <v>5598</v>
      </c>
      <c r="P3049" s="2">
        <f t="shared" si="47"/>
        <v>3</v>
      </c>
    </row>
    <row r="3050" spans="1:16" hidden="1" x14ac:dyDescent="0.25">
      <c r="A3050" s="1">
        <v>41639</v>
      </c>
      <c r="B3050" s="1">
        <v>41639</v>
      </c>
      <c r="C3050" t="s">
        <v>5599</v>
      </c>
      <c r="D3050" t="s">
        <v>5600</v>
      </c>
      <c r="E3050">
        <v>5.25</v>
      </c>
      <c r="F3050" t="s">
        <v>5601</v>
      </c>
      <c r="H3050" t="s">
        <v>259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28</v>
      </c>
      <c r="O3050" t="s">
        <v>5602</v>
      </c>
      <c r="P3050" s="2">
        <f t="shared" si="47"/>
        <v>6</v>
      </c>
    </row>
    <row r="3051" spans="1:16" x14ac:dyDescent="0.25">
      <c r="A3051" s="1">
        <v>41639</v>
      </c>
      <c r="B3051" s="1">
        <v>41639</v>
      </c>
      <c r="C3051" t="s">
        <v>5530</v>
      </c>
      <c r="D3051" t="s">
        <v>998</v>
      </c>
      <c r="E3051">
        <v>3.75</v>
      </c>
      <c r="F3051" t="s">
        <v>335</v>
      </c>
      <c r="H3051" t="s">
        <v>46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48</v>
      </c>
      <c r="O3051" t="s">
        <v>5603</v>
      </c>
      <c r="P3051" s="2">
        <f t="shared" si="47"/>
        <v>3</v>
      </c>
    </row>
    <row r="3052" spans="1:16" x14ac:dyDescent="0.25">
      <c r="A3052" s="1">
        <v>41639</v>
      </c>
      <c r="B3052" s="1">
        <v>41639</v>
      </c>
      <c r="C3052" t="s">
        <v>1401</v>
      </c>
      <c r="D3052" t="s">
        <v>416</v>
      </c>
      <c r="E3052">
        <v>2.375</v>
      </c>
      <c r="F3052" t="s">
        <v>643</v>
      </c>
      <c r="H3052" t="s">
        <v>73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48</v>
      </c>
      <c r="O3052" t="s">
        <v>5604</v>
      </c>
      <c r="P3052" s="2">
        <f t="shared" si="47"/>
        <v>3</v>
      </c>
    </row>
    <row r="3053" spans="1:16" hidden="1" x14ac:dyDescent="0.25">
      <c r="A3053" s="1">
        <v>41639</v>
      </c>
      <c r="B3053" s="1">
        <v>41639</v>
      </c>
      <c r="C3053" t="s">
        <v>4033</v>
      </c>
      <c r="D3053" t="s">
        <v>4034</v>
      </c>
      <c r="E3053">
        <v>5.25</v>
      </c>
      <c r="F3053" t="s">
        <v>5605</v>
      </c>
      <c r="H3053" t="s">
        <v>34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5606</v>
      </c>
      <c r="P3053" s="2">
        <f t="shared" si="47"/>
        <v>6</v>
      </c>
    </row>
    <row r="3054" spans="1:16" x14ac:dyDescent="0.25">
      <c r="A3054" s="1">
        <v>41639</v>
      </c>
      <c r="B3054" s="1">
        <v>41639</v>
      </c>
      <c r="C3054" t="s">
        <v>3600</v>
      </c>
      <c r="D3054" t="s">
        <v>3601</v>
      </c>
      <c r="E3054">
        <v>4.4000000000000004</v>
      </c>
      <c r="F3054" t="s">
        <v>5262</v>
      </c>
      <c r="H3054" t="s">
        <v>27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28</v>
      </c>
      <c r="O3054" t="s">
        <v>5607</v>
      </c>
      <c r="P3054" s="2">
        <f t="shared" si="47"/>
        <v>5</v>
      </c>
    </row>
    <row r="3055" spans="1:16" x14ac:dyDescent="0.25">
      <c r="A3055" s="1">
        <v>41639</v>
      </c>
      <c r="B3055" s="1">
        <v>41639</v>
      </c>
      <c r="C3055" t="s">
        <v>189</v>
      </c>
      <c r="D3055" t="s">
        <v>190</v>
      </c>
      <c r="E3055">
        <v>3.65</v>
      </c>
      <c r="F3055" t="s">
        <v>5608</v>
      </c>
      <c r="H3055" t="s">
        <v>27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</v>
      </c>
      <c r="O3055" t="s">
        <v>5609</v>
      </c>
      <c r="P3055" s="2">
        <f t="shared" si="47"/>
        <v>2</v>
      </c>
    </row>
    <row r="3056" spans="1:16" x14ac:dyDescent="0.25">
      <c r="A3056" s="1">
        <v>41639</v>
      </c>
      <c r="B3056" s="1">
        <v>41639</v>
      </c>
      <c r="C3056" t="s">
        <v>1216</v>
      </c>
      <c r="D3056" t="s">
        <v>523</v>
      </c>
      <c r="E3056">
        <v>3.875</v>
      </c>
      <c r="F3056" t="s">
        <v>335</v>
      </c>
      <c r="H3056" t="s">
        <v>34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28</v>
      </c>
      <c r="O3056" t="s">
        <v>5610</v>
      </c>
      <c r="P3056" s="2">
        <f t="shared" si="47"/>
        <v>1</v>
      </c>
    </row>
    <row r="3057" spans="1:16" x14ac:dyDescent="0.25">
      <c r="A3057" s="1">
        <v>41639</v>
      </c>
      <c r="B3057" s="1">
        <v>41639</v>
      </c>
      <c r="C3057" t="s">
        <v>4663</v>
      </c>
      <c r="D3057" t="s">
        <v>4664</v>
      </c>
      <c r="E3057">
        <v>3.8</v>
      </c>
      <c r="F3057" t="s">
        <v>5581</v>
      </c>
      <c r="G3057" t="s">
        <v>26</v>
      </c>
      <c r="H3057" t="s">
        <v>210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28</v>
      </c>
      <c r="O3057" t="s">
        <v>5611</v>
      </c>
      <c r="P3057" s="2">
        <f t="shared" si="47"/>
        <v>4</v>
      </c>
    </row>
    <row r="3058" spans="1:16" x14ac:dyDescent="0.25">
      <c r="A3058" s="1">
        <v>41639</v>
      </c>
      <c r="B3058" s="1">
        <v>41639</v>
      </c>
      <c r="C3058" t="s">
        <v>200</v>
      </c>
      <c r="D3058" t="s">
        <v>201</v>
      </c>
      <c r="E3058">
        <v>6.75</v>
      </c>
      <c r="F3058" t="s">
        <v>283</v>
      </c>
      <c r="H3058" t="s">
        <v>203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28</v>
      </c>
      <c r="O3058" t="s">
        <v>5612</v>
      </c>
      <c r="P3058" s="2">
        <f t="shared" si="47"/>
        <v>4</v>
      </c>
    </row>
    <row r="3059" spans="1:16" x14ac:dyDescent="0.25">
      <c r="A3059" s="1">
        <v>41639</v>
      </c>
      <c r="B3059" s="1">
        <v>41639</v>
      </c>
      <c r="C3059" t="s">
        <v>2112</v>
      </c>
      <c r="D3059" t="s">
        <v>2113</v>
      </c>
      <c r="E3059">
        <v>4.5</v>
      </c>
      <c r="F3059" t="s">
        <v>1891</v>
      </c>
      <c r="H3059" t="s">
        <v>16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28</v>
      </c>
      <c r="O3059" t="s">
        <v>5613</v>
      </c>
      <c r="P3059" s="2">
        <f t="shared" si="47"/>
        <v>3</v>
      </c>
    </row>
    <row r="3060" spans="1:16" x14ac:dyDescent="0.25">
      <c r="A3060" s="1">
        <v>41639</v>
      </c>
      <c r="B3060" s="1">
        <v>41639</v>
      </c>
      <c r="C3060" t="s">
        <v>1063</v>
      </c>
      <c r="D3060" t="s">
        <v>1064</v>
      </c>
      <c r="E3060">
        <v>4.5350000000000001</v>
      </c>
      <c r="F3060" t="s">
        <v>5614</v>
      </c>
      <c r="G3060" t="s">
        <v>26</v>
      </c>
      <c r="H3060" t="s">
        <v>57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28</v>
      </c>
      <c r="O3060" t="s">
        <v>5615</v>
      </c>
      <c r="P3060" s="2">
        <f t="shared" si="47"/>
        <v>3</v>
      </c>
    </row>
    <row r="3061" spans="1:16" x14ac:dyDescent="0.25">
      <c r="A3061" s="1">
        <v>41639</v>
      </c>
      <c r="B3061" s="1">
        <v>41639</v>
      </c>
      <c r="C3061" t="s">
        <v>5616</v>
      </c>
      <c r="D3061" t="s">
        <v>5617</v>
      </c>
      <c r="E3061">
        <v>3.5</v>
      </c>
      <c r="F3061" t="s">
        <v>1891</v>
      </c>
      <c r="H3061" t="s">
        <v>73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28</v>
      </c>
      <c r="O3061" t="s">
        <v>5618</v>
      </c>
      <c r="P3061" s="2">
        <f t="shared" si="47"/>
        <v>3</v>
      </c>
    </row>
    <row r="3062" spans="1:16" x14ac:dyDescent="0.25">
      <c r="A3062" s="1">
        <v>41639</v>
      </c>
      <c r="B3062" s="1">
        <v>41639</v>
      </c>
      <c r="C3062" t="s">
        <v>993</v>
      </c>
      <c r="D3062" t="s">
        <v>994</v>
      </c>
      <c r="E3062">
        <v>3.875</v>
      </c>
      <c r="F3062" t="s">
        <v>5619</v>
      </c>
      <c r="G3062" t="s">
        <v>187</v>
      </c>
      <c r="H3062" t="s">
        <v>936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995</v>
      </c>
      <c r="O3062" t="s">
        <v>5620</v>
      </c>
      <c r="P3062" s="2">
        <f t="shared" si="47"/>
        <v>4</v>
      </c>
    </row>
    <row r="3063" spans="1:16" x14ac:dyDescent="0.25">
      <c r="A3063" s="1">
        <v>41639</v>
      </c>
      <c r="B3063" s="1">
        <v>41639</v>
      </c>
      <c r="C3063" t="s">
        <v>2420</v>
      </c>
      <c r="D3063" t="s">
        <v>2421</v>
      </c>
      <c r="E3063">
        <v>6.5</v>
      </c>
      <c r="F3063" t="s">
        <v>1155</v>
      </c>
      <c r="G3063" t="s">
        <v>1377</v>
      </c>
      <c r="H3063" t="s">
        <v>472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28</v>
      </c>
      <c r="O3063" t="s">
        <v>5621</v>
      </c>
      <c r="P3063" s="2">
        <f t="shared" si="47"/>
        <v>5</v>
      </c>
    </row>
    <row r="3064" spans="1:16" x14ac:dyDescent="0.25">
      <c r="A3064" s="1">
        <v>41639</v>
      </c>
      <c r="B3064" s="1">
        <v>41639</v>
      </c>
      <c r="C3064" t="s">
        <v>196</v>
      </c>
      <c r="D3064" t="s">
        <v>197</v>
      </c>
      <c r="E3064">
        <v>2.125</v>
      </c>
      <c r="F3064" t="s">
        <v>77</v>
      </c>
      <c r="H3064" t="s">
        <v>73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28</v>
      </c>
      <c r="O3064" t="s">
        <v>5622</v>
      </c>
      <c r="P3064" s="2">
        <f t="shared" si="47"/>
        <v>3</v>
      </c>
    </row>
    <row r="3065" spans="1:16" x14ac:dyDescent="0.25">
      <c r="A3065" s="1">
        <v>41639</v>
      </c>
      <c r="B3065" s="1">
        <v>41639</v>
      </c>
      <c r="C3065" t="s">
        <v>238</v>
      </c>
      <c r="D3065" t="s">
        <v>239</v>
      </c>
      <c r="E3065">
        <v>4.7069999999999999</v>
      </c>
      <c r="F3065" t="s">
        <v>5623</v>
      </c>
      <c r="G3065" t="s">
        <v>45</v>
      </c>
      <c r="H3065" t="s">
        <v>34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5624</v>
      </c>
      <c r="P3065" s="2">
        <f t="shared" si="47"/>
        <v>5</v>
      </c>
    </row>
    <row r="3066" spans="1:16" x14ac:dyDescent="0.25">
      <c r="A3066" s="1">
        <v>41639</v>
      </c>
      <c r="B3066" s="1">
        <v>41639</v>
      </c>
      <c r="C3066" t="s">
        <v>1961</v>
      </c>
      <c r="D3066" t="s">
        <v>1962</v>
      </c>
      <c r="E3066">
        <v>3</v>
      </c>
      <c r="F3066" t="s">
        <v>77</v>
      </c>
      <c r="H3066" t="s">
        <v>73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28</v>
      </c>
      <c r="O3066" t="s">
        <v>5625</v>
      </c>
      <c r="P3066" s="2">
        <f t="shared" si="47"/>
        <v>3</v>
      </c>
    </row>
    <row r="3067" spans="1:16" x14ac:dyDescent="0.25">
      <c r="A3067" s="1">
        <v>41639</v>
      </c>
      <c r="B3067" s="1">
        <v>41639</v>
      </c>
      <c r="C3067" t="s">
        <v>1961</v>
      </c>
      <c r="D3067" t="s">
        <v>1962</v>
      </c>
      <c r="E3067">
        <v>6</v>
      </c>
      <c r="F3067" t="s">
        <v>5626</v>
      </c>
      <c r="H3067" t="s">
        <v>73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28</v>
      </c>
      <c r="O3067" t="s">
        <v>5627</v>
      </c>
      <c r="P3067" s="2">
        <f t="shared" si="47"/>
        <v>3</v>
      </c>
    </row>
    <row r="3068" spans="1:16" x14ac:dyDescent="0.25">
      <c r="A3068" s="1">
        <v>41639</v>
      </c>
      <c r="B3068" s="1">
        <v>41639</v>
      </c>
      <c r="C3068" t="s">
        <v>4948</v>
      </c>
      <c r="D3068" t="s">
        <v>4949</v>
      </c>
      <c r="E3068">
        <v>2</v>
      </c>
      <c r="F3068" t="s">
        <v>5628</v>
      </c>
      <c r="H3068" t="s">
        <v>57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28</v>
      </c>
      <c r="O3068" t="s">
        <v>5629</v>
      </c>
      <c r="P3068" s="2">
        <f t="shared" si="47"/>
        <v>3</v>
      </c>
    </row>
    <row r="3069" spans="1:16" x14ac:dyDescent="0.25">
      <c r="A3069" s="1">
        <v>41639</v>
      </c>
      <c r="B3069" s="1">
        <v>41639</v>
      </c>
      <c r="C3069" t="s">
        <v>42</v>
      </c>
      <c r="D3069" t="s">
        <v>43</v>
      </c>
      <c r="E3069">
        <v>4.3499999999999996</v>
      </c>
      <c r="F3069" t="s">
        <v>1023</v>
      </c>
      <c r="G3069" t="s">
        <v>213</v>
      </c>
      <c r="H3069" t="s">
        <v>46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48</v>
      </c>
      <c r="O3069" t="s">
        <v>5630</v>
      </c>
      <c r="P3069" s="2">
        <f t="shared" si="47"/>
        <v>2</v>
      </c>
    </row>
    <row r="3070" spans="1:16" x14ac:dyDescent="0.25">
      <c r="A3070" s="1">
        <v>41639</v>
      </c>
      <c r="B3070" s="1">
        <v>41639</v>
      </c>
      <c r="C3070" t="s">
        <v>5631</v>
      </c>
      <c r="D3070" t="s">
        <v>31</v>
      </c>
      <c r="E3070">
        <v>5.15</v>
      </c>
      <c r="F3070" t="s">
        <v>5626</v>
      </c>
      <c r="H3070" t="s">
        <v>73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5632</v>
      </c>
      <c r="P3070" s="2">
        <f t="shared" si="47"/>
        <v>2</v>
      </c>
    </row>
    <row r="3071" spans="1:16" hidden="1" x14ac:dyDescent="0.25">
      <c r="A3071" s="1">
        <v>41639</v>
      </c>
      <c r="B3071" s="1">
        <v>41639</v>
      </c>
      <c r="C3071" t="s">
        <v>167</v>
      </c>
      <c r="D3071" t="s">
        <v>168</v>
      </c>
      <c r="E3071">
        <v>4.75</v>
      </c>
      <c r="F3071" t="s">
        <v>5559</v>
      </c>
      <c r="G3071" t="s">
        <v>26</v>
      </c>
      <c r="H3071" t="s">
        <v>16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5633</v>
      </c>
      <c r="P3071" s="2">
        <f t="shared" si="47"/>
        <v>6</v>
      </c>
    </row>
    <row r="3072" spans="1:16" x14ac:dyDescent="0.25">
      <c r="A3072" s="1">
        <v>41639</v>
      </c>
      <c r="B3072" s="1">
        <v>41639</v>
      </c>
      <c r="C3072" t="s">
        <v>1063</v>
      </c>
      <c r="D3072" t="s">
        <v>1064</v>
      </c>
      <c r="E3072">
        <v>4.5350000000000001</v>
      </c>
      <c r="F3072" t="s">
        <v>5614</v>
      </c>
      <c r="G3072" t="s">
        <v>40</v>
      </c>
      <c r="H3072" t="s">
        <v>57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28</v>
      </c>
      <c r="O3072" t="s">
        <v>5634</v>
      </c>
      <c r="P3072" s="2">
        <f t="shared" si="47"/>
        <v>3</v>
      </c>
    </row>
    <row r="3073" spans="1:16" x14ac:dyDescent="0.25">
      <c r="A3073" s="1">
        <v>41639</v>
      </c>
      <c r="B3073" s="1">
        <v>41639</v>
      </c>
      <c r="C3073" t="s">
        <v>42</v>
      </c>
      <c r="D3073" t="s">
        <v>43</v>
      </c>
      <c r="E3073">
        <v>3.5</v>
      </c>
      <c r="F3073" t="s">
        <v>4277</v>
      </c>
      <c r="G3073" t="s">
        <v>213</v>
      </c>
      <c r="H3073" t="s">
        <v>46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48</v>
      </c>
      <c r="O3073" t="s">
        <v>5635</v>
      </c>
      <c r="P3073" s="2">
        <f t="shared" si="47"/>
        <v>2</v>
      </c>
    </row>
    <row r="3074" spans="1:16" x14ac:dyDescent="0.25">
      <c r="A3074" s="1">
        <v>41639</v>
      </c>
      <c r="B3074" s="1">
        <v>41639</v>
      </c>
      <c r="C3074" t="s">
        <v>42</v>
      </c>
      <c r="D3074" t="s">
        <v>43</v>
      </c>
      <c r="E3074">
        <v>4.4000000000000004</v>
      </c>
      <c r="F3074" t="s">
        <v>2832</v>
      </c>
      <c r="G3074" t="s">
        <v>213</v>
      </c>
      <c r="H3074" t="s">
        <v>46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48</v>
      </c>
      <c r="O3074" t="s">
        <v>5636</v>
      </c>
      <c r="P3074" s="2">
        <f t="shared" si="47"/>
        <v>2</v>
      </c>
    </row>
    <row r="3075" spans="1:16" x14ac:dyDescent="0.25">
      <c r="A3075" s="1">
        <v>41639</v>
      </c>
      <c r="B3075" s="1">
        <v>41639</v>
      </c>
      <c r="C3075" t="s">
        <v>42</v>
      </c>
      <c r="D3075" t="s">
        <v>43</v>
      </c>
      <c r="E3075">
        <v>3.95</v>
      </c>
      <c r="F3075" t="s">
        <v>5637</v>
      </c>
      <c r="G3075" t="s">
        <v>213</v>
      </c>
      <c r="H3075" t="s">
        <v>46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48</v>
      </c>
      <c r="O3075" t="s">
        <v>5638</v>
      </c>
      <c r="P3075" s="2">
        <f t="shared" si="47"/>
        <v>2</v>
      </c>
    </row>
    <row r="3076" spans="1:16" x14ac:dyDescent="0.25">
      <c r="A3076" s="1">
        <v>41639</v>
      </c>
      <c r="B3076" s="1">
        <v>41639</v>
      </c>
      <c r="C3076" t="s">
        <v>42</v>
      </c>
      <c r="D3076" t="s">
        <v>43</v>
      </c>
      <c r="E3076">
        <v>4.05</v>
      </c>
      <c r="F3076" t="s">
        <v>3268</v>
      </c>
      <c r="G3076" t="s">
        <v>213</v>
      </c>
      <c r="H3076" t="s">
        <v>46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48</v>
      </c>
      <c r="O3076" t="s">
        <v>5639</v>
      </c>
      <c r="P3076" s="2">
        <f t="shared" ref="P3076:P3139" si="48">LEN(D3076)</f>
        <v>2</v>
      </c>
    </row>
    <row r="3077" spans="1:16" x14ac:dyDescent="0.25">
      <c r="A3077" s="1">
        <v>41639</v>
      </c>
      <c r="B3077" s="1">
        <v>41639</v>
      </c>
      <c r="C3077" t="s">
        <v>3777</v>
      </c>
      <c r="D3077" t="s">
        <v>31</v>
      </c>
      <c r="E3077">
        <v>2.35</v>
      </c>
      <c r="F3077" t="s">
        <v>153</v>
      </c>
      <c r="H3077" t="s">
        <v>34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5640</v>
      </c>
      <c r="P3077" s="2">
        <f t="shared" si="48"/>
        <v>2</v>
      </c>
    </row>
    <row r="3078" spans="1:16" x14ac:dyDescent="0.25">
      <c r="A3078" s="1">
        <v>41639</v>
      </c>
      <c r="B3078" s="1">
        <v>41639</v>
      </c>
      <c r="C3078" t="s">
        <v>3777</v>
      </c>
      <c r="D3078" t="s">
        <v>31</v>
      </c>
      <c r="E3078">
        <v>4.75</v>
      </c>
      <c r="F3078" t="s">
        <v>5641</v>
      </c>
      <c r="H3078" t="s">
        <v>34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5642</v>
      </c>
      <c r="P3078" s="2">
        <f t="shared" si="48"/>
        <v>2</v>
      </c>
    </row>
    <row r="3079" spans="1:16" x14ac:dyDescent="0.25">
      <c r="A3079" s="1">
        <v>41639</v>
      </c>
      <c r="B3079" s="1">
        <v>41639</v>
      </c>
      <c r="C3079" t="s">
        <v>877</v>
      </c>
      <c r="D3079" t="s">
        <v>878</v>
      </c>
      <c r="E3079">
        <v>4.875</v>
      </c>
      <c r="F3079" t="s">
        <v>1418</v>
      </c>
      <c r="H3079" t="s">
        <v>16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28</v>
      </c>
      <c r="O3079" t="s">
        <v>5643</v>
      </c>
      <c r="P3079" s="2">
        <f t="shared" si="48"/>
        <v>3</v>
      </c>
    </row>
    <row r="3080" spans="1:16" x14ac:dyDescent="0.25">
      <c r="A3080" s="1">
        <v>41639</v>
      </c>
      <c r="B3080" s="1">
        <v>41639</v>
      </c>
      <c r="C3080" t="s">
        <v>3318</v>
      </c>
      <c r="D3080" t="s">
        <v>1878</v>
      </c>
      <c r="E3080">
        <v>2.75</v>
      </c>
      <c r="F3080" t="s">
        <v>5275</v>
      </c>
      <c r="H3080" t="s">
        <v>57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28</v>
      </c>
      <c r="O3080" t="s">
        <v>5644</v>
      </c>
      <c r="P3080" s="2">
        <f t="shared" si="48"/>
        <v>3</v>
      </c>
    </row>
    <row r="3081" spans="1:16" x14ac:dyDescent="0.25">
      <c r="A3081" s="1">
        <v>41639</v>
      </c>
      <c r="B3081" s="1">
        <v>41639</v>
      </c>
      <c r="C3081" t="s">
        <v>3318</v>
      </c>
      <c r="D3081" t="s">
        <v>1878</v>
      </c>
      <c r="E3081">
        <v>4.375</v>
      </c>
      <c r="F3081" t="s">
        <v>5645</v>
      </c>
      <c r="H3081" t="s">
        <v>57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28</v>
      </c>
      <c r="O3081" t="s">
        <v>5646</v>
      </c>
      <c r="P3081" s="2">
        <f t="shared" si="48"/>
        <v>3</v>
      </c>
    </row>
    <row r="3082" spans="1:16" x14ac:dyDescent="0.25">
      <c r="A3082" s="1">
        <v>41639</v>
      </c>
      <c r="B3082" s="1">
        <v>41639</v>
      </c>
      <c r="C3082" t="s">
        <v>1644</v>
      </c>
      <c r="D3082" t="s">
        <v>1645</v>
      </c>
      <c r="E3082">
        <v>3.75</v>
      </c>
      <c r="F3082" t="s">
        <v>5647</v>
      </c>
      <c r="H3082" t="s">
        <v>57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48</v>
      </c>
      <c r="O3082" t="s">
        <v>5648</v>
      </c>
      <c r="P3082" s="2">
        <f t="shared" si="48"/>
        <v>3</v>
      </c>
    </row>
    <row r="3083" spans="1:16" x14ac:dyDescent="0.25">
      <c r="A3083" s="1">
        <v>41639</v>
      </c>
      <c r="B3083" s="1">
        <v>41639</v>
      </c>
      <c r="C3083" t="s">
        <v>633</v>
      </c>
      <c r="D3083" t="s">
        <v>634</v>
      </c>
      <c r="E3083">
        <v>1.75</v>
      </c>
      <c r="F3083" t="s">
        <v>643</v>
      </c>
      <c r="H3083" t="s">
        <v>57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28</v>
      </c>
      <c r="O3083" t="s">
        <v>5649</v>
      </c>
      <c r="P3083" s="2">
        <f t="shared" si="48"/>
        <v>3</v>
      </c>
    </row>
    <row r="3084" spans="1:16" x14ac:dyDescent="0.25">
      <c r="A3084" s="1">
        <v>41639</v>
      </c>
      <c r="B3084" s="1">
        <v>41639</v>
      </c>
      <c r="C3084" t="s">
        <v>2420</v>
      </c>
      <c r="D3084" t="s">
        <v>2421</v>
      </c>
      <c r="E3084">
        <v>6.5</v>
      </c>
      <c r="F3084" t="s">
        <v>1155</v>
      </c>
      <c r="G3084" t="s">
        <v>5650</v>
      </c>
      <c r="H3084" t="s">
        <v>472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28</v>
      </c>
      <c r="O3084" t="s">
        <v>5651</v>
      </c>
      <c r="P3084" s="2">
        <f t="shared" si="48"/>
        <v>5</v>
      </c>
    </row>
    <row r="3085" spans="1:16" x14ac:dyDescent="0.25">
      <c r="A3085" s="1">
        <v>41639</v>
      </c>
      <c r="B3085" s="1">
        <v>41639</v>
      </c>
      <c r="C3085" t="s">
        <v>196</v>
      </c>
      <c r="D3085" t="s">
        <v>197</v>
      </c>
      <c r="E3085">
        <v>4.8499999999999996</v>
      </c>
      <c r="F3085" t="s">
        <v>5626</v>
      </c>
      <c r="H3085" t="s">
        <v>73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28</v>
      </c>
      <c r="O3085" t="s">
        <v>5652</v>
      </c>
      <c r="P3085" s="2">
        <f t="shared" si="48"/>
        <v>3</v>
      </c>
    </row>
    <row r="3086" spans="1:16" x14ac:dyDescent="0.25">
      <c r="A3086" s="1">
        <v>41639</v>
      </c>
      <c r="B3086" s="1">
        <v>41639</v>
      </c>
      <c r="C3086" t="s">
        <v>2874</v>
      </c>
      <c r="D3086" t="s">
        <v>485</v>
      </c>
      <c r="E3086">
        <v>2.75</v>
      </c>
      <c r="F3086" t="s">
        <v>679</v>
      </c>
      <c r="G3086" t="s">
        <v>5593</v>
      </c>
      <c r="H3086" t="s">
        <v>57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28</v>
      </c>
      <c r="O3086" t="s">
        <v>5653</v>
      </c>
      <c r="P3086" s="2">
        <f t="shared" si="48"/>
        <v>3</v>
      </c>
    </row>
    <row r="3087" spans="1:16" x14ac:dyDescent="0.25">
      <c r="A3087" s="1">
        <v>41639</v>
      </c>
      <c r="B3087" s="1">
        <v>41639</v>
      </c>
      <c r="C3087" t="s">
        <v>1961</v>
      </c>
      <c r="D3087" t="s">
        <v>1962</v>
      </c>
      <c r="E3087">
        <v>2.35</v>
      </c>
      <c r="F3087" t="s">
        <v>1390</v>
      </c>
      <c r="H3087" t="s">
        <v>73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28</v>
      </c>
      <c r="O3087" t="s">
        <v>5654</v>
      </c>
      <c r="P3087" s="2">
        <f t="shared" si="48"/>
        <v>3</v>
      </c>
    </row>
    <row r="3088" spans="1:16" x14ac:dyDescent="0.25">
      <c r="A3088" s="1">
        <v>41639</v>
      </c>
      <c r="B3088" s="1">
        <v>41639</v>
      </c>
      <c r="C3088" t="s">
        <v>42</v>
      </c>
      <c r="D3088" t="s">
        <v>43</v>
      </c>
      <c r="E3088">
        <v>4</v>
      </c>
      <c r="F3088" t="s">
        <v>5637</v>
      </c>
      <c r="G3088" t="s">
        <v>213</v>
      </c>
      <c r="H3088" t="s">
        <v>46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48</v>
      </c>
      <c r="O3088" t="s">
        <v>5655</v>
      </c>
      <c r="P3088" s="2">
        <f t="shared" si="48"/>
        <v>2</v>
      </c>
    </row>
    <row r="3089" spans="1:16" x14ac:dyDescent="0.25">
      <c r="A3089" s="1">
        <v>41639</v>
      </c>
      <c r="B3089" s="1">
        <v>41639</v>
      </c>
      <c r="C3089" t="s">
        <v>42</v>
      </c>
      <c r="D3089" t="s">
        <v>43</v>
      </c>
      <c r="E3089">
        <v>3.5</v>
      </c>
      <c r="F3089" t="s">
        <v>4277</v>
      </c>
      <c r="G3089" t="s">
        <v>3014</v>
      </c>
      <c r="H3089" t="s">
        <v>46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48</v>
      </c>
      <c r="O3089" t="s">
        <v>5656</v>
      </c>
      <c r="P3089" s="2">
        <f t="shared" si="48"/>
        <v>2</v>
      </c>
    </row>
    <row r="3090" spans="1:16" x14ac:dyDescent="0.25">
      <c r="A3090" s="1">
        <v>41639</v>
      </c>
      <c r="B3090" s="1">
        <v>41639</v>
      </c>
      <c r="C3090" t="s">
        <v>42</v>
      </c>
      <c r="D3090" t="s">
        <v>43</v>
      </c>
      <c r="E3090">
        <v>4.75</v>
      </c>
      <c r="F3090" t="s">
        <v>921</v>
      </c>
      <c r="G3090" t="s">
        <v>213</v>
      </c>
      <c r="H3090" t="s">
        <v>46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48</v>
      </c>
      <c r="O3090" t="s">
        <v>5657</v>
      </c>
      <c r="P3090" s="2">
        <f t="shared" si="48"/>
        <v>2</v>
      </c>
    </row>
    <row r="3091" spans="1:16" x14ac:dyDescent="0.25">
      <c r="A3091" s="1">
        <v>41639</v>
      </c>
      <c r="B3091" s="1">
        <v>41639</v>
      </c>
      <c r="C3091" t="s">
        <v>2420</v>
      </c>
      <c r="D3091" t="s">
        <v>2421</v>
      </c>
      <c r="E3091">
        <v>5.75</v>
      </c>
      <c r="F3091" t="s">
        <v>395</v>
      </c>
      <c r="G3091" t="s">
        <v>40</v>
      </c>
      <c r="H3091" t="s">
        <v>472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28</v>
      </c>
      <c r="O3091" t="s">
        <v>5658</v>
      </c>
      <c r="P3091" s="2">
        <f t="shared" si="48"/>
        <v>5</v>
      </c>
    </row>
    <row r="3092" spans="1:16" x14ac:dyDescent="0.25">
      <c r="A3092" s="1">
        <v>41639</v>
      </c>
      <c r="B3092" s="1">
        <v>41639</v>
      </c>
      <c r="C3092" t="s">
        <v>1978</v>
      </c>
      <c r="D3092" t="s">
        <v>1979</v>
      </c>
      <c r="E3092">
        <v>8</v>
      </c>
      <c r="F3092" t="s">
        <v>1426</v>
      </c>
      <c r="H3092" t="s">
        <v>95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28</v>
      </c>
      <c r="O3092" t="s">
        <v>5659</v>
      </c>
      <c r="P3092" s="2">
        <f t="shared" si="48"/>
        <v>3</v>
      </c>
    </row>
    <row r="3093" spans="1:16" x14ac:dyDescent="0.25">
      <c r="A3093" s="1">
        <v>41639</v>
      </c>
      <c r="B3093" s="1">
        <v>41639</v>
      </c>
      <c r="C3093" t="s">
        <v>42</v>
      </c>
      <c r="D3093" t="s">
        <v>43</v>
      </c>
      <c r="E3093">
        <v>2.4500000000000002</v>
      </c>
      <c r="F3093" t="s">
        <v>3013</v>
      </c>
      <c r="G3093" t="s">
        <v>45</v>
      </c>
      <c r="H3093" t="s">
        <v>46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48</v>
      </c>
      <c r="O3093" t="s">
        <v>5660</v>
      </c>
      <c r="P3093" s="2">
        <f t="shared" si="48"/>
        <v>2</v>
      </c>
    </row>
    <row r="3094" spans="1:16" x14ac:dyDescent="0.25">
      <c r="A3094" s="1">
        <v>41639</v>
      </c>
      <c r="B3094" s="1">
        <v>41639</v>
      </c>
      <c r="C3094" t="s">
        <v>42</v>
      </c>
      <c r="D3094" t="s">
        <v>43</v>
      </c>
      <c r="E3094">
        <v>4</v>
      </c>
      <c r="F3094" t="s">
        <v>2774</v>
      </c>
      <c r="G3094" t="s">
        <v>213</v>
      </c>
      <c r="H3094" t="s">
        <v>46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48</v>
      </c>
      <c r="O3094" t="s">
        <v>5661</v>
      </c>
      <c r="P3094" s="2">
        <f t="shared" si="48"/>
        <v>2</v>
      </c>
    </row>
    <row r="3095" spans="1:16" x14ac:dyDescent="0.25">
      <c r="A3095" s="1">
        <v>41639</v>
      </c>
      <c r="B3095" s="1">
        <v>41639</v>
      </c>
      <c r="C3095" t="s">
        <v>5315</v>
      </c>
      <c r="D3095" t="s">
        <v>5316</v>
      </c>
      <c r="E3095">
        <v>6.75</v>
      </c>
      <c r="F3095" t="s">
        <v>1708</v>
      </c>
      <c r="H3095" t="s">
        <v>472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28</v>
      </c>
      <c r="O3095" t="s">
        <v>5662</v>
      </c>
      <c r="P3095" s="2">
        <f t="shared" si="48"/>
        <v>2</v>
      </c>
    </row>
    <row r="3096" spans="1:16" x14ac:dyDescent="0.25">
      <c r="A3096" s="1">
        <v>41639</v>
      </c>
      <c r="B3096" s="1">
        <v>41639</v>
      </c>
      <c r="C3096" t="s">
        <v>5663</v>
      </c>
      <c r="D3096" t="s">
        <v>5664</v>
      </c>
      <c r="E3096">
        <v>6.5</v>
      </c>
      <c r="F3096" t="s">
        <v>3693</v>
      </c>
      <c r="H3096" t="s">
        <v>149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28</v>
      </c>
      <c r="O3096" t="s">
        <v>5665</v>
      </c>
      <c r="P3096" s="2">
        <f t="shared" si="48"/>
        <v>4</v>
      </c>
    </row>
    <row r="3097" spans="1:16" x14ac:dyDescent="0.25">
      <c r="A3097" s="1">
        <v>41639</v>
      </c>
      <c r="B3097" s="1">
        <v>41639</v>
      </c>
      <c r="C3097" t="s">
        <v>5530</v>
      </c>
      <c r="D3097" t="s">
        <v>998</v>
      </c>
      <c r="E3097">
        <v>1.9</v>
      </c>
      <c r="F3097" t="s">
        <v>3006</v>
      </c>
      <c r="H3097" t="s">
        <v>46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48</v>
      </c>
      <c r="O3097" t="s">
        <v>5666</v>
      </c>
      <c r="P3097" s="2">
        <f t="shared" si="48"/>
        <v>3</v>
      </c>
    </row>
    <row r="3098" spans="1:16" x14ac:dyDescent="0.25">
      <c r="A3098" s="1">
        <v>41639</v>
      </c>
      <c r="B3098" s="1">
        <v>41639</v>
      </c>
      <c r="C3098" t="s">
        <v>42</v>
      </c>
      <c r="D3098" t="s">
        <v>43</v>
      </c>
      <c r="E3098">
        <v>4</v>
      </c>
      <c r="F3098" t="s">
        <v>2465</v>
      </c>
      <c r="G3098" t="s">
        <v>213</v>
      </c>
      <c r="H3098" t="s">
        <v>46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48</v>
      </c>
      <c r="O3098" t="s">
        <v>5667</v>
      </c>
      <c r="P3098" s="2">
        <f t="shared" si="48"/>
        <v>2</v>
      </c>
    </row>
    <row r="3099" spans="1:16" x14ac:dyDescent="0.25">
      <c r="A3099" s="1">
        <v>41639</v>
      </c>
      <c r="B3099" s="1">
        <v>41639</v>
      </c>
      <c r="C3099" t="s">
        <v>1525</v>
      </c>
      <c r="D3099" t="s">
        <v>1526</v>
      </c>
      <c r="E3099">
        <v>5.2</v>
      </c>
      <c r="F3099" t="s">
        <v>5668</v>
      </c>
      <c r="H3099" t="s">
        <v>34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48</v>
      </c>
      <c r="O3099" t="s">
        <v>5669</v>
      </c>
      <c r="P3099" s="2">
        <f t="shared" si="48"/>
        <v>3</v>
      </c>
    </row>
    <row r="3100" spans="1:16" hidden="1" x14ac:dyDescent="0.25">
      <c r="A3100" s="1">
        <v>41639</v>
      </c>
      <c r="B3100" s="1">
        <v>41639</v>
      </c>
      <c r="C3100" t="s">
        <v>1907</v>
      </c>
      <c r="D3100" t="s">
        <v>1908</v>
      </c>
      <c r="E3100">
        <v>3.3</v>
      </c>
      <c r="F3100" t="s">
        <v>5670</v>
      </c>
      <c r="G3100" t="s">
        <v>45</v>
      </c>
      <c r="H3100" t="s">
        <v>46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28</v>
      </c>
      <c r="O3100" t="s">
        <v>5671</v>
      </c>
      <c r="P3100" s="2">
        <f t="shared" si="48"/>
        <v>6</v>
      </c>
    </row>
    <row r="3101" spans="1:16" x14ac:dyDescent="0.25">
      <c r="A3101" s="1">
        <v>41639</v>
      </c>
      <c r="B3101" s="1">
        <v>41639</v>
      </c>
      <c r="C3101" t="s">
        <v>42</v>
      </c>
      <c r="D3101" t="s">
        <v>43</v>
      </c>
      <c r="E3101">
        <v>4</v>
      </c>
      <c r="F3101" t="s">
        <v>2465</v>
      </c>
      <c r="G3101" t="s">
        <v>3014</v>
      </c>
      <c r="H3101" t="s">
        <v>46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48</v>
      </c>
      <c r="O3101" t="s">
        <v>5672</v>
      </c>
      <c r="P3101" s="2">
        <f t="shared" si="48"/>
        <v>2</v>
      </c>
    </row>
    <row r="3102" spans="1:16" x14ac:dyDescent="0.25">
      <c r="A3102" s="1">
        <v>41639</v>
      </c>
      <c r="B3102" s="1">
        <v>41639</v>
      </c>
      <c r="C3102" t="s">
        <v>5673</v>
      </c>
      <c r="D3102" t="s">
        <v>2484</v>
      </c>
      <c r="E3102">
        <v>3.75</v>
      </c>
      <c r="F3102" t="s">
        <v>331</v>
      </c>
      <c r="G3102" t="s">
        <v>40</v>
      </c>
      <c r="H3102" t="s">
        <v>73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28</v>
      </c>
      <c r="O3102" t="s">
        <v>5674</v>
      </c>
      <c r="P3102" s="2">
        <f t="shared" si="48"/>
        <v>5</v>
      </c>
    </row>
    <row r="3103" spans="1:16" x14ac:dyDescent="0.25">
      <c r="A3103" s="1">
        <v>41639</v>
      </c>
      <c r="B3103" s="1">
        <v>41639</v>
      </c>
      <c r="C3103" t="s">
        <v>5673</v>
      </c>
      <c r="D3103" t="s">
        <v>2484</v>
      </c>
      <c r="E3103">
        <v>2.4500000000000002</v>
      </c>
      <c r="F3103" t="s">
        <v>52</v>
      </c>
      <c r="G3103" t="s">
        <v>26</v>
      </c>
      <c r="H3103" t="s">
        <v>73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28</v>
      </c>
      <c r="O3103" t="s">
        <v>5675</v>
      </c>
      <c r="P3103" s="2">
        <f t="shared" si="48"/>
        <v>5</v>
      </c>
    </row>
    <row r="3104" spans="1:16" x14ac:dyDescent="0.25">
      <c r="A3104" s="1">
        <v>41639</v>
      </c>
      <c r="B3104" s="1">
        <v>41639</v>
      </c>
      <c r="C3104" t="s">
        <v>5673</v>
      </c>
      <c r="D3104" t="s">
        <v>2484</v>
      </c>
      <c r="E3104">
        <v>1.85</v>
      </c>
      <c r="F3104" t="s">
        <v>1299</v>
      </c>
      <c r="G3104" t="s">
        <v>26</v>
      </c>
      <c r="H3104" t="s">
        <v>73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28</v>
      </c>
      <c r="O3104" t="s">
        <v>5676</v>
      </c>
      <c r="P3104" s="2">
        <f t="shared" si="48"/>
        <v>5</v>
      </c>
    </row>
    <row r="3105" spans="1:16" hidden="1" x14ac:dyDescent="0.25">
      <c r="A3105" s="1">
        <v>41639</v>
      </c>
      <c r="B3105" s="1">
        <v>41639</v>
      </c>
      <c r="C3105" t="s">
        <v>1513</v>
      </c>
      <c r="D3105" t="s">
        <v>1514</v>
      </c>
      <c r="E3105">
        <v>5.375</v>
      </c>
      <c r="F3105" t="s">
        <v>5677</v>
      </c>
      <c r="G3105" t="s">
        <v>40</v>
      </c>
      <c r="H3105" t="s">
        <v>210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48</v>
      </c>
      <c r="O3105" t="s">
        <v>5678</v>
      </c>
      <c r="P3105" s="2">
        <f t="shared" si="48"/>
        <v>6</v>
      </c>
    </row>
    <row r="3106" spans="1:16" hidden="1" x14ac:dyDescent="0.25">
      <c r="A3106" s="1">
        <v>41639</v>
      </c>
      <c r="B3106" s="1">
        <v>41639</v>
      </c>
      <c r="C3106" t="s">
        <v>1513</v>
      </c>
      <c r="D3106" t="s">
        <v>1514</v>
      </c>
      <c r="E3106">
        <v>5.375</v>
      </c>
      <c r="F3106" t="s">
        <v>5677</v>
      </c>
      <c r="G3106" t="s">
        <v>26</v>
      </c>
      <c r="H3106" t="s">
        <v>210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48</v>
      </c>
      <c r="O3106" t="s">
        <v>5679</v>
      </c>
      <c r="P3106" s="2">
        <f t="shared" si="48"/>
        <v>6</v>
      </c>
    </row>
    <row r="3107" spans="1:16" x14ac:dyDescent="0.25">
      <c r="A3107" s="1">
        <v>41639</v>
      </c>
      <c r="B3107" s="1">
        <v>41639</v>
      </c>
      <c r="C3107" t="s">
        <v>42</v>
      </c>
      <c r="D3107" t="s">
        <v>43</v>
      </c>
      <c r="E3107">
        <v>4.3499999999999996</v>
      </c>
      <c r="F3107" t="s">
        <v>1111</v>
      </c>
      <c r="G3107" t="s">
        <v>213</v>
      </c>
      <c r="H3107" t="s">
        <v>46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48</v>
      </c>
      <c r="O3107" t="s">
        <v>5680</v>
      </c>
      <c r="P3107" s="2">
        <f t="shared" si="48"/>
        <v>2</v>
      </c>
    </row>
    <row r="3108" spans="1:16" x14ac:dyDescent="0.25">
      <c r="A3108" s="1">
        <v>41639</v>
      </c>
      <c r="B3108" s="1">
        <v>41639</v>
      </c>
      <c r="C3108" t="s">
        <v>42</v>
      </c>
      <c r="D3108" t="s">
        <v>43</v>
      </c>
      <c r="E3108">
        <v>3</v>
      </c>
      <c r="F3108" t="s">
        <v>1105</v>
      </c>
      <c r="G3108" t="s">
        <v>213</v>
      </c>
      <c r="H3108" t="s">
        <v>46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48</v>
      </c>
      <c r="O3108" t="s">
        <v>5681</v>
      </c>
      <c r="P3108" s="2">
        <f t="shared" si="48"/>
        <v>2</v>
      </c>
    </row>
    <row r="3109" spans="1:16" x14ac:dyDescent="0.25">
      <c r="A3109" s="1">
        <v>41639</v>
      </c>
      <c r="B3109" s="1">
        <v>41639</v>
      </c>
      <c r="C3109" t="s">
        <v>42</v>
      </c>
      <c r="D3109" t="s">
        <v>43</v>
      </c>
      <c r="E3109">
        <v>4.6500000000000004</v>
      </c>
      <c r="F3109" t="s">
        <v>258</v>
      </c>
      <c r="G3109" t="s">
        <v>213</v>
      </c>
      <c r="H3109" t="s">
        <v>46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48</v>
      </c>
      <c r="O3109" t="s">
        <v>5682</v>
      </c>
      <c r="P3109" s="2">
        <f t="shared" si="48"/>
        <v>2</v>
      </c>
    </row>
    <row r="3110" spans="1:16" x14ac:dyDescent="0.25">
      <c r="A3110" s="1">
        <v>41639</v>
      </c>
      <c r="B3110" s="1">
        <v>41639</v>
      </c>
      <c r="C3110" t="s">
        <v>1136</v>
      </c>
      <c r="D3110" t="s">
        <v>1137</v>
      </c>
      <c r="E3110">
        <v>7.25</v>
      </c>
      <c r="F3110" t="s">
        <v>5683</v>
      </c>
      <c r="G3110" t="s">
        <v>45</v>
      </c>
      <c r="H3110" t="s">
        <v>264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48</v>
      </c>
      <c r="O3110" t="s">
        <v>5684</v>
      </c>
      <c r="P3110" s="2">
        <f t="shared" si="48"/>
        <v>4</v>
      </c>
    </row>
    <row r="3111" spans="1:16" x14ac:dyDescent="0.25">
      <c r="A3111" s="1">
        <v>41639</v>
      </c>
      <c r="B3111" s="1">
        <v>41639</v>
      </c>
      <c r="C3111" t="s">
        <v>5663</v>
      </c>
      <c r="D3111" t="s">
        <v>5664</v>
      </c>
      <c r="E3111">
        <v>7.625</v>
      </c>
      <c r="F3111" t="s">
        <v>339</v>
      </c>
      <c r="H3111" t="s">
        <v>1968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28</v>
      </c>
      <c r="O3111" t="s">
        <v>5685</v>
      </c>
      <c r="P3111" s="2">
        <f t="shared" si="48"/>
        <v>4</v>
      </c>
    </row>
    <row r="3112" spans="1:16" x14ac:dyDescent="0.25">
      <c r="A3112" s="1">
        <v>41639</v>
      </c>
      <c r="B3112" s="1">
        <v>41639</v>
      </c>
      <c r="C3112" t="s">
        <v>333</v>
      </c>
      <c r="D3112" t="s">
        <v>334</v>
      </c>
      <c r="E3112">
        <v>4.7</v>
      </c>
      <c r="F3112" t="s">
        <v>1959</v>
      </c>
      <c r="H3112" t="s">
        <v>34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28</v>
      </c>
      <c r="O3112" t="s">
        <v>5686</v>
      </c>
      <c r="P3112" s="2">
        <f t="shared" si="48"/>
        <v>3</v>
      </c>
    </row>
    <row r="3113" spans="1:16" x14ac:dyDescent="0.25">
      <c r="A3113" s="1">
        <v>41639</v>
      </c>
      <c r="B3113" s="1">
        <v>41639</v>
      </c>
      <c r="C3113" t="s">
        <v>1950</v>
      </c>
      <c r="D3113" t="s">
        <v>1951</v>
      </c>
      <c r="E3113">
        <v>4.75</v>
      </c>
      <c r="F3113" t="s">
        <v>638</v>
      </c>
      <c r="G3113" t="s">
        <v>40</v>
      </c>
      <c r="H3113" t="s">
        <v>203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48</v>
      </c>
      <c r="O3113" t="s">
        <v>5687</v>
      </c>
      <c r="P3113" s="2">
        <f t="shared" si="48"/>
        <v>3</v>
      </c>
    </row>
    <row r="3114" spans="1:16" x14ac:dyDescent="0.25">
      <c r="A3114" s="1">
        <v>41639</v>
      </c>
      <c r="B3114" s="1">
        <v>41639</v>
      </c>
      <c r="C3114" t="s">
        <v>756</v>
      </c>
      <c r="D3114" t="s">
        <v>757</v>
      </c>
      <c r="E3114">
        <v>3.7</v>
      </c>
      <c r="F3114" t="s">
        <v>1320</v>
      </c>
      <c r="G3114" t="s">
        <v>45</v>
      </c>
      <c r="H3114" t="s">
        <v>57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28</v>
      </c>
      <c r="O3114" t="s">
        <v>5688</v>
      </c>
      <c r="P3114" s="2">
        <f t="shared" si="48"/>
        <v>3</v>
      </c>
    </row>
    <row r="3115" spans="1:16" x14ac:dyDescent="0.25">
      <c r="A3115" s="1">
        <v>41639</v>
      </c>
      <c r="B3115" s="1">
        <v>41639</v>
      </c>
      <c r="C3115" t="s">
        <v>1950</v>
      </c>
      <c r="D3115" t="s">
        <v>1951</v>
      </c>
      <c r="E3115">
        <v>4.75</v>
      </c>
      <c r="F3115" t="s">
        <v>638</v>
      </c>
      <c r="G3115" t="s">
        <v>26</v>
      </c>
      <c r="H3115" t="s">
        <v>203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48</v>
      </c>
      <c r="O3115" t="s">
        <v>5689</v>
      </c>
      <c r="P3115" s="2">
        <f t="shared" si="48"/>
        <v>3</v>
      </c>
    </row>
    <row r="3116" spans="1:16" x14ac:dyDescent="0.25">
      <c r="A3116" s="1">
        <v>41639</v>
      </c>
      <c r="B3116" s="1">
        <v>41639</v>
      </c>
      <c r="C3116" t="s">
        <v>3751</v>
      </c>
      <c r="D3116" t="s">
        <v>3752</v>
      </c>
      <c r="E3116">
        <v>2.65</v>
      </c>
      <c r="F3116" t="s">
        <v>643</v>
      </c>
      <c r="H3116" t="s">
        <v>34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48</v>
      </c>
      <c r="O3116" t="s">
        <v>5690</v>
      </c>
      <c r="P3116" s="2">
        <f t="shared" si="48"/>
        <v>3</v>
      </c>
    </row>
    <row r="3117" spans="1:16" x14ac:dyDescent="0.25">
      <c r="A3117" s="1">
        <v>41639</v>
      </c>
      <c r="B3117" s="1">
        <v>41639</v>
      </c>
      <c r="C3117" t="s">
        <v>3751</v>
      </c>
      <c r="D3117" t="s">
        <v>3752</v>
      </c>
      <c r="E3117">
        <v>4</v>
      </c>
      <c r="F3117" t="s">
        <v>3214</v>
      </c>
      <c r="H3117" t="s">
        <v>34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48</v>
      </c>
      <c r="O3117" t="s">
        <v>5691</v>
      </c>
      <c r="P3117" s="2">
        <f t="shared" si="48"/>
        <v>3</v>
      </c>
    </row>
    <row r="3118" spans="1:16" x14ac:dyDescent="0.25">
      <c r="A3118" s="1">
        <v>41639</v>
      </c>
      <c r="B3118" s="1">
        <v>41639</v>
      </c>
      <c r="C3118" t="s">
        <v>5692</v>
      </c>
      <c r="D3118" t="s">
        <v>2421</v>
      </c>
      <c r="E3118">
        <v>5.625</v>
      </c>
      <c r="F3118" t="s">
        <v>5693</v>
      </c>
      <c r="G3118" t="s">
        <v>40</v>
      </c>
      <c r="H3118" t="s">
        <v>472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28</v>
      </c>
      <c r="O3118" t="s">
        <v>5694</v>
      </c>
      <c r="P3118" s="2">
        <f t="shared" si="48"/>
        <v>5</v>
      </c>
    </row>
    <row r="3119" spans="1:16" x14ac:dyDescent="0.25">
      <c r="A3119" s="1">
        <v>41639</v>
      </c>
      <c r="B3119" s="1">
        <v>41639</v>
      </c>
      <c r="C3119" t="s">
        <v>5673</v>
      </c>
      <c r="D3119" t="s">
        <v>2484</v>
      </c>
      <c r="E3119">
        <v>1.85</v>
      </c>
      <c r="F3119" t="s">
        <v>1299</v>
      </c>
      <c r="G3119" t="s">
        <v>40</v>
      </c>
      <c r="H3119" t="s">
        <v>73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28</v>
      </c>
      <c r="O3119" t="s">
        <v>5695</v>
      </c>
      <c r="P3119" s="2">
        <f t="shared" si="48"/>
        <v>5</v>
      </c>
    </row>
    <row r="3120" spans="1:16" x14ac:dyDescent="0.25">
      <c r="A3120" s="1">
        <v>41639</v>
      </c>
      <c r="B3120" s="1">
        <v>41639</v>
      </c>
      <c r="C3120" t="s">
        <v>496</v>
      </c>
      <c r="D3120" t="s">
        <v>497</v>
      </c>
      <c r="E3120">
        <v>3.05</v>
      </c>
      <c r="F3120" t="s">
        <v>856</v>
      </c>
      <c r="G3120" t="s">
        <v>213</v>
      </c>
      <c r="H3120" t="s">
        <v>57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5696</v>
      </c>
      <c r="P3120" s="2">
        <f t="shared" si="48"/>
        <v>4</v>
      </c>
    </row>
    <row r="3121" spans="1:16" x14ac:dyDescent="0.25">
      <c r="A3121" s="1">
        <v>41639</v>
      </c>
      <c r="B3121" s="1">
        <v>41639</v>
      </c>
      <c r="C3121" t="s">
        <v>42</v>
      </c>
      <c r="D3121" t="s">
        <v>43</v>
      </c>
      <c r="E3121">
        <v>4</v>
      </c>
      <c r="F3121" t="s">
        <v>856</v>
      </c>
      <c r="G3121" t="s">
        <v>213</v>
      </c>
      <c r="H3121" t="s">
        <v>46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48</v>
      </c>
      <c r="O3121" t="s">
        <v>5697</v>
      </c>
      <c r="P3121" s="2">
        <f t="shared" si="48"/>
        <v>2</v>
      </c>
    </row>
    <row r="3122" spans="1:16" x14ac:dyDescent="0.25">
      <c r="A3122" s="1">
        <v>41639</v>
      </c>
      <c r="B3122" s="1">
        <v>41639</v>
      </c>
      <c r="C3122" t="s">
        <v>5698</v>
      </c>
      <c r="D3122" t="s">
        <v>5699</v>
      </c>
      <c r="E3122">
        <v>14.75</v>
      </c>
      <c r="F3122" t="s">
        <v>32</v>
      </c>
      <c r="G3122" t="s">
        <v>40</v>
      </c>
      <c r="H3122" t="s">
        <v>264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28</v>
      </c>
      <c r="O3122" t="s">
        <v>5700</v>
      </c>
      <c r="P3122" s="2">
        <f t="shared" si="48"/>
        <v>4</v>
      </c>
    </row>
    <row r="3123" spans="1:16" x14ac:dyDescent="0.25">
      <c r="A3123" s="1">
        <v>41639</v>
      </c>
      <c r="B3123" s="1">
        <v>41639</v>
      </c>
      <c r="C3123" t="s">
        <v>5701</v>
      </c>
      <c r="D3123" t="s">
        <v>1133</v>
      </c>
      <c r="E3123">
        <v>2.15</v>
      </c>
      <c r="F3123" t="s">
        <v>1963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28</v>
      </c>
      <c r="O3123" t="s">
        <v>5702</v>
      </c>
      <c r="P3123" s="2">
        <f t="shared" si="48"/>
        <v>3</v>
      </c>
    </row>
    <row r="3124" spans="1:16" x14ac:dyDescent="0.25">
      <c r="A3124" s="1">
        <v>41639</v>
      </c>
      <c r="B3124" s="1">
        <v>41639</v>
      </c>
      <c r="C3124" t="s">
        <v>5692</v>
      </c>
      <c r="D3124" t="s">
        <v>2421</v>
      </c>
      <c r="E3124">
        <v>5.625</v>
      </c>
      <c r="F3124" t="s">
        <v>5693</v>
      </c>
      <c r="G3124" t="s">
        <v>26</v>
      </c>
      <c r="H3124" t="s">
        <v>472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28</v>
      </c>
      <c r="O3124" t="s">
        <v>5703</v>
      </c>
      <c r="P3124" s="2">
        <f t="shared" si="48"/>
        <v>5</v>
      </c>
    </row>
    <row r="3125" spans="1:16" x14ac:dyDescent="0.25">
      <c r="A3125" s="1">
        <v>41639</v>
      </c>
      <c r="B3125" s="1">
        <v>41639</v>
      </c>
      <c r="C3125" t="s">
        <v>5692</v>
      </c>
      <c r="D3125" t="s">
        <v>2421</v>
      </c>
      <c r="E3125">
        <v>5.875</v>
      </c>
      <c r="F3125" t="s">
        <v>5704</v>
      </c>
      <c r="G3125" t="s">
        <v>26</v>
      </c>
      <c r="H3125" t="s">
        <v>472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28</v>
      </c>
      <c r="O3125" t="s">
        <v>5705</v>
      </c>
      <c r="P3125" s="2">
        <f t="shared" si="48"/>
        <v>5</v>
      </c>
    </row>
    <row r="3126" spans="1:16" x14ac:dyDescent="0.25">
      <c r="A3126" s="1">
        <v>41639</v>
      </c>
      <c r="B3126" s="1">
        <v>41639</v>
      </c>
      <c r="C3126" t="s">
        <v>5673</v>
      </c>
      <c r="D3126" t="s">
        <v>2484</v>
      </c>
      <c r="E3126">
        <v>2.4500000000000002</v>
      </c>
      <c r="F3126" t="s">
        <v>52</v>
      </c>
      <c r="G3126" t="s">
        <v>40</v>
      </c>
      <c r="H3126" t="s">
        <v>73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28</v>
      </c>
      <c r="O3126" t="s">
        <v>5706</v>
      </c>
      <c r="P3126" s="2">
        <f t="shared" si="48"/>
        <v>5</v>
      </c>
    </row>
    <row r="3127" spans="1:16" x14ac:dyDescent="0.25">
      <c r="A3127" s="1">
        <v>41639</v>
      </c>
      <c r="B3127" s="1">
        <v>41639</v>
      </c>
      <c r="C3127" t="s">
        <v>5673</v>
      </c>
      <c r="D3127" t="s">
        <v>2484</v>
      </c>
      <c r="E3127">
        <v>4.95</v>
      </c>
      <c r="F3127" t="s">
        <v>5668</v>
      </c>
      <c r="G3127" t="s">
        <v>40</v>
      </c>
      <c r="H3127" t="s">
        <v>73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28</v>
      </c>
      <c r="O3127" t="s">
        <v>5707</v>
      </c>
      <c r="P3127" s="2">
        <f t="shared" si="48"/>
        <v>5</v>
      </c>
    </row>
    <row r="3128" spans="1:16" x14ac:dyDescent="0.25">
      <c r="A3128" s="1">
        <v>41639</v>
      </c>
      <c r="B3128" s="1">
        <v>41639</v>
      </c>
      <c r="C3128" t="s">
        <v>5673</v>
      </c>
      <c r="D3128" t="s">
        <v>2484</v>
      </c>
      <c r="E3128">
        <v>3.75</v>
      </c>
      <c r="F3128" t="s">
        <v>331</v>
      </c>
      <c r="G3128" t="s">
        <v>26</v>
      </c>
      <c r="H3128" t="s">
        <v>73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28</v>
      </c>
      <c r="O3128" t="s">
        <v>5708</v>
      </c>
      <c r="P3128" s="2">
        <f t="shared" si="48"/>
        <v>5</v>
      </c>
    </row>
    <row r="3129" spans="1:16" x14ac:dyDescent="0.25">
      <c r="A3129" s="1">
        <v>41639</v>
      </c>
      <c r="B3129" s="1">
        <v>41639</v>
      </c>
      <c r="C3129" t="s">
        <v>42</v>
      </c>
      <c r="D3129" t="s">
        <v>43</v>
      </c>
      <c r="E3129">
        <v>4</v>
      </c>
      <c r="F3129" t="s">
        <v>3360</v>
      </c>
      <c r="G3129" t="s">
        <v>213</v>
      </c>
      <c r="H3129" t="s">
        <v>46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48</v>
      </c>
      <c r="O3129" t="s">
        <v>5709</v>
      </c>
      <c r="P3129" s="2">
        <f t="shared" si="48"/>
        <v>2</v>
      </c>
    </row>
    <row r="3130" spans="1:16" x14ac:dyDescent="0.25">
      <c r="A3130" s="1">
        <v>41639</v>
      </c>
      <c r="B3130" s="1">
        <v>41639</v>
      </c>
      <c r="C3130" t="s">
        <v>42</v>
      </c>
      <c r="D3130" t="s">
        <v>43</v>
      </c>
      <c r="E3130">
        <v>2.9</v>
      </c>
      <c r="F3130" t="s">
        <v>5710</v>
      </c>
      <c r="H3130" t="s">
        <v>46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48</v>
      </c>
      <c r="O3130" t="s">
        <v>5711</v>
      </c>
      <c r="P3130" s="2">
        <f t="shared" si="48"/>
        <v>2</v>
      </c>
    </row>
    <row r="3131" spans="1:16" x14ac:dyDescent="0.25">
      <c r="A3131" s="1">
        <v>41639</v>
      </c>
      <c r="B3131" s="1">
        <v>41639</v>
      </c>
      <c r="C3131" t="s">
        <v>3156</v>
      </c>
      <c r="D3131" t="s">
        <v>3157</v>
      </c>
      <c r="E3131">
        <v>2.95</v>
      </c>
      <c r="F3131" t="s">
        <v>5712</v>
      </c>
      <c r="G3131" t="s">
        <v>26</v>
      </c>
      <c r="H3131" t="s">
        <v>34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28</v>
      </c>
      <c r="O3131" t="s">
        <v>5713</v>
      </c>
      <c r="P3131" s="2">
        <f t="shared" si="48"/>
        <v>5</v>
      </c>
    </row>
    <row r="3132" spans="1:16" x14ac:dyDescent="0.25">
      <c r="A3132" s="1">
        <v>41639</v>
      </c>
      <c r="B3132" s="1">
        <v>41639</v>
      </c>
      <c r="C3132" t="s">
        <v>42</v>
      </c>
      <c r="D3132" t="s">
        <v>43</v>
      </c>
      <c r="E3132">
        <v>4.3</v>
      </c>
      <c r="F3132" t="s">
        <v>3103</v>
      </c>
      <c r="G3132" t="s">
        <v>213</v>
      </c>
      <c r="H3132" t="s">
        <v>46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48</v>
      </c>
      <c r="O3132" t="s">
        <v>5714</v>
      </c>
      <c r="P3132" s="2">
        <f t="shared" si="48"/>
        <v>2</v>
      </c>
    </row>
    <row r="3133" spans="1:16" x14ac:dyDescent="0.25">
      <c r="A3133" s="1">
        <v>41639</v>
      </c>
      <c r="B3133" s="1">
        <v>41639</v>
      </c>
      <c r="C3133" t="s">
        <v>130</v>
      </c>
      <c r="D3133" t="s">
        <v>131</v>
      </c>
      <c r="E3133">
        <v>1.85</v>
      </c>
      <c r="F3133" t="s">
        <v>52</v>
      </c>
      <c r="H3133" t="s">
        <v>34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28</v>
      </c>
      <c r="O3133" t="s">
        <v>5715</v>
      </c>
      <c r="P3133" s="2">
        <f t="shared" si="48"/>
        <v>3</v>
      </c>
    </row>
    <row r="3134" spans="1:16" x14ac:dyDescent="0.25">
      <c r="A3134" s="1">
        <v>41639</v>
      </c>
      <c r="B3134" s="1">
        <v>41639</v>
      </c>
      <c r="C3134" t="s">
        <v>993</v>
      </c>
      <c r="D3134" t="s">
        <v>994</v>
      </c>
      <c r="E3134">
        <v>1.125</v>
      </c>
      <c r="F3134" t="s">
        <v>3013</v>
      </c>
      <c r="H3134" t="s">
        <v>936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995</v>
      </c>
      <c r="O3134" t="s">
        <v>5716</v>
      </c>
      <c r="P3134" s="2">
        <f t="shared" si="48"/>
        <v>4</v>
      </c>
    </row>
    <row r="3135" spans="1:16" x14ac:dyDescent="0.25">
      <c r="A3135" s="1">
        <v>41639</v>
      </c>
      <c r="B3135" s="1">
        <v>41639</v>
      </c>
      <c r="C3135" t="s">
        <v>2898</v>
      </c>
      <c r="D3135" t="s">
        <v>501</v>
      </c>
      <c r="E3135">
        <v>8.625</v>
      </c>
      <c r="F3135" t="s">
        <v>331</v>
      </c>
      <c r="H3135" t="s">
        <v>472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48</v>
      </c>
      <c r="O3135" t="s">
        <v>5717</v>
      </c>
      <c r="P3135" s="2">
        <f t="shared" si="48"/>
        <v>3</v>
      </c>
    </row>
    <row r="3136" spans="1:16" x14ac:dyDescent="0.25">
      <c r="A3136" s="1">
        <v>41639</v>
      </c>
      <c r="B3136" s="1">
        <v>41639</v>
      </c>
      <c r="C3136" t="s">
        <v>42</v>
      </c>
      <c r="D3136" t="s">
        <v>43</v>
      </c>
      <c r="E3136">
        <v>4.5</v>
      </c>
      <c r="F3136" t="s">
        <v>2643</v>
      </c>
      <c r="G3136" t="s">
        <v>213</v>
      </c>
      <c r="H3136" t="s">
        <v>46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48</v>
      </c>
      <c r="O3136" t="s">
        <v>5718</v>
      </c>
      <c r="P3136" s="2">
        <f t="shared" si="48"/>
        <v>2</v>
      </c>
    </row>
    <row r="3137" spans="1:16" x14ac:dyDescent="0.25">
      <c r="A3137" s="1">
        <v>41639</v>
      </c>
      <c r="B3137" s="1">
        <v>41639</v>
      </c>
      <c r="C3137" t="s">
        <v>5698</v>
      </c>
      <c r="D3137" t="s">
        <v>5699</v>
      </c>
      <c r="E3137">
        <v>14.75</v>
      </c>
      <c r="F3137" t="s">
        <v>32</v>
      </c>
      <c r="G3137" t="s">
        <v>26</v>
      </c>
      <c r="H3137" t="s">
        <v>264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28</v>
      </c>
      <c r="O3137" t="s">
        <v>5719</v>
      </c>
      <c r="P3137" s="2">
        <f t="shared" si="48"/>
        <v>4</v>
      </c>
    </row>
    <row r="3138" spans="1:16" x14ac:dyDescent="0.25">
      <c r="A3138" s="1">
        <v>41639</v>
      </c>
      <c r="B3138" s="1">
        <v>41639</v>
      </c>
      <c r="C3138" t="s">
        <v>5692</v>
      </c>
      <c r="D3138" t="s">
        <v>2421</v>
      </c>
      <c r="E3138">
        <v>5.875</v>
      </c>
      <c r="F3138" t="s">
        <v>5704</v>
      </c>
      <c r="G3138" t="s">
        <v>40</v>
      </c>
      <c r="H3138" t="s">
        <v>472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28</v>
      </c>
      <c r="O3138" t="s">
        <v>5720</v>
      </c>
      <c r="P3138" s="2">
        <f t="shared" si="48"/>
        <v>5</v>
      </c>
    </row>
    <row r="3139" spans="1:16" x14ac:dyDescent="0.25">
      <c r="A3139" s="1">
        <v>41639</v>
      </c>
      <c r="B3139" s="1">
        <v>41639</v>
      </c>
      <c r="C3139" t="s">
        <v>496</v>
      </c>
      <c r="D3139" t="s">
        <v>497</v>
      </c>
      <c r="E3139">
        <v>3</v>
      </c>
      <c r="F3139" t="s">
        <v>5721</v>
      </c>
      <c r="G3139" t="s">
        <v>5722</v>
      </c>
      <c r="H3139" t="s">
        <v>57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5723</v>
      </c>
      <c r="P3139" s="2">
        <f t="shared" si="48"/>
        <v>4</v>
      </c>
    </row>
    <row r="3140" spans="1:16" x14ac:dyDescent="0.25">
      <c r="A3140" s="1">
        <v>41639</v>
      </c>
      <c r="B3140" s="1">
        <v>41639</v>
      </c>
      <c r="C3140" t="s">
        <v>3864</v>
      </c>
      <c r="D3140" t="s">
        <v>3865</v>
      </c>
      <c r="E3140">
        <v>4.625</v>
      </c>
      <c r="F3140" t="s">
        <v>679</v>
      </c>
      <c r="H3140" t="s">
        <v>27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28</v>
      </c>
      <c r="O3140" t="s">
        <v>5724</v>
      </c>
      <c r="P3140" s="2">
        <f t="shared" ref="P3140:P3203" si="49">LEN(D3140)</f>
        <v>3</v>
      </c>
    </row>
    <row r="3141" spans="1:16" hidden="1" x14ac:dyDescent="0.25">
      <c r="A3141" s="1">
        <v>41639</v>
      </c>
      <c r="B3141" s="1">
        <v>41639</v>
      </c>
      <c r="C3141" t="s">
        <v>5725</v>
      </c>
      <c r="D3141" t="s">
        <v>5726</v>
      </c>
      <c r="E3141">
        <v>4</v>
      </c>
      <c r="F3141" t="s">
        <v>5727</v>
      </c>
      <c r="G3141" t="s">
        <v>57</v>
      </c>
      <c r="H3141" t="s">
        <v>1840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28</v>
      </c>
      <c r="O3141" t="s">
        <v>5728</v>
      </c>
      <c r="P3141" s="2">
        <f t="shared" si="49"/>
        <v>6</v>
      </c>
    </row>
    <row r="3142" spans="1:16" x14ac:dyDescent="0.25">
      <c r="A3142" s="1">
        <v>41639</v>
      </c>
      <c r="B3142" s="1">
        <v>41639</v>
      </c>
      <c r="C3142" t="s">
        <v>1519</v>
      </c>
      <c r="D3142" t="s">
        <v>31</v>
      </c>
      <c r="E3142">
        <v>4.0999999999999996</v>
      </c>
      <c r="F3142" t="s">
        <v>5668</v>
      </c>
      <c r="H3142" t="s">
        <v>57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5729</v>
      </c>
      <c r="P3142" s="2">
        <f t="shared" si="49"/>
        <v>2</v>
      </c>
    </row>
    <row r="3143" spans="1:16" x14ac:dyDescent="0.25">
      <c r="A3143" s="1">
        <v>41639</v>
      </c>
      <c r="B3143" s="1">
        <v>41639</v>
      </c>
      <c r="C3143" t="s">
        <v>5673</v>
      </c>
      <c r="D3143" t="s">
        <v>2484</v>
      </c>
      <c r="E3143">
        <v>4.95</v>
      </c>
      <c r="F3143" t="s">
        <v>5668</v>
      </c>
      <c r="G3143" t="s">
        <v>26</v>
      </c>
      <c r="H3143" t="s">
        <v>73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28</v>
      </c>
      <c r="O3143" t="s">
        <v>5730</v>
      </c>
      <c r="P3143" s="2">
        <f t="shared" si="49"/>
        <v>5</v>
      </c>
    </row>
    <row r="3144" spans="1:16" x14ac:dyDescent="0.25">
      <c r="A3144" s="1">
        <v>41639</v>
      </c>
      <c r="B3144" s="1">
        <v>41639</v>
      </c>
      <c r="C3144" t="s">
        <v>1986</v>
      </c>
      <c r="D3144" t="s">
        <v>1987</v>
      </c>
      <c r="E3144">
        <v>8.625</v>
      </c>
      <c r="F3144" t="s">
        <v>5731</v>
      </c>
      <c r="H3144" t="s">
        <v>95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28</v>
      </c>
      <c r="O3144" t="s">
        <v>5732</v>
      </c>
      <c r="P3144" s="2">
        <f t="shared" si="49"/>
        <v>3</v>
      </c>
    </row>
    <row r="3145" spans="1:16" x14ac:dyDescent="0.25">
      <c r="A3145" s="1">
        <v>41639</v>
      </c>
      <c r="B3145" s="1">
        <v>41639</v>
      </c>
      <c r="C3145" t="s">
        <v>3908</v>
      </c>
      <c r="D3145" t="s">
        <v>678</v>
      </c>
      <c r="E3145">
        <v>4.25</v>
      </c>
      <c r="F3145" t="s">
        <v>5733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28</v>
      </c>
      <c r="O3145" t="s">
        <v>5734</v>
      </c>
      <c r="P3145" s="2">
        <f t="shared" si="49"/>
        <v>1</v>
      </c>
    </row>
    <row r="3146" spans="1:16" x14ac:dyDescent="0.25">
      <c r="A3146" s="1">
        <v>41639</v>
      </c>
      <c r="B3146" s="1">
        <v>41639</v>
      </c>
      <c r="C3146" t="s">
        <v>1136</v>
      </c>
      <c r="D3146" t="s">
        <v>1137</v>
      </c>
      <c r="E3146">
        <v>6</v>
      </c>
      <c r="F3146" t="s">
        <v>5735</v>
      </c>
      <c r="G3146" t="s">
        <v>45</v>
      </c>
      <c r="H3146" t="s">
        <v>264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48</v>
      </c>
      <c r="O3146" t="s">
        <v>5736</v>
      </c>
      <c r="P3146" s="2">
        <f t="shared" si="49"/>
        <v>4</v>
      </c>
    </row>
    <row r="3147" spans="1:16" x14ac:dyDescent="0.25">
      <c r="A3147" s="1">
        <v>41639</v>
      </c>
      <c r="B3147" s="1">
        <v>41639</v>
      </c>
      <c r="C3147" t="s">
        <v>955</v>
      </c>
      <c r="D3147" t="s">
        <v>956</v>
      </c>
      <c r="E3147">
        <v>5.5869999999999997</v>
      </c>
      <c r="F3147" t="s">
        <v>3869</v>
      </c>
      <c r="G3147" t="s">
        <v>575</v>
      </c>
      <c r="H3147" t="s">
        <v>57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5737</v>
      </c>
      <c r="P3147" s="2">
        <f t="shared" si="49"/>
        <v>3</v>
      </c>
    </row>
    <row r="3148" spans="1:16" hidden="1" x14ac:dyDescent="0.25">
      <c r="A3148" s="1">
        <v>41639</v>
      </c>
      <c r="B3148" s="1">
        <v>41639</v>
      </c>
      <c r="C3148" t="s">
        <v>2656</v>
      </c>
      <c r="D3148" t="s">
        <v>2657</v>
      </c>
      <c r="E3148">
        <v>1.73885</v>
      </c>
      <c r="F3148" t="s">
        <v>5738</v>
      </c>
      <c r="G3148" t="s">
        <v>40</v>
      </c>
      <c r="H3148" t="s">
        <v>16</v>
      </c>
      <c r="I3148" t="s">
        <v>17</v>
      </c>
      <c r="J3148" t="s">
        <v>18</v>
      </c>
      <c r="K3148" t="s">
        <v>19</v>
      </c>
      <c r="L3148" t="s">
        <v>19</v>
      </c>
      <c r="M3148" t="s">
        <v>47</v>
      </c>
      <c r="N3148" t="s">
        <v>48</v>
      </c>
      <c r="O3148" t="s">
        <v>5739</v>
      </c>
      <c r="P3148" s="2">
        <f t="shared" si="49"/>
        <v>6</v>
      </c>
    </row>
    <row r="3149" spans="1:16" x14ac:dyDescent="0.25">
      <c r="A3149" s="1">
        <v>41639</v>
      </c>
      <c r="B3149" s="1">
        <v>41639</v>
      </c>
      <c r="C3149" t="s">
        <v>270</v>
      </c>
      <c r="D3149" t="s">
        <v>71</v>
      </c>
      <c r="E3149">
        <v>5.9</v>
      </c>
      <c r="F3149" t="s">
        <v>1265</v>
      </c>
      <c r="H3149" t="s">
        <v>34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5740</v>
      </c>
      <c r="P3149" s="2">
        <f t="shared" si="49"/>
        <v>5</v>
      </c>
    </row>
    <row r="3150" spans="1:16" x14ac:dyDescent="0.25">
      <c r="A3150" s="1">
        <v>41639</v>
      </c>
      <c r="B3150" s="1">
        <v>41639</v>
      </c>
      <c r="C3150" t="s">
        <v>1867</v>
      </c>
      <c r="D3150" t="s">
        <v>1868</v>
      </c>
      <c r="E3150">
        <v>5.4</v>
      </c>
      <c r="F3150" t="s">
        <v>1269</v>
      </c>
      <c r="H3150" t="s">
        <v>16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5741</v>
      </c>
      <c r="P3150" s="2">
        <f t="shared" si="49"/>
        <v>3</v>
      </c>
    </row>
    <row r="3151" spans="1:16" x14ac:dyDescent="0.25">
      <c r="A3151" s="1">
        <v>41639</v>
      </c>
      <c r="B3151" s="1">
        <v>41639</v>
      </c>
      <c r="C3151" t="s">
        <v>1170</v>
      </c>
      <c r="D3151" t="s">
        <v>1171</v>
      </c>
      <c r="E3151">
        <v>7.875</v>
      </c>
      <c r="F3151" t="s">
        <v>5742</v>
      </c>
      <c r="H3151" t="s">
        <v>73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28</v>
      </c>
      <c r="O3151" t="s">
        <v>5743</v>
      </c>
      <c r="P3151" s="2">
        <f t="shared" si="49"/>
        <v>3</v>
      </c>
    </row>
    <row r="3152" spans="1:16" x14ac:dyDescent="0.25">
      <c r="A3152" s="1">
        <v>41639</v>
      </c>
      <c r="B3152" s="1">
        <v>41639</v>
      </c>
      <c r="C3152" t="s">
        <v>602</v>
      </c>
      <c r="D3152" t="s">
        <v>603</v>
      </c>
      <c r="E3152">
        <v>3.125</v>
      </c>
      <c r="F3152" t="s">
        <v>5744</v>
      </c>
      <c r="H3152" t="s">
        <v>34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28</v>
      </c>
      <c r="O3152" t="s">
        <v>5745</v>
      </c>
      <c r="P3152" s="2">
        <f t="shared" si="49"/>
        <v>3</v>
      </c>
    </row>
    <row r="3153" spans="1:16" x14ac:dyDescent="0.25">
      <c r="A3153" s="1">
        <v>41639</v>
      </c>
      <c r="B3153" s="1">
        <v>41639</v>
      </c>
      <c r="C3153" t="s">
        <v>5746</v>
      </c>
      <c r="D3153" t="s">
        <v>5747</v>
      </c>
      <c r="E3153">
        <v>2.7</v>
      </c>
      <c r="F3153" t="s">
        <v>1862</v>
      </c>
      <c r="H3153" t="s">
        <v>73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28</v>
      </c>
      <c r="O3153" t="s">
        <v>5748</v>
      </c>
      <c r="P3153" s="2">
        <f t="shared" si="49"/>
        <v>3</v>
      </c>
    </row>
    <row r="3154" spans="1:16" x14ac:dyDescent="0.25">
      <c r="A3154" s="1">
        <v>41639</v>
      </c>
      <c r="B3154" s="1">
        <v>41639</v>
      </c>
      <c r="C3154" t="s">
        <v>221</v>
      </c>
      <c r="D3154" t="s">
        <v>222</v>
      </c>
      <c r="E3154">
        <v>9</v>
      </c>
      <c r="F3154" t="s">
        <v>988</v>
      </c>
      <c r="G3154" t="s">
        <v>40</v>
      </c>
      <c r="H3154" t="s">
        <v>472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28</v>
      </c>
      <c r="O3154" t="s">
        <v>5749</v>
      </c>
      <c r="P3154" s="2">
        <f t="shared" si="49"/>
        <v>1</v>
      </c>
    </row>
    <row r="3155" spans="1:16" x14ac:dyDescent="0.25">
      <c r="A3155" s="1">
        <v>41639</v>
      </c>
      <c r="B3155" s="1">
        <v>41639</v>
      </c>
      <c r="C3155" t="s">
        <v>4402</v>
      </c>
      <c r="D3155" t="s">
        <v>4403</v>
      </c>
      <c r="E3155">
        <v>1.4</v>
      </c>
      <c r="F3155" t="s">
        <v>5750</v>
      </c>
      <c r="H3155" t="s">
        <v>73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28</v>
      </c>
      <c r="O3155" t="s">
        <v>5751</v>
      </c>
      <c r="P3155" s="2">
        <f t="shared" si="49"/>
        <v>3</v>
      </c>
    </row>
    <row r="3156" spans="1:16" x14ac:dyDescent="0.25">
      <c r="A3156" s="1">
        <v>41639</v>
      </c>
      <c r="B3156" s="1">
        <v>41639</v>
      </c>
      <c r="C3156" t="s">
        <v>5752</v>
      </c>
      <c r="D3156" t="s">
        <v>5753</v>
      </c>
      <c r="E3156">
        <v>5.5</v>
      </c>
      <c r="F3156" t="s">
        <v>5754</v>
      </c>
      <c r="H3156" t="s">
        <v>73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</v>
      </c>
      <c r="O3156" t="s">
        <v>5755</v>
      </c>
      <c r="P3156" s="2">
        <f t="shared" si="49"/>
        <v>3</v>
      </c>
    </row>
    <row r="3157" spans="1:16" hidden="1" x14ac:dyDescent="0.25">
      <c r="A3157" s="1">
        <v>41639</v>
      </c>
      <c r="B3157" s="1">
        <v>41639</v>
      </c>
      <c r="C3157" t="s">
        <v>4132</v>
      </c>
      <c r="D3157" t="s">
        <v>1314</v>
      </c>
      <c r="E3157">
        <v>4</v>
      </c>
      <c r="F3157" t="s">
        <v>5756</v>
      </c>
      <c r="G3157" t="s">
        <v>40</v>
      </c>
      <c r="H3157" t="s">
        <v>73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28</v>
      </c>
      <c r="O3157" t="s">
        <v>5757</v>
      </c>
      <c r="P3157" s="2">
        <f t="shared" si="49"/>
        <v>6</v>
      </c>
    </row>
    <row r="3158" spans="1:16" x14ac:dyDescent="0.25">
      <c r="A3158" s="1">
        <v>41639</v>
      </c>
      <c r="B3158" s="1">
        <v>41639</v>
      </c>
      <c r="C3158" t="s">
        <v>42</v>
      </c>
      <c r="D3158" t="s">
        <v>43</v>
      </c>
      <c r="E3158">
        <v>4.6500000000000004</v>
      </c>
      <c r="F3158" t="s">
        <v>1580</v>
      </c>
      <c r="G3158" t="s">
        <v>213</v>
      </c>
      <c r="H3158" t="s">
        <v>46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48</v>
      </c>
      <c r="O3158" t="s">
        <v>5758</v>
      </c>
      <c r="P3158" s="2">
        <f t="shared" si="49"/>
        <v>2</v>
      </c>
    </row>
    <row r="3159" spans="1:16" x14ac:dyDescent="0.25">
      <c r="A3159" s="1">
        <v>41639</v>
      </c>
      <c r="B3159" s="1">
        <v>41639</v>
      </c>
      <c r="C3159" t="s">
        <v>2324</v>
      </c>
      <c r="D3159" t="s">
        <v>501</v>
      </c>
      <c r="E3159">
        <v>6.82</v>
      </c>
      <c r="F3159" t="s">
        <v>2341</v>
      </c>
      <c r="G3159" t="s">
        <v>40</v>
      </c>
      <c r="H3159" t="s">
        <v>73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48</v>
      </c>
      <c r="O3159" t="s">
        <v>5759</v>
      </c>
      <c r="P3159" s="2">
        <f t="shared" si="49"/>
        <v>3</v>
      </c>
    </row>
    <row r="3160" spans="1:16" x14ac:dyDescent="0.25">
      <c r="A3160" s="1">
        <v>41639</v>
      </c>
      <c r="B3160" s="1">
        <v>41639</v>
      </c>
      <c r="C3160" t="s">
        <v>4658</v>
      </c>
      <c r="D3160" t="s">
        <v>4659</v>
      </c>
      <c r="E3160">
        <v>2.5</v>
      </c>
      <c r="F3160" t="s">
        <v>1790</v>
      </c>
      <c r="H3160" t="s">
        <v>73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28</v>
      </c>
      <c r="O3160" t="s">
        <v>5760</v>
      </c>
      <c r="P3160" s="2">
        <f t="shared" si="49"/>
        <v>3</v>
      </c>
    </row>
    <row r="3161" spans="1:16" x14ac:dyDescent="0.25">
      <c r="A3161" s="1">
        <v>41639</v>
      </c>
      <c r="B3161" s="1">
        <v>41639</v>
      </c>
      <c r="C3161" t="s">
        <v>5761</v>
      </c>
      <c r="D3161" t="s">
        <v>5762</v>
      </c>
      <c r="E3161">
        <v>2.7</v>
      </c>
      <c r="F3161" t="s">
        <v>498</v>
      </c>
      <c r="H3161" t="s">
        <v>34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28</v>
      </c>
      <c r="O3161" t="s">
        <v>5763</v>
      </c>
      <c r="P3161" s="2">
        <f t="shared" si="49"/>
        <v>4</v>
      </c>
    </row>
    <row r="3162" spans="1:16" x14ac:dyDescent="0.25">
      <c r="A3162" s="1">
        <v>41639</v>
      </c>
      <c r="B3162" s="1">
        <v>41639</v>
      </c>
      <c r="C3162" t="s">
        <v>221</v>
      </c>
      <c r="D3162" t="s">
        <v>222</v>
      </c>
      <c r="E3162">
        <v>11.5</v>
      </c>
      <c r="F3162" t="s">
        <v>1418</v>
      </c>
      <c r="G3162" t="s">
        <v>40</v>
      </c>
      <c r="H3162" t="s">
        <v>149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28</v>
      </c>
      <c r="O3162" t="s">
        <v>5764</v>
      </c>
      <c r="P3162" s="2">
        <f t="shared" si="49"/>
        <v>1</v>
      </c>
    </row>
    <row r="3163" spans="1:16" x14ac:dyDescent="0.25">
      <c r="A3163" s="1">
        <v>41639</v>
      </c>
      <c r="B3163" s="1">
        <v>41639</v>
      </c>
      <c r="C3163" t="s">
        <v>221</v>
      </c>
      <c r="D3163" t="s">
        <v>222</v>
      </c>
      <c r="E3163">
        <v>11.5</v>
      </c>
      <c r="F3163" t="s">
        <v>1418</v>
      </c>
      <c r="G3163" t="s">
        <v>26</v>
      </c>
      <c r="H3163" t="s">
        <v>149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28</v>
      </c>
      <c r="O3163" t="s">
        <v>5765</v>
      </c>
      <c r="P3163" s="2">
        <f t="shared" si="49"/>
        <v>1</v>
      </c>
    </row>
    <row r="3164" spans="1:16" x14ac:dyDescent="0.25">
      <c r="A3164" s="1">
        <v>41639</v>
      </c>
      <c r="B3164" s="1">
        <v>41639</v>
      </c>
      <c r="C3164" t="s">
        <v>2095</v>
      </c>
      <c r="D3164" t="s">
        <v>2096</v>
      </c>
      <c r="E3164">
        <v>2.6</v>
      </c>
      <c r="F3164" t="s">
        <v>32</v>
      </c>
      <c r="H3164" t="s">
        <v>73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28</v>
      </c>
      <c r="O3164" t="s">
        <v>5766</v>
      </c>
      <c r="P3164" s="2">
        <f t="shared" si="49"/>
        <v>3</v>
      </c>
    </row>
    <row r="3165" spans="1:16" x14ac:dyDescent="0.25">
      <c r="A3165" s="1">
        <v>41639</v>
      </c>
      <c r="B3165" s="1">
        <v>41639</v>
      </c>
      <c r="C3165" t="s">
        <v>429</v>
      </c>
      <c r="D3165" t="s">
        <v>430</v>
      </c>
      <c r="E3165">
        <v>4.7</v>
      </c>
      <c r="F3165" t="s">
        <v>5767</v>
      </c>
      <c r="H3165" t="s">
        <v>34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28</v>
      </c>
      <c r="O3165" t="s">
        <v>5768</v>
      </c>
      <c r="P3165" s="2">
        <f t="shared" si="49"/>
        <v>3</v>
      </c>
    </row>
    <row r="3166" spans="1:16" x14ac:dyDescent="0.25">
      <c r="A3166" s="1">
        <v>41639</v>
      </c>
      <c r="B3166" s="1">
        <v>41639</v>
      </c>
      <c r="C3166" t="s">
        <v>3979</v>
      </c>
      <c r="D3166" t="s">
        <v>3980</v>
      </c>
      <c r="E3166">
        <v>6.25</v>
      </c>
      <c r="F3166" t="s">
        <v>1418</v>
      </c>
      <c r="G3166" t="s">
        <v>40</v>
      </c>
      <c r="H3166" t="s">
        <v>472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28</v>
      </c>
      <c r="O3166" t="s">
        <v>5769</v>
      </c>
      <c r="P3166" s="2">
        <f t="shared" si="49"/>
        <v>3</v>
      </c>
    </row>
    <row r="3167" spans="1:16" x14ac:dyDescent="0.25">
      <c r="A3167" s="1">
        <v>41639</v>
      </c>
      <c r="B3167" s="1">
        <v>41639</v>
      </c>
      <c r="C3167" t="s">
        <v>3589</v>
      </c>
      <c r="D3167" t="s">
        <v>3590</v>
      </c>
      <c r="E3167">
        <v>2.6</v>
      </c>
      <c r="F3167" t="s">
        <v>2909</v>
      </c>
      <c r="H3167" t="s">
        <v>73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28</v>
      </c>
      <c r="O3167" t="s">
        <v>5770</v>
      </c>
      <c r="P3167" s="2">
        <f t="shared" si="49"/>
        <v>3</v>
      </c>
    </row>
    <row r="3168" spans="1:16" hidden="1" x14ac:dyDescent="0.25">
      <c r="A3168" s="1">
        <v>41639</v>
      </c>
      <c r="B3168" s="1">
        <v>41639</v>
      </c>
      <c r="C3168" t="s">
        <v>5771</v>
      </c>
      <c r="D3168" t="s">
        <v>5772</v>
      </c>
      <c r="E3168">
        <v>4.7</v>
      </c>
      <c r="F3168" t="s">
        <v>5773</v>
      </c>
      <c r="H3168" t="s">
        <v>1840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28</v>
      </c>
      <c r="O3168" t="s">
        <v>5774</v>
      </c>
      <c r="P3168" s="2">
        <f t="shared" si="49"/>
        <v>6</v>
      </c>
    </row>
    <row r="3169" spans="1:16" x14ac:dyDescent="0.25">
      <c r="A3169" s="1">
        <v>41639</v>
      </c>
      <c r="B3169" s="1">
        <v>41639</v>
      </c>
      <c r="C3169" t="s">
        <v>1267</v>
      </c>
      <c r="D3169" t="s">
        <v>1268</v>
      </c>
      <c r="E3169">
        <v>3.4</v>
      </c>
      <c r="F3169" t="s">
        <v>32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28</v>
      </c>
      <c r="O3169" t="s">
        <v>5775</v>
      </c>
      <c r="P3169" s="2">
        <f t="shared" si="49"/>
        <v>3</v>
      </c>
    </row>
    <row r="3170" spans="1:16" x14ac:dyDescent="0.25">
      <c r="A3170" s="1">
        <v>41639</v>
      </c>
      <c r="B3170" s="1">
        <v>41639</v>
      </c>
      <c r="C3170" t="s">
        <v>5752</v>
      </c>
      <c r="D3170" t="s">
        <v>5753</v>
      </c>
      <c r="E3170">
        <v>4.3499999999999996</v>
      </c>
      <c r="F3170" t="s">
        <v>5776</v>
      </c>
      <c r="H3170" t="s">
        <v>73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28</v>
      </c>
      <c r="O3170" t="s">
        <v>5777</v>
      </c>
      <c r="P3170" s="2">
        <f t="shared" si="49"/>
        <v>3</v>
      </c>
    </row>
    <row r="3171" spans="1:16" x14ac:dyDescent="0.25">
      <c r="A3171" s="1">
        <v>41639</v>
      </c>
      <c r="B3171" s="1">
        <v>41639</v>
      </c>
      <c r="C3171" t="s">
        <v>5235</v>
      </c>
      <c r="D3171" t="s">
        <v>5236</v>
      </c>
      <c r="E3171">
        <v>6.75</v>
      </c>
      <c r="F3171" t="s">
        <v>3691</v>
      </c>
      <c r="H3171" t="s">
        <v>5237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28</v>
      </c>
      <c r="O3171" t="s">
        <v>5778</v>
      </c>
      <c r="P3171" s="2">
        <f t="shared" si="49"/>
        <v>3</v>
      </c>
    </row>
    <row r="3172" spans="1:16" x14ac:dyDescent="0.25">
      <c r="A3172" s="1">
        <v>41639</v>
      </c>
      <c r="B3172" s="1">
        <v>41639</v>
      </c>
      <c r="C3172" t="s">
        <v>163</v>
      </c>
      <c r="D3172" t="s">
        <v>164</v>
      </c>
      <c r="E3172">
        <v>4</v>
      </c>
      <c r="F3172" t="s">
        <v>331</v>
      </c>
      <c r="H3172" t="s">
        <v>27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28</v>
      </c>
      <c r="O3172" t="s">
        <v>5779</v>
      </c>
      <c r="P3172" s="2">
        <f t="shared" si="49"/>
        <v>3</v>
      </c>
    </row>
    <row r="3173" spans="1:16" x14ac:dyDescent="0.25">
      <c r="A3173" s="1">
        <v>41639</v>
      </c>
      <c r="B3173" s="1">
        <v>41639</v>
      </c>
      <c r="C3173" t="s">
        <v>42</v>
      </c>
      <c r="D3173" t="s">
        <v>43</v>
      </c>
      <c r="E3173">
        <v>3.65</v>
      </c>
      <c r="F3173" t="s">
        <v>2192</v>
      </c>
      <c r="G3173" t="s">
        <v>3014</v>
      </c>
      <c r="H3173" t="s">
        <v>46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48</v>
      </c>
      <c r="O3173" t="s">
        <v>5780</v>
      </c>
      <c r="P3173" s="2">
        <f t="shared" si="49"/>
        <v>2</v>
      </c>
    </row>
    <row r="3174" spans="1:16" x14ac:dyDescent="0.25">
      <c r="A3174" s="1">
        <v>41639</v>
      </c>
      <c r="B3174" s="1">
        <v>41639</v>
      </c>
      <c r="C3174" t="s">
        <v>3579</v>
      </c>
      <c r="D3174" t="s">
        <v>631</v>
      </c>
      <c r="E3174">
        <v>2.15</v>
      </c>
      <c r="F3174" t="s">
        <v>15</v>
      </c>
      <c r="H3174" t="s">
        <v>27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5781</v>
      </c>
      <c r="P3174" s="2">
        <f t="shared" si="49"/>
        <v>3</v>
      </c>
    </row>
    <row r="3175" spans="1:16" x14ac:dyDescent="0.25">
      <c r="A3175" s="1">
        <v>41639</v>
      </c>
      <c r="B3175" s="1">
        <v>41639</v>
      </c>
      <c r="C3175" t="s">
        <v>5782</v>
      </c>
      <c r="D3175" t="s">
        <v>5783</v>
      </c>
      <c r="E3175">
        <v>5.75</v>
      </c>
      <c r="F3175" t="s">
        <v>5784</v>
      </c>
      <c r="H3175" t="s">
        <v>264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28</v>
      </c>
      <c r="O3175" t="s">
        <v>5785</v>
      </c>
      <c r="P3175" s="2">
        <f t="shared" si="49"/>
        <v>3</v>
      </c>
    </row>
    <row r="3176" spans="1:16" x14ac:dyDescent="0.25">
      <c r="A3176" s="1">
        <v>41639</v>
      </c>
      <c r="B3176" s="1">
        <v>41639</v>
      </c>
      <c r="C3176" t="s">
        <v>1016</v>
      </c>
      <c r="D3176" t="s">
        <v>505</v>
      </c>
      <c r="E3176">
        <v>6.75</v>
      </c>
      <c r="F3176" t="s">
        <v>5311</v>
      </c>
      <c r="H3176" t="s">
        <v>16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28</v>
      </c>
      <c r="O3176" t="s">
        <v>5786</v>
      </c>
      <c r="P3176" s="2">
        <f t="shared" si="49"/>
        <v>3</v>
      </c>
    </row>
    <row r="3177" spans="1:16" x14ac:dyDescent="0.25">
      <c r="A3177" s="1">
        <v>41639</v>
      </c>
      <c r="B3177" s="1">
        <v>41639</v>
      </c>
      <c r="C3177" t="s">
        <v>425</v>
      </c>
      <c r="D3177" t="s">
        <v>426</v>
      </c>
      <c r="E3177">
        <v>8</v>
      </c>
      <c r="F3177" t="s">
        <v>942</v>
      </c>
      <c r="H3177" t="s">
        <v>95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28</v>
      </c>
      <c r="O3177" t="s">
        <v>5787</v>
      </c>
      <c r="P3177" s="2">
        <f t="shared" si="49"/>
        <v>3</v>
      </c>
    </row>
    <row r="3178" spans="1:16" x14ac:dyDescent="0.25">
      <c r="A3178" s="1">
        <v>41639</v>
      </c>
      <c r="B3178" s="1">
        <v>41639</v>
      </c>
      <c r="C3178" t="s">
        <v>42</v>
      </c>
      <c r="D3178" t="s">
        <v>43</v>
      </c>
      <c r="E3178">
        <v>3.65</v>
      </c>
      <c r="F3178" t="s">
        <v>2192</v>
      </c>
      <c r="G3178" t="s">
        <v>213</v>
      </c>
      <c r="H3178" t="s">
        <v>46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48</v>
      </c>
      <c r="O3178" t="s">
        <v>5788</v>
      </c>
      <c r="P3178" s="2">
        <f t="shared" si="49"/>
        <v>2</v>
      </c>
    </row>
    <row r="3179" spans="1:16" x14ac:dyDescent="0.25">
      <c r="A3179" s="1">
        <v>41639</v>
      </c>
      <c r="B3179" s="1">
        <v>41639</v>
      </c>
      <c r="C3179" t="s">
        <v>3990</v>
      </c>
      <c r="D3179" t="s">
        <v>3991</v>
      </c>
      <c r="E3179">
        <v>2</v>
      </c>
      <c r="F3179" t="s">
        <v>5789</v>
      </c>
      <c r="H3179" t="s">
        <v>1618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28</v>
      </c>
      <c r="O3179" t="s">
        <v>5790</v>
      </c>
      <c r="P3179" s="2">
        <f t="shared" si="49"/>
        <v>3</v>
      </c>
    </row>
    <row r="3180" spans="1:16" x14ac:dyDescent="0.25">
      <c r="A3180" s="1">
        <v>41639</v>
      </c>
      <c r="B3180" s="1">
        <v>41639</v>
      </c>
      <c r="C3180" t="s">
        <v>42</v>
      </c>
      <c r="D3180" t="s">
        <v>43</v>
      </c>
      <c r="E3180">
        <v>3.35</v>
      </c>
      <c r="F3180" t="s">
        <v>5791</v>
      </c>
      <c r="G3180" t="s">
        <v>45</v>
      </c>
      <c r="H3180" t="s">
        <v>46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48</v>
      </c>
      <c r="O3180" t="s">
        <v>5792</v>
      </c>
      <c r="P3180" s="2">
        <f t="shared" si="49"/>
        <v>2</v>
      </c>
    </row>
    <row r="3181" spans="1:16" x14ac:dyDescent="0.25">
      <c r="A3181" s="1">
        <v>41639</v>
      </c>
      <c r="B3181" s="1">
        <v>41639</v>
      </c>
      <c r="C3181" t="s">
        <v>42</v>
      </c>
      <c r="D3181" t="s">
        <v>43</v>
      </c>
      <c r="E3181">
        <v>4.6500000000000004</v>
      </c>
      <c r="F3181" t="s">
        <v>5793</v>
      </c>
      <c r="G3181" t="s">
        <v>45</v>
      </c>
      <c r="H3181" t="s">
        <v>46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48</v>
      </c>
      <c r="O3181" t="s">
        <v>5794</v>
      </c>
      <c r="P3181" s="2">
        <f t="shared" si="49"/>
        <v>2</v>
      </c>
    </row>
    <row r="3182" spans="1:16" x14ac:dyDescent="0.25">
      <c r="A3182" s="1">
        <v>41639</v>
      </c>
      <c r="B3182" s="1">
        <v>41639</v>
      </c>
      <c r="C3182" t="s">
        <v>163</v>
      </c>
      <c r="D3182" t="s">
        <v>164</v>
      </c>
      <c r="E3182">
        <v>5.375</v>
      </c>
      <c r="F3182" t="s">
        <v>5641</v>
      </c>
      <c r="H3182" t="s">
        <v>27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28</v>
      </c>
      <c r="O3182" t="s">
        <v>5795</v>
      </c>
      <c r="P3182" s="2">
        <f t="shared" si="49"/>
        <v>3</v>
      </c>
    </row>
    <row r="3183" spans="1:16" x14ac:dyDescent="0.25">
      <c r="A3183" s="1">
        <v>41639</v>
      </c>
      <c r="B3183" s="1">
        <v>41639</v>
      </c>
      <c r="C3183" t="s">
        <v>1196</v>
      </c>
      <c r="D3183" t="s">
        <v>494</v>
      </c>
      <c r="E3183">
        <v>5.8</v>
      </c>
      <c r="F3183" t="s">
        <v>5796</v>
      </c>
      <c r="G3183" t="s">
        <v>45</v>
      </c>
      <c r="H3183" t="s">
        <v>73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48</v>
      </c>
      <c r="O3183" t="s">
        <v>5797</v>
      </c>
      <c r="P3183" s="2">
        <f t="shared" si="49"/>
        <v>3</v>
      </c>
    </row>
    <row r="3184" spans="1:16" x14ac:dyDescent="0.25">
      <c r="A3184" s="1">
        <v>41639</v>
      </c>
      <c r="B3184" s="1">
        <v>41639</v>
      </c>
      <c r="C3184" t="s">
        <v>3979</v>
      </c>
      <c r="D3184" t="s">
        <v>3980</v>
      </c>
      <c r="E3184">
        <v>6</v>
      </c>
      <c r="F3184" t="s">
        <v>988</v>
      </c>
      <c r="G3184" t="s">
        <v>26</v>
      </c>
      <c r="H3184" t="s">
        <v>472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</v>
      </c>
      <c r="O3184" t="s">
        <v>5798</v>
      </c>
      <c r="P3184" s="2">
        <f t="shared" si="49"/>
        <v>3</v>
      </c>
    </row>
    <row r="3185" spans="1:16" x14ac:dyDescent="0.25">
      <c r="A3185" s="1">
        <v>41639</v>
      </c>
      <c r="B3185" s="1">
        <v>41639</v>
      </c>
      <c r="C3185" t="s">
        <v>373</v>
      </c>
      <c r="D3185" t="s">
        <v>374</v>
      </c>
      <c r="E3185">
        <v>2.9</v>
      </c>
      <c r="F3185" t="s">
        <v>5789</v>
      </c>
      <c r="H3185" t="s">
        <v>210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28</v>
      </c>
      <c r="O3185" t="s">
        <v>5799</v>
      </c>
      <c r="P3185" s="2">
        <f t="shared" si="49"/>
        <v>3</v>
      </c>
    </row>
    <row r="3186" spans="1:16" x14ac:dyDescent="0.25">
      <c r="A3186" s="1">
        <v>41639</v>
      </c>
      <c r="B3186" s="1">
        <v>41639</v>
      </c>
      <c r="C3186" t="s">
        <v>1938</v>
      </c>
      <c r="D3186" t="s">
        <v>1939</v>
      </c>
      <c r="E3186">
        <v>4.375</v>
      </c>
      <c r="F3186" t="s">
        <v>5800</v>
      </c>
      <c r="H3186" t="s">
        <v>57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28</v>
      </c>
      <c r="O3186" t="s">
        <v>5801</v>
      </c>
      <c r="P3186" s="2">
        <f t="shared" si="49"/>
        <v>2</v>
      </c>
    </row>
    <row r="3187" spans="1:16" x14ac:dyDescent="0.25">
      <c r="A3187" s="1">
        <v>41639</v>
      </c>
      <c r="B3187" s="1">
        <v>41639</v>
      </c>
      <c r="C3187" t="s">
        <v>5802</v>
      </c>
      <c r="D3187" t="s">
        <v>5803</v>
      </c>
      <c r="E3187">
        <v>6</v>
      </c>
      <c r="F3187" t="s">
        <v>1418</v>
      </c>
      <c r="G3187" t="s">
        <v>26</v>
      </c>
      <c r="H3187" t="s">
        <v>27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28</v>
      </c>
      <c r="O3187" t="s">
        <v>5804</v>
      </c>
      <c r="P3187" s="2">
        <f t="shared" si="49"/>
        <v>3</v>
      </c>
    </row>
    <row r="3188" spans="1:16" x14ac:dyDescent="0.25">
      <c r="A3188" s="1">
        <v>41639</v>
      </c>
      <c r="B3188" s="1">
        <v>41639</v>
      </c>
      <c r="C3188" t="s">
        <v>221</v>
      </c>
      <c r="D3188" t="s">
        <v>222</v>
      </c>
      <c r="E3188">
        <v>9</v>
      </c>
      <c r="F3188" t="s">
        <v>988</v>
      </c>
      <c r="G3188" t="s">
        <v>26</v>
      </c>
      <c r="H3188" t="s">
        <v>472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</v>
      </c>
      <c r="O3188" t="s">
        <v>5805</v>
      </c>
      <c r="P3188" s="2">
        <f t="shared" si="49"/>
        <v>1</v>
      </c>
    </row>
    <row r="3189" spans="1:16" x14ac:dyDescent="0.25">
      <c r="A3189" s="1">
        <v>41639</v>
      </c>
      <c r="B3189" s="1">
        <v>41639</v>
      </c>
      <c r="C3189" t="s">
        <v>3979</v>
      </c>
      <c r="D3189" t="s">
        <v>3980</v>
      </c>
      <c r="E3189">
        <v>6</v>
      </c>
      <c r="F3189" t="s">
        <v>988</v>
      </c>
      <c r="G3189" t="s">
        <v>40</v>
      </c>
      <c r="H3189" t="s">
        <v>472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28</v>
      </c>
      <c r="O3189" t="s">
        <v>5806</v>
      </c>
      <c r="P3189" s="2">
        <f t="shared" si="49"/>
        <v>3</v>
      </c>
    </row>
    <row r="3190" spans="1:16" x14ac:dyDescent="0.25">
      <c r="A3190" s="1">
        <v>41639</v>
      </c>
      <c r="B3190" s="1">
        <v>41639</v>
      </c>
      <c r="C3190" t="s">
        <v>5807</v>
      </c>
      <c r="D3190" t="s">
        <v>5808</v>
      </c>
      <c r="E3190">
        <v>5</v>
      </c>
      <c r="F3190" t="s">
        <v>331</v>
      </c>
      <c r="H3190" t="s">
        <v>27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48</v>
      </c>
      <c r="O3190" t="s">
        <v>5809</v>
      </c>
      <c r="P3190" s="2">
        <f t="shared" si="49"/>
        <v>3</v>
      </c>
    </row>
    <row r="3191" spans="1:16" x14ac:dyDescent="0.25">
      <c r="A3191" s="1">
        <v>41639</v>
      </c>
      <c r="B3191" s="1">
        <v>41639</v>
      </c>
      <c r="C3191" t="s">
        <v>1267</v>
      </c>
      <c r="D3191" t="s">
        <v>1268</v>
      </c>
      <c r="E3191">
        <v>4.75</v>
      </c>
      <c r="F3191" t="s">
        <v>5311</v>
      </c>
      <c r="H3191" t="s">
        <v>16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28</v>
      </c>
      <c r="O3191" t="s">
        <v>5810</v>
      </c>
      <c r="P3191" s="2">
        <f t="shared" si="49"/>
        <v>3</v>
      </c>
    </row>
    <row r="3192" spans="1:16" x14ac:dyDescent="0.25">
      <c r="A3192" s="1">
        <v>41639</v>
      </c>
      <c r="B3192" s="1">
        <v>41639</v>
      </c>
      <c r="C3192" t="s">
        <v>5752</v>
      </c>
      <c r="D3192" t="s">
        <v>5753</v>
      </c>
      <c r="E3192">
        <v>3</v>
      </c>
      <c r="F3192" t="s">
        <v>5811</v>
      </c>
      <c r="H3192" t="s">
        <v>73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28</v>
      </c>
      <c r="O3192" t="s">
        <v>5812</v>
      </c>
      <c r="P3192" s="2">
        <f t="shared" si="49"/>
        <v>3</v>
      </c>
    </row>
    <row r="3193" spans="1:16" x14ac:dyDescent="0.25">
      <c r="A3193" s="1">
        <v>41639</v>
      </c>
      <c r="B3193" s="1">
        <v>41639</v>
      </c>
      <c r="C3193" t="s">
        <v>5813</v>
      </c>
      <c r="D3193" t="s">
        <v>5814</v>
      </c>
      <c r="E3193">
        <v>5</v>
      </c>
      <c r="F3193" t="s">
        <v>5815</v>
      </c>
      <c r="H3193" t="s">
        <v>46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28</v>
      </c>
      <c r="O3193" t="s">
        <v>5816</v>
      </c>
      <c r="P3193" s="2">
        <f t="shared" si="49"/>
        <v>5</v>
      </c>
    </row>
    <row r="3194" spans="1:16" x14ac:dyDescent="0.25">
      <c r="A3194" s="1">
        <v>41639</v>
      </c>
      <c r="B3194" s="1">
        <v>41639</v>
      </c>
      <c r="C3194" t="s">
        <v>5817</v>
      </c>
      <c r="D3194" t="s">
        <v>5818</v>
      </c>
      <c r="E3194">
        <v>3.05</v>
      </c>
      <c r="F3194" t="s">
        <v>32</v>
      </c>
      <c r="H3194" t="s">
        <v>73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28</v>
      </c>
      <c r="O3194" t="s">
        <v>5819</v>
      </c>
      <c r="P3194" s="2">
        <f t="shared" si="49"/>
        <v>4</v>
      </c>
    </row>
    <row r="3195" spans="1:16" x14ac:dyDescent="0.25">
      <c r="A3195" s="1">
        <v>41639</v>
      </c>
      <c r="B3195" s="1">
        <v>41639</v>
      </c>
      <c r="C3195" t="s">
        <v>42</v>
      </c>
      <c r="D3195" t="s">
        <v>43</v>
      </c>
      <c r="E3195">
        <v>4.1500000000000004</v>
      </c>
      <c r="F3195" t="s">
        <v>5820</v>
      </c>
      <c r="G3195" t="s">
        <v>213</v>
      </c>
      <c r="H3195" t="s">
        <v>46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48</v>
      </c>
      <c r="O3195" t="s">
        <v>5821</v>
      </c>
      <c r="P3195" s="2">
        <f t="shared" si="49"/>
        <v>2</v>
      </c>
    </row>
    <row r="3196" spans="1:16" x14ac:dyDescent="0.25">
      <c r="A3196" s="1">
        <v>41639</v>
      </c>
      <c r="B3196" s="1">
        <v>41639</v>
      </c>
      <c r="C3196" t="s">
        <v>155</v>
      </c>
      <c r="D3196" t="s">
        <v>156</v>
      </c>
      <c r="E3196">
        <v>2.5</v>
      </c>
      <c r="F3196" t="s">
        <v>1862</v>
      </c>
      <c r="H3196" t="s">
        <v>27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28</v>
      </c>
      <c r="O3196" t="s">
        <v>5822</v>
      </c>
      <c r="P3196" s="2">
        <f t="shared" si="49"/>
        <v>3</v>
      </c>
    </row>
    <row r="3197" spans="1:16" x14ac:dyDescent="0.25">
      <c r="A3197" s="1">
        <v>41639</v>
      </c>
      <c r="B3197" s="1">
        <v>41639</v>
      </c>
      <c r="C3197" t="s">
        <v>155</v>
      </c>
      <c r="D3197" t="s">
        <v>156</v>
      </c>
      <c r="E3197">
        <v>3.875</v>
      </c>
      <c r="F3197" t="s">
        <v>2640</v>
      </c>
      <c r="H3197" t="s">
        <v>27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28</v>
      </c>
      <c r="O3197" t="s">
        <v>5823</v>
      </c>
      <c r="P3197" s="2">
        <f t="shared" si="49"/>
        <v>3</v>
      </c>
    </row>
    <row r="3198" spans="1:16" x14ac:dyDescent="0.25">
      <c r="A3198" s="1">
        <v>41639</v>
      </c>
      <c r="B3198" s="1">
        <v>41639</v>
      </c>
      <c r="C3198" t="s">
        <v>3979</v>
      </c>
      <c r="D3198" t="s">
        <v>3980</v>
      </c>
      <c r="E3198">
        <v>6.25</v>
      </c>
      <c r="F3198" t="s">
        <v>1418</v>
      </c>
      <c r="G3198" t="s">
        <v>26</v>
      </c>
      <c r="H3198" t="s">
        <v>472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</v>
      </c>
      <c r="O3198" t="s">
        <v>5824</v>
      </c>
      <c r="P3198" s="2">
        <f t="shared" si="49"/>
        <v>3</v>
      </c>
    </row>
    <row r="3199" spans="1:16" x14ac:dyDescent="0.25">
      <c r="A3199" s="1">
        <v>41639</v>
      </c>
      <c r="B3199" s="1">
        <v>41639</v>
      </c>
      <c r="C3199" t="s">
        <v>1290</v>
      </c>
      <c r="D3199" t="s">
        <v>1291</v>
      </c>
      <c r="E3199">
        <v>3.95</v>
      </c>
      <c r="F3199" t="s">
        <v>5800</v>
      </c>
      <c r="H3199" t="s">
        <v>210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5825</v>
      </c>
      <c r="P3199" s="2">
        <f t="shared" si="49"/>
        <v>3</v>
      </c>
    </row>
    <row r="3200" spans="1:16" x14ac:dyDescent="0.25">
      <c r="A3200" s="1">
        <v>41639</v>
      </c>
      <c r="B3200" s="1">
        <v>41639</v>
      </c>
      <c r="C3200" t="s">
        <v>2306</v>
      </c>
      <c r="D3200" t="s">
        <v>2307</v>
      </c>
      <c r="E3200">
        <v>3.8</v>
      </c>
      <c r="F3200" t="s">
        <v>1418</v>
      </c>
      <c r="H3200" t="s">
        <v>73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28</v>
      </c>
      <c r="O3200" t="s">
        <v>5826</v>
      </c>
      <c r="P3200" s="2">
        <f t="shared" si="49"/>
        <v>3</v>
      </c>
    </row>
    <row r="3201" spans="1:16" x14ac:dyDescent="0.25">
      <c r="A3201" s="1">
        <v>41639</v>
      </c>
      <c r="B3201" s="1">
        <v>41639</v>
      </c>
      <c r="C3201" t="s">
        <v>42</v>
      </c>
      <c r="D3201" t="s">
        <v>43</v>
      </c>
      <c r="E3201">
        <v>4.3</v>
      </c>
      <c r="F3201" t="s">
        <v>3252</v>
      </c>
      <c r="G3201" t="s">
        <v>213</v>
      </c>
      <c r="H3201" t="s">
        <v>46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48</v>
      </c>
      <c r="O3201" t="s">
        <v>5827</v>
      </c>
      <c r="P3201" s="2">
        <f t="shared" si="49"/>
        <v>2</v>
      </c>
    </row>
    <row r="3202" spans="1:16" x14ac:dyDescent="0.25">
      <c r="A3202" s="1">
        <v>41639</v>
      </c>
      <c r="B3202" s="1">
        <v>41639</v>
      </c>
      <c r="C3202" t="s">
        <v>42</v>
      </c>
      <c r="D3202" t="s">
        <v>43</v>
      </c>
      <c r="E3202">
        <v>3.75</v>
      </c>
      <c r="F3202" t="s">
        <v>2192</v>
      </c>
      <c r="G3202" t="s">
        <v>213</v>
      </c>
      <c r="H3202" t="s">
        <v>46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48</v>
      </c>
      <c r="O3202" t="s">
        <v>5828</v>
      </c>
      <c r="P3202" s="2">
        <f t="shared" si="49"/>
        <v>2</v>
      </c>
    </row>
    <row r="3203" spans="1:16" x14ac:dyDescent="0.25">
      <c r="A3203" s="1">
        <v>41639</v>
      </c>
      <c r="B3203" s="1">
        <v>41639</v>
      </c>
      <c r="C3203" t="s">
        <v>1058</v>
      </c>
      <c r="D3203" t="s">
        <v>1059</v>
      </c>
      <c r="E3203">
        <v>6.75</v>
      </c>
      <c r="F3203" t="s">
        <v>1418</v>
      </c>
      <c r="H3203" t="s">
        <v>472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28</v>
      </c>
      <c r="O3203" t="s">
        <v>5829</v>
      </c>
      <c r="P3203" s="2">
        <f t="shared" si="49"/>
        <v>3</v>
      </c>
    </row>
    <row r="3204" spans="1:16" x14ac:dyDescent="0.25">
      <c r="A3204" s="1">
        <v>41639</v>
      </c>
      <c r="B3204" s="1">
        <v>41639</v>
      </c>
      <c r="C3204" t="s">
        <v>2889</v>
      </c>
      <c r="D3204" t="s">
        <v>2890</v>
      </c>
      <c r="E3204">
        <v>5.375</v>
      </c>
      <c r="F3204" t="s">
        <v>4497</v>
      </c>
      <c r="H3204" t="s">
        <v>210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28</v>
      </c>
      <c r="O3204" t="s">
        <v>5830</v>
      </c>
      <c r="P3204" s="2">
        <f t="shared" ref="P3204:P3267" si="50">LEN(D3204)</f>
        <v>4</v>
      </c>
    </row>
    <row r="3205" spans="1:16" x14ac:dyDescent="0.25">
      <c r="A3205" s="1">
        <v>41639</v>
      </c>
      <c r="B3205" s="1">
        <v>41639</v>
      </c>
      <c r="C3205" t="s">
        <v>2889</v>
      </c>
      <c r="D3205" t="s">
        <v>2890</v>
      </c>
      <c r="E3205">
        <v>3.875</v>
      </c>
      <c r="F3205" t="s">
        <v>1458</v>
      </c>
      <c r="H3205" t="s">
        <v>210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28</v>
      </c>
      <c r="O3205" t="s">
        <v>5831</v>
      </c>
      <c r="P3205" s="2">
        <f t="shared" si="50"/>
        <v>4</v>
      </c>
    </row>
    <row r="3206" spans="1:16" x14ac:dyDescent="0.25">
      <c r="A3206" s="1">
        <v>41639</v>
      </c>
      <c r="B3206" s="1">
        <v>41639</v>
      </c>
      <c r="C3206" t="s">
        <v>2324</v>
      </c>
      <c r="D3206" t="s">
        <v>501</v>
      </c>
      <c r="E3206">
        <v>6.82</v>
      </c>
      <c r="F3206" t="s">
        <v>2341</v>
      </c>
      <c r="G3206" t="s">
        <v>26</v>
      </c>
      <c r="H3206" t="s">
        <v>73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48</v>
      </c>
      <c r="O3206" t="s">
        <v>5832</v>
      </c>
      <c r="P3206" s="2">
        <f t="shared" si="50"/>
        <v>3</v>
      </c>
    </row>
    <row r="3207" spans="1:16" x14ac:dyDescent="0.25">
      <c r="A3207" s="1">
        <v>41639</v>
      </c>
      <c r="B3207" s="1">
        <v>41639</v>
      </c>
      <c r="C3207" t="s">
        <v>5833</v>
      </c>
      <c r="D3207" t="s">
        <v>5834</v>
      </c>
      <c r="E3207">
        <v>3.4430000000000001</v>
      </c>
      <c r="F3207" t="s">
        <v>5835</v>
      </c>
      <c r="G3207">
        <v>2011</v>
      </c>
      <c r="H3207" t="s">
        <v>259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28</v>
      </c>
      <c r="O3207" t="s">
        <v>5836</v>
      </c>
      <c r="P3207" s="2">
        <f t="shared" si="50"/>
        <v>5</v>
      </c>
    </row>
    <row r="3208" spans="1:16" hidden="1" x14ac:dyDescent="0.25">
      <c r="A3208" s="1">
        <v>41639</v>
      </c>
      <c r="B3208" s="1">
        <v>41639</v>
      </c>
      <c r="C3208" t="s">
        <v>4132</v>
      </c>
      <c r="D3208" t="s">
        <v>1314</v>
      </c>
      <c r="E3208">
        <v>4</v>
      </c>
      <c r="F3208" t="s">
        <v>5756</v>
      </c>
      <c r="G3208" t="s">
        <v>26</v>
      </c>
      <c r="H3208" t="s">
        <v>73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28</v>
      </c>
      <c r="O3208" t="s">
        <v>5837</v>
      </c>
      <c r="P3208" s="2">
        <f t="shared" si="50"/>
        <v>6</v>
      </c>
    </row>
    <row r="3209" spans="1:16" x14ac:dyDescent="0.25">
      <c r="A3209" s="1">
        <v>41639</v>
      </c>
      <c r="B3209" s="1">
        <v>41639</v>
      </c>
      <c r="C3209" t="s">
        <v>42</v>
      </c>
      <c r="D3209" t="s">
        <v>43</v>
      </c>
      <c r="E3209">
        <v>4.6500000000000004</v>
      </c>
      <c r="F3209" t="s">
        <v>1654</v>
      </c>
      <c r="G3209" t="s">
        <v>213</v>
      </c>
      <c r="H3209" t="s">
        <v>46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48</v>
      </c>
      <c r="O3209" t="s">
        <v>5838</v>
      </c>
      <c r="P3209" s="2">
        <f t="shared" si="50"/>
        <v>2</v>
      </c>
    </row>
    <row r="3210" spans="1:16" x14ac:dyDescent="0.25">
      <c r="A3210" s="1">
        <v>41639</v>
      </c>
      <c r="B3210" s="1">
        <v>41639</v>
      </c>
      <c r="C3210" t="s">
        <v>5839</v>
      </c>
      <c r="D3210" t="s">
        <v>5840</v>
      </c>
      <c r="E3210">
        <v>2.25</v>
      </c>
      <c r="F3210" t="s">
        <v>5841</v>
      </c>
      <c r="G3210" t="s">
        <v>40</v>
      </c>
      <c r="H3210" t="s">
        <v>1840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48</v>
      </c>
      <c r="O3210" t="s">
        <v>5842</v>
      </c>
      <c r="P3210" s="2">
        <f t="shared" si="50"/>
        <v>4</v>
      </c>
    </row>
    <row r="3211" spans="1:16" x14ac:dyDescent="0.25">
      <c r="A3211" s="1">
        <v>41639</v>
      </c>
      <c r="B3211" s="1">
        <v>41639</v>
      </c>
      <c r="C3211" t="s">
        <v>1961</v>
      </c>
      <c r="D3211" t="s">
        <v>1962</v>
      </c>
      <c r="E3211">
        <v>2.625</v>
      </c>
      <c r="F3211" t="s">
        <v>5843</v>
      </c>
      <c r="H3211" t="s">
        <v>73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</v>
      </c>
      <c r="O3211" t="s">
        <v>5844</v>
      </c>
      <c r="P3211" s="2">
        <f t="shared" si="50"/>
        <v>3</v>
      </c>
    </row>
    <row r="3212" spans="1:16" x14ac:dyDescent="0.25">
      <c r="A3212" s="1">
        <v>41639</v>
      </c>
      <c r="B3212" s="1">
        <v>41639</v>
      </c>
      <c r="C3212" t="s">
        <v>1961</v>
      </c>
      <c r="D3212" t="s">
        <v>1962</v>
      </c>
      <c r="E3212">
        <v>3.3</v>
      </c>
      <c r="F3212" t="s">
        <v>5845</v>
      </c>
      <c r="H3212" t="s">
        <v>73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28</v>
      </c>
      <c r="O3212" t="s">
        <v>5846</v>
      </c>
      <c r="P3212" s="2">
        <f t="shared" si="50"/>
        <v>3</v>
      </c>
    </row>
    <row r="3213" spans="1:16" x14ac:dyDescent="0.25">
      <c r="A3213" s="1">
        <v>41639</v>
      </c>
      <c r="B3213" s="1">
        <v>41639</v>
      </c>
      <c r="C3213" t="s">
        <v>1961</v>
      </c>
      <c r="D3213" t="s">
        <v>1962</v>
      </c>
      <c r="E3213">
        <v>4.6500000000000004</v>
      </c>
      <c r="F3213" t="s">
        <v>5847</v>
      </c>
      <c r="H3213" t="s">
        <v>73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28</v>
      </c>
      <c r="O3213" t="s">
        <v>5848</v>
      </c>
      <c r="P3213" s="2">
        <f t="shared" si="50"/>
        <v>3</v>
      </c>
    </row>
    <row r="3214" spans="1:16" x14ac:dyDescent="0.25">
      <c r="A3214" s="1">
        <v>41639</v>
      </c>
      <c r="B3214" s="1">
        <v>41639</v>
      </c>
      <c r="C3214" t="s">
        <v>5849</v>
      </c>
      <c r="D3214" t="s">
        <v>5850</v>
      </c>
      <c r="E3214">
        <v>10.375</v>
      </c>
      <c r="F3214" t="s">
        <v>5851</v>
      </c>
      <c r="H3214" t="s">
        <v>149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48</v>
      </c>
      <c r="O3214" t="s">
        <v>5852</v>
      </c>
      <c r="P3214" s="2">
        <f t="shared" si="50"/>
        <v>4</v>
      </c>
    </row>
    <row r="3215" spans="1:16" x14ac:dyDescent="0.25">
      <c r="A3215" s="1">
        <v>41639</v>
      </c>
      <c r="B3215" s="1">
        <v>41639</v>
      </c>
      <c r="C3215" t="s">
        <v>3156</v>
      </c>
      <c r="D3215" t="s">
        <v>3157</v>
      </c>
      <c r="E3215">
        <v>2.95</v>
      </c>
      <c r="F3215" t="s">
        <v>5712</v>
      </c>
      <c r="G3215" t="s">
        <v>40</v>
      </c>
      <c r="H3215" t="s">
        <v>34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28</v>
      </c>
      <c r="O3215" t="s">
        <v>5853</v>
      </c>
      <c r="P3215" s="2">
        <f t="shared" si="50"/>
        <v>5</v>
      </c>
    </row>
    <row r="3216" spans="1:16" x14ac:dyDescent="0.25">
      <c r="A3216" s="1">
        <v>41639</v>
      </c>
      <c r="B3216" s="1">
        <v>41639</v>
      </c>
      <c r="C3216" t="s">
        <v>42</v>
      </c>
      <c r="D3216" t="s">
        <v>43</v>
      </c>
      <c r="E3216">
        <v>3.5</v>
      </c>
      <c r="F3216" t="s">
        <v>988</v>
      </c>
      <c r="G3216" t="s">
        <v>213</v>
      </c>
      <c r="H3216" t="s">
        <v>46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48</v>
      </c>
      <c r="O3216" t="s">
        <v>5854</v>
      </c>
      <c r="P3216" s="2">
        <f t="shared" si="50"/>
        <v>2</v>
      </c>
    </row>
    <row r="3217" spans="1:16" x14ac:dyDescent="0.25">
      <c r="A3217" s="1">
        <v>41639</v>
      </c>
      <c r="B3217" s="1">
        <v>41639</v>
      </c>
      <c r="C3217" t="s">
        <v>224</v>
      </c>
      <c r="D3217" t="s">
        <v>225</v>
      </c>
      <c r="E3217">
        <v>2.75</v>
      </c>
      <c r="F3217" t="s">
        <v>15</v>
      </c>
      <c r="H3217" t="s">
        <v>27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48</v>
      </c>
      <c r="O3217" t="s">
        <v>5855</v>
      </c>
      <c r="P3217" s="2">
        <f t="shared" si="50"/>
        <v>2</v>
      </c>
    </row>
    <row r="3218" spans="1:16" x14ac:dyDescent="0.25">
      <c r="A3218" s="1">
        <v>41639</v>
      </c>
      <c r="B3218" s="1">
        <v>41639</v>
      </c>
      <c r="C3218" t="s">
        <v>602</v>
      </c>
      <c r="D3218" t="s">
        <v>603</v>
      </c>
      <c r="E3218">
        <v>1.75</v>
      </c>
      <c r="F3218" t="s">
        <v>5856</v>
      </c>
      <c r="H3218" t="s">
        <v>34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28</v>
      </c>
      <c r="O3218" t="s">
        <v>5857</v>
      </c>
      <c r="P3218" s="2">
        <f t="shared" si="50"/>
        <v>3</v>
      </c>
    </row>
    <row r="3219" spans="1:16" x14ac:dyDescent="0.25">
      <c r="A3219" s="1">
        <v>41639</v>
      </c>
      <c r="B3219" s="1">
        <v>41639</v>
      </c>
      <c r="C3219" t="s">
        <v>5802</v>
      </c>
      <c r="D3219" t="s">
        <v>5803</v>
      </c>
      <c r="E3219">
        <v>6</v>
      </c>
      <c r="F3219" t="s">
        <v>1418</v>
      </c>
      <c r="G3219" t="s">
        <v>40</v>
      </c>
      <c r="H3219" t="s">
        <v>27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28</v>
      </c>
      <c r="O3219" t="s">
        <v>5858</v>
      </c>
      <c r="P3219" s="2">
        <f t="shared" si="50"/>
        <v>3</v>
      </c>
    </row>
    <row r="3220" spans="1:16" x14ac:dyDescent="0.25">
      <c r="A3220" s="1">
        <v>41639</v>
      </c>
      <c r="B3220" s="1">
        <v>41639</v>
      </c>
      <c r="C3220" t="s">
        <v>2550</v>
      </c>
      <c r="D3220" t="s">
        <v>2551</v>
      </c>
      <c r="E3220">
        <v>6.25</v>
      </c>
      <c r="F3220" t="s">
        <v>498</v>
      </c>
      <c r="H3220" t="s">
        <v>203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28</v>
      </c>
      <c r="O3220" t="s">
        <v>5859</v>
      </c>
      <c r="P3220" s="2">
        <f t="shared" si="50"/>
        <v>3</v>
      </c>
    </row>
    <row r="3221" spans="1:16" x14ac:dyDescent="0.25">
      <c r="A3221" s="1">
        <v>41639</v>
      </c>
      <c r="B3221" s="1">
        <v>41639</v>
      </c>
      <c r="C3221" t="s">
        <v>3318</v>
      </c>
      <c r="D3221" t="s">
        <v>1878</v>
      </c>
      <c r="E3221">
        <v>4.125</v>
      </c>
      <c r="F3221" t="s">
        <v>5677</v>
      </c>
      <c r="G3221" t="s">
        <v>611</v>
      </c>
      <c r="H3221" t="s">
        <v>57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28</v>
      </c>
      <c r="O3221" t="s">
        <v>5860</v>
      </c>
      <c r="P3221" s="2">
        <f t="shared" si="50"/>
        <v>3</v>
      </c>
    </row>
    <row r="3222" spans="1:16" x14ac:dyDescent="0.25">
      <c r="A3222" s="1">
        <v>41639</v>
      </c>
      <c r="B3222" s="1">
        <v>41639</v>
      </c>
      <c r="C3222" t="s">
        <v>3990</v>
      </c>
      <c r="D3222" t="s">
        <v>3991</v>
      </c>
      <c r="E3222">
        <v>5</v>
      </c>
      <c r="F3222" t="s">
        <v>5789</v>
      </c>
      <c r="H3222" t="s">
        <v>1968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28</v>
      </c>
      <c r="O3222" t="s">
        <v>5861</v>
      </c>
      <c r="P3222" s="2">
        <f t="shared" si="50"/>
        <v>3</v>
      </c>
    </row>
    <row r="3223" spans="1:16" x14ac:dyDescent="0.25">
      <c r="A3223" s="1">
        <v>41639</v>
      </c>
      <c r="B3223" s="1">
        <v>41639</v>
      </c>
      <c r="C3223" t="s">
        <v>1947</v>
      </c>
      <c r="D3223" t="s">
        <v>354</v>
      </c>
      <c r="E3223">
        <v>3.3</v>
      </c>
      <c r="F3223" t="s">
        <v>728</v>
      </c>
      <c r="H3223" t="s">
        <v>210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28</v>
      </c>
      <c r="O3223" t="s">
        <v>5862</v>
      </c>
      <c r="P3223" s="2">
        <f t="shared" si="50"/>
        <v>2</v>
      </c>
    </row>
    <row r="3224" spans="1:16" x14ac:dyDescent="0.25">
      <c r="A3224" s="1">
        <v>41639</v>
      </c>
      <c r="B3224" s="1">
        <v>41639</v>
      </c>
      <c r="C3224" t="s">
        <v>42</v>
      </c>
      <c r="D3224" t="s">
        <v>43</v>
      </c>
      <c r="E3224">
        <v>4</v>
      </c>
      <c r="F3224" t="s">
        <v>3268</v>
      </c>
      <c r="G3224" t="s">
        <v>3014</v>
      </c>
      <c r="H3224" t="s">
        <v>46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48</v>
      </c>
      <c r="O3224" t="s">
        <v>5863</v>
      </c>
      <c r="P3224" s="2">
        <f t="shared" si="50"/>
        <v>2</v>
      </c>
    </row>
    <row r="3225" spans="1:16" x14ac:dyDescent="0.25">
      <c r="A3225" s="1">
        <v>41639</v>
      </c>
      <c r="B3225" s="1">
        <v>41639</v>
      </c>
      <c r="C3225" t="s">
        <v>2173</v>
      </c>
      <c r="D3225" t="s">
        <v>378</v>
      </c>
      <c r="E3225">
        <v>4.75</v>
      </c>
      <c r="F3225" t="s">
        <v>2553</v>
      </c>
      <c r="H3225" t="s">
        <v>73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28</v>
      </c>
      <c r="O3225" t="s">
        <v>5864</v>
      </c>
      <c r="P3225" s="2">
        <f t="shared" si="50"/>
        <v>2</v>
      </c>
    </row>
    <row r="3226" spans="1:16" x14ac:dyDescent="0.25">
      <c r="A3226" s="1">
        <v>41639</v>
      </c>
      <c r="B3226" s="1">
        <v>41639</v>
      </c>
      <c r="C3226" t="s">
        <v>3559</v>
      </c>
      <c r="D3226" t="s">
        <v>1873</v>
      </c>
      <c r="E3226">
        <v>1.875</v>
      </c>
      <c r="F3226" t="s">
        <v>5865</v>
      </c>
      <c r="H3226" t="s">
        <v>73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28</v>
      </c>
      <c r="O3226" t="s">
        <v>5866</v>
      </c>
      <c r="P3226" s="2">
        <f t="shared" si="50"/>
        <v>1</v>
      </c>
    </row>
    <row r="3227" spans="1:16" x14ac:dyDescent="0.25">
      <c r="A3227" s="1">
        <v>41639</v>
      </c>
      <c r="B3227" s="1">
        <v>41639</v>
      </c>
      <c r="C3227" t="s">
        <v>42</v>
      </c>
      <c r="D3227" t="s">
        <v>43</v>
      </c>
      <c r="E3227">
        <v>4.2</v>
      </c>
      <c r="F3227" t="s">
        <v>5867</v>
      </c>
      <c r="G3227" t="s">
        <v>213</v>
      </c>
      <c r="H3227" t="s">
        <v>46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48</v>
      </c>
      <c r="O3227" t="s">
        <v>5868</v>
      </c>
      <c r="P3227" s="2">
        <f t="shared" si="50"/>
        <v>2</v>
      </c>
    </row>
    <row r="3228" spans="1:16" x14ac:dyDescent="0.25">
      <c r="A3228" s="1">
        <v>41639</v>
      </c>
      <c r="B3228" s="1">
        <v>41639</v>
      </c>
      <c r="C3228" t="s">
        <v>5869</v>
      </c>
      <c r="D3228" t="s">
        <v>5870</v>
      </c>
      <c r="E3228">
        <v>7.75</v>
      </c>
      <c r="F3228" t="s">
        <v>1466</v>
      </c>
      <c r="H3228" t="s">
        <v>95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28</v>
      </c>
      <c r="O3228" t="s">
        <v>5871</v>
      </c>
      <c r="P3228" s="2">
        <f t="shared" si="50"/>
        <v>3</v>
      </c>
    </row>
    <row r="3229" spans="1:16" x14ac:dyDescent="0.25">
      <c r="A3229" s="1">
        <v>41639</v>
      </c>
      <c r="B3229" s="1">
        <v>41639</v>
      </c>
      <c r="C3229" t="s">
        <v>2490</v>
      </c>
      <c r="D3229" t="s">
        <v>744</v>
      </c>
      <c r="E3229">
        <v>7.125</v>
      </c>
      <c r="F3229" t="s">
        <v>5872</v>
      </c>
      <c r="G3229" t="s">
        <v>40</v>
      </c>
      <c r="H3229" t="s">
        <v>149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28</v>
      </c>
      <c r="O3229" t="s">
        <v>5873</v>
      </c>
      <c r="P3229" s="2">
        <f t="shared" si="50"/>
        <v>3</v>
      </c>
    </row>
    <row r="3230" spans="1:16" x14ac:dyDescent="0.25">
      <c r="A3230" s="1">
        <v>41639</v>
      </c>
      <c r="B3230" s="1">
        <v>41639</v>
      </c>
      <c r="C3230" t="s">
        <v>42</v>
      </c>
      <c r="D3230" t="s">
        <v>43</v>
      </c>
      <c r="E3230">
        <v>6</v>
      </c>
      <c r="F3230" t="s">
        <v>560</v>
      </c>
      <c r="G3230" t="s">
        <v>3705</v>
      </c>
      <c r="H3230" t="s">
        <v>46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48</v>
      </c>
      <c r="O3230" t="s">
        <v>5874</v>
      </c>
      <c r="P3230" s="2">
        <f t="shared" si="50"/>
        <v>2</v>
      </c>
    </row>
    <row r="3231" spans="1:16" x14ac:dyDescent="0.25">
      <c r="A3231" s="1">
        <v>41639</v>
      </c>
      <c r="B3231" s="1">
        <v>41639</v>
      </c>
      <c r="C3231" t="s">
        <v>1153</v>
      </c>
      <c r="D3231" t="s">
        <v>1154</v>
      </c>
      <c r="E3231">
        <v>6.25</v>
      </c>
      <c r="F3231" t="s">
        <v>5875</v>
      </c>
      <c r="H3231" t="s">
        <v>34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5876</v>
      </c>
      <c r="P3231" s="2">
        <f t="shared" si="50"/>
        <v>3</v>
      </c>
    </row>
    <row r="3232" spans="1:16" x14ac:dyDescent="0.25">
      <c r="A3232" s="1">
        <v>41639</v>
      </c>
      <c r="B3232" s="1">
        <v>41639</v>
      </c>
      <c r="C3232" t="s">
        <v>357</v>
      </c>
      <c r="D3232" t="s">
        <v>358</v>
      </c>
      <c r="E3232">
        <v>5.875</v>
      </c>
      <c r="F3232" t="s">
        <v>1811</v>
      </c>
      <c r="H3232" t="s">
        <v>57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28</v>
      </c>
      <c r="O3232" t="s">
        <v>5877</v>
      </c>
      <c r="P3232" s="2">
        <f t="shared" si="50"/>
        <v>2</v>
      </c>
    </row>
    <row r="3233" spans="1:16" x14ac:dyDescent="0.25">
      <c r="A3233" s="1">
        <v>41639</v>
      </c>
      <c r="B3233" s="1">
        <v>41639</v>
      </c>
      <c r="C3233" t="s">
        <v>1730</v>
      </c>
      <c r="D3233" t="s">
        <v>1731</v>
      </c>
      <c r="E3233">
        <v>8.5</v>
      </c>
      <c r="F3233" t="s">
        <v>3333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48</v>
      </c>
      <c r="O3233" t="s">
        <v>5878</v>
      </c>
      <c r="P3233" s="2">
        <f t="shared" si="50"/>
        <v>3</v>
      </c>
    </row>
    <row r="3234" spans="1:16" x14ac:dyDescent="0.25">
      <c r="A3234" s="1">
        <v>41639</v>
      </c>
      <c r="B3234" s="1">
        <v>41639</v>
      </c>
      <c r="C3234" t="s">
        <v>4279</v>
      </c>
      <c r="D3234" t="s">
        <v>1182</v>
      </c>
      <c r="E3234">
        <v>4.4000000000000004</v>
      </c>
      <c r="F3234" t="s">
        <v>1913</v>
      </c>
      <c r="H3234" t="s">
        <v>27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5879</v>
      </c>
      <c r="P3234" s="2">
        <f t="shared" si="50"/>
        <v>3</v>
      </c>
    </row>
    <row r="3235" spans="1:16" x14ac:dyDescent="0.25">
      <c r="A3235" s="1">
        <v>41639</v>
      </c>
      <c r="B3235" s="1">
        <v>41639</v>
      </c>
      <c r="C3235" t="s">
        <v>1219</v>
      </c>
      <c r="D3235" t="s">
        <v>1220</v>
      </c>
      <c r="E3235">
        <v>5.95</v>
      </c>
      <c r="F3235" t="s">
        <v>5880</v>
      </c>
      <c r="H3235" t="s">
        <v>73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5881</v>
      </c>
      <c r="P3235" s="2">
        <f t="shared" si="50"/>
        <v>3</v>
      </c>
    </row>
    <row r="3236" spans="1:16" x14ac:dyDescent="0.25">
      <c r="A3236" s="1">
        <v>41639</v>
      </c>
      <c r="B3236" s="1">
        <v>41639</v>
      </c>
      <c r="C3236" t="s">
        <v>42</v>
      </c>
      <c r="D3236" t="s">
        <v>43</v>
      </c>
      <c r="E3236">
        <v>4.5999999999999996</v>
      </c>
      <c r="F3236" t="s">
        <v>3214</v>
      </c>
      <c r="G3236" t="s">
        <v>213</v>
      </c>
      <c r="H3236" t="s">
        <v>46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48</v>
      </c>
      <c r="O3236" t="s">
        <v>5882</v>
      </c>
      <c r="P3236" s="2">
        <f t="shared" si="50"/>
        <v>2</v>
      </c>
    </row>
    <row r="3237" spans="1:16" x14ac:dyDescent="0.25">
      <c r="A3237" s="1">
        <v>41639</v>
      </c>
      <c r="B3237" s="1">
        <v>41639</v>
      </c>
      <c r="C3237" t="s">
        <v>42</v>
      </c>
      <c r="D3237" t="s">
        <v>43</v>
      </c>
      <c r="E3237">
        <v>4.5</v>
      </c>
      <c r="F3237" t="s">
        <v>3214</v>
      </c>
      <c r="G3237" t="s">
        <v>213</v>
      </c>
      <c r="H3237" t="s">
        <v>46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48</v>
      </c>
      <c r="O3237" t="s">
        <v>5883</v>
      </c>
      <c r="P3237" s="2">
        <f t="shared" si="50"/>
        <v>2</v>
      </c>
    </row>
    <row r="3238" spans="1:16" x14ac:dyDescent="0.25">
      <c r="A3238" s="1">
        <v>41639</v>
      </c>
      <c r="B3238" s="1">
        <v>41639</v>
      </c>
      <c r="C3238" t="s">
        <v>3990</v>
      </c>
      <c r="D3238" t="s">
        <v>3991</v>
      </c>
      <c r="E3238">
        <v>11.875</v>
      </c>
      <c r="F3238" t="s">
        <v>2066</v>
      </c>
      <c r="H3238" t="s">
        <v>364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28</v>
      </c>
      <c r="O3238" t="s">
        <v>5884</v>
      </c>
      <c r="P3238" s="2">
        <f t="shared" si="50"/>
        <v>3</v>
      </c>
    </row>
    <row r="3239" spans="1:16" x14ac:dyDescent="0.25">
      <c r="A3239" s="1">
        <v>41639</v>
      </c>
      <c r="B3239" s="1">
        <v>41639</v>
      </c>
      <c r="C3239" t="s">
        <v>42</v>
      </c>
      <c r="D3239" t="s">
        <v>43</v>
      </c>
      <c r="E3239">
        <v>5.2</v>
      </c>
      <c r="F3239" t="s">
        <v>1113</v>
      </c>
      <c r="G3239" t="s">
        <v>213</v>
      </c>
      <c r="H3239" t="s">
        <v>46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48</v>
      </c>
      <c r="O3239" t="s">
        <v>5885</v>
      </c>
      <c r="P3239" s="2">
        <f t="shared" si="50"/>
        <v>2</v>
      </c>
    </row>
    <row r="3240" spans="1:16" x14ac:dyDescent="0.25">
      <c r="A3240" s="1">
        <v>41639</v>
      </c>
      <c r="B3240" s="1">
        <v>41639</v>
      </c>
      <c r="C3240" t="s">
        <v>2190</v>
      </c>
      <c r="D3240" t="s">
        <v>2191</v>
      </c>
      <c r="E3240">
        <v>6.125</v>
      </c>
      <c r="F3240" t="s">
        <v>395</v>
      </c>
      <c r="H3240" t="s">
        <v>203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28</v>
      </c>
      <c r="O3240" t="s">
        <v>5886</v>
      </c>
      <c r="P3240" s="2">
        <f t="shared" si="50"/>
        <v>3</v>
      </c>
    </row>
    <row r="3241" spans="1:16" hidden="1" x14ac:dyDescent="0.25">
      <c r="A3241" s="1">
        <v>41639</v>
      </c>
      <c r="B3241" s="1">
        <v>41639</v>
      </c>
      <c r="C3241" t="s">
        <v>3170</v>
      </c>
      <c r="D3241" t="s">
        <v>3171</v>
      </c>
      <c r="E3241">
        <v>5.75</v>
      </c>
      <c r="F3241" t="s">
        <v>335</v>
      </c>
      <c r="H3241" t="s">
        <v>27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48</v>
      </c>
      <c r="O3241" t="s">
        <v>5887</v>
      </c>
      <c r="P3241" s="2">
        <f t="shared" si="50"/>
        <v>6</v>
      </c>
    </row>
    <row r="3242" spans="1:16" x14ac:dyDescent="0.25">
      <c r="A3242" s="1">
        <v>41639</v>
      </c>
      <c r="B3242" s="1">
        <v>41639</v>
      </c>
      <c r="C3242" t="s">
        <v>1186</v>
      </c>
      <c r="D3242" t="s">
        <v>1187</v>
      </c>
      <c r="E3242">
        <v>4.45</v>
      </c>
      <c r="F3242" t="s">
        <v>363</v>
      </c>
      <c r="H3242" t="s">
        <v>27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5888</v>
      </c>
      <c r="P3242" s="2">
        <f t="shared" si="50"/>
        <v>1</v>
      </c>
    </row>
    <row r="3243" spans="1:16" x14ac:dyDescent="0.25">
      <c r="A3243" s="1">
        <v>41639</v>
      </c>
      <c r="B3243" s="1">
        <v>41639</v>
      </c>
      <c r="C3243" t="s">
        <v>5530</v>
      </c>
      <c r="D3243" t="s">
        <v>998</v>
      </c>
      <c r="E3243">
        <v>3.4</v>
      </c>
      <c r="F3243" t="s">
        <v>5704</v>
      </c>
      <c r="H3243" t="s">
        <v>46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48</v>
      </c>
      <c r="O3243" t="s">
        <v>5889</v>
      </c>
      <c r="P3243" s="2">
        <f t="shared" si="50"/>
        <v>3</v>
      </c>
    </row>
    <row r="3244" spans="1:16" x14ac:dyDescent="0.25">
      <c r="A3244" s="1">
        <v>41639</v>
      </c>
      <c r="B3244" s="1">
        <v>41639</v>
      </c>
      <c r="C3244" t="s">
        <v>1950</v>
      </c>
      <c r="D3244" t="s">
        <v>1951</v>
      </c>
      <c r="E3244">
        <v>5.5</v>
      </c>
      <c r="F3244" t="s">
        <v>647</v>
      </c>
      <c r="G3244" t="s">
        <v>40</v>
      </c>
      <c r="H3244" t="s">
        <v>203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48</v>
      </c>
      <c r="O3244" t="s">
        <v>5890</v>
      </c>
      <c r="P3244" s="2">
        <f t="shared" si="50"/>
        <v>3</v>
      </c>
    </row>
    <row r="3245" spans="1:16" x14ac:dyDescent="0.25">
      <c r="A3245" s="1">
        <v>41639</v>
      </c>
      <c r="B3245" s="1">
        <v>41639</v>
      </c>
      <c r="C3245" t="s">
        <v>1508</v>
      </c>
      <c r="D3245" t="s">
        <v>1509</v>
      </c>
      <c r="E3245">
        <v>5.625</v>
      </c>
      <c r="F3245" t="s">
        <v>3214</v>
      </c>
      <c r="H3245" t="s">
        <v>264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28</v>
      </c>
      <c r="O3245" t="s">
        <v>5891</v>
      </c>
      <c r="P3245" s="2">
        <f t="shared" si="50"/>
        <v>2</v>
      </c>
    </row>
    <row r="3246" spans="1:16" x14ac:dyDescent="0.25">
      <c r="A3246" s="1">
        <v>41639</v>
      </c>
      <c r="B3246" s="1">
        <v>41639</v>
      </c>
      <c r="C3246" t="s">
        <v>1950</v>
      </c>
      <c r="D3246" t="s">
        <v>1951</v>
      </c>
      <c r="E3246">
        <v>5.5</v>
      </c>
      <c r="F3246" t="s">
        <v>647</v>
      </c>
      <c r="G3246" t="s">
        <v>26</v>
      </c>
      <c r="H3246" t="s">
        <v>203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48</v>
      </c>
      <c r="O3246" t="s">
        <v>5892</v>
      </c>
      <c r="P3246" s="2">
        <f t="shared" si="50"/>
        <v>3</v>
      </c>
    </row>
    <row r="3247" spans="1:16" x14ac:dyDescent="0.25">
      <c r="A3247" s="1">
        <v>41639</v>
      </c>
      <c r="B3247" s="1">
        <v>41639</v>
      </c>
      <c r="C3247" t="s">
        <v>496</v>
      </c>
      <c r="D3247" t="s">
        <v>497</v>
      </c>
      <c r="E3247">
        <v>3.3</v>
      </c>
      <c r="F3247" t="s">
        <v>3216</v>
      </c>
      <c r="G3247" t="s">
        <v>213</v>
      </c>
      <c r="H3247" t="s">
        <v>57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5893</v>
      </c>
      <c r="P3247" s="2">
        <f t="shared" si="50"/>
        <v>4</v>
      </c>
    </row>
    <row r="3248" spans="1:16" x14ac:dyDescent="0.25">
      <c r="A3248" s="1">
        <v>41639</v>
      </c>
      <c r="B3248" s="1">
        <v>41639</v>
      </c>
      <c r="C3248" t="s">
        <v>425</v>
      </c>
      <c r="D3248" t="s">
        <v>426</v>
      </c>
      <c r="E3248">
        <v>5.875</v>
      </c>
      <c r="F3248" t="s">
        <v>1988</v>
      </c>
      <c r="H3248" t="s">
        <v>472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28</v>
      </c>
      <c r="O3248" t="s">
        <v>5894</v>
      </c>
      <c r="P3248" s="2">
        <f t="shared" si="50"/>
        <v>3</v>
      </c>
    </row>
    <row r="3249" spans="1:16" x14ac:dyDescent="0.25">
      <c r="A3249" s="1">
        <v>41639</v>
      </c>
      <c r="B3249" s="1">
        <v>41639</v>
      </c>
      <c r="C3249" t="s">
        <v>42</v>
      </c>
      <c r="D3249" t="s">
        <v>43</v>
      </c>
      <c r="E3249">
        <v>3.2</v>
      </c>
      <c r="F3249" t="s">
        <v>395</v>
      </c>
      <c r="G3249" t="s">
        <v>213</v>
      </c>
      <c r="H3249" t="s">
        <v>46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48</v>
      </c>
      <c r="O3249" t="s">
        <v>5895</v>
      </c>
      <c r="P3249" s="2">
        <f t="shared" si="50"/>
        <v>2</v>
      </c>
    </row>
    <row r="3250" spans="1:16" x14ac:dyDescent="0.25">
      <c r="A3250" s="1">
        <v>41639</v>
      </c>
      <c r="B3250" s="1">
        <v>41639</v>
      </c>
      <c r="C3250" t="s">
        <v>42</v>
      </c>
      <c r="D3250" t="s">
        <v>43</v>
      </c>
      <c r="E3250">
        <v>4</v>
      </c>
      <c r="F3250" t="s">
        <v>2774</v>
      </c>
      <c r="G3250" t="s">
        <v>1849</v>
      </c>
      <c r="H3250" t="s">
        <v>46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48</v>
      </c>
      <c r="O3250" t="s">
        <v>5896</v>
      </c>
      <c r="P3250" s="2">
        <f t="shared" si="50"/>
        <v>2</v>
      </c>
    </row>
    <row r="3251" spans="1:16" x14ac:dyDescent="0.25">
      <c r="A3251" s="1">
        <v>41639</v>
      </c>
      <c r="B3251" s="1">
        <v>41639</v>
      </c>
      <c r="C3251" t="s">
        <v>221</v>
      </c>
      <c r="D3251" t="s">
        <v>222</v>
      </c>
      <c r="E3251">
        <v>7</v>
      </c>
      <c r="F3251" t="s">
        <v>1899</v>
      </c>
      <c r="G3251" t="s">
        <v>40</v>
      </c>
      <c r="H3251" t="s">
        <v>472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28</v>
      </c>
      <c r="O3251" t="s">
        <v>5897</v>
      </c>
      <c r="P3251" s="2">
        <f t="shared" si="50"/>
        <v>1</v>
      </c>
    </row>
    <row r="3252" spans="1:16" x14ac:dyDescent="0.25">
      <c r="A3252" s="1">
        <v>41639</v>
      </c>
      <c r="B3252" s="1">
        <v>41639</v>
      </c>
      <c r="C3252" t="s">
        <v>42</v>
      </c>
      <c r="D3252" t="s">
        <v>43</v>
      </c>
      <c r="E3252">
        <v>4.05</v>
      </c>
      <c r="F3252" t="s">
        <v>2774</v>
      </c>
      <c r="G3252" t="s">
        <v>213</v>
      </c>
      <c r="H3252" t="s">
        <v>46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48</v>
      </c>
      <c r="O3252" t="s">
        <v>5898</v>
      </c>
      <c r="P3252" s="2">
        <f t="shared" si="50"/>
        <v>2</v>
      </c>
    </row>
    <row r="3253" spans="1:16" x14ac:dyDescent="0.25">
      <c r="A3253" s="1">
        <v>41639</v>
      </c>
      <c r="B3253" s="1">
        <v>41639</v>
      </c>
      <c r="C3253" t="s">
        <v>496</v>
      </c>
      <c r="D3253" t="s">
        <v>497</v>
      </c>
      <c r="E3253">
        <v>3</v>
      </c>
      <c r="F3253" t="s">
        <v>4195</v>
      </c>
      <c r="G3253" t="s">
        <v>213</v>
      </c>
      <c r="H3253" t="s">
        <v>57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5899</v>
      </c>
      <c r="P3253" s="2">
        <f t="shared" si="50"/>
        <v>4</v>
      </c>
    </row>
    <row r="3254" spans="1:16" x14ac:dyDescent="0.25">
      <c r="A3254" s="1">
        <v>41639</v>
      </c>
      <c r="B3254" s="1">
        <v>41639</v>
      </c>
      <c r="C3254" t="s">
        <v>221</v>
      </c>
      <c r="D3254" t="s">
        <v>222</v>
      </c>
      <c r="E3254">
        <v>9.125</v>
      </c>
      <c r="F3254" t="s">
        <v>1963</v>
      </c>
      <c r="G3254" t="s">
        <v>26</v>
      </c>
      <c r="H3254" t="s">
        <v>149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28</v>
      </c>
      <c r="O3254" t="s">
        <v>5900</v>
      </c>
      <c r="P3254" s="2">
        <f t="shared" si="50"/>
        <v>1</v>
      </c>
    </row>
    <row r="3255" spans="1:16" x14ac:dyDescent="0.25">
      <c r="A3255" s="1">
        <v>41639</v>
      </c>
      <c r="B3255" s="1">
        <v>41639</v>
      </c>
      <c r="C3255" t="s">
        <v>5901</v>
      </c>
      <c r="D3255" t="s">
        <v>5902</v>
      </c>
      <c r="E3255">
        <v>4.9000000000000004</v>
      </c>
      <c r="F3255" t="s">
        <v>4478</v>
      </c>
      <c r="G3255" t="s">
        <v>40</v>
      </c>
      <c r="H3255" t="s">
        <v>264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28</v>
      </c>
      <c r="O3255" t="s">
        <v>5903</v>
      </c>
      <c r="P3255" s="2">
        <f t="shared" si="50"/>
        <v>3</v>
      </c>
    </row>
    <row r="3256" spans="1:16" x14ac:dyDescent="0.25">
      <c r="A3256" s="1">
        <v>41639</v>
      </c>
      <c r="B3256" s="1">
        <v>41639</v>
      </c>
      <c r="C3256" t="s">
        <v>477</v>
      </c>
      <c r="D3256" t="s">
        <v>478</v>
      </c>
      <c r="E3256">
        <v>8.25</v>
      </c>
      <c r="F3256" t="s">
        <v>3501</v>
      </c>
      <c r="H3256" t="s">
        <v>203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28</v>
      </c>
      <c r="O3256" t="s">
        <v>5904</v>
      </c>
      <c r="P3256" s="2">
        <f t="shared" si="50"/>
        <v>3</v>
      </c>
    </row>
    <row r="3257" spans="1:16" x14ac:dyDescent="0.25">
      <c r="A3257" s="1">
        <v>41639</v>
      </c>
      <c r="B3257" s="1">
        <v>41639</v>
      </c>
      <c r="C3257" t="s">
        <v>743</v>
      </c>
      <c r="D3257" t="s">
        <v>744</v>
      </c>
      <c r="E3257">
        <v>1.5</v>
      </c>
      <c r="F3257" t="s">
        <v>1963</v>
      </c>
      <c r="H3257" t="s">
        <v>149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28</v>
      </c>
      <c r="O3257" t="s">
        <v>5905</v>
      </c>
      <c r="P3257" s="2">
        <f t="shared" si="50"/>
        <v>3</v>
      </c>
    </row>
    <row r="3258" spans="1:16" x14ac:dyDescent="0.25">
      <c r="A3258" s="1">
        <v>41639</v>
      </c>
      <c r="B3258" s="1">
        <v>41639</v>
      </c>
      <c r="C3258" t="s">
        <v>4308</v>
      </c>
      <c r="D3258" t="s">
        <v>1163</v>
      </c>
      <c r="E3258">
        <v>4</v>
      </c>
      <c r="F3258" t="s">
        <v>5906</v>
      </c>
      <c r="H3258" t="s">
        <v>57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28</v>
      </c>
      <c r="O3258" t="s">
        <v>5907</v>
      </c>
      <c r="P3258" s="2">
        <f t="shared" si="50"/>
        <v>3</v>
      </c>
    </row>
    <row r="3259" spans="1:16" x14ac:dyDescent="0.25">
      <c r="A3259" s="1">
        <v>41639</v>
      </c>
      <c r="B3259" s="1">
        <v>41639</v>
      </c>
      <c r="C3259" t="s">
        <v>4108</v>
      </c>
      <c r="D3259" t="s">
        <v>4109</v>
      </c>
      <c r="E3259">
        <v>5.15</v>
      </c>
      <c r="F3259" t="s">
        <v>1984</v>
      </c>
      <c r="G3259" t="s">
        <v>40</v>
      </c>
      <c r="H3259" t="s">
        <v>27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28</v>
      </c>
      <c r="O3259" t="s">
        <v>5908</v>
      </c>
      <c r="P3259" s="2">
        <f t="shared" si="50"/>
        <v>3</v>
      </c>
    </row>
    <row r="3260" spans="1:16" x14ac:dyDescent="0.25">
      <c r="A3260" s="1">
        <v>41639</v>
      </c>
      <c r="B3260" s="1">
        <v>41639</v>
      </c>
      <c r="C3260" t="s">
        <v>775</v>
      </c>
      <c r="D3260" t="s">
        <v>505</v>
      </c>
      <c r="E3260">
        <v>7.65</v>
      </c>
      <c r="F3260" t="s">
        <v>1984</v>
      </c>
      <c r="G3260" t="s">
        <v>5909</v>
      </c>
      <c r="H3260" t="s">
        <v>472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</v>
      </c>
      <c r="O3260" t="s">
        <v>5910</v>
      </c>
      <c r="P3260" s="2">
        <f t="shared" si="50"/>
        <v>3</v>
      </c>
    </row>
    <row r="3261" spans="1:16" x14ac:dyDescent="0.25">
      <c r="A3261" s="1">
        <v>41639</v>
      </c>
      <c r="B3261" s="1">
        <v>41639</v>
      </c>
      <c r="C3261" t="s">
        <v>1764</v>
      </c>
      <c r="D3261" t="s">
        <v>1765</v>
      </c>
      <c r="E3261">
        <v>5.875</v>
      </c>
      <c r="F3261" t="s">
        <v>1265</v>
      </c>
      <c r="G3261" t="s">
        <v>343</v>
      </c>
      <c r="H3261" t="s">
        <v>34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5911</v>
      </c>
      <c r="P3261" s="2">
        <f t="shared" si="50"/>
        <v>3</v>
      </c>
    </row>
    <row r="3262" spans="1:16" x14ac:dyDescent="0.25">
      <c r="A3262" s="1">
        <v>41639</v>
      </c>
      <c r="B3262" s="1">
        <v>41639</v>
      </c>
      <c r="C3262" t="s">
        <v>551</v>
      </c>
      <c r="D3262" t="s">
        <v>552</v>
      </c>
      <c r="E3262">
        <v>6.42</v>
      </c>
      <c r="F3262" t="s">
        <v>3899</v>
      </c>
      <c r="H3262" t="s">
        <v>472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48</v>
      </c>
      <c r="O3262" t="s">
        <v>5912</v>
      </c>
      <c r="P3262" s="2">
        <f t="shared" si="50"/>
        <v>2</v>
      </c>
    </row>
    <row r="3263" spans="1:16" x14ac:dyDescent="0.25">
      <c r="A3263" s="1">
        <v>41639</v>
      </c>
      <c r="B3263" s="1">
        <v>41639</v>
      </c>
      <c r="C3263" t="s">
        <v>5913</v>
      </c>
      <c r="D3263" t="s">
        <v>327</v>
      </c>
      <c r="E3263">
        <v>7.875</v>
      </c>
      <c r="F3263" t="s">
        <v>5742</v>
      </c>
      <c r="H3263" t="s">
        <v>27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28</v>
      </c>
      <c r="O3263" t="s">
        <v>5914</v>
      </c>
      <c r="P3263" s="2">
        <f t="shared" si="50"/>
        <v>3</v>
      </c>
    </row>
    <row r="3264" spans="1:16" x14ac:dyDescent="0.25">
      <c r="A3264" s="1">
        <v>41639</v>
      </c>
      <c r="B3264" s="1">
        <v>41639</v>
      </c>
      <c r="C3264" t="s">
        <v>4506</v>
      </c>
      <c r="D3264" t="s">
        <v>4507</v>
      </c>
      <c r="E3264">
        <v>7</v>
      </c>
      <c r="F3264" t="s">
        <v>1067</v>
      </c>
      <c r="H3264" t="s">
        <v>149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28</v>
      </c>
      <c r="O3264" t="s">
        <v>5915</v>
      </c>
      <c r="P3264" s="2">
        <f t="shared" si="50"/>
        <v>3</v>
      </c>
    </row>
    <row r="3265" spans="1:16" x14ac:dyDescent="0.25">
      <c r="A3265" s="1">
        <v>41639</v>
      </c>
      <c r="B3265" s="1">
        <v>41639</v>
      </c>
      <c r="C3265" t="s">
        <v>1978</v>
      </c>
      <c r="D3265" t="s">
        <v>1979</v>
      </c>
      <c r="E3265">
        <v>7.5</v>
      </c>
      <c r="F3265" t="s">
        <v>848</v>
      </c>
      <c r="H3265" t="s">
        <v>95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28</v>
      </c>
      <c r="O3265" t="s">
        <v>5916</v>
      </c>
      <c r="P3265" s="2">
        <f t="shared" si="50"/>
        <v>3</v>
      </c>
    </row>
    <row r="3266" spans="1:16" x14ac:dyDescent="0.25">
      <c r="A3266" s="1">
        <v>41639</v>
      </c>
      <c r="B3266" s="1">
        <v>41639</v>
      </c>
      <c r="C3266" t="s">
        <v>5917</v>
      </c>
      <c r="D3266" t="s">
        <v>516</v>
      </c>
      <c r="E3266">
        <v>6.125</v>
      </c>
      <c r="F3266" t="s">
        <v>2987</v>
      </c>
      <c r="G3266" t="s">
        <v>40</v>
      </c>
      <c r="H3266" t="s">
        <v>27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28</v>
      </c>
      <c r="O3266" t="s">
        <v>5918</v>
      </c>
      <c r="P3266" s="2">
        <f t="shared" si="50"/>
        <v>4</v>
      </c>
    </row>
    <row r="3267" spans="1:16" x14ac:dyDescent="0.25">
      <c r="A3267" s="1">
        <v>41639</v>
      </c>
      <c r="B3267" s="1">
        <v>41639</v>
      </c>
      <c r="C3267" t="s">
        <v>5917</v>
      </c>
      <c r="D3267" t="s">
        <v>516</v>
      </c>
      <c r="E3267">
        <v>5.375</v>
      </c>
      <c r="F3267" t="s">
        <v>4870</v>
      </c>
      <c r="G3267" t="s">
        <v>26</v>
      </c>
      <c r="H3267" t="s">
        <v>27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28</v>
      </c>
      <c r="O3267" t="s">
        <v>5919</v>
      </c>
      <c r="P3267" s="2">
        <f t="shared" si="50"/>
        <v>4</v>
      </c>
    </row>
    <row r="3268" spans="1:16" x14ac:dyDescent="0.25">
      <c r="A3268" s="1">
        <v>41639</v>
      </c>
      <c r="B3268" s="1">
        <v>41639</v>
      </c>
      <c r="C3268" t="s">
        <v>5917</v>
      </c>
      <c r="D3268" t="s">
        <v>516</v>
      </c>
      <c r="E3268">
        <v>6.125</v>
      </c>
      <c r="F3268" t="s">
        <v>2987</v>
      </c>
      <c r="G3268" t="s">
        <v>268</v>
      </c>
      <c r="H3268" t="s">
        <v>27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28</v>
      </c>
      <c r="O3268" t="s">
        <v>5920</v>
      </c>
      <c r="P3268" s="2">
        <f t="shared" ref="P3268:P3331" si="51">LEN(D3268)</f>
        <v>4</v>
      </c>
    </row>
    <row r="3269" spans="1:16" x14ac:dyDescent="0.25">
      <c r="A3269" s="1">
        <v>41639</v>
      </c>
      <c r="B3269" s="1">
        <v>41639</v>
      </c>
      <c r="C3269" t="s">
        <v>193</v>
      </c>
      <c r="D3269" t="s">
        <v>194</v>
      </c>
      <c r="E3269">
        <v>3.25</v>
      </c>
      <c r="F3269" t="s">
        <v>5921</v>
      </c>
      <c r="H3269" t="s">
        <v>57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28</v>
      </c>
      <c r="O3269" t="s">
        <v>5922</v>
      </c>
      <c r="P3269" s="2">
        <f t="shared" si="51"/>
        <v>3</v>
      </c>
    </row>
    <row r="3270" spans="1:16" x14ac:dyDescent="0.25">
      <c r="A3270" s="1">
        <v>41639</v>
      </c>
      <c r="B3270" s="1">
        <v>41639</v>
      </c>
      <c r="C3270" t="s">
        <v>5040</v>
      </c>
      <c r="D3270" t="s">
        <v>5041</v>
      </c>
      <c r="E3270">
        <v>1.35</v>
      </c>
      <c r="F3270" t="s">
        <v>1932</v>
      </c>
      <c r="H3270" t="s">
        <v>57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28</v>
      </c>
      <c r="O3270" t="s">
        <v>5923</v>
      </c>
      <c r="P3270" s="2">
        <f t="shared" si="51"/>
        <v>4</v>
      </c>
    </row>
    <row r="3271" spans="1:16" x14ac:dyDescent="0.25">
      <c r="A3271" s="1">
        <v>41639</v>
      </c>
      <c r="B3271" s="1">
        <v>41639</v>
      </c>
      <c r="C3271" t="s">
        <v>3359</v>
      </c>
      <c r="D3271" t="s">
        <v>2445</v>
      </c>
      <c r="E3271">
        <v>4.25</v>
      </c>
      <c r="F3271" t="s">
        <v>5924</v>
      </c>
      <c r="H3271" t="s">
        <v>27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28</v>
      </c>
      <c r="O3271" t="s">
        <v>5925</v>
      </c>
      <c r="P3271" s="2">
        <f t="shared" si="51"/>
        <v>2</v>
      </c>
    </row>
    <row r="3272" spans="1:16" x14ac:dyDescent="0.25">
      <c r="A3272" s="1">
        <v>41639</v>
      </c>
      <c r="B3272" s="1">
        <v>41639</v>
      </c>
      <c r="C3272" t="s">
        <v>496</v>
      </c>
      <c r="D3272" t="s">
        <v>497</v>
      </c>
      <c r="E3272">
        <v>3</v>
      </c>
      <c r="F3272" t="s">
        <v>3284</v>
      </c>
      <c r="G3272" t="s">
        <v>213</v>
      </c>
      <c r="H3272" t="s">
        <v>57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5926</v>
      </c>
      <c r="P3272" s="2">
        <f t="shared" si="51"/>
        <v>4</v>
      </c>
    </row>
    <row r="3273" spans="1:16" x14ac:dyDescent="0.25">
      <c r="A3273" s="1">
        <v>41639</v>
      </c>
      <c r="B3273" s="1">
        <v>41639</v>
      </c>
      <c r="C3273" t="s">
        <v>1447</v>
      </c>
      <c r="D3273" t="s">
        <v>1448</v>
      </c>
      <c r="E3273">
        <v>2.7</v>
      </c>
      <c r="F3273" t="s">
        <v>4195</v>
      </c>
      <c r="H3273" t="s">
        <v>73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28</v>
      </c>
      <c r="O3273" t="s">
        <v>5927</v>
      </c>
      <c r="P3273" s="2">
        <f t="shared" si="51"/>
        <v>3</v>
      </c>
    </row>
    <row r="3274" spans="1:16" hidden="1" x14ac:dyDescent="0.25">
      <c r="A3274" s="1">
        <v>41639</v>
      </c>
      <c r="B3274" s="1">
        <v>41639</v>
      </c>
      <c r="C3274" t="s">
        <v>5928</v>
      </c>
      <c r="D3274" t="s">
        <v>5929</v>
      </c>
      <c r="E3274">
        <v>4.4279999999999999</v>
      </c>
      <c r="F3274" t="s">
        <v>5815</v>
      </c>
      <c r="G3274" t="s">
        <v>5930</v>
      </c>
      <c r="H3274" t="s">
        <v>34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28</v>
      </c>
      <c r="O3274" t="s">
        <v>5931</v>
      </c>
      <c r="P3274" s="2">
        <f t="shared" si="51"/>
        <v>6</v>
      </c>
    </row>
    <row r="3275" spans="1:16" x14ac:dyDescent="0.25">
      <c r="A3275" s="1">
        <v>41639</v>
      </c>
      <c r="B3275" s="1">
        <v>41639</v>
      </c>
      <c r="C3275" t="s">
        <v>484</v>
      </c>
      <c r="D3275" t="s">
        <v>485</v>
      </c>
      <c r="E3275">
        <v>3.8029999999999999</v>
      </c>
      <c r="F3275" t="s">
        <v>397</v>
      </c>
      <c r="G3275" t="s">
        <v>26</v>
      </c>
      <c r="H3275" t="s">
        <v>57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28</v>
      </c>
      <c r="O3275" t="s">
        <v>5932</v>
      </c>
      <c r="P3275" s="2">
        <f t="shared" si="51"/>
        <v>3</v>
      </c>
    </row>
    <row r="3276" spans="1:16" x14ac:dyDescent="0.25">
      <c r="A3276" s="1">
        <v>41639</v>
      </c>
      <c r="B3276" s="1">
        <v>41639</v>
      </c>
      <c r="C3276" t="s">
        <v>5917</v>
      </c>
      <c r="D3276" t="s">
        <v>516</v>
      </c>
      <c r="E3276">
        <v>6.5</v>
      </c>
      <c r="F3276" t="s">
        <v>4961</v>
      </c>
      <c r="G3276" t="s">
        <v>40</v>
      </c>
      <c r="H3276" t="s">
        <v>27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28</v>
      </c>
      <c r="O3276" t="s">
        <v>5933</v>
      </c>
      <c r="P3276" s="2">
        <f t="shared" si="51"/>
        <v>4</v>
      </c>
    </row>
    <row r="3277" spans="1:16" x14ac:dyDescent="0.25">
      <c r="A3277" s="1">
        <v>41639</v>
      </c>
      <c r="B3277" s="1">
        <v>41639</v>
      </c>
      <c r="C3277" t="s">
        <v>5917</v>
      </c>
      <c r="D3277" t="s">
        <v>516</v>
      </c>
      <c r="E3277">
        <v>6.875</v>
      </c>
      <c r="F3277" t="s">
        <v>2985</v>
      </c>
      <c r="G3277" t="s">
        <v>268</v>
      </c>
      <c r="H3277" t="s">
        <v>27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28</v>
      </c>
      <c r="O3277" t="s">
        <v>5934</v>
      </c>
      <c r="P3277" s="2">
        <f t="shared" si="51"/>
        <v>4</v>
      </c>
    </row>
    <row r="3278" spans="1:16" x14ac:dyDescent="0.25">
      <c r="A3278" s="1">
        <v>41639</v>
      </c>
      <c r="B3278" s="1">
        <v>41639</v>
      </c>
      <c r="C3278" t="s">
        <v>5917</v>
      </c>
      <c r="D3278" t="s">
        <v>516</v>
      </c>
      <c r="E3278">
        <v>5.375</v>
      </c>
      <c r="F3278" t="s">
        <v>4870</v>
      </c>
      <c r="G3278" t="s">
        <v>268</v>
      </c>
      <c r="H3278" t="s">
        <v>27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28</v>
      </c>
      <c r="O3278" t="s">
        <v>5935</v>
      </c>
      <c r="P3278" s="2">
        <f t="shared" si="51"/>
        <v>4</v>
      </c>
    </row>
    <row r="3279" spans="1:16" x14ac:dyDescent="0.25">
      <c r="A3279" s="1">
        <v>41639</v>
      </c>
      <c r="B3279" s="1">
        <v>41639</v>
      </c>
      <c r="C3279" t="s">
        <v>193</v>
      </c>
      <c r="D3279" t="s">
        <v>194</v>
      </c>
      <c r="E3279">
        <v>2</v>
      </c>
      <c r="F3279" t="s">
        <v>5936</v>
      </c>
      <c r="H3279" t="s">
        <v>57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28</v>
      </c>
      <c r="O3279" t="s">
        <v>5937</v>
      </c>
      <c r="P3279" s="2">
        <f t="shared" si="51"/>
        <v>3</v>
      </c>
    </row>
    <row r="3280" spans="1:16" x14ac:dyDescent="0.25">
      <c r="A3280" s="1">
        <v>41639</v>
      </c>
      <c r="B3280" s="1">
        <v>41639</v>
      </c>
      <c r="C3280" t="s">
        <v>42</v>
      </c>
      <c r="D3280" t="s">
        <v>43</v>
      </c>
      <c r="E3280">
        <v>3</v>
      </c>
      <c r="F3280" t="s">
        <v>5938</v>
      </c>
      <c r="G3280" t="s">
        <v>213</v>
      </c>
      <c r="H3280" t="s">
        <v>46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48</v>
      </c>
      <c r="O3280" t="s">
        <v>5939</v>
      </c>
      <c r="P3280" s="2">
        <f t="shared" si="51"/>
        <v>2</v>
      </c>
    </row>
    <row r="3281" spans="1:16" x14ac:dyDescent="0.25">
      <c r="A3281" s="1">
        <v>41639</v>
      </c>
      <c r="B3281" s="1">
        <v>41639</v>
      </c>
      <c r="C3281" t="s">
        <v>5940</v>
      </c>
      <c r="D3281" t="s">
        <v>3387</v>
      </c>
      <c r="E3281">
        <v>3.875</v>
      </c>
      <c r="F3281" t="s">
        <v>5921</v>
      </c>
      <c r="H3281" t="s">
        <v>27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28</v>
      </c>
      <c r="O3281" t="s">
        <v>5941</v>
      </c>
      <c r="P3281" s="2">
        <f t="shared" si="51"/>
        <v>3</v>
      </c>
    </row>
    <row r="3282" spans="1:16" x14ac:dyDescent="0.25">
      <c r="A3282" s="1">
        <v>41639</v>
      </c>
      <c r="B3282" s="1">
        <v>41639</v>
      </c>
      <c r="C3282" t="s">
        <v>373</v>
      </c>
      <c r="D3282" t="s">
        <v>374</v>
      </c>
      <c r="E3282">
        <v>1.875</v>
      </c>
      <c r="F3282" t="s">
        <v>5936</v>
      </c>
      <c r="H3282" t="s">
        <v>210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28</v>
      </c>
      <c r="O3282" t="s">
        <v>5942</v>
      </c>
      <c r="P3282" s="2">
        <f t="shared" si="51"/>
        <v>3</v>
      </c>
    </row>
    <row r="3283" spans="1:16" x14ac:dyDescent="0.25">
      <c r="A3283" s="1">
        <v>41639</v>
      </c>
      <c r="B3283" s="1">
        <v>41639</v>
      </c>
      <c r="C3283" t="s">
        <v>3156</v>
      </c>
      <c r="D3283" t="s">
        <v>3157</v>
      </c>
      <c r="E3283">
        <v>2.25</v>
      </c>
      <c r="F3283" t="s">
        <v>5693</v>
      </c>
      <c r="G3283" t="s">
        <v>40</v>
      </c>
      <c r="H3283" t="s">
        <v>34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28</v>
      </c>
      <c r="O3283" t="s">
        <v>5943</v>
      </c>
      <c r="P3283" s="2">
        <f t="shared" si="51"/>
        <v>5</v>
      </c>
    </row>
    <row r="3284" spans="1:16" x14ac:dyDescent="0.25">
      <c r="A3284" s="1">
        <v>41639</v>
      </c>
      <c r="B3284" s="1">
        <v>41639</v>
      </c>
      <c r="C3284" t="s">
        <v>3156</v>
      </c>
      <c r="D3284" t="s">
        <v>3157</v>
      </c>
      <c r="E3284">
        <v>2.25</v>
      </c>
      <c r="F3284" t="s">
        <v>5693</v>
      </c>
      <c r="G3284" t="s">
        <v>26</v>
      </c>
      <c r="H3284" t="s">
        <v>34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28</v>
      </c>
      <c r="O3284" t="s">
        <v>5944</v>
      </c>
      <c r="P3284" s="2">
        <f t="shared" si="51"/>
        <v>5</v>
      </c>
    </row>
    <row r="3285" spans="1:16" hidden="1" x14ac:dyDescent="0.25">
      <c r="A3285" s="1">
        <v>41639</v>
      </c>
      <c r="B3285" s="1">
        <v>41639</v>
      </c>
      <c r="C3285" t="s">
        <v>5945</v>
      </c>
      <c r="D3285" t="s">
        <v>5946</v>
      </c>
      <c r="E3285">
        <v>2.6040000000000001</v>
      </c>
      <c r="F3285" t="s">
        <v>921</v>
      </c>
      <c r="H3285" t="s">
        <v>46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28</v>
      </c>
      <c r="O3285" t="s">
        <v>5947</v>
      </c>
      <c r="P3285" s="2">
        <f t="shared" si="51"/>
        <v>6</v>
      </c>
    </row>
    <row r="3286" spans="1:16" hidden="1" x14ac:dyDescent="0.25">
      <c r="A3286" s="1">
        <v>41639</v>
      </c>
      <c r="B3286" s="1">
        <v>41639</v>
      </c>
      <c r="C3286" t="s">
        <v>5945</v>
      </c>
      <c r="D3286" t="s">
        <v>5946</v>
      </c>
      <c r="E3286">
        <v>2.754</v>
      </c>
      <c r="F3286" t="s">
        <v>506</v>
      </c>
      <c r="H3286" t="s">
        <v>46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28</v>
      </c>
      <c r="O3286" t="s">
        <v>5948</v>
      </c>
      <c r="P3286" s="2">
        <f t="shared" si="51"/>
        <v>6</v>
      </c>
    </row>
    <row r="3287" spans="1:16" hidden="1" x14ac:dyDescent="0.25">
      <c r="A3287" s="1">
        <v>41639</v>
      </c>
      <c r="B3287" s="1">
        <v>41639</v>
      </c>
      <c r="C3287" t="s">
        <v>5945</v>
      </c>
      <c r="D3287" t="s">
        <v>5946</v>
      </c>
      <c r="E3287">
        <v>2.9540000000000002</v>
      </c>
      <c r="F3287" t="s">
        <v>2727</v>
      </c>
      <c r="H3287" t="s">
        <v>46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28</v>
      </c>
      <c r="O3287" t="s">
        <v>5949</v>
      </c>
      <c r="P3287" s="2">
        <f t="shared" si="51"/>
        <v>6</v>
      </c>
    </row>
    <row r="3288" spans="1:16" hidden="1" x14ac:dyDescent="0.25">
      <c r="A3288" s="1">
        <v>41639</v>
      </c>
      <c r="B3288" s="1">
        <v>41639</v>
      </c>
      <c r="C3288" t="s">
        <v>5945</v>
      </c>
      <c r="D3288" t="s">
        <v>5946</v>
      </c>
      <c r="E3288">
        <v>3.1040000000000001</v>
      </c>
      <c r="F3288" t="s">
        <v>3360</v>
      </c>
      <c r="H3288" t="s">
        <v>46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28</v>
      </c>
      <c r="O3288" t="s">
        <v>5950</v>
      </c>
      <c r="P3288" s="2">
        <f t="shared" si="51"/>
        <v>6</v>
      </c>
    </row>
    <row r="3289" spans="1:16" x14ac:dyDescent="0.25">
      <c r="A3289" s="1">
        <v>41639</v>
      </c>
      <c r="B3289" s="1">
        <v>41639</v>
      </c>
      <c r="C3289" t="s">
        <v>5917</v>
      </c>
      <c r="D3289" t="s">
        <v>516</v>
      </c>
      <c r="E3289">
        <v>6.5</v>
      </c>
      <c r="F3289" t="s">
        <v>4961</v>
      </c>
      <c r="G3289" t="s">
        <v>26</v>
      </c>
      <c r="H3289" t="s">
        <v>27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28</v>
      </c>
      <c r="O3289" t="s">
        <v>5951</v>
      </c>
      <c r="P3289" s="2">
        <f t="shared" si="51"/>
        <v>4</v>
      </c>
    </row>
    <row r="3290" spans="1:16" x14ac:dyDescent="0.25">
      <c r="A3290" s="1">
        <v>41639</v>
      </c>
      <c r="B3290" s="1">
        <v>41639</v>
      </c>
      <c r="C3290" t="s">
        <v>5917</v>
      </c>
      <c r="D3290" t="s">
        <v>516</v>
      </c>
      <c r="E3290">
        <v>6.5</v>
      </c>
      <c r="F3290" t="s">
        <v>4961</v>
      </c>
      <c r="G3290" t="s">
        <v>268</v>
      </c>
      <c r="H3290" t="s">
        <v>27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28</v>
      </c>
      <c r="O3290" t="s">
        <v>5952</v>
      </c>
      <c r="P3290" s="2">
        <f t="shared" si="51"/>
        <v>4</v>
      </c>
    </row>
    <row r="3291" spans="1:16" x14ac:dyDescent="0.25">
      <c r="A3291" s="1">
        <v>41639</v>
      </c>
      <c r="B3291" s="1">
        <v>41639</v>
      </c>
      <c r="C3291" t="s">
        <v>5917</v>
      </c>
      <c r="D3291" t="s">
        <v>516</v>
      </c>
      <c r="E3291">
        <v>5.375</v>
      </c>
      <c r="F3291" t="s">
        <v>4870</v>
      </c>
      <c r="G3291" t="s">
        <v>40</v>
      </c>
      <c r="H3291" t="s">
        <v>27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28</v>
      </c>
      <c r="O3291" t="s">
        <v>5953</v>
      </c>
      <c r="P3291" s="2">
        <f t="shared" si="51"/>
        <v>4</v>
      </c>
    </row>
    <row r="3292" spans="1:16" x14ac:dyDescent="0.25">
      <c r="A3292" s="1">
        <v>41639</v>
      </c>
      <c r="B3292" s="1">
        <v>41639</v>
      </c>
      <c r="C3292" t="s">
        <v>5917</v>
      </c>
      <c r="D3292" t="s">
        <v>516</v>
      </c>
      <c r="E3292">
        <v>6.875</v>
      </c>
      <c r="F3292" t="s">
        <v>2985</v>
      </c>
      <c r="G3292" t="s">
        <v>26</v>
      </c>
      <c r="H3292" t="s">
        <v>27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28</v>
      </c>
      <c r="O3292" t="s">
        <v>5954</v>
      </c>
      <c r="P3292" s="2">
        <f t="shared" si="51"/>
        <v>4</v>
      </c>
    </row>
    <row r="3293" spans="1:16" x14ac:dyDescent="0.25">
      <c r="A3293" s="1">
        <v>41639</v>
      </c>
      <c r="B3293" s="1">
        <v>41639</v>
      </c>
      <c r="C3293" t="s">
        <v>5917</v>
      </c>
      <c r="D3293" t="s">
        <v>516</v>
      </c>
      <c r="E3293">
        <v>6.125</v>
      </c>
      <c r="F3293" t="s">
        <v>2987</v>
      </c>
      <c r="G3293" t="s">
        <v>26</v>
      </c>
      <c r="H3293" t="s">
        <v>27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28</v>
      </c>
      <c r="O3293" t="s">
        <v>5955</v>
      </c>
      <c r="P3293" s="2">
        <f t="shared" si="51"/>
        <v>4</v>
      </c>
    </row>
    <row r="3294" spans="1:16" x14ac:dyDescent="0.25">
      <c r="A3294" s="1">
        <v>41639</v>
      </c>
      <c r="B3294" s="1">
        <v>41639</v>
      </c>
      <c r="C3294" t="s">
        <v>42</v>
      </c>
      <c r="D3294" t="s">
        <v>43</v>
      </c>
      <c r="E3294">
        <v>1.375</v>
      </c>
      <c r="F3294" t="s">
        <v>3391</v>
      </c>
      <c r="G3294" t="s">
        <v>1240</v>
      </c>
      <c r="H3294" t="s">
        <v>46</v>
      </c>
      <c r="I3294" t="s">
        <v>17</v>
      </c>
      <c r="J3294" t="s">
        <v>18</v>
      </c>
      <c r="K3294" t="s">
        <v>19</v>
      </c>
      <c r="L3294" t="s">
        <v>19</v>
      </c>
      <c r="M3294" t="s">
        <v>1140</v>
      </c>
      <c r="N3294" t="s">
        <v>48</v>
      </c>
      <c r="O3294" t="s">
        <v>5956</v>
      </c>
      <c r="P3294" s="2">
        <f t="shared" si="51"/>
        <v>2</v>
      </c>
    </row>
    <row r="3295" spans="1:16" x14ac:dyDescent="0.25">
      <c r="A3295" s="1">
        <v>41639</v>
      </c>
      <c r="B3295" s="1">
        <v>41639</v>
      </c>
      <c r="C3295" t="s">
        <v>42</v>
      </c>
      <c r="D3295" t="s">
        <v>43</v>
      </c>
      <c r="E3295">
        <v>3</v>
      </c>
      <c r="F3295" t="s">
        <v>5938</v>
      </c>
      <c r="G3295" t="s">
        <v>3014</v>
      </c>
      <c r="H3295" t="s">
        <v>46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48</v>
      </c>
      <c r="O3295" t="s">
        <v>5957</v>
      </c>
      <c r="P3295" s="2">
        <f t="shared" si="51"/>
        <v>2</v>
      </c>
    </row>
    <row r="3296" spans="1:16" x14ac:dyDescent="0.25">
      <c r="A3296" s="1">
        <v>41639</v>
      </c>
      <c r="B3296" s="1">
        <v>41639</v>
      </c>
      <c r="C3296" t="s">
        <v>5958</v>
      </c>
      <c r="D3296" t="s">
        <v>5959</v>
      </c>
      <c r="E3296">
        <v>7.5</v>
      </c>
      <c r="F3296" t="s">
        <v>4195</v>
      </c>
      <c r="G3296" t="s">
        <v>26</v>
      </c>
      <c r="H3296" t="s">
        <v>1968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28</v>
      </c>
      <c r="O3296" t="s">
        <v>5960</v>
      </c>
      <c r="P3296" s="2">
        <f t="shared" si="51"/>
        <v>3</v>
      </c>
    </row>
    <row r="3297" spans="1:16" x14ac:dyDescent="0.25">
      <c r="A3297" s="1">
        <v>41639</v>
      </c>
      <c r="B3297" s="1">
        <v>41639</v>
      </c>
      <c r="C3297" t="s">
        <v>1950</v>
      </c>
      <c r="D3297" t="s">
        <v>1951</v>
      </c>
      <c r="E3297">
        <v>4.25</v>
      </c>
      <c r="F3297" t="s">
        <v>1936</v>
      </c>
      <c r="H3297" t="s">
        <v>203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48</v>
      </c>
      <c r="O3297" t="s">
        <v>5961</v>
      </c>
      <c r="P3297" s="2">
        <f t="shared" si="51"/>
        <v>3</v>
      </c>
    </row>
    <row r="3298" spans="1:16" x14ac:dyDescent="0.25">
      <c r="A3298" s="1">
        <v>41639</v>
      </c>
      <c r="B3298" s="1">
        <v>41639</v>
      </c>
      <c r="C3298" t="s">
        <v>221</v>
      </c>
      <c r="D3298" t="s">
        <v>222</v>
      </c>
      <c r="E3298">
        <v>7</v>
      </c>
      <c r="F3298" t="s">
        <v>4043</v>
      </c>
      <c r="H3298" t="s">
        <v>149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28</v>
      </c>
      <c r="O3298" t="s">
        <v>5962</v>
      </c>
      <c r="P3298" s="2">
        <f t="shared" si="51"/>
        <v>1</v>
      </c>
    </row>
    <row r="3299" spans="1:16" x14ac:dyDescent="0.25">
      <c r="A3299" s="1">
        <v>41639</v>
      </c>
      <c r="B3299" s="1">
        <v>41639</v>
      </c>
      <c r="C3299" t="s">
        <v>511</v>
      </c>
      <c r="D3299" t="s">
        <v>512</v>
      </c>
      <c r="E3299">
        <v>7.125</v>
      </c>
      <c r="F3299" t="s">
        <v>675</v>
      </c>
      <c r="H3299" t="s">
        <v>203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28</v>
      </c>
      <c r="O3299" t="s">
        <v>5963</v>
      </c>
      <c r="P3299" s="2">
        <f t="shared" si="51"/>
        <v>3</v>
      </c>
    </row>
    <row r="3300" spans="1:16" x14ac:dyDescent="0.25">
      <c r="A3300" s="1">
        <v>41639</v>
      </c>
      <c r="B3300" s="1">
        <v>41639</v>
      </c>
      <c r="C3300" t="s">
        <v>130</v>
      </c>
      <c r="D3300" t="s">
        <v>131</v>
      </c>
      <c r="E3300">
        <v>3.65</v>
      </c>
      <c r="F3300" t="s">
        <v>397</v>
      </c>
      <c r="H3300" t="s">
        <v>34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28</v>
      </c>
      <c r="O3300" t="s">
        <v>5964</v>
      </c>
      <c r="P3300" s="2">
        <f t="shared" si="51"/>
        <v>3</v>
      </c>
    </row>
    <row r="3301" spans="1:16" x14ac:dyDescent="0.25">
      <c r="A3301" s="1">
        <v>41639</v>
      </c>
      <c r="B3301" s="1">
        <v>41639</v>
      </c>
      <c r="C3301" t="s">
        <v>496</v>
      </c>
      <c r="D3301" t="s">
        <v>497</v>
      </c>
      <c r="E3301">
        <v>3</v>
      </c>
      <c r="F3301" t="s">
        <v>820</v>
      </c>
      <c r="G3301" t="s">
        <v>213</v>
      </c>
      <c r="H3301" t="s">
        <v>57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5965</v>
      </c>
      <c r="P3301" s="2">
        <f t="shared" si="51"/>
        <v>4</v>
      </c>
    </row>
    <row r="3302" spans="1:16" x14ac:dyDescent="0.25">
      <c r="A3302" s="1">
        <v>41639</v>
      </c>
      <c r="B3302" s="1">
        <v>41639</v>
      </c>
      <c r="C3302" t="s">
        <v>5958</v>
      </c>
      <c r="D3302" t="s">
        <v>5959</v>
      </c>
      <c r="E3302">
        <v>7.5</v>
      </c>
      <c r="F3302" t="s">
        <v>4195</v>
      </c>
      <c r="G3302" t="s">
        <v>40</v>
      </c>
      <c r="H3302" t="s">
        <v>1968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</v>
      </c>
      <c r="O3302" t="s">
        <v>5966</v>
      </c>
      <c r="P3302" s="2">
        <f t="shared" si="51"/>
        <v>3</v>
      </c>
    </row>
    <row r="3303" spans="1:16" x14ac:dyDescent="0.25">
      <c r="A3303" s="1">
        <v>41639</v>
      </c>
      <c r="B3303" s="1">
        <v>41639</v>
      </c>
      <c r="C3303" t="s">
        <v>1485</v>
      </c>
      <c r="D3303" t="s">
        <v>1486</v>
      </c>
      <c r="E3303">
        <v>3.8</v>
      </c>
      <c r="F3303" t="s">
        <v>5967</v>
      </c>
      <c r="H3303" t="s">
        <v>34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28</v>
      </c>
      <c r="O3303" t="s">
        <v>5968</v>
      </c>
      <c r="P3303" s="2">
        <f t="shared" si="51"/>
        <v>3</v>
      </c>
    </row>
    <row r="3304" spans="1:16" x14ac:dyDescent="0.25">
      <c r="A3304" s="1">
        <v>41639</v>
      </c>
      <c r="B3304" s="1">
        <v>41639</v>
      </c>
      <c r="C3304" t="s">
        <v>3359</v>
      </c>
      <c r="D3304" t="s">
        <v>2445</v>
      </c>
      <c r="E3304">
        <v>2.85</v>
      </c>
      <c r="F3304" t="s">
        <v>5969</v>
      </c>
      <c r="H3304" t="s">
        <v>27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28</v>
      </c>
      <c r="O3304" t="s">
        <v>5970</v>
      </c>
      <c r="P3304" s="2">
        <f t="shared" si="51"/>
        <v>2</v>
      </c>
    </row>
    <row r="3305" spans="1:16" x14ac:dyDescent="0.25">
      <c r="A3305" s="1">
        <v>41639</v>
      </c>
      <c r="B3305" s="1">
        <v>41639</v>
      </c>
      <c r="C3305" t="s">
        <v>1586</v>
      </c>
      <c r="D3305" t="s">
        <v>1587</v>
      </c>
      <c r="E3305">
        <v>3.7</v>
      </c>
      <c r="F3305" t="s">
        <v>397</v>
      </c>
      <c r="H3305" t="s">
        <v>57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28</v>
      </c>
      <c r="O3305" t="s">
        <v>5971</v>
      </c>
      <c r="P3305" s="2">
        <f t="shared" si="51"/>
        <v>2</v>
      </c>
    </row>
    <row r="3306" spans="1:16" x14ac:dyDescent="0.25">
      <c r="A3306" s="1">
        <v>41639</v>
      </c>
      <c r="B3306" s="1">
        <v>41639</v>
      </c>
      <c r="C3306" t="s">
        <v>4120</v>
      </c>
      <c r="D3306" t="s">
        <v>4121</v>
      </c>
      <c r="E3306">
        <v>3.25</v>
      </c>
      <c r="F3306" t="s">
        <v>4195</v>
      </c>
      <c r="H3306" t="s">
        <v>27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28</v>
      </c>
      <c r="O3306" t="s">
        <v>5972</v>
      </c>
      <c r="P3306" s="2">
        <f t="shared" si="51"/>
        <v>4</v>
      </c>
    </row>
    <row r="3307" spans="1:16" x14ac:dyDescent="0.25">
      <c r="A3307" s="1">
        <v>41639</v>
      </c>
      <c r="B3307" s="1">
        <v>41639</v>
      </c>
      <c r="C3307" t="s">
        <v>484</v>
      </c>
      <c r="D3307" t="s">
        <v>485</v>
      </c>
      <c r="E3307">
        <v>3.8029999999999999</v>
      </c>
      <c r="F3307" t="s">
        <v>397</v>
      </c>
      <c r="G3307" t="s">
        <v>40</v>
      </c>
      <c r="H3307" t="s">
        <v>57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28</v>
      </c>
      <c r="O3307" t="s">
        <v>5973</v>
      </c>
      <c r="P3307" s="2">
        <f t="shared" si="51"/>
        <v>3</v>
      </c>
    </row>
    <row r="3308" spans="1:16" x14ac:dyDescent="0.25">
      <c r="A3308" s="1">
        <v>41639</v>
      </c>
      <c r="B3308" s="1">
        <v>41639</v>
      </c>
      <c r="C3308" t="s">
        <v>1256</v>
      </c>
      <c r="D3308" t="s">
        <v>297</v>
      </c>
      <c r="E3308">
        <v>4.125</v>
      </c>
      <c r="F3308" t="s">
        <v>5974</v>
      </c>
      <c r="H3308" t="s">
        <v>34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48</v>
      </c>
      <c r="O3308" t="s">
        <v>5975</v>
      </c>
      <c r="P3308" s="2">
        <f t="shared" si="51"/>
        <v>3</v>
      </c>
    </row>
    <row r="3309" spans="1:16" x14ac:dyDescent="0.25">
      <c r="A3309" s="1">
        <v>41639</v>
      </c>
      <c r="B3309" s="1">
        <v>41639</v>
      </c>
      <c r="C3309" t="s">
        <v>2898</v>
      </c>
      <c r="D3309" t="s">
        <v>501</v>
      </c>
      <c r="E3309">
        <v>5.875</v>
      </c>
      <c r="F3309" t="s">
        <v>4195</v>
      </c>
      <c r="H3309" t="s">
        <v>472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48</v>
      </c>
      <c r="O3309" t="s">
        <v>5976</v>
      </c>
      <c r="P3309" s="2">
        <f t="shared" si="51"/>
        <v>3</v>
      </c>
    </row>
    <row r="3310" spans="1:16" x14ac:dyDescent="0.25">
      <c r="A3310" s="1">
        <v>41639</v>
      </c>
      <c r="B3310" s="1">
        <v>41639</v>
      </c>
      <c r="C3310" t="s">
        <v>4776</v>
      </c>
      <c r="D3310" t="s">
        <v>4777</v>
      </c>
      <c r="E3310">
        <v>5.5</v>
      </c>
      <c r="F3310" t="s">
        <v>2568</v>
      </c>
      <c r="H3310" t="s">
        <v>264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48</v>
      </c>
      <c r="O3310" t="s">
        <v>5977</v>
      </c>
      <c r="P3310" s="2">
        <f t="shared" si="51"/>
        <v>3</v>
      </c>
    </row>
    <row r="3311" spans="1:16" x14ac:dyDescent="0.25">
      <c r="A3311" s="1">
        <v>41639</v>
      </c>
      <c r="B3311" s="1">
        <v>41639</v>
      </c>
      <c r="C3311" t="s">
        <v>5978</v>
      </c>
      <c r="D3311" t="s">
        <v>5979</v>
      </c>
      <c r="E3311">
        <v>6.25</v>
      </c>
      <c r="F3311" t="s">
        <v>1936</v>
      </c>
      <c r="H3311" t="s">
        <v>149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28</v>
      </c>
      <c r="O3311" t="s">
        <v>5980</v>
      </c>
      <c r="P3311" s="2">
        <f t="shared" si="51"/>
        <v>3</v>
      </c>
    </row>
    <row r="3312" spans="1:16" x14ac:dyDescent="0.25">
      <c r="A3312" s="1">
        <v>41639</v>
      </c>
      <c r="B3312" s="1">
        <v>41639</v>
      </c>
      <c r="C3312" t="s">
        <v>5761</v>
      </c>
      <c r="D3312" t="s">
        <v>5762</v>
      </c>
      <c r="E3312">
        <v>2.5</v>
      </c>
      <c r="F3312" t="s">
        <v>4195</v>
      </c>
      <c r="G3312" t="s">
        <v>40</v>
      </c>
      <c r="H3312" t="s">
        <v>34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28</v>
      </c>
      <c r="O3312" t="s">
        <v>5981</v>
      </c>
      <c r="P3312" s="2">
        <f t="shared" si="51"/>
        <v>4</v>
      </c>
    </row>
    <row r="3313" spans="1:16" x14ac:dyDescent="0.25">
      <c r="A3313" s="1">
        <v>41639</v>
      </c>
      <c r="B3313" s="1">
        <v>41639</v>
      </c>
      <c r="C3313" t="s">
        <v>5315</v>
      </c>
      <c r="D3313" t="s">
        <v>5316</v>
      </c>
      <c r="E3313">
        <v>4.75</v>
      </c>
      <c r="F3313" t="s">
        <v>1936</v>
      </c>
      <c r="G3313" t="s">
        <v>40</v>
      </c>
      <c r="H3313" t="s">
        <v>472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28</v>
      </c>
      <c r="O3313" t="s">
        <v>5982</v>
      </c>
      <c r="P3313" s="2">
        <f t="shared" si="51"/>
        <v>2</v>
      </c>
    </row>
    <row r="3314" spans="1:16" x14ac:dyDescent="0.25">
      <c r="A3314" s="1">
        <v>41639</v>
      </c>
      <c r="B3314" s="1">
        <v>41639</v>
      </c>
      <c r="C3314" t="s">
        <v>3579</v>
      </c>
      <c r="D3314" t="s">
        <v>631</v>
      </c>
      <c r="E3314">
        <v>1.625</v>
      </c>
      <c r="F3314" t="s">
        <v>1936</v>
      </c>
      <c r="H3314" t="s">
        <v>27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5983</v>
      </c>
      <c r="P3314" s="2">
        <f t="shared" si="51"/>
        <v>3</v>
      </c>
    </row>
    <row r="3315" spans="1:16" x14ac:dyDescent="0.25">
      <c r="A3315" s="1">
        <v>41639</v>
      </c>
      <c r="B3315" s="1">
        <v>41639</v>
      </c>
      <c r="C3315" t="s">
        <v>42</v>
      </c>
      <c r="D3315" t="s">
        <v>43</v>
      </c>
      <c r="E3315">
        <v>3</v>
      </c>
      <c r="F3315" t="s">
        <v>4036</v>
      </c>
      <c r="G3315" t="s">
        <v>213</v>
      </c>
      <c r="H3315" t="s">
        <v>46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48</v>
      </c>
      <c r="O3315" t="s">
        <v>5984</v>
      </c>
      <c r="P3315" s="2">
        <f t="shared" si="51"/>
        <v>2</v>
      </c>
    </row>
    <row r="3316" spans="1:16" x14ac:dyDescent="0.25">
      <c r="A3316" s="1">
        <v>41639</v>
      </c>
      <c r="B3316" s="1">
        <v>41639</v>
      </c>
      <c r="C3316" t="s">
        <v>2324</v>
      </c>
      <c r="D3316" t="s">
        <v>501</v>
      </c>
      <c r="E3316">
        <v>6.82</v>
      </c>
      <c r="F3316" t="s">
        <v>2341</v>
      </c>
      <c r="H3316" t="s">
        <v>73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48</v>
      </c>
      <c r="O3316" t="s">
        <v>5985</v>
      </c>
      <c r="P3316" s="2">
        <f t="shared" si="51"/>
        <v>3</v>
      </c>
    </row>
    <row r="3317" spans="1:16" x14ac:dyDescent="0.25">
      <c r="A3317" s="1">
        <v>41639</v>
      </c>
      <c r="B3317" s="1">
        <v>41639</v>
      </c>
      <c r="C3317" t="s">
        <v>2881</v>
      </c>
      <c r="D3317" t="s">
        <v>945</v>
      </c>
      <c r="E3317">
        <v>1.2</v>
      </c>
      <c r="F3317" t="s">
        <v>5986</v>
      </c>
      <c r="H3317" t="s">
        <v>57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</v>
      </c>
      <c r="O3317" t="s">
        <v>5987</v>
      </c>
      <c r="P3317" s="2">
        <f t="shared" si="51"/>
        <v>2</v>
      </c>
    </row>
    <row r="3318" spans="1:16" x14ac:dyDescent="0.25">
      <c r="A3318" s="1">
        <v>41639</v>
      </c>
      <c r="B3318" s="1">
        <v>41639</v>
      </c>
      <c r="C3318" t="s">
        <v>42</v>
      </c>
      <c r="D3318" t="s">
        <v>43</v>
      </c>
      <c r="E3318">
        <v>3.05</v>
      </c>
      <c r="F3318" t="s">
        <v>5988</v>
      </c>
      <c r="G3318" t="s">
        <v>213</v>
      </c>
      <c r="H3318" t="s">
        <v>46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48</v>
      </c>
      <c r="O3318" t="s">
        <v>5989</v>
      </c>
      <c r="P3318" s="2">
        <f t="shared" si="51"/>
        <v>2</v>
      </c>
    </row>
    <row r="3319" spans="1:16" x14ac:dyDescent="0.25">
      <c r="A3319" s="1">
        <v>41639</v>
      </c>
      <c r="B3319" s="1">
        <v>41639</v>
      </c>
      <c r="C3319" t="s">
        <v>42</v>
      </c>
      <c r="D3319" t="s">
        <v>43</v>
      </c>
      <c r="E3319">
        <v>3.75</v>
      </c>
      <c r="F3319" t="s">
        <v>1476</v>
      </c>
      <c r="G3319" t="s">
        <v>213</v>
      </c>
      <c r="H3319" t="s">
        <v>46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48</v>
      </c>
      <c r="O3319" t="s">
        <v>5990</v>
      </c>
      <c r="P3319" s="2">
        <f t="shared" si="51"/>
        <v>2</v>
      </c>
    </row>
    <row r="3320" spans="1:16" x14ac:dyDescent="0.25">
      <c r="A3320" s="1">
        <v>41639</v>
      </c>
      <c r="B3320" s="1">
        <v>41639</v>
      </c>
      <c r="C3320" t="s">
        <v>947</v>
      </c>
      <c r="D3320" t="s">
        <v>948</v>
      </c>
      <c r="E3320">
        <v>3.25</v>
      </c>
      <c r="F3320" t="s">
        <v>848</v>
      </c>
      <c r="H3320" t="s">
        <v>16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28</v>
      </c>
      <c r="O3320" t="s">
        <v>5991</v>
      </c>
      <c r="P3320" s="2">
        <f t="shared" si="51"/>
        <v>3</v>
      </c>
    </row>
    <row r="3321" spans="1:16" x14ac:dyDescent="0.25">
      <c r="A3321" s="1">
        <v>41639</v>
      </c>
      <c r="B3321" s="1">
        <v>41639</v>
      </c>
      <c r="C3321" t="s">
        <v>1401</v>
      </c>
      <c r="D3321" t="s">
        <v>416</v>
      </c>
      <c r="E3321">
        <v>1.25</v>
      </c>
      <c r="F3321" t="s">
        <v>4113</v>
      </c>
      <c r="H3321" t="s">
        <v>73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48</v>
      </c>
      <c r="O3321" t="s">
        <v>5992</v>
      </c>
      <c r="P3321" s="2">
        <f t="shared" si="51"/>
        <v>3</v>
      </c>
    </row>
    <row r="3322" spans="1:16" x14ac:dyDescent="0.25">
      <c r="A3322" s="1">
        <v>41639</v>
      </c>
      <c r="B3322" s="1">
        <v>41639</v>
      </c>
      <c r="C3322" t="s">
        <v>1401</v>
      </c>
      <c r="D3322" t="s">
        <v>416</v>
      </c>
      <c r="E3322">
        <v>4.6500000000000004</v>
      </c>
      <c r="F3322" t="s">
        <v>5993</v>
      </c>
      <c r="H3322" t="s">
        <v>73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48</v>
      </c>
      <c r="O3322" t="s">
        <v>5994</v>
      </c>
      <c r="P3322" s="2">
        <f t="shared" si="51"/>
        <v>3</v>
      </c>
    </row>
    <row r="3323" spans="1:16" x14ac:dyDescent="0.25">
      <c r="A3323" s="1">
        <v>41639</v>
      </c>
      <c r="B3323" s="1">
        <v>41639</v>
      </c>
      <c r="C3323" t="s">
        <v>4926</v>
      </c>
      <c r="D3323" t="s">
        <v>4927</v>
      </c>
      <c r="E3323">
        <v>1.95</v>
      </c>
      <c r="F3323" t="s">
        <v>5995</v>
      </c>
      <c r="G3323" t="s">
        <v>40</v>
      </c>
      <c r="H3323" t="s">
        <v>73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28</v>
      </c>
      <c r="O3323" t="s">
        <v>5996</v>
      </c>
      <c r="P3323" s="2">
        <f t="shared" si="51"/>
        <v>5</v>
      </c>
    </row>
    <row r="3324" spans="1:16" x14ac:dyDescent="0.25">
      <c r="A3324" s="1">
        <v>41639</v>
      </c>
      <c r="B3324" s="1">
        <v>41639</v>
      </c>
      <c r="C3324" t="s">
        <v>1136</v>
      </c>
      <c r="D3324" t="s">
        <v>1137</v>
      </c>
      <c r="E3324">
        <v>4.625</v>
      </c>
      <c r="F3324" t="s">
        <v>5997</v>
      </c>
      <c r="G3324" t="s">
        <v>45</v>
      </c>
      <c r="H3324" t="s">
        <v>264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48</v>
      </c>
      <c r="O3324" t="s">
        <v>5998</v>
      </c>
      <c r="P3324" s="2">
        <f t="shared" si="51"/>
        <v>4</v>
      </c>
    </row>
    <row r="3325" spans="1:16" x14ac:dyDescent="0.25">
      <c r="A3325" s="1">
        <v>41639</v>
      </c>
      <c r="B3325" s="1">
        <v>41639</v>
      </c>
      <c r="C3325" t="s">
        <v>5406</v>
      </c>
      <c r="D3325" t="s">
        <v>5407</v>
      </c>
      <c r="E3325">
        <v>4.125</v>
      </c>
      <c r="F3325" t="s">
        <v>5999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28</v>
      </c>
      <c r="O3325" t="s">
        <v>6000</v>
      </c>
      <c r="P3325" s="2">
        <f t="shared" si="51"/>
        <v>4</v>
      </c>
    </row>
    <row r="3326" spans="1:16" x14ac:dyDescent="0.25">
      <c r="A3326" s="1">
        <v>41639</v>
      </c>
      <c r="B3326" s="1">
        <v>41639</v>
      </c>
      <c r="C3326" t="s">
        <v>6001</v>
      </c>
      <c r="D3326" t="s">
        <v>6002</v>
      </c>
      <c r="E3326">
        <v>4.875</v>
      </c>
      <c r="F3326" t="s">
        <v>324</v>
      </c>
      <c r="H3326" t="s">
        <v>27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28</v>
      </c>
      <c r="O3326" t="s">
        <v>6003</v>
      </c>
      <c r="P3326" s="2">
        <f t="shared" si="51"/>
        <v>3</v>
      </c>
    </row>
    <row r="3327" spans="1:16" x14ac:dyDescent="0.25">
      <c r="A3327" s="1">
        <v>41639</v>
      </c>
      <c r="B3327" s="1">
        <v>41639</v>
      </c>
      <c r="C3327" t="s">
        <v>42</v>
      </c>
      <c r="D3327" t="s">
        <v>43</v>
      </c>
      <c r="E3327">
        <v>4</v>
      </c>
      <c r="F3327" t="s">
        <v>2660</v>
      </c>
      <c r="G3327" t="s">
        <v>213</v>
      </c>
      <c r="H3327" t="s">
        <v>46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48</v>
      </c>
      <c r="O3327" t="s">
        <v>6004</v>
      </c>
      <c r="P3327" s="2">
        <f t="shared" si="51"/>
        <v>2</v>
      </c>
    </row>
    <row r="3328" spans="1:16" x14ac:dyDescent="0.25">
      <c r="A3328" s="1">
        <v>41639</v>
      </c>
      <c r="B3328" s="1">
        <v>41639</v>
      </c>
      <c r="C3328" t="s">
        <v>42</v>
      </c>
      <c r="D3328" t="s">
        <v>43</v>
      </c>
      <c r="E3328">
        <v>3.5</v>
      </c>
      <c r="F3328" t="s">
        <v>1041</v>
      </c>
      <c r="G3328" t="s">
        <v>213</v>
      </c>
      <c r="H3328" t="s">
        <v>46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48</v>
      </c>
      <c r="O3328" t="s">
        <v>6005</v>
      </c>
      <c r="P3328" s="2">
        <f t="shared" si="51"/>
        <v>2</v>
      </c>
    </row>
    <row r="3329" spans="1:16" x14ac:dyDescent="0.25">
      <c r="A3329" s="1">
        <v>41639</v>
      </c>
      <c r="B3329" s="1">
        <v>41639</v>
      </c>
      <c r="C3329" t="s">
        <v>42</v>
      </c>
      <c r="D3329" t="s">
        <v>43</v>
      </c>
      <c r="E3329">
        <v>3</v>
      </c>
      <c r="F3329" t="s">
        <v>6006</v>
      </c>
      <c r="G3329" t="s">
        <v>213</v>
      </c>
      <c r="H3329" t="s">
        <v>46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48</v>
      </c>
      <c r="O3329" t="s">
        <v>6007</v>
      </c>
      <c r="P3329" s="2">
        <f t="shared" si="51"/>
        <v>2</v>
      </c>
    </row>
    <row r="3330" spans="1:16" x14ac:dyDescent="0.25">
      <c r="A3330" s="1">
        <v>41639</v>
      </c>
      <c r="B3330" s="1">
        <v>41639</v>
      </c>
      <c r="C3330" t="s">
        <v>4984</v>
      </c>
      <c r="D3330" t="s">
        <v>4985</v>
      </c>
      <c r="E3330">
        <v>2.5499999999999998</v>
      </c>
      <c r="F3330" t="s">
        <v>1071</v>
      </c>
      <c r="H3330" t="s">
        <v>27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28</v>
      </c>
      <c r="O3330" t="s">
        <v>6008</v>
      </c>
      <c r="P3330" s="2">
        <f t="shared" si="51"/>
        <v>3</v>
      </c>
    </row>
    <row r="3331" spans="1:16" x14ac:dyDescent="0.25">
      <c r="A3331" s="1">
        <v>41639</v>
      </c>
      <c r="B3331" s="1">
        <v>41639</v>
      </c>
      <c r="C3331" t="s">
        <v>4984</v>
      </c>
      <c r="D3331" t="s">
        <v>4985</v>
      </c>
      <c r="E3331">
        <v>3.7</v>
      </c>
      <c r="F3331" t="s">
        <v>6006</v>
      </c>
      <c r="H3331" t="s">
        <v>27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28</v>
      </c>
      <c r="O3331" t="s">
        <v>6009</v>
      </c>
      <c r="P3331" s="2">
        <f t="shared" si="51"/>
        <v>3</v>
      </c>
    </row>
    <row r="3332" spans="1:16" hidden="1" x14ac:dyDescent="0.25">
      <c r="A3332" s="1">
        <v>41639</v>
      </c>
      <c r="B3332" s="1">
        <v>41639</v>
      </c>
      <c r="C3332" t="s">
        <v>6010</v>
      </c>
      <c r="D3332" t="s">
        <v>6011</v>
      </c>
      <c r="E3332">
        <v>4.875</v>
      </c>
      <c r="F3332" t="s">
        <v>6012</v>
      </c>
      <c r="G3332" t="s">
        <v>26</v>
      </c>
      <c r="H3332" t="s">
        <v>16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28</v>
      </c>
      <c r="O3332" t="s">
        <v>6013</v>
      </c>
      <c r="P3332" s="2">
        <f t="shared" ref="P3332:P3395" si="52">LEN(D3332)</f>
        <v>6</v>
      </c>
    </row>
    <row r="3333" spans="1:16" x14ac:dyDescent="0.25">
      <c r="A3333" s="1">
        <v>41639</v>
      </c>
      <c r="B3333" s="1">
        <v>41639</v>
      </c>
      <c r="C3333" t="s">
        <v>221</v>
      </c>
      <c r="D3333" t="s">
        <v>222</v>
      </c>
      <c r="E3333">
        <v>9.125</v>
      </c>
      <c r="F3333" t="s">
        <v>1963</v>
      </c>
      <c r="H3333" t="s">
        <v>149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28</v>
      </c>
      <c r="O3333" t="s">
        <v>6014</v>
      </c>
      <c r="P3333" s="2">
        <f t="shared" si="52"/>
        <v>1</v>
      </c>
    </row>
    <row r="3334" spans="1:16" x14ac:dyDescent="0.25">
      <c r="A3334" s="1">
        <v>41639</v>
      </c>
      <c r="B3334" s="1">
        <v>41639</v>
      </c>
      <c r="C3334" t="s">
        <v>1904</v>
      </c>
      <c r="D3334" t="s">
        <v>765</v>
      </c>
      <c r="E3334">
        <v>2.5</v>
      </c>
      <c r="F3334" t="s">
        <v>6006</v>
      </c>
      <c r="H3334" t="s">
        <v>34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28</v>
      </c>
      <c r="O3334" t="s">
        <v>6015</v>
      </c>
      <c r="P3334" s="2">
        <f t="shared" si="52"/>
        <v>5</v>
      </c>
    </row>
    <row r="3335" spans="1:16" x14ac:dyDescent="0.25">
      <c r="A3335" s="1">
        <v>41639</v>
      </c>
      <c r="B3335" s="1">
        <v>41639</v>
      </c>
      <c r="C3335" t="s">
        <v>1904</v>
      </c>
      <c r="D3335" t="s">
        <v>765</v>
      </c>
      <c r="E3335">
        <v>3.75</v>
      </c>
      <c r="F3335" t="s">
        <v>6016</v>
      </c>
      <c r="H3335" t="s">
        <v>34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</v>
      </c>
      <c r="O3335" t="s">
        <v>6017</v>
      </c>
      <c r="P3335" s="2">
        <f t="shared" si="52"/>
        <v>5</v>
      </c>
    </row>
    <row r="3336" spans="1:16" x14ac:dyDescent="0.25">
      <c r="A3336" s="1">
        <v>41639</v>
      </c>
      <c r="B3336" s="1">
        <v>41639</v>
      </c>
      <c r="C3336" t="s">
        <v>4712</v>
      </c>
      <c r="D3336" t="s">
        <v>2195</v>
      </c>
      <c r="E3336">
        <v>4.95</v>
      </c>
      <c r="F3336" t="s">
        <v>6018</v>
      </c>
      <c r="H3336" t="s">
        <v>27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48</v>
      </c>
      <c r="O3336" t="s">
        <v>6019</v>
      </c>
      <c r="P3336" s="2">
        <f t="shared" si="52"/>
        <v>1</v>
      </c>
    </row>
    <row r="3337" spans="1:16" x14ac:dyDescent="0.25">
      <c r="A3337" s="1">
        <v>41639</v>
      </c>
      <c r="B3337" s="1">
        <v>41639</v>
      </c>
      <c r="C3337" t="s">
        <v>6020</v>
      </c>
      <c r="D3337" t="s">
        <v>6021</v>
      </c>
      <c r="E3337">
        <v>5.5</v>
      </c>
      <c r="F3337" t="s">
        <v>6006</v>
      </c>
      <c r="G3337" t="s">
        <v>26</v>
      </c>
      <c r="H3337" t="s">
        <v>16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48</v>
      </c>
      <c r="O3337" t="s">
        <v>6022</v>
      </c>
      <c r="P3337" s="2">
        <f t="shared" si="52"/>
        <v>4</v>
      </c>
    </row>
    <row r="3338" spans="1:16" x14ac:dyDescent="0.25">
      <c r="A3338" s="1">
        <v>41639</v>
      </c>
      <c r="B3338" s="1">
        <v>41639</v>
      </c>
      <c r="C3338" t="s">
        <v>42</v>
      </c>
      <c r="D3338" t="s">
        <v>43</v>
      </c>
      <c r="E3338">
        <v>3.5</v>
      </c>
      <c r="F3338" t="s">
        <v>2790</v>
      </c>
      <c r="G3338" t="s">
        <v>213</v>
      </c>
      <c r="H3338" t="s">
        <v>46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48</v>
      </c>
      <c r="O3338" t="s">
        <v>6023</v>
      </c>
      <c r="P3338" s="2">
        <f t="shared" si="52"/>
        <v>2</v>
      </c>
    </row>
    <row r="3339" spans="1:16" x14ac:dyDescent="0.25">
      <c r="A3339" s="1">
        <v>41639</v>
      </c>
      <c r="B3339" s="1">
        <v>41639</v>
      </c>
      <c r="C3339" t="s">
        <v>3825</v>
      </c>
      <c r="D3339" t="s">
        <v>3826</v>
      </c>
      <c r="E3339">
        <v>5.375</v>
      </c>
      <c r="F3339" t="s">
        <v>4850</v>
      </c>
      <c r="H3339" t="s">
        <v>149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28</v>
      </c>
      <c r="O3339" t="s">
        <v>6024</v>
      </c>
      <c r="P3339" s="2">
        <f t="shared" si="52"/>
        <v>3</v>
      </c>
    </row>
    <row r="3340" spans="1:16" x14ac:dyDescent="0.25">
      <c r="A3340" s="1">
        <v>41639</v>
      </c>
      <c r="B3340" s="1">
        <v>41639</v>
      </c>
      <c r="C3340" t="s">
        <v>2867</v>
      </c>
      <c r="D3340" t="s">
        <v>2868</v>
      </c>
      <c r="E3340">
        <v>2.5</v>
      </c>
      <c r="F3340" t="s">
        <v>2036</v>
      </c>
      <c r="H3340" t="s">
        <v>27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28</v>
      </c>
      <c r="O3340" t="s">
        <v>6025</v>
      </c>
      <c r="P3340" s="2">
        <f t="shared" si="52"/>
        <v>3</v>
      </c>
    </row>
    <row r="3341" spans="1:16" x14ac:dyDescent="0.25">
      <c r="A3341" s="1">
        <v>41639</v>
      </c>
      <c r="B3341" s="1">
        <v>41639</v>
      </c>
      <c r="C3341" t="s">
        <v>2867</v>
      </c>
      <c r="D3341" t="s">
        <v>2868</v>
      </c>
      <c r="E3341">
        <v>4.45</v>
      </c>
      <c r="F3341" t="s">
        <v>848</v>
      </c>
      <c r="H3341" t="s">
        <v>27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28</v>
      </c>
      <c r="O3341" t="s">
        <v>6026</v>
      </c>
      <c r="P3341" s="2">
        <f t="shared" si="52"/>
        <v>3</v>
      </c>
    </row>
    <row r="3342" spans="1:16" x14ac:dyDescent="0.25">
      <c r="A3342" s="1">
        <v>41639</v>
      </c>
      <c r="B3342" s="1">
        <v>41639</v>
      </c>
      <c r="C3342" t="s">
        <v>42</v>
      </c>
      <c r="D3342" t="s">
        <v>43</v>
      </c>
      <c r="E3342">
        <v>3.7</v>
      </c>
      <c r="F3342" t="s">
        <v>6027</v>
      </c>
      <c r="G3342" t="s">
        <v>213</v>
      </c>
      <c r="H3342" t="s">
        <v>46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48</v>
      </c>
      <c r="O3342" t="s">
        <v>6028</v>
      </c>
      <c r="P3342" s="2">
        <f t="shared" si="52"/>
        <v>2</v>
      </c>
    </row>
    <row r="3343" spans="1:16" x14ac:dyDescent="0.25">
      <c r="A3343" s="1">
        <v>41639</v>
      </c>
      <c r="B3343" s="1">
        <v>41639</v>
      </c>
      <c r="C3343" t="s">
        <v>3979</v>
      </c>
      <c r="D3343" t="s">
        <v>3980</v>
      </c>
      <c r="E3343">
        <v>6</v>
      </c>
      <c r="F3343" t="s">
        <v>988</v>
      </c>
      <c r="H3343" t="s">
        <v>472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28</v>
      </c>
      <c r="O3343" t="s">
        <v>6029</v>
      </c>
      <c r="P3343" s="2">
        <f t="shared" si="52"/>
        <v>3</v>
      </c>
    </row>
    <row r="3344" spans="1:16" hidden="1" x14ac:dyDescent="0.25">
      <c r="A3344" s="1">
        <v>41639</v>
      </c>
      <c r="B3344" s="1">
        <v>41639</v>
      </c>
      <c r="C3344" t="s">
        <v>6010</v>
      </c>
      <c r="D3344" t="s">
        <v>6011</v>
      </c>
      <c r="E3344">
        <v>3.375</v>
      </c>
      <c r="F3344" t="s">
        <v>1103</v>
      </c>
      <c r="G3344" t="s">
        <v>26</v>
      </c>
      <c r="H3344" t="s">
        <v>16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28</v>
      </c>
      <c r="O3344" t="s">
        <v>6030</v>
      </c>
      <c r="P3344" s="2">
        <f t="shared" si="52"/>
        <v>6</v>
      </c>
    </row>
    <row r="3345" spans="1:16" x14ac:dyDescent="0.25">
      <c r="A3345" s="1">
        <v>41639</v>
      </c>
      <c r="B3345" s="1">
        <v>41639</v>
      </c>
      <c r="C3345" t="s">
        <v>4598</v>
      </c>
      <c r="D3345" t="s">
        <v>4599</v>
      </c>
      <c r="E3345">
        <v>1.375</v>
      </c>
      <c r="F3345" t="s">
        <v>1980</v>
      </c>
      <c r="H3345" t="s">
        <v>210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48</v>
      </c>
      <c r="O3345" t="s">
        <v>6031</v>
      </c>
      <c r="P3345" s="2">
        <f t="shared" si="52"/>
        <v>3</v>
      </c>
    </row>
    <row r="3346" spans="1:16" x14ac:dyDescent="0.25">
      <c r="A3346" s="1">
        <v>41639</v>
      </c>
      <c r="B3346" s="1">
        <v>41639</v>
      </c>
      <c r="C3346" t="s">
        <v>2362</v>
      </c>
      <c r="D3346" t="s">
        <v>960</v>
      </c>
      <c r="E3346">
        <v>1.125</v>
      </c>
      <c r="F3346" t="s">
        <v>2137</v>
      </c>
      <c r="H3346" t="s">
        <v>210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28</v>
      </c>
      <c r="O3346" t="s">
        <v>6032</v>
      </c>
      <c r="P3346" s="2">
        <f t="shared" si="52"/>
        <v>3</v>
      </c>
    </row>
    <row r="3347" spans="1:16" hidden="1" x14ac:dyDescent="0.25">
      <c r="A3347" s="1">
        <v>41639</v>
      </c>
      <c r="B3347" s="1">
        <v>41639</v>
      </c>
      <c r="C3347" t="s">
        <v>4132</v>
      </c>
      <c r="D3347" t="s">
        <v>1314</v>
      </c>
      <c r="E3347">
        <v>2.125</v>
      </c>
      <c r="F3347" t="s">
        <v>6033</v>
      </c>
      <c r="G3347" t="s">
        <v>40</v>
      </c>
      <c r="H3347" t="s">
        <v>73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28</v>
      </c>
      <c r="O3347" t="s">
        <v>6034</v>
      </c>
      <c r="P3347" s="2">
        <f t="shared" si="52"/>
        <v>6</v>
      </c>
    </row>
    <row r="3348" spans="1:16" hidden="1" x14ac:dyDescent="0.25">
      <c r="A3348" s="1">
        <v>41639</v>
      </c>
      <c r="B3348" s="1">
        <v>41639</v>
      </c>
      <c r="C3348" t="s">
        <v>4132</v>
      </c>
      <c r="D3348" t="s">
        <v>1314</v>
      </c>
      <c r="E3348">
        <v>2.125</v>
      </c>
      <c r="F3348" t="s">
        <v>6033</v>
      </c>
      <c r="G3348" t="s">
        <v>26</v>
      </c>
      <c r="H3348" t="s">
        <v>73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28</v>
      </c>
      <c r="O3348" t="s">
        <v>6035</v>
      </c>
      <c r="P3348" s="2">
        <f t="shared" si="52"/>
        <v>6</v>
      </c>
    </row>
    <row r="3349" spans="1:16" x14ac:dyDescent="0.25">
      <c r="A3349" s="1">
        <v>41639</v>
      </c>
      <c r="B3349" s="1">
        <v>41639</v>
      </c>
      <c r="C3349" t="s">
        <v>1986</v>
      </c>
      <c r="D3349" t="s">
        <v>1987</v>
      </c>
      <c r="E3349">
        <v>6.75</v>
      </c>
      <c r="F3349" t="s">
        <v>880</v>
      </c>
      <c r="G3349" t="s">
        <v>40</v>
      </c>
      <c r="H3349" t="s">
        <v>95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</v>
      </c>
      <c r="O3349" t="s">
        <v>6036</v>
      </c>
      <c r="P3349" s="2">
        <f t="shared" si="52"/>
        <v>3</v>
      </c>
    </row>
    <row r="3350" spans="1:16" hidden="1" x14ac:dyDescent="0.25">
      <c r="A3350" s="1">
        <v>41639</v>
      </c>
      <c r="B3350" s="1">
        <v>41639</v>
      </c>
      <c r="C3350" t="s">
        <v>4132</v>
      </c>
      <c r="D3350" t="s">
        <v>1314</v>
      </c>
      <c r="E3350">
        <v>1.625</v>
      </c>
      <c r="F3350" t="s">
        <v>6037</v>
      </c>
      <c r="G3350" t="s">
        <v>40</v>
      </c>
      <c r="H3350" t="s">
        <v>73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28</v>
      </c>
      <c r="O3350" t="s">
        <v>6038</v>
      </c>
      <c r="P3350" s="2">
        <f t="shared" si="52"/>
        <v>6</v>
      </c>
    </row>
    <row r="3351" spans="1:16" x14ac:dyDescent="0.25">
      <c r="A3351" s="1">
        <v>41639</v>
      </c>
      <c r="B3351" s="1">
        <v>41639</v>
      </c>
      <c r="C3351" t="s">
        <v>6039</v>
      </c>
      <c r="D3351" t="s">
        <v>6040</v>
      </c>
      <c r="E3351">
        <v>2</v>
      </c>
      <c r="F3351" t="s">
        <v>2300</v>
      </c>
      <c r="H3351" t="s">
        <v>34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48</v>
      </c>
      <c r="O3351" t="s">
        <v>6041</v>
      </c>
      <c r="P3351" s="2">
        <f t="shared" si="52"/>
        <v>3</v>
      </c>
    </row>
    <row r="3352" spans="1:16" x14ac:dyDescent="0.25">
      <c r="A3352" s="1">
        <v>41639</v>
      </c>
      <c r="B3352" s="1">
        <v>41639</v>
      </c>
      <c r="C3352" t="s">
        <v>2889</v>
      </c>
      <c r="D3352" t="s">
        <v>2890</v>
      </c>
      <c r="E3352">
        <v>2.5</v>
      </c>
      <c r="F3352" t="s">
        <v>5637</v>
      </c>
      <c r="H3352" t="s">
        <v>210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28</v>
      </c>
      <c r="O3352" t="s">
        <v>6042</v>
      </c>
      <c r="P3352" s="2">
        <f t="shared" si="52"/>
        <v>4</v>
      </c>
    </row>
    <row r="3353" spans="1:16" hidden="1" x14ac:dyDescent="0.25">
      <c r="A3353" s="1">
        <v>41639</v>
      </c>
      <c r="B3353" s="1">
        <v>41639</v>
      </c>
      <c r="C3353" t="s">
        <v>1714</v>
      </c>
      <c r="D3353" t="s">
        <v>1715</v>
      </c>
      <c r="E3353">
        <v>3.3</v>
      </c>
      <c r="F3353" t="s">
        <v>5637</v>
      </c>
      <c r="G3353" t="s">
        <v>40</v>
      </c>
      <c r="H3353" t="s">
        <v>73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28</v>
      </c>
      <c r="O3353" t="s">
        <v>6043</v>
      </c>
      <c r="P3353" s="2">
        <f t="shared" si="52"/>
        <v>6</v>
      </c>
    </row>
    <row r="3354" spans="1:16" x14ac:dyDescent="0.25">
      <c r="A3354" s="1">
        <v>41639</v>
      </c>
      <c r="B3354" s="1">
        <v>41639</v>
      </c>
      <c r="C3354" t="s">
        <v>42</v>
      </c>
      <c r="D3354" t="s">
        <v>43</v>
      </c>
      <c r="E3354">
        <v>3</v>
      </c>
      <c r="F3354" t="s">
        <v>3252</v>
      </c>
      <c r="G3354" t="s">
        <v>213</v>
      </c>
      <c r="H3354" t="s">
        <v>46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48</v>
      </c>
      <c r="O3354" t="s">
        <v>6044</v>
      </c>
      <c r="P3354" s="2">
        <f t="shared" si="52"/>
        <v>2</v>
      </c>
    </row>
    <row r="3355" spans="1:16" x14ac:dyDescent="0.25">
      <c r="A3355" s="1">
        <v>41639</v>
      </c>
      <c r="B3355" s="1">
        <v>41639</v>
      </c>
      <c r="C3355" t="s">
        <v>42</v>
      </c>
      <c r="D3355" t="s">
        <v>43</v>
      </c>
      <c r="E3355">
        <v>3.5</v>
      </c>
      <c r="F3355" t="s">
        <v>359</v>
      </c>
      <c r="G3355" t="s">
        <v>213</v>
      </c>
      <c r="H3355" t="s">
        <v>46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48</v>
      </c>
      <c r="O3355" t="s">
        <v>6045</v>
      </c>
      <c r="P3355" s="2">
        <f t="shared" si="52"/>
        <v>2</v>
      </c>
    </row>
    <row r="3356" spans="1:16" hidden="1" x14ac:dyDescent="0.25">
      <c r="A3356" s="1">
        <v>41639</v>
      </c>
      <c r="B3356" s="1">
        <v>41639</v>
      </c>
      <c r="C3356" t="s">
        <v>59</v>
      </c>
      <c r="D3356" t="s">
        <v>60</v>
      </c>
      <c r="E3356">
        <v>4.0999999999999996</v>
      </c>
      <c r="F3356" t="s">
        <v>6046</v>
      </c>
      <c r="G3356" t="s">
        <v>40</v>
      </c>
      <c r="H3356" t="s">
        <v>57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</v>
      </c>
      <c r="O3356" t="s">
        <v>6047</v>
      </c>
      <c r="P3356" s="2">
        <f t="shared" si="52"/>
        <v>6</v>
      </c>
    </row>
    <row r="3357" spans="1:16" x14ac:dyDescent="0.25">
      <c r="A3357" s="1">
        <v>41639</v>
      </c>
      <c r="B3357" s="1">
        <v>41639</v>
      </c>
      <c r="C3357" t="s">
        <v>3919</v>
      </c>
      <c r="D3357" t="s">
        <v>3920</v>
      </c>
      <c r="E3357">
        <v>4.75</v>
      </c>
      <c r="F3357" t="s">
        <v>6046</v>
      </c>
      <c r="H3357" t="s">
        <v>16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28</v>
      </c>
      <c r="O3357" t="s">
        <v>6048</v>
      </c>
      <c r="P3357" s="2">
        <f t="shared" si="52"/>
        <v>3</v>
      </c>
    </row>
    <row r="3358" spans="1:16" x14ac:dyDescent="0.25">
      <c r="A3358" s="1">
        <v>41639</v>
      </c>
      <c r="B3358" s="1">
        <v>41639</v>
      </c>
      <c r="C3358" t="s">
        <v>6049</v>
      </c>
      <c r="D3358" t="s">
        <v>6050</v>
      </c>
      <c r="E3358">
        <v>2.875</v>
      </c>
      <c r="F3358" t="s">
        <v>4850</v>
      </c>
      <c r="H3358" t="s">
        <v>73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28</v>
      </c>
      <c r="O3358" t="s">
        <v>6051</v>
      </c>
      <c r="P3358" s="2">
        <f t="shared" si="52"/>
        <v>3</v>
      </c>
    </row>
    <row r="3359" spans="1:16" x14ac:dyDescent="0.25">
      <c r="A3359" s="1">
        <v>41639</v>
      </c>
      <c r="B3359" s="1">
        <v>41639</v>
      </c>
      <c r="C3359" t="s">
        <v>4598</v>
      </c>
      <c r="D3359" t="s">
        <v>4599</v>
      </c>
      <c r="E3359">
        <v>2.8</v>
      </c>
      <c r="F3359" t="s">
        <v>848</v>
      </c>
      <c r="H3359" t="s">
        <v>210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48</v>
      </c>
      <c r="O3359" t="s">
        <v>6052</v>
      </c>
      <c r="P3359" s="2">
        <f t="shared" si="52"/>
        <v>3</v>
      </c>
    </row>
    <row r="3360" spans="1:16" x14ac:dyDescent="0.25">
      <c r="A3360" s="1">
        <v>41639</v>
      </c>
      <c r="B3360" s="1">
        <v>41639</v>
      </c>
      <c r="C3360" t="s">
        <v>2362</v>
      </c>
      <c r="D3360" t="s">
        <v>960</v>
      </c>
      <c r="E3360">
        <v>2.4500000000000002</v>
      </c>
      <c r="F3360" t="s">
        <v>4850</v>
      </c>
      <c r="H3360" t="s">
        <v>210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28</v>
      </c>
      <c r="O3360" t="s">
        <v>6053</v>
      </c>
      <c r="P3360" s="2">
        <f t="shared" si="52"/>
        <v>3</v>
      </c>
    </row>
    <row r="3361" spans="1:16" hidden="1" x14ac:dyDescent="0.25">
      <c r="A3361" s="1">
        <v>41639</v>
      </c>
      <c r="B3361" s="1">
        <v>41639</v>
      </c>
      <c r="C3361" t="s">
        <v>6010</v>
      </c>
      <c r="D3361" t="s">
        <v>6011</v>
      </c>
      <c r="E3361">
        <v>3.375</v>
      </c>
      <c r="F3361" t="s">
        <v>1103</v>
      </c>
      <c r="G3361" t="s">
        <v>40</v>
      </c>
      <c r="H3361" t="s">
        <v>16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28</v>
      </c>
      <c r="O3361" t="s">
        <v>6054</v>
      </c>
      <c r="P3361" s="2">
        <f t="shared" si="52"/>
        <v>6</v>
      </c>
    </row>
    <row r="3362" spans="1:16" x14ac:dyDescent="0.25">
      <c r="A3362" s="1">
        <v>41639</v>
      </c>
      <c r="B3362" s="1">
        <v>41639</v>
      </c>
      <c r="C3362" t="s">
        <v>3908</v>
      </c>
      <c r="D3362" t="s">
        <v>678</v>
      </c>
      <c r="E3362">
        <v>4.25</v>
      </c>
      <c r="F3362" t="s">
        <v>6055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28</v>
      </c>
      <c r="O3362" t="s">
        <v>6056</v>
      </c>
      <c r="P3362" s="2">
        <f t="shared" si="52"/>
        <v>1</v>
      </c>
    </row>
    <row r="3363" spans="1:16" x14ac:dyDescent="0.25">
      <c r="A3363" s="1">
        <v>41639</v>
      </c>
      <c r="B3363" s="1">
        <v>41639</v>
      </c>
      <c r="C3363" t="s">
        <v>42</v>
      </c>
      <c r="D3363" t="s">
        <v>43</v>
      </c>
      <c r="E3363">
        <v>3.6</v>
      </c>
      <c r="F3363" t="s">
        <v>3122</v>
      </c>
      <c r="G3363" t="s">
        <v>213</v>
      </c>
      <c r="H3363" t="s">
        <v>46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48</v>
      </c>
      <c r="O3363" t="s">
        <v>6057</v>
      </c>
      <c r="P3363" s="2">
        <f t="shared" si="52"/>
        <v>2</v>
      </c>
    </row>
    <row r="3364" spans="1:16" x14ac:dyDescent="0.25">
      <c r="A3364" s="1">
        <v>41639</v>
      </c>
      <c r="B3364" s="1">
        <v>41639</v>
      </c>
      <c r="C3364" t="s">
        <v>1929</v>
      </c>
      <c r="D3364" t="s">
        <v>1930</v>
      </c>
      <c r="E3364">
        <v>1.875</v>
      </c>
      <c r="F3364" t="s">
        <v>2137</v>
      </c>
      <c r="H3364" t="s">
        <v>16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28</v>
      </c>
      <c r="O3364" t="s">
        <v>6058</v>
      </c>
      <c r="P3364" s="2">
        <f t="shared" si="52"/>
        <v>3</v>
      </c>
    </row>
    <row r="3365" spans="1:16" x14ac:dyDescent="0.25">
      <c r="A3365" s="1">
        <v>41639</v>
      </c>
      <c r="B3365" s="1">
        <v>41639</v>
      </c>
      <c r="C3365" t="s">
        <v>1256</v>
      </c>
      <c r="D3365" t="s">
        <v>297</v>
      </c>
      <c r="E3365">
        <v>3.048</v>
      </c>
      <c r="F3365" t="s">
        <v>2439</v>
      </c>
      <c r="H3365" t="s">
        <v>34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48</v>
      </c>
      <c r="O3365" t="s">
        <v>6059</v>
      </c>
      <c r="P3365" s="2">
        <f t="shared" si="52"/>
        <v>3</v>
      </c>
    </row>
    <row r="3366" spans="1:16" x14ac:dyDescent="0.25">
      <c r="A3366" s="1">
        <v>41639</v>
      </c>
      <c r="B3366" s="1">
        <v>41639</v>
      </c>
      <c r="C3366" t="s">
        <v>6060</v>
      </c>
      <c r="D3366" t="s">
        <v>6061</v>
      </c>
      <c r="E3366">
        <v>5.25</v>
      </c>
      <c r="F3366" t="s">
        <v>675</v>
      </c>
      <c r="G3366" t="s">
        <v>40</v>
      </c>
      <c r="H3366" t="s">
        <v>149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28</v>
      </c>
      <c r="O3366" t="s">
        <v>6062</v>
      </c>
      <c r="P3366" s="2">
        <f t="shared" si="52"/>
        <v>3</v>
      </c>
    </row>
    <row r="3367" spans="1:16" x14ac:dyDescent="0.25">
      <c r="A3367" s="1">
        <v>41639</v>
      </c>
      <c r="B3367" s="1">
        <v>41639</v>
      </c>
      <c r="C3367" t="s">
        <v>425</v>
      </c>
      <c r="D3367" t="s">
        <v>426</v>
      </c>
      <c r="E3367">
        <v>5.875</v>
      </c>
      <c r="F3367" t="s">
        <v>2675</v>
      </c>
      <c r="H3367" t="s">
        <v>95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28</v>
      </c>
      <c r="O3367" t="s">
        <v>6063</v>
      </c>
      <c r="P3367" s="2">
        <f t="shared" si="52"/>
        <v>3</v>
      </c>
    </row>
    <row r="3368" spans="1:16" x14ac:dyDescent="0.25">
      <c r="A3368" s="1">
        <v>41639</v>
      </c>
      <c r="B3368" s="1">
        <v>41639</v>
      </c>
      <c r="C3368" t="s">
        <v>42</v>
      </c>
      <c r="D3368" t="s">
        <v>43</v>
      </c>
      <c r="E3368">
        <v>3.1</v>
      </c>
      <c r="F3368" t="s">
        <v>4157</v>
      </c>
      <c r="G3368" t="s">
        <v>213</v>
      </c>
      <c r="H3368" t="s">
        <v>46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48</v>
      </c>
      <c r="O3368" t="s">
        <v>6064</v>
      </c>
      <c r="P3368" s="2">
        <f t="shared" si="52"/>
        <v>2</v>
      </c>
    </row>
    <row r="3369" spans="1:16" x14ac:dyDescent="0.25">
      <c r="A3369" s="1">
        <v>41639</v>
      </c>
      <c r="B3369" s="1">
        <v>41639</v>
      </c>
      <c r="C3369" t="s">
        <v>2331</v>
      </c>
      <c r="D3369" t="s">
        <v>43</v>
      </c>
      <c r="E3369">
        <v>2.7</v>
      </c>
      <c r="F3369" t="s">
        <v>6065</v>
      </c>
      <c r="H3369" t="s">
        <v>259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28</v>
      </c>
      <c r="O3369" t="s">
        <v>6066</v>
      </c>
      <c r="P3369" s="2">
        <f t="shared" si="52"/>
        <v>2</v>
      </c>
    </row>
    <row r="3370" spans="1:16" x14ac:dyDescent="0.25">
      <c r="A3370" s="1">
        <v>41639</v>
      </c>
      <c r="B3370" s="1">
        <v>41639</v>
      </c>
      <c r="C3370" t="s">
        <v>2550</v>
      </c>
      <c r="D3370" t="s">
        <v>2551</v>
      </c>
      <c r="E3370">
        <v>4.75</v>
      </c>
      <c r="F3370" t="s">
        <v>351</v>
      </c>
      <c r="H3370" t="s">
        <v>203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28</v>
      </c>
      <c r="O3370" t="s">
        <v>6067</v>
      </c>
      <c r="P3370" s="2">
        <f t="shared" si="52"/>
        <v>3</v>
      </c>
    </row>
    <row r="3371" spans="1:16" hidden="1" x14ac:dyDescent="0.25">
      <c r="A3371" s="1">
        <v>41639</v>
      </c>
      <c r="B3371" s="1">
        <v>41639</v>
      </c>
      <c r="C3371" t="s">
        <v>3767</v>
      </c>
      <c r="D3371" t="s">
        <v>3768</v>
      </c>
      <c r="E3371">
        <v>0.96499999999999997</v>
      </c>
      <c r="F3371" t="s">
        <v>1790</v>
      </c>
      <c r="H3371" t="s">
        <v>1840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28</v>
      </c>
      <c r="O3371" t="s">
        <v>6068</v>
      </c>
      <c r="P3371" s="2">
        <f t="shared" si="52"/>
        <v>6</v>
      </c>
    </row>
    <row r="3372" spans="1:16" hidden="1" x14ac:dyDescent="0.25">
      <c r="A3372" s="1">
        <v>41639</v>
      </c>
      <c r="B3372" s="1">
        <v>41639</v>
      </c>
      <c r="C3372" t="s">
        <v>6069</v>
      </c>
      <c r="D3372" t="s">
        <v>6070</v>
      </c>
      <c r="E3372">
        <v>3.782</v>
      </c>
      <c r="F3372" t="s">
        <v>385</v>
      </c>
      <c r="H3372" t="s">
        <v>210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28</v>
      </c>
      <c r="O3372" t="s">
        <v>6071</v>
      </c>
      <c r="P3372" s="2">
        <f t="shared" si="52"/>
        <v>6</v>
      </c>
    </row>
    <row r="3373" spans="1:16" hidden="1" x14ac:dyDescent="0.25">
      <c r="A3373" s="1">
        <v>41639</v>
      </c>
      <c r="B3373" s="1">
        <v>41639</v>
      </c>
      <c r="C3373" t="s">
        <v>6072</v>
      </c>
      <c r="D3373" t="s">
        <v>6073</v>
      </c>
      <c r="E3373">
        <v>3.125</v>
      </c>
      <c r="F3373" t="s">
        <v>6074</v>
      </c>
      <c r="H3373" t="s">
        <v>34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28</v>
      </c>
      <c r="O3373" t="s">
        <v>6075</v>
      </c>
      <c r="P3373" s="2">
        <f t="shared" si="52"/>
        <v>6</v>
      </c>
    </row>
    <row r="3374" spans="1:16" hidden="1" x14ac:dyDescent="0.25">
      <c r="A3374" s="1">
        <v>41639</v>
      </c>
      <c r="B3374" s="1">
        <v>41639</v>
      </c>
      <c r="C3374" t="s">
        <v>6072</v>
      </c>
      <c r="D3374" t="s">
        <v>6073</v>
      </c>
      <c r="E3374">
        <v>4.5</v>
      </c>
      <c r="F3374" t="s">
        <v>6046</v>
      </c>
      <c r="H3374" t="s">
        <v>34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28</v>
      </c>
      <c r="O3374" t="s">
        <v>6076</v>
      </c>
      <c r="P3374" s="2">
        <f t="shared" si="52"/>
        <v>6</v>
      </c>
    </row>
    <row r="3375" spans="1:16" x14ac:dyDescent="0.25">
      <c r="A3375" s="1">
        <v>41639</v>
      </c>
      <c r="B3375" s="1">
        <v>41639</v>
      </c>
      <c r="C3375" t="s">
        <v>6077</v>
      </c>
      <c r="D3375" t="s">
        <v>6078</v>
      </c>
      <c r="E3375">
        <v>2.4</v>
      </c>
      <c r="F3375" t="s">
        <v>6079</v>
      </c>
      <c r="H3375" t="s">
        <v>1840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995</v>
      </c>
      <c r="O3375" t="s">
        <v>6080</v>
      </c>
      <c r="P3375" s="2">
        <f t="shared" si="52"/>
        <v>4</v>
      </c>
    </row>
    <row r="3376" spans="1:16" x14ac:dyDescent="0.25">
      <c r="A3376" s="1">
        <v>41639</v>
      </c>
      <c r="B3376" s="1">
        <v>41639</v>
      </c>
      <c r="C3376" t="s">
        <v>5752</v>
      </c>
      <c r="D3376" t="s">
        <v>5753</v>
      </c>
      <c r="E3376">
        <v>1.45</v>
      </c>
      <c r="F3376" t="s">
        <v>6081</v>
      </c>
      <c r="H3376" t="s">
        <v>73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</v>
      </c>
      <c r="O3376" t="s">
        <v>6082</v>
      </c>
      <c r="P3376" s="2">
        <f t="shared" si="52"/>
        <v>3</v>
      </c>
    </row>
    <row r="3377" spans="1:16" x14ac:dyDescent="0.25">
      <c r="A3377" s="1">
        <v>41639</v>
      </c>
      <c r="B3377" s="1">
        <v>41639</v>
      </c>
      <c r="C3377" t="s">
        <v>947</v>
      </c>
      <c r="D3377" t="s">
        <v>948</v>
      </c>
      <c r="E3377">
        <v>1.35</v>
      </c>
      <c r="F3377" t="s">
        <v>4113</v>
      </c>
      <c r="H3377" t="s">
        <v>16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28</v>
      </c>
      <c r="O3377" t="s">
        <v>6083</v>
      </c>
      <c r="P3377" s="2">
        <f t="shared" si="52"/>
        <v>3</v>
      </c>
    </row>
    <row r="3378" spans="1:16" x14ac:dyDescent="0.25">
      <c r="A3378" s="1">
        <v>41639</v>
      </c>
      <c r="B3378" s="1">
        <v>41639</v>
      </c>
      <c r="C3378" t="s">
        <v>42</v>
      </c>
      <c r="D3378" t="s">
        <v>43</v>
      </c>
      <c r="E3378">
        <v>3</v>
      </c>
      <c r="F3378" t="s">
        <v>1158</v>
      </c>
      <c r="G3378" t="s">
        <v>213</v>
      </c>
      <c r="H3378" t="s">
        <v>46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48</v>
      </c>
      <c r="O3378" t="s">
        <v>6084</v>
      </c>
      <c r="P3378" s="2">
        <f t="shared" si="52"/>
        <v>2</v>
      </c>
    </row>
    <row r="3379" spans="1:16" x14ac:dyDescent="0.25">
      <c r="A3379" s="1">
        <v>41639</v>
      </c>
      <c r="B3379" s="1">
        <v>41639</v>
      </c>
      <c r="C3379" t="s">
        <v>1401</v>
      </c>
      <c r="D3379" t="s">
        <v>416</v>
      </c>
      <c r="E3379">
        <v>3.3</v>
      </c>
      <c r="F3379" t="s">
        <v>675</v>
      </c>
      <c r="H3379" t="s">
        <v>73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48</v>
      </c>
      <c r="O3379" t="s">
        <v>6085</v>
      </c>
      <c r="P3379" s="2">
        <f t="shared" si="52"/>
        <v>3</v>
      </c>
    </row>
    <row r="3380" spans="1:16" x14ac:dyDescent="0.25">
      <c r="A3380" s="1">
        <v>41639</v>
      </c>
      <c r="B3380" s="1">
        <v>41639</v>
      </c>
      <c r="C3380" t="s">
        <v>6086</v>
      </c>
      <c r="D3380" t="s">
        <v>6087</v>
      </c>
      <c r="E3380">
        <v>5</v>
      </c>
      <c r="F3380" t="s">
        <v>6088</v>
      </c>
      <c r="H3380" t="s">
        <v>27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48</v>
      </c>
      <c r="O3380" t="s">
        <v>6089</v>
      </c>
      <c r="P3380" s="2">
        <f t="shared" si="52"/>
        <v>4</v>
      </c>
    </row>
    <row r="3381" spans="1:16" x14ac:dyDescent="0.25">
      <c r="A3381" s="1">
        <v>41639</v>
      </c>
      <c r="B3381" s="1">
        <v>41639</v>
      </c>
      <c r="C3381" t="s">
        <v>1136</v>
      </c>
      <c r="D3381" t="s">
        <v>1137</v>
      </c>
      <c r="E3381">
        <v>3.875</v>
      </c>
      <c r="F3381" t="s">
        <v>4113</v>
      </c>
      <c r="G3381" t="s">
        <v>45</v>
      </c>
      <c r="H3381" t="s">
        <v>264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48</v>
      </c>
      <c r="O3381" t="s">
        <v>6090</v>
      </c>
      <c r="P3381" s="2">
        <f t="shared" si="52"/>
        <v>4</v>
      </c>
    </row>
    <row r="3382" spans="1:16" x14ac:dyDescent="0.25">
      <c r="A3382" s="1">
        <v>41639</v>
      </c>
      <c r="B3382" s="1">
        <v>41639</v>
      </c>
      <c r="C3382" t="s">
        <v>4926</v>
      </c>
      <c r="D3382" t="s">
        <v>4927</v>
      </c>
      <c r="E3382">
        <v>1.95</v>
      </c>
      <c r="F3382" t="s">
        <v>5995</v>
      </c>
      <c r="G3382" t="s">
        <v>26</v>
      </c>
      <c r="H3382" t="s">
        <v>73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28</v>
      </c>
      <c r="O3382" t="s">
        <v>6091</v>
      </c>
      <c r="P3382" s="2">
        <f t="shared" si="52"/>
        <v>5</v>
      </c>
    </row>
    <row r="3383" spans="1:16" x14ac:dyDescent="0.25">
      <c r="A3383" s="1">
        <v>41639</v>
      </c>
      <c r="B3383" s="1">
        <v>41639</v>
      </c>
      <c r="C3383" t="s">
        <v>1986</v>
      </c>
      <c r="D3383" t="s">
        <v>1987</v>
      </c>
      <c r="E3383">
        <v>6.75</v>
      </c>
      <c r="F3383" t="s">
        <v>880</v>
      </c>
      <c r="G3383" t="s">
        <v>26</v>
      </c>
      <c r="H3383" t="s">
        <v>95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28</v>
      </c>
      <c r="O3383" t="s">
        <v>6092</v>
      </c>
      <c r="P3383" s="2">
        <f t="shared" si="52"/>
        <v>3</v>
      </c>
    </row>
    <row r="3384" spans="1:16" x14ac:dyDescent="0.25">
      <c r="A3384" s="1">
        <v>41639</v>
      </c>
      <c r="B3384" s="1">
        <v>41639</v>
      </c>
      <c r="C3384" t="s">
        <v>2362</v>
      </c>
      <c r="D3384" t="s">
        <v>960</v>
      </c>
      <c r="E3384">
        <v>3.625</v>
      </c>
      <c r="F3384" t="s">
        <v>6093</v>
      </c>
      <c r="H3384" t="s">
        <v>210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28</v>
      </c>
      <c r="O3384" t="s">
        <v>6094</v>
      </c>
      <c r="P3384" s="2">
        <f t="shared" si="52"/>
        <v>3</v>
      </c>
    </row>
    <row r="3385" spans="1:16" x14ac:dyDescent="0.25">
      <c r="A3385" s="1">
        <v>41639</v>
      </c>
      <c r="B3385" s="1">
        <v>41639</v>
      </c>
      <c r="C3385" t="s">
        <v>2331</v>
      </c>
      <c r="D3385" t="s">
        <v>43</v>
      </c>
      <c r="E3385">
        <v>4.125</v>
      </c>
      <c r="F3385" t="s">
        <v>6095</v>
      </c>
      <c r="H3385" t="s">
        <v>259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28</v>
      </c>
      <c r="O3385" t="s">
        <v>6096</v>
      </c>
      <c r="P3385" s="2">
        <f t="shared" si="52"/>
        <v>2</v>
      </c>
    </row>
    <row r="3386" spans="1:16" x14ac:dyDescent="0.25">
      <c r="A3386" s="1">
        <v>41639</v>
      </c>
      <c r="B3386" s="1">
        <v>41639</v>
      </c>
      <c r="C3386" t="s">
        <v>6097</v>
      </c>
      <c r="D3386" t="s">
        <v>6098</v>
      </c>
      <c r="E3386">
        <v>9.75</v>
      </c>
      <c r="F3386" t="s">
        <v>1635</v>
      </c>
      <c r="H3386" t="s">
        <v>1968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28</v>
      </c>
      <c r="O3386" t="s">
        <v>6099</v>
      </c>
      <c r="P3386" s="2">
        <f t="shared" si="52"/>
        <v>3</v>
      </c>
    </row>
    <row r="3387" spans="1:16" x14ac:dyDescent="0.25">
      <c r="A3387" s="1">
        <v>41639</v>
      </c>
      <c r="B3387" s="1">
        <v>41639</v>
      </c>
      <c r="C3387" t="s">
        <v>1256</v>
      </c>
      <c r="D3387" t="s">
        <v>297</v>
      </c>
      <c r="E3387">
        <v>1.756</v>
      </c>
      <c r="F3387" t="s">
        <v>2231</v>
      </c>
      <c r="H3387" t="s">
        <v>34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48</v>
      </c>
      <c r="O3387" t="s">
        <v>6100</v>
      </c>
      <c r="P3387" s="2">
        <f t="shared" si="52"/>
        <v>3</v>
      </c>
    </row>
    <row r="3388" spans="1:16" x14ac:dyDescent="0.25">
      <c r="A3388" s="1">
        <v>41639</v>
      </c>
      <c r="B3388" s="1">
        <v>41639</v>
      </c>
      <c r="C3388" t="s">
        <v>4084</v>
      </c>
      <c r="D3388" t="s">
        <v>1007</v>
      </c>
      <c r="E3388">
        <v>2.875</v>
      </c>
      <c r="F3388" t="s">
        <v>675</v>
      </c>
      <c r="H3388" t="s">
        <v>73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28</v>
      </c>
      <c r="O3388" t="s">
        <v>6101</v>
      </c>
      <c r="P3388" s="2">
        <f t="shared" si="52"/>
        <v>5</v>
      </c>
    </row>
    <row r="3389" spans="1:16" x14ac:dyDescent="0.25">
      <c r="A3389" s="1">
        <v>41639</v>
      </c>
      <c r="B3389" s="1">
        <v>41639</v>
      </c>
      <c r="C3389" t="s">
        <v>6060</v>
      </c>
      <c r="D3389" t="s">
        <v>6061</v>
      </c>
      <c r="E3389">
        <v>5.25</v>
      </c>
      <c r="F3389" t="s">
        <v>675</v>
      </c>
      <c r="G3389" t="s">
        <v>26</v>
      </c>
      <c r="H3389" t="s">
        <v>149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</v>
      </c>
      <c r="O3389" t="s">
        <v>6102</v>
      </c>
      <c r="P3389" s="2">
        <f t="shared" si="52"/>
        <v>3</v>
      </c>
    </row>
    <row r="3390" spans="1:16" x14ac:dyDescent="0.25">
      <c r="A3390" s="1">
        <v>41639</v>
      </c>
      <c r="B3390" s="1">
        <v>41639</v>
      </c>
      <c r="C3390" t="s">
        <v>1519</v>
      </c>
      <c r="D3390" t="s">
        <v>31</v>
      </c>
      <c r="E3390">
        <v>0.55000000000000004</v>
      </c>
      <c r="F3390" t="s">
        <v>2066</v>
      </c>
      <c r="H3390" t="s">
        <v>57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6103</v>
      </c>
      <c r="P3390" s="2">
        <f t="shared" si="52"/>
        <v>2</v>
      </c>
    </row>
    <row r="3391" spans="1:16" x14ac:dyDescent="0.25">
      <c r="A3391" s="1">
        <v>41639</v>
      </c>
      <c r="B3391" s="1">
        <v>41639</v>
      </c>
      <c r="C3391" t="s">
        <v>2206</v>
      </c>
      <c r="D3391" t="s">
        <v>2207</v>
      </c>
      <c r="E3391">
        <v>2.2000000000000002</v>
      </c>
      <c r="F3391" t="s">
        <v>6104</v>
      </c>
      <c r="H3391" t="s">
        <v>27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28</v>
      </c>
      <c r="O3391" t="s">
        <v>6105</v>
      </c>
      <c r="P3391" s="2">
        <f t="shared" si="52"/>
        <v>2</v>
      </c>
    </row>
    <row r="3392" spans="1:16" x14ac:dyDescent="0.25">
      <c r="A3392" s="1">
        <v>41639</v>
      </c>
      <c r="B3392" s="1">
        <v>41639</v>
      </c>
      <c r="C3392" t="s">
        <v>554</v>
      </c>
      <c r="D3392" t="s">
        <v>555</v>
      </c>
      <c r="E3392">
        <v>5.75</v>
      </c>
      <c r="F3392" t="s">
        <v>397</v>
      </c>
      <c r="H3392" t="s">
        <v>27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48</v>
      </c>
      <c r="O3392" t="s">
        <v>6106</v>
      </c>
      <c r="P3392" s="2">
        <f t="shared" si="52"/>
        <v>3</v>
      </c>
    </row>
    <row r="3393" spans="1:16" x14ac:dyDescent="0.25">
      <c r="A3393" s="1">
        <v>41639</v>
      </c>
      <c r="B3393" s="1">
        <v>41639</v>
      </c>
      <c r="C3393" t="s">
        <v>42</v>
      </c>
      <c r="D3393" t="s">
        <v>43</v>
      </c>
      <c r="E3393">
        <v>3.15</v>
      </c>
      <c r="F3393" t="s">
        <v>6107</v>
      </c>
      <c r="G3393" t="s">
        <v>1240</v>
      </c>
      <c r="H3393" t="s">
        <v>46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48</v>
      </c>
      <c r="O3393" t="s">
        <v>6108</v>
      </c>
      <c r="P3393" s="2">
        <f t="shared" si="52"/>
        <v>2</v>
      </c>
    </row>
    <row r="3394" spans="1:16" x14ac:dyDescent="0.25">
      <c r="A3394" s="1">
        <v>41639</v>
      </c>
      <c r="B3394" s="1">
        <v>41639</v>
      </c>
      <c r="C3394" t="s">
        <v>6109</v>
      </c>
      <c r="D3394" t="s">
        <v>6110</v>
      </c>
      <c r="E3394">
        <v>4.4000000000000004</v>
      </c>
      <c r="F3394" t="s">
        <v>6111</v>
      </c>
      <c r="H3394" t="s">
        <v>27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28</v>
      </c>
      <c r="O3394" t="s">
        <v>6112</v>
      </c>
      <c r="P3394" s="2">
        <f t="shared" si="52"/>
        <v>3</v>
      </c>
    </row>
    <row r="3395" spans="1:16" x14ac:dyDescent="0.25">
      <c r="A3395" s="1">
        <v>41639</v>
      </c>
      <c r="B3395" s="1">
        <v>41639</v>
      </c>
      <c r="C3395" t="s">
        <v>1401</v>
      </c>
      <c r="D3395" t="s">
        <v>416</v>
      </c>
      <c r="E3395">
        <v>1.875</v>
      </c>
      <c r="F3395" t="s">
        <v>1071</v>
      </c>
      <c r="H3395" t="s">
        <v>73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48</v>
      </c>
      <c r="O3395" t="s">
        <v>6113</v>
      </c>
      <c r="P3395" s="2">
        <f t="shared" si="52"/>
        <v>3</v>
      </c>
    </row>
    <row r="3396" spans="1:16" x14ac:dyDescent="0.25">
      <c r="A3396" s="1">
        <v>41639</v>
      </c>
      <c r="B3396" s="1">
        <v>41639</v>
      </c>
      <c r="C3396" t="s">
        <v>235</v>
      </c>
      <c r="D3396" t="s">
        <v>236</v>
      </c>
      <c r="E3396">
        <v>3.3</v>
      </c>
      <c r="F3396" t="s">
        <v>848</v>
      </c>
      <c r="H3396" t="s">
        <v>73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48</v>
      </c>
      <c r="O3396" t="s">
        <v>6114</v>
      </c>
      <c r="P3396" s="2">
        <f t="shared" ref="P3396:P3459" si="53">LEN(D3396)</f>
        <v>3</v>
      </c>
    </row>
    <row r="3397" spans="1:16" x14ac:dyDescent="0.25">
      <c r="A3397" s="1">
        <v>41639</v>
      </c>
      <c r="B3397" s="1">
        <v>41639</v>
      </c>
      <c r="C3397" t="s">
        <v>235</v>
      </c>
      <c r="D3397" t="s">
        <v>236</v>
      </c>
      <c r="E3397">
        <v>4.625</v>
      </c>
      <c r="F3397" t="s">
        <v>6111</v>
      </c>
      <c r="H3397" t="s">
        <v>73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48</v>
      </c>
      <c r="O3397" t="s">
        <v>6115</v>
      </c>
      <c r="P3397" s="2">
        <f t="shared" si="53"/>
        <v>3</v>
      </c>
    </row>
    <row r="3398" spans="1:16" x14ac:dyDescent="0.25">
      <c r="A3398" s="1">
        <v>41639</v>
      </c>
      <c r="B3398" s="1">
        <v>41639</v>
      </c>
      <c r="C3398" t="s">
        <v>200</v>
      </c>
      <c r="D3398" t="s">
        <v>201</v>
      </c>
      <c r="E3398">
        <v>4.625</v>
      </c>
      <c r="F3398" t="s">
        <v>1932</v>
      </c>
      <c r="H3398" t="s">
        <v>203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28</v>
      </c>
      <c r="O3398" t="s">
        <v>6116</v>
      </c>
      <c r="P3398" s="2">
        <f t="shared" si="53"/>
        <v>4</v>
      </c>
    </row>
    <row r="3399" spans="1:16" x14ac:dyDescent="0.25">
      <c r="A3399" s="1">
        <v>41639</v>
      </c>
      <c r="B3399" s="1">
        <v>41639</v>
      </c>
      <c r="C3399" t="s">
        <v>200</v>
      </c>
      <c r="D3399" t="s">
        <v>201</v>
      </c>
      <c r="E3399">
        <v>5.875</v>
      </c>
      <c r="F3399" t="s">
        <v>6006</v>
      </c>
      <c r="H3399" t="s">
        <v>203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28</v>
      </c>
      <c r="O3399" t="s">
        <v>6117</v>
      </c>
      <c r="P3399" s="2">
        <f t="shared" si="53"/>
        <v>4</v>
      </c>
    </row>
    <row r="3400" spans="1:16" x14ac:dyDescent="0.25">
      <c r="A3400" s="1">
        <v>41639</v>
      </c>
      <c r="B3400" s="1">
        <v>41639</v>
      </c>
      <c r="C3400" t="s">
        <v>6118</v>
      </c>
      <c r="D3400" t="s">
        <v>6119</v>
      </c>
      <c r="E3400">
        <v>2</v>
      </c>
      <c r="F3400" t="s">
        <v>2137</v>
      </c>
      <c r="H3400" t="s">
        <v>27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</v>
      </c>
      <c r="O3400" t="s">
        <v>6120</v>
      </c>
      <c r="P3400" s="2">
        <f t="shared" si="53"/>
        <v>3</v>
      </c>
    </row>
    <row r="3401" spans="1:16" hidden="1" x14ac:dyDescent="0.25">
      <c r="A3401" s="1">
        <v>41639</v>
      </c>
      <c r="B3401" s="1">
        <v>41639</v>
      </c>
      <c r="C3401" t="s">
        <v>6121</v>
      </c>
      <c r="D3401" t="s">
        <v>6122</v>
      </c>
      <c r="E3401">
        <v>3.7</v>
      </c>
      <c r="F3401" t="s">
        <v>6123</v>
      </c>
      <c r="H3401" t="s">
        <v>46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</v>
      </c>
      <c r="O3401" t="s">
        <v>6124</v>
      </c>
      <c r="P3401" s="2">
        <f t="shared" si="53"/>
        <v>6</v>
      </c>
    </row>
    <row r="3402" spans="1:16" x14ac:dyDescent="0.25">
      <c r="A3402" s="1">
        <v>41639</v>
      </c>
      <c r="B3402" s="1">
        <v>41639</v>
      </c>
      <c r="C3402" t="s">
        <v>42</v>
      </c>
      <c r="D3402" t="s">
        <v>43</v>
      </c>
      <c r="E3402">
        <v>3</v>
      </c>
      <c r="F3402" t="s">
        <v>4250</v>
      </c>
      <c r="G3402" t="s">
        <v>213</v>
      </c>
      <c r="H3402" t="s">
        <v>46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48</v>
      </c>
      <c r="O3402" t="s">
        <v>6125</v>
      </c>
      <c r="P3402" s="2">
        <f t="shared" si="53"/>
        <v>2</v>
      </c>
    </row>
    <row r="3403" spans="1:16" x14ac:dyDescent="0.25">
      <c r="A3403" s="1">
        <v>41639</v>
      </c>
      <c r="B3403" s="1">
        <v>41639</v>
      </c>
      <c r="C3403" t="s">
        <v>6126</v>
      </c>
      <c r="D3403" t="s">
        <v>6127</v>
      </c>
      <c r="E3403">
        <v>3.85</v>
      </c>
      <c r="F3403" t="s">
        <v>1433</v>
      </c>
      <c r="H3403" t="s">
        <v>27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6128</v>
      </c>
      <c r="P3403" s="2">
        <f t="shared" si="53"/>
        <v>3</v>
      </c>
    </row>
    <row r="3404" spans="1:16" x14ac:dyDescent="0.25">
      <c r="A3404" s="1">
        <v>41639</v>
      </c>
      <c r="B3404" s="1">
        <v>41639</v>
      </c>
      <c r="C3404" t="s">
        <v>4747</v>
      </c>
      <c r="D3404" t="s">
        <v>1059</v>
      </c>
      <c r="E3404">
        <v>5.875</v>
      </c>
      <c r="F3404" t="s">
        <v>848</v>
      </c>
      <c r="H3404" t="s">
        <v>95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28</v>
      </c>
      <c r="O3404" t="s">
        <v>6129</v>
      </c>
      <c r="P3404" s="2">
        <f t="shared" si="53"/>
        <v>3</v>
      </c>
    </row>
    <row r="3405" spans="1:16" hidden="1" x14ac:dyDescent="0.25">
      <c r="A3405" s="1">
        <v>41639</v>
      </c>
      <c r="B3405" s="1">
        <v>41639</v>
      </c>
      <c r="C3405" t="s">
        <v>6130</v>
      </c>
      <c r="D3405" t="s">
        <v>6131</v>
      </c>
      <c r="E3405">
        <v>4.8</v>
      </c>
      <c r="F3405" t="s">
        <v>6046</v>
      </c>
      <c r="H3405" t="s">
        <v>34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28</v>
      </c>
      <c r="O3405" t="s">
        <v>6132</v>
      </c>
      <c r="P3405" s="2">
        <f t="shared" si="53"/>
        <v>6</v>
      </c>
    </row>
    <row r="3406" spans="1:16" x14ac:dyDescent="0.25">
      <c r="A3406" s="1">
        <v>41639</v>
      </c>
      <c r="B3406" s="1">
        <v>41639</v>
      </c>
      <c r="C3406" t="s">
        <v>3979</v>
      </c>
      <c r="D3406" t="s">
        <v>3980</v>
      </c>
      <c r="E3406">
        <v>6.25</v>
      </c>
      <c r="F3406" t="s">
        <v>1418</v>
      </c>
      <c r="H3406" t="s">
        <v>472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</v>
      </c>
      <c r="O3406" t="s">
        <v>6133</v>
      </c>
      <c r="P3406" s="2">
        <f t="shared" si="53"/>
        <v>3</v>
      </c>
    </row>
    <row r="3407" spans="1:16" hidden="1" x14ac:dyDescent="0.25">
      <c r="A3407" s="1">
        <v>41639</v>
      </c>
      <c r="B3407" s="1">
        <v>41639</v>
      </c>
      <c r="C3407" t="s">
        <v>4132</v>
      </c>
      <c r="D3407" t="s">
        <v>1314</v>
      </c>
      <c r="E3407">
        <v>1.625</v>
      </c>
      <c r="F3407" t="s">
        <v>6037</v>
      </c>
      <c r="G3407" t="s">
        <v>26</v>
      </c>
      <c r="H3407" t="s">
        <v>73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28</v>
      </c>
      <c r="O3407" t="s">
        <v>6134</v>
      </c>
      <c r="P3407" s="2">
        <f t="shared" si="53"/>
        <v>6</v>
      </c>
    </row>
    <row r="3408" spans="1:16" x14ac:dyDescent="0.25">
      <c r="A3408" s="1">
        <v>41639</v>
      </c>
      <c r="B3408" s="1">
        <v>41639</v>
      </c>
      <c r="C3408" t="s">
        <v>6135</v>
      </c>
      <c r="D3408" t="s">
        <v>6136</v>
      </c>
      <c r="E3408">
        <v>5.125</v>
      </c>
      <c r="F3408" t="s">
        <v>6137</v>
      </c>
      <c r="G3408" t="s">
        <v>40</v>
      </c>
      <c r="H3408" t="s">
        <v>264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28</v>
      </c>
      <c r="O3408" t="s">
        <v>6138</v>
      </c>
      <c r="P3408" s="2">
        <f t="shared" si="53"/>
        <v>4</v>
      </c>
    </row>
    <row r="3409" spans="1:16" x14ac:dyDescent="0.25">
      <c r="A3409" s="1">
        <v>41639</v>
      </c>
      <c r="B3409" s="1">
        <v>41639</v>
      </c>
      <c r="C3409" t="s">
        <v>6139</v>
      </c>
      <c r="D3409" t="s">
        <v>6140</v>
      </c>
      <c r="E3409">
        <v>4.25</v>
      </c>
      <c r="F3409" t="s">
        <v>176</v>
      </c>
      <c r="H3409" t="s">
        <v>16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</v>
      </c>
      <c r="O3409" t="s">
        <v>6141</v>
      </c>
      <c r="P3409" s="2">
        <f t="shared" si="53"/>
        <v>3</v>
      </c>
    </row>
    <row r="3410" spans="1:16" hidden="1" x14ac:dyDescent="0.25">
      <c r="A3410" s="1">
        <v>41639</v>
      </c>
      <c r="B3410" s="1">
        <v>41639</v>
      </c>
      <c r="C3410" t="s">
        <v>5725</v>
      </c>
      <c r="D3410" t="s">
        <v>5726</v>
      </c>
      <c r="E3410">
        <v>3.76</v>
      </c>
      <c r="F3410" t="s">
        <v>6142</v>
      </c>
      <c r="G3410" t="s">
        <v>95</v>
      </c>
      <c r="H3410" t="s">
        <v>1840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28</v>
      </c>
      <c r="O3410" t="s">
        <v>6143</v>
      </c>
      <c r="P3410" s="2">
        <f t="shared" si="53"/>
        <v>6</v>
      </c>
    </row>
    <row r="3411" spans="1:16" x14ac:dyDescent="0.25">
      <c r="A3411" s="1">
        <v>41639</v>
      </c>
      <c r="B3411" s="1">
        <v>41639</v>
      </c>
      <c r="C3411" t="s">
        <v>496</v>
      </c>
      <c r="D3411" t="s">
        <v>497</v>
      </c>
      <c r="E3411">
        <v>3</v>
      </c>
      <c r="F3411" t="s">
        <v>502</v>
      </c>
      <c r="G3411" t="s">
        <v>213</v>
      </c>
      <c r="H3411" t="s">
        <v>57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6144</v>
      </c>
      <c r="P3411" s="2">
        <f t="shared" si="53"/>
        <v>4</v>
      </c>
    </row>
    <row r="3412" spans="1:16" x14ac:dyDescent="0.25">
      <c r="A3412" s="1">
        <v>41639</v>
      </c>
      <c r="B3412" s="1">
        <v>41639</v>
      </c>
      <c r="C3412" t="s">
        <v>3043</v>
      </c>
      <c r="D3412" t="s">
        <v>3044</v>
      </c>
      <c r="E3412">
        <v>2</v>
      </c>
      <c r="F3412" t="s">
        <v>6145</v>
      </c>
      <c r="G3412" t="s">
        <v>45</v>
      </c>
      <c r="H3412" t="s">
        <v>46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</v>
      </c>
      <c r="O3412" t="s">
        <v>6146</v>
      </c>
      <c r="P3412" s="2">
        <f t="shared" si="53"/>
        <v>3</v>
      </c>
    </row>
    <row r="3413" spans="1:16" x14ac:dyDescent="0.25">
      <c r="A3413" s="1">
        <v>41639</v>
      </c>
      <c r="B3413" s="1">
        <v>41639</v>
      </c>
      <c r="C3413" t="s">
        <v>6147</v>
      </c>
      <c r="D3413" t="s">
        <v>6148</v>
      </c>
      <c r="E3413">
        <v>5.25</v>
      </c>
      <c r="F3413" t="s">
        <v>52</v>
      </c>
      <c r="H3413" t="s">
        <v>264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28</v>
      </c>
      <c r="O3413" t="s">
        <v>6149</v>
      </c>
      <c r="P3413" s="2">
        <f t="shared" si="53"/>
        <v>3</v>
      </c>
    </row>
    <row r="3414" spans="1:16" x14ac:dyDescent="0.25">
      <c r="A3414" s="1">
        <v>41639</v>
      </c>
      <c r="B3414" s="1">
        <v>41639</v>
      </c>
      <c r="C3414" t="s">
        <v>5917</v>
      </c>
      <c r="D3414" t="s">
        <v>516</v>
      </c>
      <c r="E3414">
        <v>2.25</v>
      </c>
      <c r="F3414" t="s">
        <v>6150</v>
      </c>
      <c r="G3414" t="s">
        <v>40</v>
      </c>
      <c r="H3414" t="s">
        <v>27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28</v>
      </c>
      <c r="O3414" t="s">
        <v>6151</v>
      </c>
      <c r="P3414" s="2">
        <f t="shared" si="53"/>
        <v>4</v>
      </c>
    </row>
    <row r="3415" spans="1:16" x14ac:dyDescent="0.25">
      <c r="A3415" s="1">
        <v>41639</v>
      </c>
      <c r="B3415" s="1">
        <v>41639</v>
      </c>
      <c r="C3415" t="s">
        <v>1216</v>
      </c>
      <c r="D3415" t="s">
        <v>523</v>
      </c>
      <c r="E3415">
        <v>1.7</v>
      </c>
      <c r="F3415" t="s">
        <v>1183</v>
      </c>
      <c r="H3415" t="s">
        <v>34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28</v>
      </c>
      <c r="O3415" t="s">
        <v>6152</v>
      </c>
      <c r="P3415" s="2">
        <f t="shared" si="53"/>
        <v>1</v>
      </c>
    </row>
    <row r="3416" spans="1:16" x14ac:dyDescent="0.25">
      <c r="A3416" s="1">
        <v>41639</v>
      </c>
      <c r="B3416" s="1">
        <v>41639</v>
      </c>
      <c r="C3416" t="s">
        <v>42</v>
      </c>
      <c r="D3416" t="s">
        <v>43</v>
      </c>
      <c r="E3416">
        <v>4.05</v>
      </c>
      <c r="F3416" t="s">
        <v>1575</v>
      </c>
      <c r="G3416" t="s">
        <v>213</v>
      </c>
      <c r="H3416" t="s">
        <v>46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48</v>
      </c>
      <c r="O3416" t="s">
        <v>6153</v>
      </c>
      <c r="P3416" s="2">
        <f t="shared" si="53"/>
        <v>2</v>
      </c>
    </row>
    <row r="3417" spans="1:16" x14ac:dyDescent="0.25">
      <c r="A3417" s="1">
        <v>41639</v>
      </c>
      <c r="B3417" s="1">
        <v>41639</v>
      </c>
      <c r="C3417" t="s">
        <v>590</v>
      </c>
      <c r="D3417" t="s">
        <v>591</v>
      </c>
      <c r="E3417">
        <v>2.6</v>
      </c>
      <c r="F3417" t="s">
        <v>6154</v>
      </c>
      <c r="H3417" t="s">
        <v>57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28</v>
      </c>
      <c r="O3417" t="s">
        <v>6155</v>
      </c>
      <c r="P3417" s="2">
        <f t="shared" si="53"/>
        <v>3</v>
      </c>
    </row>
    <row r="3418" spans="1:16" x14ac:dyDescent="0.25">
      <c r="A3418" s="1">
        <v>41639</v>
      </c>
      <c r="B3418" s="1">
        <v>41639</v>
      </c>
      <c r="C3418" t="s">
        <v>1785</v>
      </c>
      <c r="D3418" t="s">
        <v>1786</v>
      </c>
      <c r="E3418">
        <v>4.9000000000000004</v>
      </c>
      <c r="F3418" t="s">
        <v>6156</v>
      </c>
      <c r="H3418" t="s">
        <v>27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48</v>
      </c>
      <c r="O3418" t="s">
        <v>6157</v>
      </c>
      <c r="P3418" s="2">
        <f t="shared" si="53"/>
        <v>3</v>
      </c>
    </row>
    <row r="3419" spans="1:16" x14ac:dyDescent="0.25">
      <c r="A3419" s="1">
        <v>41639</v>
      </c>
      <c r="B3419" s="1">
        <v>41639</v>
      </c>
      <c r="C3419" t="s">
        <v>6158</v>
      </c>
      <c r="D3419" t="s">
        <v>6159</v>
      </c>
      <c r="E3419">
        <v>4.875</v>
      </c>
      <c r="F3419" t="s">
        <v>6016</v>
      </c>
      <c r="G3419" t="s">
        <v>40</v>
      </c>
      <c r="H3419" t="s">
        <v>203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28</v>
      </c>
      <c r="O3419" t="s">
        <v>6160</v>
      </c>
      <c r="P3419" s="2">
        <f t="shared" si="53"/>
        <v>3</v>
      </c>
    </row>
    <row r="3420" spans="1:16" x14ac:dyDescent="0.25">
      <c r="A3420" s="1">
        <v>41639</v>
      </c>
      <c r="B3420" s="1">
        <v>41639</v>
      </c>
      <c r="C3420" t="s">
        <v>4218</v>
      </c>
      <c r="D3420" t="s">
        <v>4219</v>
      </c>
      <c r="E3420">
        <v>5.75</v>
      </c>
      <c r="F3420" t="s">
        <v>6156</v>
      </c>
      <c r="H3420" t="s">
        <v>264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28</v>
      </c>
      <c r="O3420" t="s">
        <v>6161</v>
      </c>
      <c r="P3420" s="2">
        <f t="shared" si="53"/>
        <v>3</v>
      </c>
    </row>
    <row r="3421" spans="1:16" x14ac:dyDescent="0.25">
      <c r="A3421" s="1">
        <v>41639</v>
      </c>
      <c r="B3421" s="1">
        <v>41639</v>
      </c>
      <c r="C3421" t="s">
        <v>6162</v>
      </c>
      <c r="D3421" t="s">
        <v>6163</v>
      </c>
      <c r="E3421">
        <v>4.3</v>
      </c>
      <c r="F3421" t="s">
        <v>1067</v>
      </c>
      <c r="H3421" t="s">
        <v>27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</v>
      </c>
      <c r="O3421" t="s">
        <v>6164</v>
      </c>
      <c r="P3421" s="2">
        <f t="shared" si="53"/>
        <v>3</v>
      </c>
    </row>
    <row r="3422" spans="1:16" x14ac:dyDescent="0.25">
      <c r="A3422" s="1">
        <v>41639</v>
      </c>
      <c r="B3422" s="1">
        <v>41639</v>
      </c>
      <c r="C3422" t="s">
        <v>42</v>
      </c>
      <c r="D3422" t="s">
        <v>43</v>
      </c>
      <c r="E3422">
        <v>0.75</v>
      </c>
      <c r="F3422" t="s">
        <v>6165</v>
      </c>
      <c r="G3422" t="s">
        <v>45</v>
      </c>
      <c r="H3422" t="s">
        <v>46</v>
      </c>
      <c r="I3422" t="s">
        <v>17</v>
      </c>
      <c r="J3422" t="s">
        <v>18</v>
      </c>
      <c r="K3422" t="s">
        <v>19</v>
      </c>
      <c r="L3422" t="s">
        <v>19</v>
      </c>
      <c r="M3422" t="s">
        <v>1140</v>
      </c>
      <c r="N3422" t="s">
        <v>48</v>
      </c>
      <c r="O3422" t="s">
        <v>6166</v>
      </c>
      <c r="P3422" s="2">
        <f t="shared" si="53"/>
        <v>2</v>
      </c>
    </row>
    <row r="3423" spans="1:16" x14ac:dyDescent="0.25">
      <c r="A3423" s="1">
        <v>41639</v>
      </c>
      <c r="B3423" s="1">
        <v>41639</v>
      </c>
      <c r="C3423" t="s">
        <v>42</v>
      </c>
      <c r="D3423" t="s">
        <v>43</v>
      </c>
      <c r="E3423">
        <v>3</v>
      </c>
      <c r="F3423" t="s">
        <v>2841</v>
      </c>
      <c r="G3423" t="s">
        <v>213</v>
      </c>
      <c r="H3423" t="s">
        <v>46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48</v>
      </c>
      <c r="O3423" t="s">
        <v>6167</v>
      </c>
      <c r="P3423" s="2">
        <f t="shared" si="53"/>
        <v>2</v>
      </c>
    </row>
    <row r="3424" spans="1:16" x14ac:dyDescent="0.25">
      <c r="A3424" s="1">
        <v>41639</v>
      </c>
      <c r="B3424" s="1">
        <v>41639</v>
      </c>
      <c r="C3424" t="s">
        <v>42</v>
      </c>
      <c r="D3424" t="s">
        <v>43</v>
      </c>
      <c r="E3424">
        <v>3.5</v>
      </c>
      <c r="F3424" t="s">
        <v>1604</v>
      </c>
      <c r="G3424" t="s">
        <v>213</v>
      </c>
      <c r="H3424" t="s">
        <v>46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48</v>
      </c>
      <c r="O3424" t="s">
        <v>6168</v>
      </c>
      <c r="P3424" s="2">
        <f t="shared" si="53"/>
        <v>2</v>
      </c>
    </row>
    <row r="3425" spans="1:16" hidden="1" x14ac:dyDescent="0.25">
      <c r="A3425" s="1">
        <v>41639</v>
      </c>
      <c r="B3425" s="1">
        <v>41639</v>
      </c>
      <c r="C3425" t="s">
        <v>23</v>
      </c>
      <c r="D3425" t="s">
        <v>24</v>
      </c>
      <c r="E3425">
        <v>4.7</v>
      </c>
      <c r="F3425" t="s">
        <v>6169</v>
      </c>
      <c r="G3425" t="s">
        <v>40</v>
      </c>
      <c r="H3425" t="s">
        <v>27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</v>
      </c>
      <c r="O3425" t="s">
        <v>6170</v>
      </c>
      <c r="P3425" s="2">
        <f t="shared" si="53"/>
        <v>6</v>
      </c>
    </row>
    <row r="3426" spans="1:16" x14ac:dyDescent="0.25">
      <c r="A3426" s="1">
        <v>41639</v>
      </c>
      <c r="B3426" s="1">
        <v>41639</v>
      </c>
      <c r="C3426" t="s">
        <v>208</v>
      </c>
      <c r="D3426" t="s">
        <v>209</v>
      </c>
      <c r="E3426">
        <v>3.6709999999999998</v>
      </c>
      <c r="F3426" t="s">
        <v>6171</v>
      </c>
      <c r="H3426" t="s">
        <v>210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6172</v>
      </c>
      <c r="P3426" s="2">
        <f t="shared" si="53"/>
        <v>3</v>
      </c>
    </row>
    <row r="3427" spans="1:16" x14ac:dyDescent="0.25">
      <c r="A3427" s="1">
        <v>41639</v>
      </c>
      <c r="B3427" s="1">
        <v>41639</v>
      </c>
      <c r="C3427" t="s">
        <v>6173</v>
      </c>
      <c r="D3427" t="s">
        <v>6174</v>
      </c>
      <c r="E3427">
        <v>0.65</v>
      </c>
      <c r="F3427" t="s">
        <v>6175</v>
      </c>
      <c r="H3427" t="s">
        <v>210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28</v>
      </c>
      <c r="O3427" t="s">
        <v>6176</v>
      </c>
      <c r="P3427" s="2">
        <f t="shared" si="53"/>
        <v>4</v>
      </c>
    </row>
    <row r="3428" spans="1:16" x14ac:dyDescent="0.25">
      <c r="A3428" s="1">
        <v>41639</v>
      </c>
      <c r="B3428" s="1">
        <v>41639</v>
      </c>
      <c r="C3428" t="s">
        <v>6173</v>
      </c>
      <c r="D3428" t="s">
        <v>6174</v>
      </c>
      <c r="E3428">
        <v>1.125</v>
      </c>
      <c r="F3428" t="s">
        <v>2231</v>
      </c>
      <c r="H3428" t="s">
        <v>210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28</v>
      </c>
      <c r="O3428" t="s">
        <v>6177</v>
      </c>
      <c r="P3428" s="2">
        <f t="shared" si="53"/>
        <v>4</v>
      </c>
    </row>
    <row r="3429" spans="1:16" x14ac:dyDescent="0.25">
      <c r="A3429" s="1">
        <v>41639</v>
      </c>
      <c r="B3429" s="1">
        <v>41639</v>
      </c>
      <c r="C3429" t="s">
        <v>6173</v>
      </c>
      <c r="D3429" t="s">
        <v>6174</v>
      </c>
      <c r="E3429">
        <v>1.7</v>
      </c>
      <c r="F3429" t="s">
        <v>3281</v>
      </c>
      <c r="H3429" t="s">
        <v>210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28</v>
      </c>
      <c r="O3429" t="s">
        <v>6178</v>
      </c>
      <c r="P3429" s="2">
        <f t="shared" si="53"/>
        <v>4</v>
      </c>
    </row>
    <row r="3430" spans="1:16" x14ac:dyDescent="0.25">
      <c r="A3430" s="1">
        <v>41639</v>
      </c>
      <c r="B3430" s="1">
        <v>41639</v>
      </c>
      <c r="C3430" t="s">
        <v>5813</v>
      </c>
      <c r="D3430" t="s">
        <v>5814</v>
      </c>
      <c r="E3430">
        <v>4.125</v>
      </c>
      <c r="F3430" t="s">
        <v>6179</v>
      </c>
      <c r="H3430" t="s">
        <v>46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</v>
      </c>
      <c r="O3430" t="s">
        <v>6180</v>
      </c>
      <c r="P3430" s="2">
        <f t="shared" si="53"/>
        <v>5</v>
      </c>
    </row>
    <row r="3431" spans="1:16" x14ac:dyDescent="0.25">
      <c r="A3431" s="1">
        <v>41639</v>
      </c>
      <c r="B3431" s="1">
        <v>41639</v>
      </c>
      <c r="C3431" t="s">
        <v>6181</v>
      </c>
      <c r="D3431" t="s">
        <v>6182</v>
      </c>
      <c r="E3431">
        <v>4.875</v>
      </c>
      <c r="F3431" t="s">
        <v>2506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28</v>
      </c>
      <c r="O3431" t="s">
        <v>6183</v>
      </c>
      <c r="P3431" s="2">
        <f t="shared" si="53"/>
        <v>3</v>
      </c>
    </row>
    <row r="3432" spans="1:16" x14ac:dyDescent="0.25">
      <c r="A3432" s="1">
        <v>41639</v>
      </c>
      <c r="B3432" s="1">
        <v>41639</v>
      </c>
      <c r="C3432" t="s">
        <v>3231</v>
      </c>
      <c r="D3432" t="s">
        <v>3232</v>
      </c>
      <c r="E3432">
        <v>2.5</v>
      </c>
      <c r="F3432" t="s">
        <v>2259</v>
      </c>
      <c r="H3432" t="s">
        <v>16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28</v>
      </c>
      <c r="O3432" t="s">
        <v>6184</v>
      </c>
      <c r="P3432" s="2">
        <f t="shared" si="53"/>
        <v>3</v>
      </c>
    </row>
    <row r="3433" spans="1:16" x14ac:dyDescent="0.25">
      <c r="A3433" s="1">
        <v>41639</v>
      </c>
      <c r="B3433" s="1">
        <v>41639</v>
      </c>
      <c r="C3433" t="s">
        <v>3318</v>
      </c>
      <c r="D3433" t="s">
        <v>1878</v>
      </c>
      <c r="E3433">
        <v>3.7</v>
      </c>
      <c r="F3433" t="s">
        <v>6171</v>
      </c>
      <c r="G3433" t="s">
        <v>45</v>
      </c>
      <c r="H3433" t="s">
        <v>57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</v>
      </c>
      <c r="O3433" t="s">
        <v>6185</v>
      </c>
      <c r="P3433" s="2">
        <f t="shared" si="53"/>
        <v>3</v>
      </c>
    </row>
    <row r="3434" spans="1:16" x14ac:dyDescent="0.25">
      <c r="A3434" s="1">
        <v>41639</v>
      </c>
      <c r="B3434" s="1">
        <v>41639</v>
      </c>
      <c r="C3434" t="s">
        <v>5556</v>
      </c>
      <c r="D3434" t="s">
        <v>5557</v>
      </c>
      <c r="E3434">
        <v>4.25</v>
      </c>
      <c r="F3434" t="s">
        <v>6169</v>
      </c>
      <c r="H3434" t="s">
        <v>210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</v>
      </c>
      <c r="O3434" t="s">
        <v>6186</v>
      </c>
      <c r="P3434" s="2">
        <f t="shared" si="53"/>
        <v>4</v>
      </c>
    </row>
    <row r="3435" spans="1:16" x14ac:dyDescent="0.25">
      <c r="A3435" s="1">
        <v>41639</v>
      </c>
      <c r="B3435" s="1">
        <v>41639</v>
      </c>
      <c r="C3435" t="s">
        <v>1216</v>
      </c>
      <c r="D3435" t="s">
        <v>523</v>
      </c>
      <c r="E3435">
        <v>1.4</v>
      </c>
      <c r="F3435" t="s">
        <v>2259</v>
      </c>
      <c r="H3435" t="s">
        <v>34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28</v>
      </c>
      <c r="O3435" t="s">
        <v>6187</v>
      </c>
      <c r="P3435" s="2">
        <f t="shared" si="53"/>
        <v>1</v>
      </c>
    </row>
    <row r="3436" spans="1:16" x14ac:dyDescent="0.25">
      <c r="A3436" s="1">
        <v>41639</v>
      </c>
      <c r="B3436" s="1">
        <v>41639</v>
      </c>
      <c r="C3436" t="s">
        <v>5917</v>
      </c>
      <c r="D3436" t="s">
        <v>516</v>
      </c>
      <c r="E3436">
        <v>2.25</v>
      </c>
      <c r="F3436" t="s">
        <v>6150</v>
      </c>
      <c r="H3436" t="s">
        <v>27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28</v>
      </c>
      <c r="O3436" t="s">
        <v>6188</v>
      </c>
      <c r="P3436" s="2">
        <f t="shared" si="53"/>
        <v>4</v>
      </c>
    </row>
    <row r="3437" spans="1:16" x14ac:dyDescent="0.25">
      <c r="A3437" s="1">
        <v>41639</v>
      </c>
      <c r="B3437" s="1">
        <v>41639</v>
      </c>
      <c r="C3437" t="s">
        <v>5917</v>
      </c>
      <c r="D3437" t="s">
        <v>516</v>
      </c>
      <c r="E3437">
        <v>1.625</v>
      </c>
      <c r="F3437" t="s">
        <v>6189</v>
      </c>
      <c r="H3437" t="s">
        <v>27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28</v>
      </c>
      <c r="O3437" t="s">
        <v>6190</v>
      </c>
      <c r="P3437" s="2">
        <f t="shared" si="53"/>
        <v>4</v>
      </c>
    </row>
    <row r="3438" spans="1:16" x14ac:dyDescent="0.25">
      <c r="A3438" s="1">
        <v>41639</v>
      </c>
      <c r="B3438" s="1">
        <v>41639</v>
      </c>
      <c r="C3438" t="s">
        <v>4164</v>
      </c>
      <c r="D3438" t="s">
        <v>4165</v>
      </c>
      <c r="E3438">
        <v>3.95</v>
      </c>
      <c r="F3438" t="s">
        <v>1071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</v>
      </c>
      <c r="O3438" t="s">
        <v>6191</v>
      </c>
      <c r="P3438" s="2">
        <f t="shared" si="53"/>
        <v>3</v>
      </c>
    </row>
    <row r="3439" spans="1:16" x14ac:dyDescent="0.25">
      <c r="A3439" s="1">
        <v>41639</v>
      </c>
      <c r="B3439" s="1">
        <v>41639</v>
      </c>
      <c r="C3439" t="s">
        <v>5917</v>
      </c>
      <c r="D3439" t="s">
        <v>516</v>
      </c>
      <c r="E3439">
        <v>6.125</v>
      </c>
      <c r="F3439" t="s">
        <v>2987</v>
      </c>
      <c r="H3439" t="s">
        <v>27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28</v>
      </c>
      <c r="O3439" t="s">
        <v>6192</v>
      </c>
      <c r="P3439" s="2">
        <f t="shared" si="53"/>
        <v>4</v>
      </c>
    </row>
    <row r="3440" spans="1:16" x14ac:dyDescent="0.25">
      <c r="A3440" s="1">
        <v>41639</v>
      </c>
      <c r="B3440" s="1">
        <v>41639</v>
      </c>
      <c r="C3440" t="s">
        <v>3709</v>
      </c>
      <c r="D3440" t="s">
        <v>2477</v>
      </c>
      <c r="E3440">
        <v>3.9</v>
      </c>
      <c r="F3440" t="s">
        <v>3214</v>
      </c>
      <c r="H3440" t="s">
        <v>27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28</v>
      </c>
      <c r="O3440" t="s">
        <v>6193</v>
      </c>
      <c r="P3440" s="2">
        <f t="shared" si="53"/>
        <v>4</v>
      </c>
    </row>
    <row r="3441" spans="1:16" x14ac:dyDescent="0.25">
      <c r="A3441" s="1">
        <v>41639</v>
      </c>
      <c r="B3441" s="1">
        <v>41639</v>
      </c>
      <c r="C3441" t="s">
        <v>5917</v>
      </c>
      <c r="D3441" t="s">
        <v>516</v>
      </c>
      <c r="E3441">
        <v>5</v>
      </c>
      <c r="F3441" t="s">
        <v>6194</v>
      </c>
      <c r="H3441" t="s">
        <v>27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28</v>
      </c>
      <c r="O3441" t="s">
        <v>6195</v>
      </c>
      <c r="P3441" s="2">
        <f t="shared" si="53"/>
        <v>4</v>
      </c>
    </row>
    <row r="3442" spans="1:16" x14ac:dyDescent="0.25">
      <c r="A3442" s="1">
        <v>41639</v>
      </c>
      <c r="B3442" s="1">
        <v>41639</v>
      </c>
      <c r="C3442" t="s">
        <v>42</v>
      </c>
      <c r="D3442" t="s">
        <v>43</v>
      </c>
      <c r="E3442">
        <v>2.1</v>
      </c>
      <c r="F3442" t="s">
        <v>6196</v>
      </c>
      <c r="H3442" t="s">
        <v>259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48</v>
      </c>
      <c r="O3442" t="s">
        <v>6197</v>
      </c>
      <c r="P3442" s="2">
        <f t="shared" si="53"/>
        <v>2</v>
      </c>
    </row>
    <row r="3443" spans="1:16" x14ac:dyDescent="0.25">
      <c r="A3443" s="1">
        <v>41639</v>
      </c>
      <c r="B3443" s="1">
        <v>41639</v>
      </c>
      <c r="C3443" t="s">
        <v>189</v>
      </c>
      <c r="D3443" t="s">
        <v>190</v>
      </c>
      <c r="E3443">
        <v>2.375</v>
      </c>
      <c r="F3443" t="s">
        <v>6198</v>
      </c>
      <c r="H3443" t="s">
        <v>27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28</v>
      </c>
      <c r="O3443" t="s">
        <v>6199</v>
      </c>
      <c r="P3443" s="2">
        <f t="shared" si="53"/>
        <v>2</v>
      </c>
    </row>
    <row r="3444" spans="1:16" hidden="1" x14ac:dyDescent="0.25">
      <c r="A3444" s="1">
        <v>41639</v>
      </c>
      <c r="B3444" s="1">
        <v>41639</v>
      </c>
      <c r="C3444" t="s">
        <v>6200</v>
      </c>
      <c r="D3444" t="s">
        <v>6201</v>
      </c>
      <c r="E3444">
        <v>1.2390000000000001</v>
      </c>
      <c r="F3444" t="s">
        <v>2259</v>
      </c>
      <c r="H3444" t="s">
        <v>936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28</v>
      </c>
      <c r="O3444" t="s">
        <v>6202</v>
      </c>
      <c r="P3444" s="2">
        <f t="shared" si="53"/>
        <v>6</v>
      </c>
    </row>
    <row r="3445" spans="1:16" hidden="1" x14ac:dyDescent="0.25">
      <c r="A3445" s="1">
        <v>41639</v>
      </c>
      <c r="B3445" s="1">
        <v>41639</v>
      </c>
      <c r="C3445" t="s">
        <v>6200</v>
      </c>
      <c r="D3445" t="s">
        <v>6201</v>
      </c>
      <c r="E3445">
        <v>3.137</v>
      </c>
      <c r="F3445" t="s">
        <v>466</v>
      </c>
      <c r="H3445" t="s">
        <v>936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28</v>
      </c>
      <c r="O3445" t="s">
        <v>6203</v>
      </c>
      <c r="P3445" s="2">
        <f t="shared" si="53"/>
        <v>6</v>
      </c>
    </row>
    <row r="3446" spans="1:16" hidden="1" x14ac:dyDescent="0.25">
      <c r="A3446" s="1">
        <v>41639</v>
      </c>
      <c r="B3446" s="1">
        <v>41639</v>
      </c>
      <c r="C3446" t="s">
        <v>6200</v>
      </c>
      <c r="D3446" t="s">
        <v>6201</v>
      </c>
      <c r="E3446">
        <v>3.7919999999999998</v>
      </c>
      <c r="F3446" t="s">
        <v>1529</v>
      </c>
      <c r="H3446" t="s">
        <v>936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28</v>
      </c>
      <c r="O3446" t="s">
        <v>6204</v>
      </c>
      <c r="P3446" s="2">
        <f t="shared" si="53"/>
        <v>6</v>
      </c>
    </row>
    <row r="3447" spans="1:16" hidden="1" x14ac:dyDescent="0.25">
      <c r="A3447" s="1">
        <v>41639</v>
      </c>
      <c r="B3447" s="1">
        <v>41639</v>
      </c>
      <c r="C3447" t="s">
        <v>6205</v>
      </c>
      <c r="D3447" t="s">
        <v>6206</v>
      </c>
      <c r="E3447">
        <v>2.3929999999999998</v>
      </c>
      <c r="F3447" t="s">
        <v>1753</v>
      </c>
      <c r="H3447" t="s">
        <v>34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28</v>
      </c>
      <c r="O3447" t="s">
        <v>6207</v>
      </c>
      <c r="P3447" s="2">
        <f t="shared" si="53"/>
        <v>6</v>
      </c>
    </row>
    <row r="3448" spans="1:16" hidden="1" x14ac:dyDescent="0.25">
      <c r="A3448" s="1">
        <v>41639</v>
      </c>
      <c r="B3448" s="1">
        <v>41639</v>
      </c>
      <c r="C3448" t="s">
        <v>6205</v>
      </c>
      <c r="D3448" t="s">
        <v>6206</v>
      </c>
      <c r="E3448">
        <v>2.7280000000000002</v>
      </c>
      <c r="F3448" t="s">
        <v>880</v>
      </c>
      <c r="H3448" t="s">
        <v>34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</v>
      </c>
      <c r="O3448" t="s">
        <v>6208</v>
      </c>
      <c r="P3448" s="2">
        <f t="shared" si="53"/>
        <v>6</v>
      </c>
    </row>
    <row r="3449" spans="1:16" x14ac:dyDescent="0.25">
      <c r="A3449" s="1">
        <v>41639</v>
      </c>
      <c r="B3449" s="1">
        <v>41639</v>
      </c>
      <c r="C3449" t="s">
        <v>6209</v>
      </c>
      <c r="D3449" t="s">
        <v>6210</v>
      </c>
      <c r="E3449">
        <v>3.125</v>
      </c>
      <c r="F3449" t="s">
        <v>675</v>
      </c>
      <c r="G3449" t="s">
        <v>40</v>
      </c>
      <c r="H3449" t="s">
        <v>16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</v>
      </c>
      <c r="O3449" t="s">
        <v>6211</v>
      </c>
      <c r="P3449" s="2">
        <f t="shared" si="53"/>
        <v>3</v>
      </c>
    </row>
    <row r="3450" spans="1:16" x14ac:dyDescent="0.25">
      <c r="A3450" s="1">
        <v>41639</v>
      </c>
      <c r="B3450" s="1">
        <v>41639</v>
      </c>
      <c r="C3450" t="s">
        <v>6209</v>
      </c>
      <c r="D3450" t="s">
        <v>6210</v>
      </c>
      <c r="E3450">
        <v>3.125</v>
      </c>
      <c r="F3450" t="s">
        <v>675</v>
      </c>
      <c r="G3450" t="s">
        <v>26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28</v>
      </c>
      <c r="O3450" t="s">
        <v>6212</v>
      </c>
      <c r="P3450" s="2">
        <f t="shared" si="53"/>
        <v>3</v>
      </c>
    </row>
    <row r="3451" spans="1:16" x14ac:dyDescent="0.25">
      <c r="A3451" s="1">
        <v>41639</v>
      </c>
      <c r="B3451" s="1">
        <v>41639</v>
      </c>
      <c r="C3451" t="s">
        <v>196</v>
      </c>
      <c r="D3451" t="s">
        <v>197</v>
      </c>
      <c r="E3451">
        <v>4.07</v>
      </c>
      <c r="F3451" t="s">
        <v>6169</v>
      </c>
      <c r="G3451" t="s">
        <v>40</v>
      </c>
      <c r="H3451" t="s">
        <v>73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28</v>
      </c>
      <c r="O3451" t="s">
        <v>6213</v>
      </c>
      <c r="P3451" s="2">
        <f t="shared" si="53"/>
        <v>3</v>
      </c>
    </row>
    <row r="3452" spans="1:16" x14ac:dyDescent="0.25">
      <c r="A3452" s="1">
        <v>41639</v>
      </c>
      <c r="B3452" s="1">
        <v>41639</v>
      </c>
      <c r="C3452" t="s">
        <v>6214</v>
      </c>
      <c r="D3452" t="s">
        <v>6215</v>
      </c>
      <c r="E3452">
        <v>1.25</v>
      </c>
      <c r="F3452" t="s">
        <v>1071</v>
      </c>
      <c r="H3452" t="s">
        <v>34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28</v>
      </c>
      <c r="O3452" t="s">
        <v>6216</v>
      </c>
      <c r="P3452" s="2">
        <f t="shared" si="53"/>
        <v>3</v>
      </c>
    </row>
    <row r="3453" spans="1:16" hidden="1" x14ac:dyDescent="0.25">
      <c r="A3453" s="1">
        <v>41639</v>
      </c>
      <c r="B3453" s="1">
        <v>41639</v>
      </c>
      <c r="C3453" t="s">
        <v>3076</v>
      </c>
      <c r="D3453" t="s">
        <v>3077</v>
      </c>
      <c r="E3453">
        <v>4.95</v>
      </c>
      <c r="F3453" t="s">
        <v>2103</v>
      </c>
      <c r="G3453" t="s">
        <v>40</v>
      </c>
      <c r="H3453" t="s">
        <v>57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48</v>
      </c>
      <c r="O3453" t="s">
        <v>6217</v>
      </c>
      <c r="P3453" s="2">
        <f t="shared" si="53"/>
        <v>6</v>
      </c>
    </row>
    <row r="3454" spans="1:16" hidden="1" x14ac:dyDescent="0.25">
      <c r="A3454" s="1">
        <v>41639</v>
      </c>
      <c r="B3454" s="1">
        <v>41639</v>
      </c>
      <c r="C3454" t="s">
        <v>3076</v>
      </c>
      <c r="D3454" t="s">
        <v>3077</v>
      </c>
      <c r="E3454">
        <v>5.15</v>
      </c>
      <c r="F3454" t="s">
        <v>2624</v>
      </c>
      <c r="G3454" t="s">
        <v>40</v>
      </c>
      <c r="H3454" t="s">
        <v>57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48</v>
      </c>
      <c r="O3454" t="s">
        <v>6218</v>
      </c>
      <c r="P3454" s="2">
        <f t="shared" si="53"/>
        <v>6</v>
      </c>
    </row>
    <row r="3455" spans="1:16" x14ac:dyDescent="0.25">
      <c r="A3455" s="1">
        <v>41639</v>
      </c>
      <c r="B3455" s="1">
        <v>41639</v>
      </c>
      <c r="C3455" t="s">
        <v>6219</v>
      </c>
      <c r="D3455" t="s">
        <v>6220</v>
      </c>
      <c r="E3455">
        <v>5.625</v>
      </c>
      <c r="F3455" t="s">
        <v>1913</v>
      </c>
      <c r="G3455" t="s">
        <v>40</v>
      </c>
      <c r="H3455" t="s">
        <v>472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6221</v>
      </c>
      <c r="P3455" s="2">
        <f t="shared" si="53"/>
        <v>3</v>
      </c>
    </row>
    <row r="3456" spans="1:16" x14ac:dyDescent="0.25">
      <c r="A3456" s="1">
        <v>41639</v>
      </c>
      <c r="B3456" s="1">
        <v>41639</v>
      </c>
      <c r="C3456" t="s">
        <v>6222</v>
      </c>
      <c r="D3456" t="s">
        <v>6223</v>
      </c>
      <c r="E3456">
        <v>4.3</v>
      </c>
      <c r="F3456" t="s">
        <v>3429</v>
      </c>
      <c r="H3456" t="s">
        <v>16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48</v>
      </c>
      <c r="O3456" t="s">
        <v>6224</v>
      </c>
      <c r="P3456" s="2">
        <f t="shared" si="53"/>
        <v>3</v>
      </c>
    </row>
    <row r="3457" spans="1:16" x14ac:dyDescent="0.25">
      <c r="A3457" s="1">
        <v>41639</v>
      </c>
      <c r="B3457" s="1">
        <v>41639</v>
      </c>
      <c r="C3457" t="s">
        <v>496</v>
      </c>
      <c r="D3457" t="s">
        <v>497</v>
      </c>
      <c r="E3457">
        <v>2</v>
      </c>
      <c r="F3457" t="s">
        <v>1105</v>
      </c>
      <c r="G3457" t="s">
        <v>1849</v>
      </c>
      <c r="H3457" t="s">
        <v>57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6225</v>
      </c>
      <c r="P3457" s="2">
        <f t="shared" si="53"/>
        <v>4</v>
      </c>
    </row>
    <row r="3458" spans="1:16" x14ac:dyDescent="0.25">
      <c r="A3458" s="1">
        <v>41639</v>
      </c>
      <c r="B3458" s="1">
        <v>41639</v>
      </c>
      <c r="C3458" t="s">
        <v>6226</v>
      </c>
      <c r="D3458" t="s">
        <v>6227</v>
      </c>
      <c r="E3458">
        <v>6.25</v>
      </c>
      <c r="F3458" t="s">
        <v>1855</v>
      </c>
      <c r="H3458" t="s">
        <v>472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48</v>
      </c>
      <c r="O3458" t="s">
        <v>6228</v>
      </c>
      <c r="P3458" s="2">
        <f t="shared" si="53"/>
        <v>3</v>
      </c>
    </row>
    <row r="3459" spans="1:16" x14ac:dyDescent="0.25">
      <c r="A3459" s="1">
        <v>41639</v>
      </c>
      <c r="B3459" s="1">
        <v>41639</v>
      </c>
      <c r="C3459" t="s">
        <v>42</v>
      </c>
      <c r="D3459" t="s">
        <v>43</v>
      </c>
      <c r="E3459">
        <v>3.6</v>
      </c>
      <c r="F3459" t="s">
        <v>1654</v>
      </c>
      <c r="G3459" t="s">
        <v>213</v>
      </c>
      <c r="H3459" t="s">
        <v>46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48</v>
      </c>
      <c r="O3459" t="s">
        <v>6229</v>
      </c>
      <c r="P3459" s="2">
        <f t="shared" si="53"/>
        <v>2</v>
      </c>
    </row>
    <row r="3460" spans="1:16" x14ac:dyDescent="0.25">
      <c r="A3460" s="1">
        <v>41639</v>
      </c>
      <c r="B3460" s="1">
        <v>41639</v>
      </c>
      <c r="C3460" t="s">
        <v>42</v>
      </c>
      <c r="D3460" t="s">
        <v>43</v>
      </c>
      <c r="E3460">
        <v>3.7</v>
      </c>
      <c r="F3460" t="s">
        <v>772</v>
      </c>
      <c r="G3460" t="s">
        <v>213</v>
      </c>
      <c r="H3460" t="s">
        <v>46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48</v>
      </c>
      <c r="O3460" t="s">
        <v>6230</v>
      </c>
      <c r="P3460" s="2">
        <f t="shared" ref="P3460:P3523" si="54">LEN(D3460)</f>
        <v>2</v>
      </c>
    </row>
    <row r="3461" spans="1:16" x14ac:dyDescent="0.25">
      <c r="A3461" s="1">
        <v>41639</v>
      </c>
      <c r="B3461" s="1">
        <v>41639</v>
      </c>
      <c r="C3461" t="s">
        <v>3908</v>
      </c>
      <c r="D3461" t="s">
        <v>678</v>
      </c>
      <c r="E3461">
        <v>2.375</v>
      </c>
      <c r="F3461" t="s">
        <v>2325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28</v>
      </c>
      <c r="O3461" t="s">
        <v>6231</v>
      </c>
      <c r="P3461" s="2">
        <f t="shared" si="54"/>
        <v>1</v>
      </c>
    </row>
    <row r="3462" spans="1:16" x14ac:dyDescent="0.25">
      <c r="A3462" s="1">
        <v>41639</v>
      </c>
      <c r="B3462" s="1">
        <v>41639</v>
      </c>
      <c r="C3462" t="s">
        <v>1303</v>
      </c>
      <c r="D3462" t="s">
        <v>1007</v>
      </c>
      <c r="E3462">
        <v>4.5</v>
      </c>
      <c r="F3462" t="s">
        <v>5993</v>
      </c>
      <c r="H3462" t="s">
        <v>73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28</v>
      </c>
      <c r="O3462" t="s">
        <v>6232</v>
      </c>
      <c r="P3462" s="2">
        <f t="shared" si="54"/>
        <v>5</v>
      </c>
    </row>
    <row r="3463" spans="1:16" x14ac:dyDescent="0.25">
      <c r="A3463" s="1">
        <v>41639</v>
      </c>
      <c r="B3463" s="1">
        <v>41639</v>
      </c>
      <c r="C3463" t="s">
        <v>42</v>
      </c>
      <c r="D3463" t="s">
        <v>43</v>
      </c>
      <c r="E3463">
        <v>3.1</v>
      </c>
      <c r="F3463" t="s">
        <v>6233</v>
      </c>
      <c r="G3463" t="s">
        <v>1240</v>
      </c>
      <c r="H3463" t="s">
        <v>46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48</v>
      </c>
      <c r="O3463" t="s">
        <v>6234</v>
      </c>
      <c r="P3463" s="2">
        <f t="shared" si="54"/>
        <v>2</v>
      </c>
    </row>
    <row r="3464" spans="1:16" x14ac:dyDescent="0.25">
      <c r="A3464" s="1">
        <v>41639</v>
      </c>
      <c r="B3464" s="1">
        <v>41639</v>
      </c>
      <c r="C3464" t="s">
        <v>947</v>
      </c>
      <c r="D3464" t="s">
        <v>948</v>
      </c>
      <c r="E3464">
        <v>1.9</v>
      </c>
      <c r="F3464" t="s">
        <v>6235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</v>
      </c>
      <c r="O3464" t="s">
        <v>6236</v>
      </c>
      <c r="P3464" s="2">
        <f t="shared" si="54"/>
        <v>3</v>
      </c>
    </row>
    <row r="3465" spans="1:16" hidden="1" x14ac:dyDescent="0.25">
      <c r="A3465" s="1">
        <v>41639</v>
      </c>
      <c r="B3465" s="1">
        <v>41639</v>
      </c>
      <c r="C3465" t="s">
        <v>1907</v>
      </c>
      <c r="D3465" t="s">
        <v>1908</v>
      </c>
      <c r="E3465">
        <v>2.625</v>
      </c>
      <c r="F3465" t="s">
        <v>6237</v>
      </c>
      <c r="G3465" t="s">
        <v>45</v>
      </c>
      <c r="H3465" t="s">
        <v>46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28</v>
      </c>
      <c r="O3465" t="s">
        <v>6238</v>
      </c>
      <c r="P3465" s="2">
        <f t="shared" si="54"/>
        <v>6</v>
      </c>
    </row>
    <row r="3466" spans="1:16" x14ac:dyDescent="0.25">
      <c r="A3466" s="1">
        <v>41639</v>
      </c>
      <c r="B3466" s="1">
        <v>41639</v>
      </c>
      <c r="C3466" t="s">
        <v>42</v>
      </c>
      <c r="D3466" t="s">
        <v>43</v>
      </c>
      <c r="E3466">
        <v>3.55</v>
      </c>
      <c r="F3466" t="s">
        <v>772</v>
      </c>
      <c r="G3466" t="s">
        <v>213</v>
      </c>
      <c r="H3466" t="s">
        <v>46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48</v>
      </c>
      <c r="O3466" t="s">
        <v>6239</v>
      </c>
      <c r="P3466" s="2">
        <f t="shared" si="54"/>
        <v>2</v>
      </c>
    </row>
    <row r="3467" spans="1:16" x14ac:dyDescent="0.25">
      <c r="A3467" s="1">
        <v>41639</v>
      </c>
      <c r="B3467" s="1">
        <v>41639</v>
      </c>
      <c r="C3467" t="s">
        <v>6158</v>
      </c>
      <c r="D3467" t="s">
        <v>6159</v>
      </c>
      <c r="E3467">
        <v>4.125</v>
      </c>
      <c r="F3467" t="s">
        <v>689</v>
      </c>
      <c r="G3467" t="s">
        <v>26</v>
      </c>
      <c r="H3467" t="s">
        <v>203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28</v>
      </c>
      <c r="O3467" t="s">
        <v>6240</v>
      </c>
      <c r="P3467" s="2">
        <f t="shared" si="54"/>
        <v>3</v>
      </c>
    </row>
    <row r="3468" spans="1:16" x14ac:dyDescent="0.25">
      <c r="A3468" s="1">
        <v>41639</v>
      </c>
      <c r="B3468" s="1">
        <v>41639</v>
      </c>
      <c r="C3468" t="s">
        <v>3579</v>
      </c>
      <c r="D3468" t="s">
        <v>631</v>
      </c>
      <c r="E3468">
        <v>3.1</v>
      </c>
      <c r="F3468" t="s">
        <v>304</v>
      </c>
      <c r="G3468" t="s">
        <v>213</v>
      </c>
      <c r="H3468" t="s">
        <v>27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6241</v>
      </c>
      <c r="P3468" s="2">
        <f t="shared" si="54"/>
        <v>3</v>
      </c>
    </row>
    <row r="3469" spans="1:16" x14ac:dyDescent="0.25">
      <c r="A3469" s="1">
        <v>41639</v>
      </c>
      <c r="B3469" s="1">
        <v>41639</v>
      </c>
      <c r="C3469" t="s">
        <v>677</v>
      </c>
      <c r="D3469" t="s">
        <v>678</v>
      </c>
      <c r="E3469">
        <v>4.75</v>
      </c>
      <c r="F3469" t="s">
        <v>5993</v>
      </c>
      <c r="H3469" t="s">
        <v>16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28</v>
      </c>
      <c r="O3469" t="s">
        <v>6242</v>
      </c>
      <c r="P3469" s="2">
        <f t="shared" si="54"/>
        <v>1</v>
      </c>
    </row>
    <row r="3470" spans="1:16" x14ac:dyDescent="0.25">
      <c r="A3470" s="1">
        <v>41639</v>
      </c>
      <c r="B3470" s="1">
        <v>41639</v>
      </c>
      <c r="C3470" t="s">
        <v>1730</v>
      </c>
      <c r="D3470" t="s">
        <v>1731</v>
      </c>
      <c r="E3470">
        <v>6.5</v>
      </c>
      <c r="F3470" t="s">
        <v>6243</v>
      </c>
      <c r="H3470" t="s">
        <v>16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48</v>
      </c>
      <c r="O3470" t="s">
        <v>6244</v>
      </c>
      <c r="P3470" s="2">
        <f t="shared" si="54"/>
        <v>3</v>
      </c>
    </row>
    <row r="3471" spans="1:16" x14ac:dyDescent="0.25">
      <c r="A3471" s="1">
        <v>41639</v>
      </c>
      <c r="B3471" s="1">
        <v>41639</v>
      </c>
      <c r="C3471" t="s">
        <v>3156</v>
      </c>
      <c r="D3471" t="s">
        <v>3157</v>
      </c>
      <c r="E3471">
        <v>1.875</v>
      </c>
      <c r="F3471" t="s">
        <v>6245</v>
      </c>
      <c r="G3471" t="s">
        <v>40</v>
      </c>
      <c r="H3471" t="s">
        <v>34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28</v>
      </c>
      <c r="O3471" t="s">
        <v>6246</v>
      </c>
      <c r="P3471" s="2">
        <f t="shared" si="54"/>
        <v>5</v>
      </c>
    </row>
    <row r="3472" spans="1:16" x14ac:dyDescent="0.25">
      <c r="A3472" s="1">
        <v>41639</v>
      </c>
      <c r="B3472" s="1">
        <v>41639</v>
      </c>
      <c r="C3472" t="s">
        <v>6247</v>
      </c>
      <c r="D3472" t="s">
        <v>6248</v>
      </c>
      <c r="E3472">
        <v>3.875</v>
      </c>
      <c r="F3472" t="s">
        <v>3429</v>
      </c>
      <c r="G3472" t="s">
        <v>26</v>
      </c>
      <c r="H3472" t="s">
        <v>34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48</v>
      </c>
      <c r="O3472" t="s">
        <v>6249</v>
      </c>
      <c r="P3472" s="2">
        <f t="shared" si="54"/>
        <v>2</v>
      </c>
    </row>
    <row r="3473" spans="1:16" x14ac:dyDescent="0.25">
      <c r="A3473" s="1">
        <v>41639</v>
      </c>
      <c r="B3473" s="1">
        <v>41639</v>
      </c>
      <c r="C3473" t="s">
        <v>6250</v>
      </c>
      <c r="D3473" t="s">
        <v>765</v>
      </c>
      <c r="E3473">
        <v>0.8</v>
      </c>
      <c r="F3473" t="s">
        <v>2045</v>
      </c>
      <c r="H3473" t="s">
        <v>34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28</v>
      </c>
      <c r="O3473" t="s">
        <v>6251</v>
      </c>
      <c r="P3473" s="2">
        <f t="shared" si="54"/>
        <v>5</v>
      </c>
    </row>
    <row r="3474" spans="1:16" hidden="1" x14ac:dyDescent="0.25">
      <c r="A3474" s="1">
        <v>41639</v>
      </c>
      <c r="B3474" s="1">
        <v>41639</v>
      </c>
      <c r="C3474" t="s">
        <v>6010</v>
      </c>
      <c r="D3474" t="s">
        <v>6011</v>
      </c>
      <c r="E3474">
        <v>2.875</v>
      </c>
      <c r="F3474" t="s">
        <v>6252</v>
      </c>
      <c r="G3474" t="s">
        <v>40</v>
      </c>
      <c r="H3474" t="s">
        <v>16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28</v>
      </c>
      <c r="O3474" t="s">
        <v>6253</v>
      </c>
      <c r="P3474" s="2">
        <f t="shared" si="54"/>
        <v>6</v>
      </c>
    </row>
    <row r="3475" spans="1:16" x14ac:dyDescent="0.25">
      <c r="A3475" s="1">
        <v>41639</v>
      </c>
      <c r="B3475" s="1">
        <v>41639</v>
      </c>
      <c r="C3475" t="s">
        <v>3559</v>
      </c>
      <c r="D3475" t="s">
        <v>1873</v>
      </c>
      <c r="E3475">
        <v>2.75</v>
      </c>
      <c r="F3475" t="s">
        <v>683</v>
      </c>
      <c r="H3475" t="s">
        <v>73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28</v>
      </c>
      <c r="O3475" t="s">
        <v>6254</v>
      </c>
      <c r="P3475" s="2">
        <f t="shared" si="54"/>
        <v>1</v>
      </c>
    </row>
    <row r="3476" spans="1:16" x14ac:dyDescent="0.25">
      <c r="A3476" s="1">
        <v>41639</v>
      </c>
      <c r="B3476" s="1">
        <v>41639</v>
      </c>
      <c r="C3476" t="s">
        <v>42</v>
      </c>
      <c r="D3476" t="s">
        <v>43</v>
      </c>
      <c r="E3476">
        <v>3.8</v>
      </c>
      <c r="F3476" t="s">
        <v>258</v>
      </c>
      <c r="G3476" t="s">
        <v>213</v>
      </c>
      <c r="H3476" t="s">
        <v>46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48</v>
      </c>
      <c r="O3476" t="s">
        <v>6255</v>
      </c>
      <c r="P3476" s="2">
        <f t="shared" si="54"/>
        <v>2</v>
      </c>
    </row>
    <row r="3477" spans="1:16" x14ac:dyDescent="0.25">
      <c r="A3477" s="1">
        <v>41639</v>
      </c>
      <c r="B3477" s="1">
        <v>41639</v>
      </c>
      <c r="C3477" t="s">
        <v>496</v>
      </c>
      <c r="D3477" t="s">
        <v>497</v>
      </c>
      <c r="E3477">
        <v>2</v>
      </c>
      <c r="F3477" t="s">
        <v>1105</v>
      </c>
      <c r="G3477" t="s">
        <v>213</v>
      </c>
      <c r="H3477" t="s">
        <v>57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6256</v>
      </c>
      <c r="P3477" s="2">
        <f t="shared" si="54"/>
        <v>4</v>
      </c>
    </row>
    <row r="3478" spans="1:16" x14ac:dyDescent="0.25">
      <c r="A3478" s="1">
        <v>41639</v>
      </c>
      <c r="B3478" s="1">
        <v>41639</v>
      </c>
      <c r="C3478" t="s">
        <v>42</v>
      </c>
      <c r="D3478" t="s">
        <v>43</v>
      </c>
      <c r="E3478">
        <v>3.75</v>
      </c>
      <c r="F3478" t="s">
        <v>258</v>
      </c>
      <c r="G3478" t="s">
        <v>213</v>
      </c>
      <c r="H3478" t="s">
        <v>46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48</v>
      </c>
      <c r="O3478" t="s">
        <v>6257</v>
      </c>
      <c r="P3478" s="2">
        <f t="shared" si="54"/>
        <v>2</v>
      </c>
    </row>
    <row r="3479" spans="1:16" x14ac:dyDescent="0.25">
      <c r="A3479" s="1">
        <v>41639</v>
      </c>
      <c r="B3479" s="1">
        <v>41639</v>
      </c>
      <c r="C3479" t="s">
        <v>373</v>
      </c>
      <c r="D3479" t="s">
        <v>374</v>
      </c>
      <c r="E3479">
        <v>1.25</v>
      </c>
      <c r="F3479" t="s">
        <v>6258</v>
      </c>
      <c r="H3479" t="s">
        <v>210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28</v>
      </c>
      <c r="O3479" t="s">
        <v>6259</v>
      </c>
      <c r="P3479" s="2">
        <f t="shared" si="54"/>
        <v>3</v>
      </c>
    </row>
    <row r="3480" spans="1:16" x14ac:dyDescent="0.25">
      <c r="A3480" s="1">
        <v>41639</v>
      </c>
      <c r="B3480" s="1">
        <v>41639</v>
      </c>
      <c r="C3480" t="s">
        <v>1938</v>
      </c>
      <c r="D3480" t="s">
        <v>1939</v>
      </c>
      <c r="E3480">
        <v>2.625</v>
      </c>
      <c r="F3480" t="s">
        <v>6260</v>
      </c>
      <c r="H3480" t="s">
        <v>57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28</v>
      </c>
      <c r="O3480" t="s">
        <v>6261</v>
      </c>
      <c r="P3480" s="2">
        <f t="shared" si="54"/>
        <v>2</v>
      </c>
    </row>
    <row r="3481" spans="1:16" x14ac:dyDescent="0.25">
      <c r="A3481" s="1">
        <v>41639</v>
      </c>
      <c r="B3481" s="1">
        <v>41639</v>
      </c>
      <c r="C3481" t="s">
        <v>1938</v>
      </c>
      <c r="D3481" t="s">
        <v>1939</v>
      </c>
      <c r="E3481">
        <v>4.125</v>
      </c>
      <c r="F3481" t="s">
        <v>6262</v>
      </c>
      <c r="H3481" t="s">
        <v>57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28</v>
      </c>
      <c r="O3481" t="s">
        <v>6263</v>
      </c>
      <c r="P3481" s="2">
        <f t="shared" si="54"/>
        <v>2</v>
      </c>
    </row>
    <row r="3482" spans="1:16" x14ac:dyDescent="0.25">
      <c r="A3482" s="1">
        <v>41639</v>
      </c>
      <c r="B3482" s="1">
        <v>41639</v>
      </c>
      <c r="C3482" t="s">
        <v>4828</v>
      </c>
      <c r="D3482" t="s">
        <v>727</v>
      </c>
      <c r="E3482">
        <v>4.17</v>
      </c>
      <c r="F3482" t="s">
        <v>6264</v>
      </c>
      <c r="G3482" t="s">
        <v>40</v>
      </c>
      <c r="H3482" t="s">
        <v>34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6265</v>
      </c>
      <c r="P3482" s="2">
        <f t="shared" si="54"/>
        <v>5</v>
      </c>
    </row>
    <row r="3483" spans="1:16" x14ac:dyDescent="0.25">
      <c r="A3483" s="1">
        <v>41639</v>
      </c>
      <c r="B3483" s="1">
        <v>41639</v>
      </c>
      <c r="C3483" t="s">
        <v>6266</v>
      </c>
      <c r="D3483" t="s">
        <v>426</v>
      </c>
      <c r="E3483">
        <v>6.25</v>
      </c>
      <c r="F3483" t="s">
        <v>395</v>
      </c>
      <c r="H3483" t="s">
        <v>1968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</v>
      </c>
      <c r="O3483" t="s">
        <v>6267</v>
      </c>
      <c r="P3483" s="2">
        <f t="shared" si="54"/>
        <v>3</v>
      </c>
    </row>
    <row r="3484" spans="1:16" x14ac:dyDescent="0.25">
      <c r="A3484" s="1">
        <v>41639</v>
      </c>
      <c r="B3484" s="1">
        <v>41639</v>
      </c>
      <c r="C3484" t="s">
        <v>2898</v>
      </c>
      <c r="D3484" t="s">
        <v>501</v>
      </c>
      <c r="E3484">
        <v>4.625</v>
      </c>
      <c r="F3484" t="s">
        <v>1424</v>
      </c>
      <c r="H3484" t="s">
        <v>472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48</v>
      </c>
      <c r="O3484" t="s">
        <v>6268</v>
      </c>
      <c r="P3484" s="2">
        <f t="shared" si="54"/>
        <v>3</v>
      </c>
    </row>
    <row r="3485" spans="1:16" hidden="1" x14ac:dyDescent="0.25">
      <c r="A3485" s="1">
        <v>41639</v>
      </c>
      <c r="B3485" s="1">
        <v>41639</v>
      </c>
      <c r="C3485" t="s">
        <v>6200</v>
      </c>
      <c r="D3485" t="s">
        <v>6201</v>
      </c>
      <c r="E3485">
        <v>2.7869999999999999</v>
      </c>
      <c r="F3485" t="s">
        <v>910</v>
      </c>
      <c r="H3485" t="s">
        <v>936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28</v>
      </c>
      <c r="O3485" t="s">
        <v>6269</v>
      </c>
      <c r="P3485" s="2">
        <f t="shared" si="54"/>
        <v>6</v>
      </c>
    </row>
    <row r="3486" spans="1:16" hidden="1" x14ac:dyDescent="0.25">
      <c r="A3486" s="1">
        <v>41639</v>
      </c>
      <c r="B3486" s="1">
        <v>41639</v>
      </c>
      <c r="C3486" t="s">
        <v>6200</v>
      </c>
      <c r="D3486" t="s">
        <v>6201</v>
      </c>
      <c r="E3486">
        <v>3.2370000000000001</v>
      </c>
      <c r="F3486" t="s">
        <v>3347</v>
      </c>
      <c r="H3486" t="s">
        <v>936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28</v>
      </c>
      <c r="O3486" t="s">
        <v>6270</v>
      </c>
      <c r="P3486" s="2">
        <f t="shared" si="54"/>
        <v>6</v>
      </c>
    </row>
    <row r="3487" spans="1:16" hidden="1" x14ac:dyDescent="0.25">
      <c r="A3487" s="1">
        <v>41639</v>
      </c>
      <c r="B3487" s="1">
        <v>41639</v>
      </c>
      <c r="C3487" t="s">
        <v>6205</v>
      </c>
      <c r="D3487" t="s">
        <v>6206</v>
      </c>
      <c r="E3487">
        <v>1.538</v>
      </c>
      <c r="F3487" t="s">
        <v>176</v>
      </c>
      <c r="H3487" t="s">
        <v>34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28</v>
      </c>
      <c r="O3487" t="s">
        <v>6271</v>
      </c>
      <c r="P3487" s="2">
        <f t="shared" si="54"/>
        <v>6</v>
      </c>
    </row>
    <row r="3488" spans="1:16" hidden="1" x14ac:dyDescent="0.25">
      <c r="A3488" s="1">
        <v>41639</v>
      </c>
      <c r="B3488" s="1">
        <v>41639</v>
      </c>
      <c r="C3488" t="s">
        <v>6205</v>
      </c>
      <c r="D3488" t="s">
        <v>6206</v>
      </c>
      <c r="E3488">
        <v>4.524</v>
      </c>
      <c r="F3488" t="s">
        <v>6093</v>
      </c>
      <c r="H3488" t="s">
        <v>34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28</v>
      </c>
      <c r="O3488" t="s">
        <v>6272</v>
      </c>
      <c r="P3488" s="2">
        <f t="shared" si="54"/>
        <v>6</v>
      </c>
    </row>
    <row r="3489" spans="1:16" hidden="1" x14ac:dyDescent="0.25">
      <c r="A3489" s="1">
        <v>41639</v>
      </c>
      <c r="B3489" s="1">
        <v>41639</v>
      </c>
      <c r="C3489" t="s">
        <v>6205</v>
      </c>
      <c r="D3489" t="s">
        <v>6206</v>
      </c>
      <c r="E3489">
        <v>4.3490000000000002</v>
      </c>
      <c r="F3489" t="s">
        <v>2503</v>
      </c>
      <c r="H3489" t="s">
        <v>34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28</v>
      </c>
      <c r="O3489" t="s">
        <v>6273</v>
      </c>
      <c r="P3489" s="2">
        <f t="shared" si="54"/>
        <v>6</v>
      </c>
    </row>
    <row r="3490" spans="1:16" hidden="1" x14ac:dyDescent="0.25">
      <c r="A3490" s="1">
        <v>41639</v>
      </c>
      <c r="B3490" s="1">
        <v>41639</v>
      </c>
      <c r="C3490" t="s">
        <v>6205</v>
      </c>
      <c r="D3490" t="s">
        <v>6206</v>
      </c>
      <c r="E3490">
        <v>3.7280000000000002</v>
      </c>
      <c r="F3490" t="s">
        <v>3063</v>
      </c>
      <c r="H3490" t="s">
        <v>34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</v>
      </c>
      <c r="O3490" t="s">
        <v>6274</v>
      </c>
      <c r="P3490" s="2">
        <f t="shared" si="54"/>
        <v>6</v>
      </c>
    </row>
    <row r="3491" spans="1:16" hidden="1" x14ac:dyDescent="0.25">
      <c r="A3491" s="1">
        <v>41639</v>
      </c>
      <c r="B3491" s="1">
        <v>41639</v>
      </c>
      <c r="C3491" t="s">
        <v>6205</v>
      </c>
      <c r="D3491" t="s">
        <v>6206</v>
      </c>
      <c r="E3491">
        <v>3.1280000000000001</v>
      </c>
      <c r="F3491" t="s">
        <v>4850</v>
      </c>
      <c r="H3491" t="s">
        <v>34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28</v>
      </c>
      <c r="O3491" t="s">
        <v>6275</v>
      </c>
      <c r="P3491" s="2">
        <f t="shared" si="54"/>
        <v>6</v>
      </c>
    </row>
    <row r="3492" spans="1:16" x14ac:dyDescent="0.25">
      <c r="A3492" s="1">
        <v>41639</v>
      </c>
      <c r="B3492" s="1">
        <v>41639</v>
      </c>
      <c r="C3492" t="s">
        <v>196</v>
      </c>
      <c r="D3492" t="s">
        <v>197</v>
      </c>
      <c r="E3492">
        <v>4.07</v>
      </c>
      <c r="F3492" t="s">
        <v>6169</v>
      </c>
      <c r="G3492" t="s">
        <v>26</v>
      </c>
      <c r="H3492" t="s">
        <v>73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28</v>
      </c>
      <c r="O3492" t="s">
        <v>6276</v>
      </c>
      <c r="P3492" s="2">
        <f t="shared" si="54"/>
        <v>3</v>
      </c>
    </row>
    <row r="3493" spans="1:16" x14ac:dyDescent="0.25">
      <c r="A3493" s="1">
        <v>41639</v>
      </c>
      <c r="B3493" s="1">
        <v>41639</v>
      </c>
      <c r="C3493" t="s">
        <v>6214</v>
      </c>
      <c r="D3493" t="s">
        <v>6215</v>
      </c>
      <c r="E3493">
        <v>0.7</v>
      </c>
      <c r="F3493" t="s">
        <v>6277</v>
      </c>
      <c r="H3493" t="s">
        <v>34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28</v>
      </c>
      <c r="O3493" t="s">
        <v>6278</v>
      </c>
      <c r="P3493" s="2">
        <f t="shared" si="54"/>
        <v>3</v>
      </c>
    </row>
    <row r="3494" spans="1:16" x14ac:dyDescent="0.25">
      <c r="A3494" s="1">
        <v>41639</v>
      </c>
      <c r="B3494" s="1">
        <v>41639</v>
      </c>
      <c r="C3494" t="s">
        <v>42</v>
      </c>
      <c r="D3494" t="s">
        <v>43</v>
      </c>
      <c r="E3494">
        <v>3.05</v>
      </c>
      <c r="F3494" t="s">
        <v>2727</v>
      </c>
      <c r="G3494" t="s">
        <v>213</v>
      </c>
      <c r="H3494" t="s">
        <v>46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48</v>
      </c>
      <c r="O3494" t="s">
        <v>6279</v>
      </c>
      <c r="P3494" s="2">
        <f t="shared" si="54"/>
        <v>2</v>
      </c>
    </row>
    <row r="3495" spans="1:16" hidden="1" x14ac:dyDescent="0.25">
      <c r="A3495" s="1">
        <v>41639</v>
      </c>
      <c r="B3495" s="1">
        <v>41639</v>
      </c>
      <c r="C3495" t="s">
        <v>3076</v>
      </c>
      <c r="D3495" t="s">
        <v>3077</v>
      </c>
      <c r="E3495">
        <v>5.15</v>
      </c>
      <c r="F3495" t="s">
        <v>2624</v>
      </c>
      <c r="G3495" t="s">
        <v>26</v>
      </c>
      <c r="H3495" t="s">
        <v>57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48</v>
      </c>
      <c r="O3495" t="s">
        <v>6280</v>
      </c>
      <c r="P3495" s="2">
        <f t="shared" si="54"/>
        <v>6</v>
      </c>
    </row>
    <row r="3496" spans="1:16" x14ac:dyDescent="0.25">
      <c r="A3496" s="1">
        <v>41639</v>
      </c>
      <c r="B3496" s="1">
        <v>41639</v>
      </c>
      <c r="C3496" t="s">
        <v>947</v>
      </c>
      <c r="D3496" t="s">
        <v>948</v>
      </c>
      <c r="E3496">
        <v>4.95</v>
      </c>
      <c r="F3496" t="s">
        <v>4043</v>
      </c>
      <c r="G3496" t="s">
        <v>40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</v>
      </c>
      <c r="O3496" t="s">
        <v>6281</v>
      </c>
      <c r="P3496" s="2">
        <f t="shared" si="54"/>
        <v>3</v>
      </c>
    </row>
    <row r="3497" spans="1:16" x14ac:dyDescent="0.25">
      <c r="A3497" s="1">
        <v>41639</v>
      </c>
      <c r="B3497" s="1">
        <v>41639</v>
      </c>
      <c r="C3497" t="s">
        <v>42</v>
      </c>
      <c r="D3497" t="s">
        <v>43</v>
      </c>
      <c r="E3497">
        <v>3.5</v>
      </c>
      <c r="F3497" t="s">
        <v>1113</v>
      </c>
      <c r="G3497" t="s">
        <v>213</v>
      </c>
      <c r="H3497" t="s">
        <v>46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48</v>
      </c>
      <c r="O3497" t="s">
        <v>6282</v>
      </c>
      <c r="P3497" s="2">
        <f t="shared" si="54"/>
        <v>2</v>
      </c>
    </row>
    <row r="3498" spans="1:16" x14ac:dyDescent="0.25">
      <c r="A3498" s="1">
        <v>41639</v>
      </c>
      <c r="B3498" s="1">
        <v>41639</v>
      </c>
      <c r="C3498" t="s">
        <v>42</v>
      </c>
      <c r="D3498" t="s">
        <v>43</v>
      </c>
      <c r="E3498">
        <v>3.125</v>
      </c>
      <c r="F3498" t="s">
        <v>820</v>
      </c>
      <c r="G3498" t="s">
        <v>213</v>
      </c>
      <c r="H3498" t="s">
        <v>46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48</v>
      </c>
      <c r="O3498" t="s">
        <v>6283</v>
      </c>
      <c r="P3498" s="2">
        <f t="shared" si="54"/>
        <v>2</v>
      </c>
    </row>
    <row r="3499" spans="1:16" x14ac:dyDescent="0.25">
      <c r="A3499" s="1">
        <v>41639</v>
      </c>
      <c r="B3499" s="1">
        <v>41639</v>
      </c>
      <c r="C3499" t="s">
        <v>2845</v>
      </c>
      <c r="D3499" t="s">
        <v>2846</v>
      </c>
      <c r="E3499">
        <v>2.8</v>
      </c>
      <c r="F3499" t="s">
        <v>856</v>
      </c>
      <c r="H3499" t="s">
        <v>57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28</v>
      </c>
      <c r="O3499" t="s">
        <v>6284</v>
      </c>
      <c r="P3499" s="2">
        <f t="shared" si="54"/>
        <v>2</v>
      </c>
    </row>
    <row r="3500" spans="1:16" x14ac:dyDescent="0.25">
      <c r="A3500" s="1">
        <v>41639</v>
      </c>
      <c r="B3500" s="1">
        <v>41639</v>
      </c>
      <c r="C3500" t="s">
        <v>2845</v>
      </c>
      <c r="D3500" t="s">
        <v>2846</v>
      </c>
      <c r="E3500">
        <v>4.1500000000000004</v>
      </c>
      <c r="F3500" t="s">
        <v>1374</v>
      </c>
      <c r="H3500" t="s">
        <v>57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</v>
      </c>
      <c r="O3500" t="s">
        <v>6285</v>
      </c>
      <c r="P3500" s="2">
        <f t="shared" si="54"/>
        <v>2</v>
      </c>
    </row>
    <row r="3501" spans="1:16" hidden="1" x14ac:dyDescent="0.25">
      <c r="A3501" s="1">
        <v>41639</v>
      </c>
      <c r="B3501" s="1">
        <v>41639</v>
      </c>
      <c r="C3501" t="s">
        <v>1148</v>
      </c>
      <c r="D3501" t="s">
        <v>916</v>
      </c>
      <c r="E3501">
        <v>5.125</v>
      </c>
      <c r="F3501" t="s">
        <v>6286</v>
      </c>
      <c r="G3501" t="s">
        <v>26</v>
      </c>
      <c r="H3501" t="s">
        <v>73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48</v>
      </c>
      <c r="O3501" t="s">
        <v>6287</v>
      </c>
      <c r="P3501" s="2">
        <f t="shared" si="54"/>
        <v>6</v>
      </c>
    </row>
    <row r="3502" spans="1:16" x14ac:dyDescent="0.25">
      <c r="A3502" s="1">
        <v>41639</v>
      </c>
      <c r="B3502" s="1">
        <v>41639</v>
      </c>
      <c r="C3502" t="s">
        <v>6288</v>
      </c>
      <c r="D3502" t="s">
        <v>6289</v>
      </c>
      <c r="E3502">
        <v>5.375</v>
      </c>
      <c r="F3502" t="s">
        <v>1913</v>
      </c>
      <c r="G3502" t="s">
        <v>40</v>
      </c>
      <c r="H3502" t="s">
        <v>203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28</v>
      </c>
      <c r="O3502" t="s">
        <v>6290</v>
      </c>
      <c r="P3502" s="2">
        <f t="shared" si="54"/>
        <v>4</v>
      </c>
    </row>
    <row r="3503" spans="1:16" x14ac:dyDescent="0.25">
      <c r="A3503" s="1">
        <v>41639</v>
      </c>
      <c r="B3503" s="1">
        <v>41639</v>
      </c>
      <c r="C3503" t="s">
        <v>5530</v>
      </c>
      <c r="D3503" t="s">
        <v>998</v>
      </c>
      <c r="E3503">
        <v>4.5</v>
      </c>
      <c r="F3503" t="s">
        <v>6291</v>
      </c>
      <c r="H3503" t="s">
        <v>46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48</v>
      </c>
      <c r="O3503" t="s">
        <v>6292</v>
      </c>
      <c r="P3503" s="2">
        <f t="shared" si="54"/>
        <v>3</v>
      </c>
    </row>
    <row r="3504" spans="1:16" hidden="1" x14ac:dyDescent="0.25">
      <c r="A3504" s="1">
        <v>41639</v>
      </c>
      <c r="B3504" s="1">
        <v>41639</v>
      </c>
      <c r="C3504" t="s">
        <v>3076</v>
      </c>
      <c r="D3504" t="s">
        <v>3077</v>
      </c>
      <c r="E3504">
        <v>4.95</v>
      </c>
      <c r="F3504" t="s">
        <v>2103</v>
      </c>
      <c r="G3504" t="s">
        <v>26</v>
      </c>
      <c r="H3504" t="s">
        <v>57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48</v>
      </c>
      <c r="O3504" t="s">
        <v>6293</v>
      </c>
      <c r="P3504" s="2">
        <f t="shared" si="54"/>
        <v>6</v>
      </c>
    </row>
    <row r="3505" spans="1:16" x14ac:dyDescent="0.25">
      <c r="A3505" s="1">
        <v>41639</v>
      </c>
      <c r="B3505" s="1">
        <v>41639</v>
      </c>
      <c r="C3505" t="s">
        <v>6288</v>
      </c>
      <c r="D3505" t="s">
        <v>6289</v>
      </c>
      <c r="E3505">
        <v>5.375</v>
      </c>
      <c r="F3505" t="s">
        <v>1913</v>
      </c>
      <c r="G3505" t="s">
        <v>26</v>
      </c>
      <c r="H3505" t="s">
        <v>203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28</v>
      </c>
      <c r="O3505" t="s">
        <v>6294</v>
      </c>
      <c r="P3505" s="2">
        <f t="shared" si="54"/>
        <v>4</v>
      </c>
    </row>
    <row r="3506" spans="1:16" hidden="1" x14ac:dyDescent="0.25">
      <c r="A3506" s="1">
        <v>41639</v>
      </c>
      <c r="B3506" s="1">
        <v>41639</v>
      </c>
      <c r="C3506" t="s">
        <v>4553</v>
      </c>
      <c r="D3506" t="s">
        <v>4554</v>
      </c>
      <c r="E3506">
        <v>4.3630000000000004</v>
      </c>
      <c r="F3506" t="s">
        <v>6295</v>
      </c>
      <c r="G3506">
        <v>2013</v>
      </c>
      <c r="H3506" t="s">
        <v>210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28</v>
      </c>
      <c r="O3506" t="s">
        <v>6296</v>
      </c>
      <c r="P3506" s="2">
        <f t="shared" si="54"/>
        <v>6</v>
      </c>
    </row>
    <row r="3507" spans="1:16" x14ac:dyDescent="0.25">
      <c r="A3507" s="1">
        <v>41639</v>
      </c>
      <c r="B3507" s="1">
        <v>41639</v>
      </c>
      <c r="C3507" t="s">
        <v>1136</v>
      </c>
      <c r="D3507" t="s">
        <v>1137</v>
      </c>
      <c r="E3507">
        <v>5.5</v>
      </c>
      <c r="F3507" t="s">
        <v>6297</v>
      </c>
      <c r="H3507" t="s">
        <v>264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48</v>
      </c>
      <c r="O3507" t="s">
        <v>6298</v>
      </c>
      <c r="P3507" s="2">
        <f t="shared" si="54"/>
        <v>4</v>
      </c>
    </row>
    <row r="3508" spans="1:16" x14ac:dyDescent="0.25">
      <c r="A3508" s="1">
        <v>41639</v>
      </c>
      <c r="B3508" s="1">
        <v>41639</v>
      </c>
      <c r="C3508" t="s">
        <v>947</v>
      </c>
      <c r="D3508" t="s">
        <v>948</v>
      </c>
      <c r="E3508">
        <v>4.95</v>
      </c>
      <c r="F3508" t="s">
        <v>4043</v>
      </c>
      <c r="G3508" t="s">
        <v>26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28</v>
      </c>
      <c r="O3508" t="s">
        <v>6299</v>
      </c>
      <c r="P3508" s="2">
        <f t="shared" si="54"/>
        <v>3</v>
      </c>
    </row>
    <row r="3509" spans="1:16" x14ac:dyDescent="0.25">
      <c r="A3509" s="1">
        <v>41639</v>
      </c>
      <c r="B3509" s="1">
        <v>41639</v>
      </c>
      <c r="C3509" t="s">
        <v>42</v>
      </c>
      <c r="D3509" t="s">
        <v>43</v>
      </c>
      <c r="E3509">
        <v>3</v>
      </c>
      <c r="F3509" t="s">
        <v>391</v>
      </c>
      <c r="G3509" t="s">
        <v>213</v>
      </c>
      <c r="H3509" t="s">
        <v>46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48</v>
      </c>
      <c r="O3509" t="s">
        <v>6300</v>
      </c>
      <c r="P3509" s="2">
        <f t="shared" si="54"/>
        <v>2</v>
      </c>
    </row>
    <row r="3510" spans="1:16" x14ac:dyDescent="0.25">
      <c r="A3510" s="1">
        <v>41639</v>
      </c>
      <c r="B3510" s="1">
        <v>41639</v>
      </c>
      <c r="C3510" t="s">
        <v>496</v>
      </c>
      <c r="D3510" t="s">
        <v>497</v>
      </c>
      <c r="E3510">
        <v>2</v>
      </c>
      <c r="F3510" t="s">
        <v>1105</v>
      </c>
      <c r="G3510" t="s">
        <v>3014</v>
      </c>
      <c r="H3510" t="s">
        <v>57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6301</v>
      </c>
      <c r="P3510" s="2">
        <f t="shared" si="54"/>
        <v>4</v>
      </c>
    </row>
    <row r="3511" spans="1:16" x14ac:dyDescent="0.25">
      <c r="A3511" s="1">
        <v>41639</v>
      </c>
      <c r="B3511" s="1">
        <v>41639</v>
      </c>
      <c r="C3511" t="s">
        <v>1216</v>
      </c>
      <c r="D3511" t="s">
        <v>523</v>
      </c>
      <c r="E3511">
        <v>0.9</v>
      </c>
      <c r="F3511" t="s">
        <v>1138</v>
      </c>
      <c r="H3511" t="s">
        <v>34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28</v>
      </c>
      <c r="O3511" t="s">
        <v>6302</v>
      </c>
      <c r="P3511" s="2">
        <f t="shared" si="54"/>
        <v>1</v>
      </c>
    </row>
    <row r="3512" spans="1:16" x14ac:dyDescent="0.25">
      <c r="A3512" s="1">
        <v>41639</v>
      </c>
      <c r="B3512" s="1">
        <v>41639</v>
      </c>
      <c r="C3512" t="s">
        <v>1216</v>
      </c>
      <c r="D3512" t="s">
        <v>523</v>
      </c>
      <c r="E3512">
        <v>0.62439999999999996</v>
      </c>
      <c r="F3512" t="s">
        <v>1138</v>
      </c>
      <c r="G3512" t="s">
        <v>5510</v>
      </c>
      <c r="H3512" t="s">
        <v>34</v>
      </c>
      <c r="I3512" t="s">
        <v>17</v>
      </c>
      <c r="J3512" t="s">
        <v>18</v>
      </c>
      <c r="K3512" t="s">
        <v>19</v>
      </c>
      <c r="L3512" t="s">
        <v>19</v>
      </c>
      <c r="M3512" t="s">
        <v>47</v>
      </c>
      <c r="N3512" t="s">
        <v>28</v>
      </c>
      <c r="O3512" t="s">
        <v>6303</v>
      </c>
      <c r="P3512" s="2">
        <f t="shared" si="54"/>
        <v>1</v>
      </c>
    </row>
    <row r="3513" spans="1:16" x14ac:dyDescent="0.25">
      <c r="A3513" s="1">
        <v>41639</v>
      </c>
      <c r="B3513" s="1">
        <v>41639</v>
      </c>
      <c r="C3513" t="s">
        <v>6304</v>
      </c>
      <c r="D3513" t="s">
        <v>6305</v>
      </c>
      <c r="E3513">
        <v>4.5</v>
      </c>
      <c r="F3513" t="s">
        <v>1413</v>
      </c>
      <c r="G3513" t="s">
        <v>26</v>
      </c>
      <c r="H3513" t="s">
        <v>264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28</v>
      </c>
      <c r="O3513" t="s">
        <v>6306</v>
      </c>
      <c r="P3513" s="2">
        <f t="shared" si="54"/>
        <v>3</v>
      </c>
    </row>
    <row r="3514" spans="1:16" hidden="1" x14ac:dyDescent="0.25">
      <c r="A3514" s="1">
        <v>41639</v>
      </c>
      <c r="B3514" s="1">
        <v>41639</v>
      </c>
      <c r="C3514" t="s">
        <v>59</v>
      </c>
      <c r="D3514" t="s">
        <v>60</v>
      </c>
      <c r="E3514">
        <v>4.0999999999999996</v>
      </c>
      <c r="F3514" t="s">
        <v>6046</v>
      </c>
      <c r="G3514" t="s">
        <v>26</v>
      </c>
      <c r="H3514" t="s">
        <v>57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28</v>
      </c>
      <c r="O3514" t="s">
        <v>6307</v>
      </c>
      <c r="P3514" s="2">
        <f t="shared" si="54"/>
        <v>6</v>
      </c>
    </row>
    <row r="3515" spans="1:16" x14ac:dyDescent="0.25">
      <c r="A3515" s="1">
        <v>41639</v>
      </c>
      <c r="B3515" s="1">
        <v>41639</v>
      </c>
      <c r="C3515" t="s">
        <v>6308</v>
      </c>
      <c r="D3515" t="s">
        <v>6309</v>
      </c>
      <c r="E3515">
        <v>1.375</v>
      </c>
      <c r="F3515" t="s">
        <v>1071</v>
      </c>
      <c r="H3515" t="s">
        <v>34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</v>
      </c>
      <c r="O3515" t="s">
        <v>6310</v>
      </c>
      <c r="P3515" s="2">
        <f t="shared" si="54"/>
        <v>3</v>
      </c>
    </row>
    <row r="3516" spans="1:16" x14ac:dyDescent="0.25">
      <c r="A3516" s="1">
        <v>41639</v>
      </c>
      <c r="B3516" s="1">
        <v>41639</v>
      </c>
      <c r="C3516" t="s">
        <v>720</v>
      </c>
      <c r="D3516" t="s">
        <v>721</v>
      </c>
      <c r="E3516">
        <v>1.35</v>
      </c>
      <c r="F3516" t="s">
        <v>2231</v>
      </c>
      <c r="H3516" t="s">
        <v>34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28</v>
      </c>
      <c r="O3516" t="s">
        <v>6311</v>
      </c>
      <c r="P3516" s="2">
        <f t="shared" si="54"/>
        <v>3</v>
      </c>
    </row>
    <row r="3517" spans="1:16" x14ac:dyDescent="0.25">
      <c r="A3517" s="1">
        <v>41639</v>
      </c>
      <c r="B3517" s="1">
        <v>41639</v>
      </c>
      <c r="C3517" t="s">
        <v>6312</v>
      </c>
      <c r="D3517" t="s">
        <v>6313</v>
      </c>
      <c r="E3517">
        <v>2.9</v>
      </c>
      <c r="F3517" t="s">
        <v>6314</v>
      </c>
      <c r="G3517" t="s">
        <v>40</v>
      </c>
      <c r="H3517" t="s">
        <v>34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28</v>
      </c>
      <c r="O3517" t="s">
        <v>6315</v>
      </c>
      <c r="P3517" s="2">
        <f t="shared" si="54"/>
        <v>4</v>
      </c>
    </row>
    <row r="3518" spans="1:16" x14ac:dyDescent="0.25">
      <c r="A3518" s="1">
        <v>41639</v>
      </c>
      <c r="B3518" s="1">
        <v>41639</v>
      </c>
      <c r="C3518" t="s">
        <v>1303</v>
      </c>
      <c r="D3518" t="s">
        <v>1007</v>
      </c>
      <c r="E3518">
        <v>2.85</v>
      </c>
      <c r="F3518" t="s">
        <v>675</v>
      </c>
      <c r="H3518" t="s">
        <v>73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28</v>
      </c>
      <c r="O3518" t="s">
        <v>6316</v>
      </c>
      <c r="P3518" s="2">
        <f t="shared" si="54"/>
        <v>5</v>
      </c>
    </row>
    <row r="3519" spans="1:16" x14ac:dyDescent="0.25">
      <c r="A3519" s="1">
        <v>41639</v>
      </c>
      <c r="B3519" s="1">
        <v>41639</v>
      </c>
      <c r="C3519" t="s">
        <v>1730</v>
      </c>
      <c r="D3519" t="s">
        <v>1731</v>
      </c>
      <c r="E3519">
        <v>5.125</v>
      </c>
      <c r="F3519" t="s">
        <v>3301</v>
      </c>
      <c r="H3519" t="s">
        <v>16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48</v>
      </c>
      <c r="O3519" t="s">
        <v>6317</v>
      </c>
      <c r="P3519" s="2">
        <f t="shared" si="54"/>
        <v>3</v>
      </c>
    </row>
    <row r="3520" spans="1:16" x14ac:dyDescent="0.25">
      <c r="A3520" s="1">
        <v>41639</v>
      </c>
      <c r="B3520" s="1">
        <v>41639</v>
      </c>
      <c r="C3520" t="s">
        <v>1063</v>
      </c>
      <c r="D3520" t="s">
        <v>1064</v>
      </c>
      <c r="E3520">
        <v>4.016</v>
      </c>
      <c r="F3520" t="s">
        <v>6318</v>
      </c>
      <c r="H3520" t="s">
        <v>57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28</v>
      </c>
      <c r="O3520" t="s">
        <v>6319</v>
      </c>
      <c r="P3520" s="2">
        <f t="shared" si="54"/>
        <v>3</v>
      </c>
    </row>
    <row r="3521" spans="1:16" hidden="1" x14ac:dyDescent="0.25">
      <c r="A3521" s="1">
        <v>41639</v>
      </c>
      <c r="B3521" s="1">
        <v>41639</v>
      </c>
      <c r="C3521" t="s">
        <v>6010</v>
      </c>
      <c r="D3521" t="s">
        <v>6011</v>
      </c>
      <c r="E3521">
        <v>4.25</v>
      </c>
      <c r="F3521" t="s">
        <v>6320</v>
      </c>
      <c r="G3521" t="s">
        <v>40</v>
      </c>
      <c r="H3521" t="s">
        <v>16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</v>
      </c>
      <c r="O3521" t="s">
        <v>6321</v>
      </c>
      <c r="P3521" s="2">
        <f t="shared" si="54"/>
        <v>6</v>
      </c>
    </row>
    <row r="3522" spans="1:16" hidden="1" x14ac:dyDescent="0.25">
      <c r="A3522" s="1">
        <v>41639</v>
      </c>
      <c r="B3522" s="1">
        <v>41639</v>
      </c>
      <c r="C3522" t="s">
        <v>4253</v>
      </c>
      <c r="D3522" t="s">
        <v>916</v>
      </c>
      <c r="E3522">
        <v>4.625</v>
      </c>
      <c r="F3522" t="s">
        <v>2860</v>
      </c>
      <c r="G3522" t="s">
        <v>40</v>
      </c>
      <c r="H3522" t="s">
        <v>264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48</v>
      </c>
      <c r="O3522" t="s">
        <v>6322</v>
      </c>
      <c r="P3522" s="2">
        <f t="shared" si="54"/>
        <v>6</v>
      </c>
    </row>
    <row r="3523" spans="1:16" x14ac:dyDescent="0.25">
      <c r="A3523" s="1">
        <v>41639</v>
      </c>
      <c r="B3523" s="1">
        <v>41639</v>
      </c>
      <c r="C3523" t="s">
        <v>4108</v>
      </c>
      <c r="D3523" t="s">
        <v>4109</v>
      </c>
      <c r="E3523">
        <v>1.75</v>
      </c>
      <c r="F3523" t="s">
        <v>1071</v>
      </c>
      <c r="H3523" t="s">
        <v>16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28</v>
      </c>
      <c r="O3523" t="s">
        <v>6323</v>
      </c>
      <c r="P3523" s="2">
        <f t="shared" si="54"/>
        <v>3</v>
      </c>
    </row>
    <row r="3524" spans="1:16" hidden="1" x14ac:dyDescent="0.25">
      <c r="A3524" s="1">
        <v>41639</v>
      </c>
      <c r="B3524" s="1">
        <v>41639</v>
      </c>
      <c r="C3524" t="s">
        <v>6010</v>
      </c>
      <c r="D3524" t="s">
        <v>6011</v>
      </c>
      <c r="E3524">
        <v>2.875</v>
      </c>
      <c r="F3524" t="s">
        <v>6252</v>
      </c>
      <c r="G3524" t="s">
        <v>26</v>
      </c>
      <c r="H3524" t="s">
        <v>16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28</v>
      </c>
      <c r="O3524" t="s">
        <v>6324</v>
      </c>
      <c r="P3524" s="2">
        <f t="shared" ref="P3524:P3587" si="55">LEN(D3524)</f>
        <v>6</v>
      </c>
    </row>
    <row r="3525" spans="1:16" x14ac:dyDescent="0.25">
      <c r="A3525" s="1">
        <v>41639</v>
      </c>
      <c r="B3525" s="1">
        <v>41639</v>
      </c>
      <c r="C3525" t="s">
        <v>333</v>
      </c>
      <c r="D3525" t="s">
        <v>334</v>
      </c>
      <c r="E3525">
        <v>1.45</v>
      </c>
      <c r="F3525" t="s">
        <v>2339</v>
      </c>
      <c r="H3525" t="s">
        <v>34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28</v>
      </c>
      <c r="O3525" t="s">
        <v>6325</v>
      </c>
      <c r="P3525" s="2">
        <f t="shared" si="55"/>
        <v>3</v>
      </c>
    </row>
    <row r="3526" spans="1:16" x14ac:dyDescent="0.25">
      <c r="A3526" s="1">
        <v>41639</v>
      </c>
      <c r="B3526" s="1">
        <v>41639</v>
      </c>
      <c r="C3526" t="s">
        <v>4433</v>
      </c>
      <c r="D3526" t="s">
        <v>4434</v>
      </c>
      <c r="E3526">
        <v>1.05</v>
      </c>
      <c r="F3526" t="s">
        <v>6326</v>
      </c>
      <c r="H3526" t="s">
        <v>57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28</v>
      </c>
      <c r="O3526" t="s">
        <v>6327</v>
      </c>
      <c r="P3526" s="2">
        <f t="shared" si="55"/>
        <v>2</v>
      </c>
    </row>
    <row r="3527" spans="1:16" x14ac:dyDescent="0.25">
      <c r="A3527" s="1">
        <v>41639</v>
      </c>
      <c r="B3527" s="1">
        <v>41639</v>
      </c>
      <c r="C3527" t="s">
        <v>42</v>
      </c>
      <c r="D3527" t="s">
        <v>43</v>
      </c>
      <c r="E3527">
        <v>1.25</v>
      </c>
      <c r="F3527" t="s">
        <v>6328</v>
      </c>
      <c r="G3527" t="s">
        <v>187</v>
      </c>
      <c r="H3527" t="s">
        <v>46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48</v>
      </c>
      <c r="O3527" t="s">
        <v>6329</v>
      </c>
      <c r="P3527" s="2">
        <f t="shared" si="55"/>
        <v>2</v>
      </c>
    </row>
    <row r="3528" spans="1:16" x14ac:dyDescent="0.25">
      <c r="A3528" s="1">
        <v>41639</v>
      </c>
      <c r="B3528" s="1">
        <v>41639</v>
      </c>
      <c r="C3528" t="s">
        <v>6312</v>
      </c>
      <c r="D3528" t="s">
        <v>6313</v>
      </c>
      <c r="E3528">
        <v>4.4000000000000004</v>
      </c>
      <c r="F3528" t="s">
        <v>6330</v>
      </c>
      <c r="G3528" t="s">
        <v>40</v>
      </c>
      <c r="H3528" t="s">
        <v>34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28</v>
      </c>
      <c r="O3528" t="s">
        <v>6331</v>
      </c>
      <c r="P3528" s="2">
        <f t="shared" si="55"/>
        <v>4</v>
      </c>
    </row>
    <row r="3529" spans="1:16" x14ac:dyDescent="0.25">
      <c r="A3529" s="1">
        <v>41639</v>
      </c>
      <c r="B3529" s="1">
        <v>41639</v>
      </c>
      <c r="C3529" t="s">
        <v>6332</v>
      </c>
      <c r="D3529" t="s">
        <v>6333</v>
      </c>
      <c r="E3529">
        <v>2.25</v>
      </c>
      <c r="F3529" t="s">
        <v>2339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28</v>
      </c>
      <c r="O3529" t="s">
        <v>6334</v>
      </c>
      <c r="P3529" s="2">
        <f t="shared" si="55"/>
        <v>3</v>
      </c>
    </row>
    <row r="3530" spans="1:16" x14ac:dyDescent="0.25">
      <c r="A3530" s="1">
        <v>41639</v>
      </c>
      <c r="B3530" s="1">
        <v>41639</v>
      </c>
      <c r="C3530" t="s">
        <v>235</v>
      </c>
      <c r="D3530" t="s">
        <v>236</v>
      </c>
      <c r="E3530">
        <v>3.125</v>
      </c>
      <c r="F3530" t="s">
        <v>4504</v>
      </c>
      <c r="H3530" t="s">
        <v>73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48</v>
      </c>
      <c r="O3530" t="s">
        <v>6335</v>
      </c>
      <c r="P3530" s="2">
        <f t="shared" si="55"/>
        <v>3</v>
      </c>
    </row>
    <row r="3531" spans="1:16" x14ac:dyDescent="0.25">
      <c r="A3531" s="1">
        <v>41639</v>
      </c>
      <c r="B3531" s="1">
        <v>41639</v>
      </c>
      <c r="C3531" t="s">
        <v>6336</v>
      </c>
      <c r="D3531" t="s">
        <v>6337</v>
      </c>
      <c r="E3531">
        <v>1.35</v>
      </c>
      <c r="F3531" t="s">
        <v>2259</v>
      </c>
      <c r="H3531" t="s">
        <v>57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28</v>
      </c>
      <c r="O3531" t="s">
        <v>6338</v>
      </c>
      <c r="P3531" s="2">
        <f t="shared" si="55"/>
        <v>3</v>
      </c>
    </row>
    <row r="3532" spans="1:16" x14ac:dyDescent="0.25">
      <c r="A3532" s="1">
        <v>41639</v>
      </c>
      <c r="B3532" s="1">
        <v>41639</v>
      </c>
      <c r="C3532" t="s">
        <v>6312</v>
      </c>
      <c r="D3532" t="s">
        <v>6313</v>
      </c>
      <c r="E3532">
        <v>1.2</v>
      </c>
      <c r="F3532" t="s">
        <v>6339</v>
      </c>
      <c r="G3532" t="s">
        <v>40</v>
      </c>
      <c r="H3532" t="s">
        <v>34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28</v>
      </c>
      <c r="O3532" t="s">
        <v>6340</v>
      </c>
      <c r="P3532" s="2">
        <f t="shared" si="55"/>
        <v>4</v>
      </c>
    </row>
    <row r="3533" spans="1:16" x14ac:dyDescent="0.25">
      <c r="A3533" s="1">
        <v>41639</v>
      </c>
      <c r="B3533" s="1">
        <v>41639</v>
      </c>
      <c r="C3533" t="s">
        <v>6312</v>
      </c>
      <c r="D3533" t="s">
        <v>6313</v>
      </c>
      <c r="E3533">
        <v>2.9</v>
      </c>
      <c r="F3533" t="s">
        <v>6314</v>
      </c>
      <c r="G3533" t="s">
        <v>26</v>
      </c>
      <c r="H3533" t="s">
        <v>34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28</v>
      </c>
      <c r="O3533" t="s">
        <v>6341</v>
      </c>
      <c r="P3533" s="2">
        <f t="shared" si="55"/>
        <v>4</v>
      </c>
    </row>
    <row r="3534" spans="1:16" x14ac:dyDescent="0.25">
      <c r="A3534" s="1">
        <v>41639</v>
      </c>
      <c r="B3534" s="1">
        <v>41639</v>
      </c>
      <c r="C3534" t="s">
        <v>6312</v>
      </c>
      <c r="D3534" t="s">
        <v>6313</v>
      </c>
      <c r="E3534">
        <v>1.2</v>
      </c>
      <c r="F3534" t="s">
        <v>6339</v>
      </c>
      <c r="G3534" t="s">
        <v>26</v>
      </c>
      <c r="H3534" t="s">
        <v>34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28</v>
      </c>
      <c r="O3534" t="s">
        <v>6342</v>
      </c>
      <c r="P3534" s="2">
        <f t="shared" si="55"/>
        <v>4</v>
      </c>
    </row>
    <row r="3535" spans="1:16" x14ac:dyDescent="0.25">
      <c r="A3535" s="1">
        <v>41639</v>
      </c>
      <c r="B3535" s="1">
        <v>41639</v>
      </c>
      <c r="C3535" t="s">
        <v>221</v>
      </c>
      <c r="D3535" t="s">
        <v>222</v>
      </c>
      <c r="E3535">
        <v>11.5</v>
      </c>
      <c r="F3535" t="s">
        <v>1418</v>
      </c>
      <c r="H3535" t="s">
        <v>149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28</v>
      </c>
      <c r="O3535" t="s">
        <v>6343</v>
      </c>
      <c r="P3535" s="2">
        <f t="shared" si="55"/>
        <v>1</v>
      </c>
    </row>
    <row r="3536" spans="1:16" x14ac:dyDescent="0.25">
      <c r="A3536" s="1">
        <v>41639</v>
      </c>
      <c r="B3536" s="1">
        <v>41639</v>
      </c>
      <c r="C3536" t="s">
        <v>1904</v>
      </c>
      <c r="D3536" t="s">
        <v>765</v>
      </c>
      <c r="E3536">
        <v>1.375</v>
      </c>
      <c r="F3536" t="s">
        <v>1932</v>
      </c>
      <c r="H3536" t="s">
        <v>34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28</v>
      </c>
      <c r="O3536" t="s">
        <v>6344</v>
      </c>
      <c r="P3536" s="2">
        <f t="shared" si="55"/>
        <v>5</v>
      </c>
    </row>
    <row r="3537" spans="1:16" x14ac:dyDescent="0.25">
      <c r="A3537" s="1">
        <v>41639</v>
      </c>
      <c r="B3537" s="1">
        <v>41639</v>
      </c>
      <c r="C3537" t="s">
        <v>6345</v>
      </c>
      <c r="D3537" t="s">
        <v>6346</v>
      </c>
      <c r="E3537">
        <v>1.875</v>
      </c>
      <c r="F3537" t="s">
        <v>6347</v>
      </c>
      <c r="G3537" t="s">
        <v>187</v>
      </c>
      <c r="H3537" t="s">
        <v>34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28</v>
      </c>
      <c r="O3537" t="s">
        <v>6348</v>
      </c>
      <c r="P3537" s="2">
        <f t="shared" si="55"/>
        <v>2</v>
      </c>
    </row>
    <row r="3538" spans="1:16" hidden="1" x14ac:dyDescent="0.25">
      <c r="A3538" s="1">
        <v>41639</v>
      </c>
      <c r="B3538" s="1">
        <v>41639</v>
      </c>
      <c r="C3538" t="s">
        <v>6010</v>
      </c>
      <c r="D3538" t="s">
        <v>6011</v>
      </c>
      <c r="E3538">
        <v>4.875</v>
      </c>
      <c r="F3538" t="s">
        <v>6012</v>
      </c>
      <c r="G3538" t="s">
        <v>40</v>
      </c>
      <c r="H3538" t="s">
        <v>16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28</v>
      </c>
      <c r="O3538" t="s">
        <v>6349</v>
      </c>
      <c r="P3538" s="2">
        <f t="shared" si="55"/>
        <v>6</v>
      </c>
    </row>
    <row r="3539" spans="1:16" x14ac:dyDescent="0.25">
      <c r="A3539" s="1">
        <v>41639</v>
      </c>
      <c r="B3539" s="1">
        <v>41639</v>
      </c>
      <c r="C3539" t="s">
        <v>6020</v>
      </c>
      <c r="D3539" t="s">
        <v>6021</v>
      </c>
      <c r="E3539">
        <v>5.5</v>
      </c>
      <c r="F3539" t="s">
        <v>6006</v>
      </c>
      <c r="G3539" t="s">
        <v>40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48</v>
      </c>
      <c r="O3539" t="s">
        <v>6350</v>
      </c>
      <c r="P3539" s="2">
        <f t="shared" si="55"/>
        <v>4</v>
      </c>
    </row>
    <row r="3540" spans="1:16" x14ac:dyDescent="0.25">
      <c r="A3540" s="1">
        <v>41639</v>
      </c>
      <c r="B3540" s="1">
        <v>41639</v>
      </c>
      <c r="C3540" t="s">
        <v>6351</v>
      </c>
      <c r="D3540" t="s">
        <v>2099</v>
      </c>
      <c r="E3540">
        <v>2.25</v>
      </c>
      <c r="F3540" t="s">
        <v>6352</v>
      </c>
      <c r="H3540" t="s">
        <v>73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28</v>
      </c>
      <c r="O3540" t="s">
        <v>6353</v>
      </c>
      <c r="P3540" s="2">
        <f t="shared" si="55"/>
        <v>4</v>
      </c>
    </row>
    <row r="3541" spans="1:16" hidden="1" x14ac:dyDescent="0.25">
      <c r="A3541" s="1">
        <v>41639</v>
      </c>
      <c r="B3541" s="1">
        <v>41639</v>
      </c>
      <c r="C3541" t="s">
        <v>6200</v>
      </c>
      <c r="D3541" t="s">
        <v>6201</v>
      </c>
      <c r="E3541">
        <v>2.9870000000000001</v>
      </c>
      <c r="F3541" t="s">
        <v>6354</v>
      </c>
      <c r="H3541" t="s">
        <v>936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28</v>
      </c>
      <c r="O3541" t="s">
        <v>6355</v>
      </c>
      <c r="P3541" s="2">
        <f t="shared" si="55"/>
        <v>6</v>
      </c>
    </row>
    <row r="3542" spans="1:16" hidden="1" x14ac:dyDescent="0.25">
      <c r="A3542" s="1">
        <v>41639</v>
      </c>
      <c r="B3542" s="1">
        <v>41639</v>
      </c>
      <c r="C3542" t="s">
        <v>6200</v>
      </c>
      <c r="D3542" t="s">
        <v>6201</v>
      </c>
      <c r="E3542">
        <v>3.3370000000000002</v>
      </c>
      <c r="F3542" t="s">
        <v>544</v>
      </c>
      <c r="H3542" t="s">
        <v>936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28</v>
      </c>
      <c r="O3542" t="s">
        <v>6356</v>
      </c>
      <c r="P3542" s="2">
        <f t="shared" si="55"/>
        <v>6</v>
      </c>
    </row>
    <row r="3543" spans="1:16" hidden="1" x14ac:dyDescent="0.25">
      <c r="A3543" s="1">
        <v>41639</v>
      </c>
      <c r="B3543" s="1">
        <v>41639</v>
      </c>
      <c r="C3543" t="s">
        <v>6205</v>
      </c>
      <c r="D3543" t="s">
        <v>6206</v>
      </c>
      <c r="E3543">
        <v>1</v>
      </c>
      <c r="F3543" t="s">
        <v>1788</v>
      </c>
      <c r="H3543" t="s">
        <v>34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28</v>
      </c>
      <c r="O3543" t="s">
        <v>6357</v>
      </c>
      <c r="P3543" s="2">
        <f t="shared" si="55"/>
        <v>6</v>
      </c>
    </row>
    <row r="3544" spans="1:16" hidden="1" x14ac:dyDescent="0.25">
      <c r="A3544" s="1">
        <v>41639</v>
      </c>
      <c r="B3544" s="1">
        <v>41639</v>
      </c>
      <c r="C3544" t="s">
        <v>6205</v>
      </c>
      <c r="D3544" t="s">
        <v>6206</v>
      </c>
      <c r="E3544">
        <v>2.1429999999999998</v>
      </c>
      <c r="F3544" t="s">
        <v>942</v>
      </c>
      <c r="H3544" t="s">
        <v>34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</v>
      </c>
      <c r="O3544" t="s">
        <v>6358</v>
      </c>
      <c r="P3544" s="2">
        <f t="shared" si="55"/>
        <v>6</v>
      </c>
    </row>
    <row r="3545" spans="1:16" x14ac:dyDescent="0.25">
      <c r="A3545" s="1">
        <v>41639</v>
      </c>
      <c r="B3545" s="1">
        <v>41639</v>
      </c>
      <c r="C3545" t="s">
        <v>496</v>
      </c>
      <c r="D3545" t="s">
        <v>497</v>
      </c>
      <c r="E3545">
        <v>3</v>
      </c>
      <c r="F3545" t="s">
        <v>921</v>
      </c>
      <c r="G3545" t="s">
        <v>213</v>
      </c>
      <c r="H3545" t="s">
        <v>57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6359</v>
      </c>
      <c r="P3545" s="2">
        <f t="shared" si="55"/>
        <v>4</v>
      </c>
    </row>
    <row r="3546" spans="1:16" x14ac:dyDescent="0.25">
      <c r="A3546" s="1">
        <v>41639</v>
      </c>
      <c r="B3546" s="1">
        <v>41639</v>
      </c>
      <c r="C3546" t="s">
        <v>3156</v>
      </c>
      <c r="D3546" t="s">
        <v>3157</v>
      </c>
      <c r="E3546">
        <v>1.875</v>
      </c>
      <c r="F3546" t="s">
        <v>6245</v>
      </c>
      <c r="G3546" t="s">
        <v>26</v>
      </c>
      <c r="H3546" t="s">
        <v>34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28</v>
      </c>
      <c r="O3546" t="s">
        <v>6360</v>
      </c>
      <c r="P3546" s="2">
        <f t="shared" si="55"/>
        <v>5</v>
      </c>
    </row>
    <row r="3547" spans="1:16" hidden="1" x14ac:dyDescent="0.25">
      <c r="A3547" s="1">
        <v>41639</v>
      </c>
      <c r="B3547" s="1">
        <v>41639</v>
      </c>
      <c r="C3547" t="s">
        <v>3606</v>
      </c>
      <c r="D3547" t="s">
        <v>3607</v>
      </c>
      <c r="E3547">
        <v>6</v>
      </c>
      <c r="F3547" t="s">
        <v>2909</v>
      </c>
      <c r="G3547" t="s">
        <v>40</v>
      </c>
      <c r="H3547" t="s">
        <v>472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6361</v>
      </c>
      <c r="P3547" s="2">
        <f t="shared" si="55"/>
        <v>6</v>
      </c>
    </row>
    <row r="3548" spans="1:16" x14ac:dyDescent="0.25">
      <c r="A3548" s="1">
        <v>41639</v>
      </c>
      <c r="B3548" s="1">
        <v>41639</v>
      </c>
      <c r="C3548" t="s">
        <v>1303</v>
      </c>
      <c r="D3548" t="s">
        <v>1007</v>
      </c>
      <c r="E3548">
        <v>4.25</v>
      </c>
      <c r="F3548" t="s">
        <v>772</v>
      </c>
      <c r="H3548" t="s">
        <v>73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28</v>
      </c>
      <c r="O3548" t="s">
        <v>6362</v>
      </c>
      <c r="P3548" s="2">
        <f t="shared" si="55"/>
        <v>5</v>
      </c>
    </row>
    <row r="3549" spans="1:16" x14ac:dyDescent="0.25">
      <c r="A3549" s="1">
        <v>41639</v>
      </c>
      <c r="B3549" s="1">
        <v>41639</v>
      </c>
      <c r="C3549" t="s">
        <v>6135</v>
      </c>
      <c r="D3549" t="s">
        <v>6136</v>
      </c>
      <c r="E3549">
        <v>5.125</v>
      </c>
      <c r="F3549" t="s">
        <v>6137</v>
      </c>
      <c r="H3549" t="s">
        <v>264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28</v>
      </c>
      <c r="O3549" t="s">
        <v>6363</v>
      </c>
      <c r="P3549" s="2">
        <f t="shared" si="55"/>
        <v>4</v>
      </c>
    </row>
    <row r="3550" spans="1:16" x14ac:dyDescent="0.25">
      <c r="A3550" s="1">
        <v>41639</v>
      </c>
      <c r="B3550" s="1">
        <v>41639</v>
      </c>
      <c r="C3550" t="s">
        <v>6312</v>
      </c>
      <c r="D3550" t="s">
        <v>6313</v>
      </c>
      <c r="E3550">
        <v>1.75</v>
      </c>
      <c r="F3550" t="s">
        <v>6364</v>
      </c>
      <c r="G3550" t="s">
        <v>40</v>
      </c>
      <c r="H3550" t="s">
        <v>34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28</v>
      </c>
      <c r="O3550" t="s">
        <v>6365</v>
      </c>
      <c r="P3550" s="2">
        <f t="shared" si="55"/>
        <v>4</v>
      </c>
    </row>
    <row r="3551" spans="1:16" x14ac:dyDescent="0.25">
      <c r="A3551" s="1">
        <v>41639</v>
      </c>
      <c r="B3551" s="1">
        <v>41639</v>
      </c>
      <c r="C3551" t="s">
        <v>3589</v>
      </c>
      <c r="D3551" t="s">
        <v>3590</v>
      </c>
      <c r="E3551">
        <v>2</v>
      </c>
      <c r="F3551" t="s">
        <v>1367</v>
      </c>
      <c r="H3551" t="s">
        <v>73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</v>
      </c>
      <c r="O3551" t="s">
        <v>6366</v>
      </c>
      <c r="P3551" s="2">
        <f t="shared" si="55"/>
        <v>3</v>
      </c>
    </row>
    <row r="3552" spans="1:16" x14ac:dyDescent="0.25">
      <c r="A3552" s="1">
        <v>41639</v>
      </c>
      <c r="B3552" s="1">
        <v>41639</v>
      </c>
      <c r="C3552" t="s">
        <v>5277</v>
      </c>
      <c r="D3552" t="s">
        <v>5278</v>
      </c>
      <c r="E3552">
        <v>4.625</v>
      </c>
      <c r="F3552" t="s">
        <v>1648</v>
      </c>
      <c r="H3552" t="s">
        <v>472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28</v>
      </c>
      <c r="O3552" t="s">
        <v>6367</v>
      </c>
      <c r="P3552" s="2">
        <f t="shared" si="55"/>
        <v>2</v>
      </c>
    </row>
    <row r="3553" spans="1:16" x14ac:dyDescent="0.25">
      <c r="A3553" s="1">
        <v>41639</v>
      </c>
      <c r="B3553" s="1">
        <v>41639</v>
      </c>
      <c r="C3553" t="s">
        <v>1343</v>
      </c>
      <c r="D3553" t="s">
        <v>1344</v>
      </c>
      <c r="E3553">
        <v>3.05</v>
      </c>
      <c r="F3553" t="s">
        <v>1648</v>
      </c>
      <c r="G3553" t="s">
        <v>40</v>
      </c>
      <c r="H3553" t="s">
        <v>34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28</v>
      </c>
      <c r="O3553" t="s">
        <v>6368</v>
      </c>
      <c r="P3553" s="2">
        <f t="shared" si="55"/>
        <v>5</v>
      </c>
    </row>
    <row r="3554" spans="1:16" x14ac:dyDescent="0.25">
      <c r="A3554" s="1">
        <v>41639</v>
      </c>
      <c r="B3554" s="1">
        <v>41639</v>
      </c>
      <c r="C3554" t="s">
        <v>42</v>
      </c>
      <c r="D3554" t="s">
        <v>43</v>
      </c>
      <c r="E3554">
        <v>3.5</v>
      </c>
      <c r="F3554" t="s">
        <v>359</v>
      </c>
      <c r="G3554" t="s">
        <v>1849</v>
      </c>
      <c r="H3554" t="s">
        <v>46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48</v>
      </c>
      <c r="O3554" t="s">
        <v>6369</v>
      </c>
      <c r="P3554" s="2">
        <f t="shared" si="55"/>
        <v>2</v>
      </c>
    </row>
    <row r="3555" spans="1:16" x14ac:dyDescent="0.25">
      <c r="A3555" s="1">
        <v>41639</v>
      </c>
      <c r="B3555" s="1">
        <v>41639</v>
      </c>
      <c r="C3555" t="s">
        <v>6312</v>
      </c>
      <c r="D3555" t="s">
        <v>6313</v>
      </c>
      <c r="E3555">
        <v>2</v>
      </c>
      <c r="F3555" t="s">
        <v>6370</v>
      </c>
      <c r="G3555" t="s">
        <v>40</v>
      </c>
      <c r="H3555" t="s">
        <v>34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28</v>
      </c>
      <c r="O3555" t="s">
        <v>6371</v>
      </c>
      <c r="P3555" s="2">
        <f t="shared" si="55"/>
        <v>4</v>
      </c>
    </row>
    <row r="3556" spans="1:16" x14ac:dyDescent="0.25">
      <c r="A3556" s="1">
        <v>41639</v>
      </c>
      <c r="B3556" s="1">
        <v>41639</v>
      </c>
      <c r="C3556" t="s">
        <v>6372</v>
      </c>
      <c r="D3556" t="s">
        <v>6373</v>
      </c>
      <c r="E3556">
        <v>7.125</v>
      </c>
      <c r="F3556" t="s">
        <v>645</v>
      </c>
      <c r="H3556" t="s">
        <v>95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48</v>
      </c>
      <c r="O3556" t="s">
        <v>6374</v>
      </c>
      <c r="P3556" s="2">
        <f t="shared" si="55"/>
        <v>4</v>
      </c>
    </row>
    <row r="3557" spans="1:16" x14ac:dyDescent="0.25">
      <c r="A3557" s="1">
        <v>41639</v>
      </c>
      <c r="B3557" s="1">
        <v>41639</v>
      </c>
      <c r="C3557" t="s">
        <v>42</v>
      </c>
      <c r="D3557" t="s">
        <v>43</v>
      </c>
      <c r="E3557">
        <v>1.6</v>
      </c>
      <c r="F3557" t="s">
        <v>5117</v>
      </c>
      <c r="G3557" t="s">
        <v>1240</v>
      </c>
      <c r="H3557" t="s">
        <v>46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48</v>
      </c>
      <c r="O3557" t="s">
        <v>6375</v>
      </c>
      <c r="P3557" s="2">
        <f t="shared" si="55"/>
        <v>2</v>
      </c>
    </row>
    <row r="3558" spans="1:16" x14ac:dyDescent="0.25">
      <c r="A3558" s="1">
        <v>41639</v>
      </c>
      <c r="B3558" s="1">
        <v>41639</v>
      </c>
      <c r="C3558" t="s">
        <v>42</v>
      </c>
      <c r="D3558" t="s">
        <v>43</v>
      </c>
      <c r="E3558">
        <v>3.05</v>
      </c>
      <c r="F3558" t="s">
        <v>441</v>
      </c>
      <c r="G3558" t="s">
        <v>213</v>
      </c>
      <c r="H3558" t="s">
        <v>46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48</v>
      </c>
      <c r="O3558" t="s">
        <v>6376</v>
      </c>
      <c r="P3558" s="2">
        <f t="shared" si="55"/>
        <v>2</v>
      </c>
    </row>
    <row r="3559" spans="1:16" x14ac:dyDescent="0.25">
      <c r="A3559" s="1">
        <v>41639</v>
      </c>
      <c r="B3559" s="1">
        <v>41639</v>
      </c>
      <c r="C3559" t="s">
        <v>5315</v>
      </c>
      <c r="D3559" t="s">
        <v>5316</v>
      </c>
      <c r="E3559">
        <v>4.75</v>
      </c>
      <c r="F3559" t="s">
        <v>1936</v>
      </c>
      <c r="G3559" t="s">
        <v>26</v>
      </c>
      <c r="H3559" t="s">
        <v>472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28</v>
      </c>
      <c r="O3559" t="s">
        <v>6377</v>
      </c>
      <c r="P3559" s="2">
        <f t="shared" si="55"/>
        <v>2</v>
      </c>
    </row>
    <row r="3560" spans="1:16" x14ac:dyDescent="0.25">
      <c r="A3560" s="1">
        <v>41639</v>
      </c>
      <c r="B3560" s="1">
        <v>41639</v>
      </c>
      <c r="C3560" t="s">
        <v>1938</v>
      </c>
      <c r="D3560" t="s">
        <v>1939</v>
      </c>
      <c r="E3560">
        <v>2.5</v>
      </c>
      <c r="F3560" t="s">
        <v>1061</v>
      </c>
      <c r="H3560" t="s">
        <v>57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28</v>
      </c>
      <c r="O3560" t="s">
        <v>6378</v>
      </c>
      <c r="P3560" s="2">
        <f t="shared" si="55"/>
        <v>2</v>
      </c>
    </row>
    <row r="3561" spans="1:16" x14ac:dyDescent="0.25">
      <c r="A3561" s="1">
        <v>41639</v>
      </c>
      <c r="B3561" s="1">
        <v>41639</v>
      </c>
      <c r="C3561" t="s">
        <v>6379</v>
      </c>
      <c r="D3561" t="s">
        <v>6380</v>
      </c>
      <c r="E3561">
        <v>6.25</v>
      </c>
      <c r="F3561" t="s">
        <v>397</v>
      </c>
      <c r="G3561" t="s">
        <v>26</v>
      </c>
      <c r="H3561" t="s">
        <v>210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48</v>
      </c>
      <c r="O3561" t="s">
        <v>6381</v>
      </c>
      <c r="P3561" s="2">
        <f t="shared" si="55"/>
        <v>2</v>
      </c>
    </row>
    <row r="3562" spans="1:16" x14ac:dyDescent="0.25">
      <c r="A3562" s="1">
        <v>41639</v>
      </c>
      <c r="B3562" s="1">
        <v>41639</v>
      </c>
      <c r="C3562" t="s">
        <v>155</v>
      </c>
      <c r="D3562" t="s">
        <v>156</v>
      </c>
      <c r="E3562">
        <v>4.375</v>
      </c>
      <c r="F3562" t="s">
        <v>6382</v>
      </c>
      <c r="G3562" t="s">
        <v>40</v>
      </c>
      <c r="H3562" t="s">
        <v>27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28</v>
      </c>
      <c r="O3562" t="s">
        <v>6383</v>
      </c>
      <c r="P3562" s="2">
        <f t="shared" si="55"/>
        <v>3</v>
      </c>
    </row>
    <row r="3563" spans="1:16" x14ac:dyDescent="0.25">
      <c r="A3563" s="1">
        <v>41639</v>
      </c>
      <c r="B3563" s="1">
        <v>41639</v>
      </c>
      <c r="C3563" t="s">
        <v>221</v>
      </c>
      <c r="D3563" t="s">
        <v>222</v>
      </c>
      <c r="E3563">
        <v>6</v>
      </c>
      <c r="F3563" t="s">
        <v>1648</v>
      </c>
      <c r="H3563" t="s">
        <v>149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28</v>
      </c>
      <c r="O3563" t="s">
        <v>6384</v>
      </c>
      <c r="P3563" s="2">
        <f t="shared" si="55"/>
        <v>1</v>
      </c>
    </row>
    <row r="3564" spans="1:16" x14ac:dyDescent="0.25">
      <c r="A3564" s="1">
        <v>41639</v>
      </c>
      <c r="B3564" s="1">
        <v>41639</v>
      </c>
      <c r="C3564" t="s">
        <v>484</v>
      </c>
      <c r="D3564" t="s">
        <v>485</v>
      </c>
      <c r="E3564">
        <v>3.8029999999999999</v>
      </c>
      <c r="F3564" t="s">
        <v>397</v>
      </c>
      <c r="H3564" t="s">
        <v>57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28</v>
      </c>
      <c r="O3564" t="s">
        <v>6385</v>
      </c>
      <c r="P3564" s="2">
        <f t="shared" si="55"/>
        <v>3</v>
      </c>
    </row>
    <row r="3565" spans="1:16" x14ac:dyDescent="0.25">
      <c r="A3565" s="1">
        <v>41639</v>
      </c>
      <c r="B3565" s="1">
        <v>41639</v>
      </c>
      <c r="C3565" t="s">
        <v>6162</v>
      </c>
      <c r="D3565" t="s">
        <v>6163</v>
      </c>
      <c r="E3565">
        <v>1.95</v>
      </c>
      <c r="F3565" t="s">
        <v>6386</v>
      </c>
      <c r="H3565" t="s">
        <v>27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28</v>
      </c>
      <c r="O3565" t="s">
        <v>6387</v>
      </c>
      <c r="P3565" s="2">
        <f t="shared" si="55"/>
        <v>3</v>
      </c>
    </row>
    <row r="3566" spans="1:16" x14ac:dyDescent="0.25">
      <c r="A3566" s="1">
        <v>41639</v>
      </c>
      <c r="B3566" s="1">
        <v>41639</v>
      </c>
      <c r="C3566" t="s">
        <v>6162</v>
      </c>
      <c r="D3566" t="s">
        <v>6163</v>
      </c>
      <c r="E3566">
        <v>5.875</v>
      </c>
      <c r="F3566" t="s">
        <v>2662</v>
      </c>
      <c r="H3566" t="s">
        <v>27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28</v>
      </c>
      <c r="O3566" t="s">
        <v>6388</v>
      </c>
      <c r="P3566" s="2">
        <f t="shared" si="55"/>
        <v>3</v>
      </c>
    </row>
    <row r="3567" spans="1:16" x14ac:dyDescent="0.25">
      <c r="A3567" s="1">
        <v>41639</v>
      </c>
      <c r="B3567" s="1">
        <v>41639</v>
      </c>
      <c r="C3567" t="s">
        <v>3579</v>
      </c>
      <c r="D3567" t="s">
        <v>631</v>
      </c>
      <c r="E3567">
        <v>2.6</v>
      </c>
      <c r="F3567" t="s">
        <v>2439</v>
      </c>
      <c r="G3567" t="s">
        <v>213</v>
      </c>
      <c r="H3567" t="s">
        <v>27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6389</v>
      </c>
      <c r="P3567" s="2">
        <f t="shared" si="55"/>
        <v>3</v>
      </c>
    </row>
    <row r="3568" spans="1:16" x14ac:dyDescent="0.25">
      <c r="A3568" s="1">
        <v>41639</v>
      </c>
      <c r="B3568" s="1">
        <v>41639</v>
      </c>
      <c r="C3568" t="s">
        <v>4729</v>
      </c>
      <c r="D3568" t="s">
        <v>4730</v>
      </c>
      <c r="E3568">
        <v>3.25</v>
      </c>
      <c r="F3568" t="s">
        <v>2259</v>
      </c>
      <c r="H3568" t="s">
        <v>27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28</v>
      </c>
      <c r="O3568" t="s">
        <v>6390</v>
      </c>
      <c r="P3568" s="2">
        <f t="shared" si="55"/>
        <v>3</v>
      </c>
    </row>
    <row r="3569" spans="1:16" x14ac:dyDescent="0.25">
      <c r="A3569" s="1">
        <v>41639</v>
      </c>
      <c r="B3569" s="1">
        <v>41639</v>
      </c>
      <c r="C3569" t="s">
        <v>6391</v>
      </c>
      <c r="D3569" t="s">
        <v>727</v>
      </c>
      <c r="E3569">
        <v>2.7210000000000001</v>
      </c>
      <c r="F3569" t="s">
        <v>6392</v>
      </c>
      <c r="G3569" t="s">
        <v>26</v>
      </c>
      <c r="H3569" t="s">
        <v>34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6393</v>
      </c>
      <c r="P3569" s="2">
        <f t="shared" si="55"/>
        <v>5</v>
      </c>
    </row>
    <row r="3570" spans="1:16" x14ac:dyDescent="0.25">
      <c r="A3570" s="1">
        <v>41639</v>
      </c>
      <c r="B3570" s="1">
        <v>41639</v>
      </c>
      <c r="C3570" t="s">
        <v>6391</v>
      </c>
      <c r="D3570" t="s">
        <v>727</v>
      </c>
      <c r="E3570">
        <v>4.1189999999999998</v>
      </c>
      <c r="F3570" t="s">
        <v>6394</v>
      </c>
      <c r="G3570" t="s">
        <v>26</v>
      </c>
      <c r="H3570" t="s">
        <v>34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6395</v>
      </c>
      <c r="P3570" s="2">
        <f t="shared" si="55"/>
        <v>5</v>
      </c>
    </row>
    <row r="3571" spans="1:16" x14ac:dyDescent="0.25">
      <c r="A3571" s="1">
        <v>41639</v>
      </c>
      <c r="B3571" s="1">
        <v>41639</v>
      </c>
      <c r="C3571" t="s">
        <v>4828</v>
      </c>
      <c r="D3571" t="s">
        <v>727</v>
      </c>
      <c r="E3571">
        <v>4.17</v>
      </c>
      <c r="F3571" t="s">
        <v>6264</v>
      </c>
      <c r="G3571" t="s">
        <v>26</v>
      </c>
      <c r="H3571" t="s">
        <v>34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6396</v>
      </c>
      <c r="P3571" s="2">
        <f t="shared" si="55"/>
        <v>5</v>
      </c>
    </row>
    <row r="3572" spans="1:16" x14ac:dyDescent="0.25">
      <c r="A3572" s="1">
        <v>41639</v>
      </c>
      <c r="B3572" s="1">
        <v>41639</v>
      </c>
      <c r="C3572" t="s">
        <v>3318</v>
      </c>
      <c r="D3572" t="s">
        <v>1878</v>
      </c>
      <c r="E3572">
        <v>2.35</v>
      </c>
      <c r="F3572" t="s">
        <v>2506</v>
      </c>
      <c r="G3572" t="s">
        <v>45</v>
      </c>
      <c r="H3572" t="s">
        <v>57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28</v>
      </c>
      <c r="O3572" t="s">
        <v>6397</v>
      </c>
      <c r="P3572" s="2">
        <f t="shared" si="55"/>
        <v>3</v>
      </c>
    </row>
    <row r="3573" spans="1:16" x14ac:dyDescent="0.25">
      <c r="A3573" s="1">
        <v>41639</v>
      </c>
      <c r="B3573" s="1">
        <v>41639</v>
      </c>
      <c r="C3573" t="s">
        <v>3318</v>
      </c>
      <c r="D3573" t="s">
        <v>1878</v>
      </c>
      <c r="E3573">
        <v>1.1000000000000001</v>
      </c>
      <c r="F3573" t="s">
        <v>2259</v>
      </c>
      <c r="G3573" t="s">
        <v>45</v>
      </c>
      <c r="H3573" t="s">
        <v>57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28</v>
      </c>
      <c r="O3573" t="s">
        <v>6398</v>
      </c>
      <c r="P3573" s="2">
        <f t="shared" si="55"/>
        <v>3</v>
      </c>
    </row>
    <row r="3574" spans="1:16" x14ac:dyDescent="0.25">
      <c r="A3574" s="1">
        <v>41639</v>
      </c>
      <c r="B3574" s="1">
        <v>41639</v>
      </c>
      <c r="C3574" t="s">
        <v>42</v>
      </c>
      <c r="D3574" t="s">
        <v>43</v>
      </c>
      <c r="E3574">
        <v>3.55</v>
      </c>
      <c r="F3574" t="s">
        <v>1654</v>
      </c>
      <c r="G3574" t="s">
        <v>3014</v>
      </c>
      <c r="H3574" t="s">
        <v>46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48</v>
      </c>
      <c r="O3574" t="s">
        <v>6399</v>
      </c>
      <c r="P3574" s="2">
        <f t="shared" si="55"/>
        <v>2</v>
      </c>
    </row>
    <row r="3575" spans="1:16" x14ac:dyDescent="0.25">
      <c r="A3575" s="1">
        <v>41639</v>
      </c>
      <c r="B3575" s="1">
        <v>41639</v>
      </c>
      <c r="C3575" t="s">
        <v>897</v>
      </c>
      <c r="D3575" t="s">
        <v>898</v>
      </c>
      <c r="E3575">
        <v>1.875</v>
      </c>
      <c r="F3575" t="s">
        <v>2231</v>
      </c>
      <c r="H3575" t="s">
        <v>73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28</v>
      </c>
      <c r="O3575" t="s">
        <v>6400</v>
      </c>
      <c r="P3575" s="2">
        <f t="shared" si="55"/>
        <v>3</v>
      </c>
    </row>
    <row r="3576" spans="1:16" x14ac:dyDescent="0.25">
      <c r="A3576" s="1">
        <v>41639</v>
      </c>
      <c r="B3576" s="1">
        <v>41639</v>
      </c>
      <c r="C3576" t="s">
        <v>383</v>
      </c>
      <c r="D3576" t="s">
        <v>384</v>
      </c>
      <c r="E3576">
        <v>0.95</v>
      </c>
      <c r="F3576" t="s">
        <v>6401</v>
      </c>
      <c r="H3576" t="s">
        <v>73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28</v>
      </c>
      <c r="O3576" t="s">
        <v>6402</v>
      </c>
      <c r="P3576" s="2">
        <f t="shared" si="55"/>
        <v>3</v>
      </c>
    </row>
    <row r="3577" spans="1:16" hidden="1" x14ac:dyDescent="0.25">
      <c r="A3577" s="1">
        <v>41639</v>
      </c>
      <c r="B3577" s="1">
        <v>41639</v>
      </c>
      <c r="C3577" t="s">
        <v>6403</v>
      </c>
      <c r="D3577" t="s">
        <v>2737</v>
      </c>
      <c r="E3577">
        <v>4.25</v>
      </c>
      <c r="F3577" t="s">
        <v>6404</v>
      </c>
      <c r="G3577" t="s">
        <v>26</v>
      </c>
      <c r="H3577" t="s">
        <v>46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48</v>
      </c>
      <c r="O3577" t="s">
        <v>6405</v>
      </c>
      <c r="P3577" s="2">
        <f t="shared" si="55"/>
        <v>6</v>
      </c>
    </row>
    <row r="3578" spans="1:16" x14ac:dyDescent="0.25">
      <c r="A3578" s="1">
        <v>41639</v>
      </c>
      <c r="B3578" s="1">
        <v>41639</v>
      </c>
      <c r="C3578" t="s">
        <v>5556</v>
      </c>
      <c r="D3578" t="s">
        <v>5557</v>
      </c>
      <c r="E3578">
        <v>4</v>
      </c>
      <c r="F3578" t="s">
        <v>1654</v>
      </c>
      <c r="H3578" t="s">
        <v>210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28</v>
      </c>
      <c r="O3578" t="s">
        <v>6406</v>
      </c>
      <c r="P3578" s="2">
        <f t="shared" si="55"/>
        <v>4</v>
      </c>
    </row>
    <row r="3579" spans="1:16" x14ac:dyDescent="0.25">
      <c r="A3579" s="1">
        <v>41639</v>
      </c>
      <c r="B3579" s="1">
        <v>41639</v>
      </c>
      <c r="C3579" t="s">
        <v>1216</v>
      </c>
      <c r="D3579" t="s">
        <v>523</v>
      </c>
      <c r="E3579">
        <v>0.8</v>
      </c>
      <c r="F3579" t="s">
        <v>2210</v>
      </c>
      <c r="H3579" t="s">
        <v>34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28</v>
      </c>
      <c r="O3579" t="s">
        <v>6407</v>
      </c>
      <c r="P3579" s="2">
        <f t="shared" si="55"/>
        <v>1</v>
      </c>
    </row>
    <row r="3580" spans="1:16" x14ac:dyDescent="0.25">
      <c r="A3580" s="1">
        <v>41639</v>
      </c>
      <c r="B3580" s="1">
        <v>41639</v>
      </c>
      <c r="C3580" t="s">
        <v>1986</v>
      </c>
      <c r="D3580" t="s">
        <v>1987</v>
      </c>
      <c r="E3580">
        <v>6.625</v>
      </c>
      <c r="F3580" t="s">
        <v>2640</v>
      </c>
      <c r="H3580" t="s">
        <v>95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28</v>
      </c>
      <c r="O3580" t="s">
        <v>6408</v>
      </c>
      <c r="P3580" s="2">
        <f t="shared" si="55"/>
        <v>3</v>
      </c>
    </row>
    <row r="3581" spans="1:16" x14ac:dyDescent="0.25">
      <c r="A3581" s="1">
        <v>41639</v>
      </c>
      <c r="B3581" s="1">
        <v>41639</v>
      </c>
      <c r="C3581" t="s">
        <v>5917</v>
      </c>
      <c r="D3581" t="s">
        <v>516</v>
      </c>
      <c r="E3581">
        <v>5.375</v>
      </c>
      <c r="F3581" t="s">
        <v>4870</v>
      </c>
      <c r="H3581" t="s">
        <v>27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28</v>
      </c>
      <c r="O3581" t="s">
        <v>6409</v>
      </c>
      <c r="P3581" s="2">
        <f t="shared" si="55"/>
        <v>4</v>
      </c>
    </row>
    <row r="3582" spans="1:16" x14ac:dyDescent="0.25">
      <c r="A3582" s="1">
        <v>41639</v>
      </c>
      <c r="B3582" s="1">
        <v>41639</v>
      </c>
      <c r="C3582" t="s">
        <v>5917</v>
      </c>
      <c r="D3582" t="s">
        <v>516</v>
      </c>
      <c r="E3582">
        <v>3.5</v>
      </c>
      <c r="F3582" t="s">
        <v>6410</v>
      </c>
      <c r="H3582" t="s">
        <v>27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28</v>
      </c>
      <c r="O3582" t="s">
        <v>6411</v>
      </c>
      <c r="P3582" s="2">
        <f t="shared" si="55"/>
        <v>4</v>
      </c>
    </row>
    <row r="3583" spans="1:16" x14ac:dyDescent="0.25">
      <c r="A3583" s="1">
        <v>41639</v>
      </c>
      <c r="B3583" s="1">
        <v>41639</v>
      </c>
      <c r="C3583" t="s">
        <v>3709</v>
      </c>
      <c r="D3583" t="s">
        <v>2477</v>
      </c>
      <c r="E3583">
        <v>6.125</v>
      </c>
      <c r="F3583" t="s">
        <v>5800</v>
      </c>
      <c r="H3583" t="s">
        <v>27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28</v>
      </c>
      <c r="O3583" t="s">
        <v>6412</v>
      </c>
      <c r="P3583" s="2">
        <f t="shared" si="55"/>
        <v>4</v>
      </c>
    </row>
    <row r="3584" spans="1:16" x14ac:dyDescent="0.25">
      <c r="A3584" s="1">
        <v>41639</v>
      </c>
      <c r="B3584" s="1">
        <v>41639</v>
      </c>
      <c r="C3584" t="s">
        <v>3579</v>
      </c>
      <c r="D3584" t="s">
        <v>631</v>
      </c>
      <c r="E3584">
        <v>3.1</v>
      </c>
      <c r="F3584" t="s">
        <v>413</v>
      </c>
      <c r="G3584" t="s">
        <v>213</v>
      </c>
      <c r="H3584" t="s">
        <v>27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6413</v>
      </c>
      <c r="P3584" s="2">
        <f t="shared" si="55"/>
        <v>3</v>
      </c>
    </row>
    <row r="3585" spans="1:16" x14ac:dyDescent="0.25">
      <c r="A3585" s="1">
        <v>41639</v>
      </c>
      <c r="B3585" s="1">
        <v>41639</v>
      </c>
      <c r="C3585" t="s">
        <v>42</v>
      </c>
      <c r="D3585" t="s">
        <v>43</v>
      </c>
      <c r="E3585">
        <v>3.55</v>
      </c>
      <c r="F3585" t="s">
        <v>1654</v>
      </c>
      <c r="G3585" t="s">
        <v>1849</v>
      </c>
      <c r="H3585" t="s">
        <v>46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48</v>
      </c>
      <c r="O3585" t="s">
        <v>6414</v>
      </c>
      <c r="P3585" s="2">
        <f t="shared" si="55"/>
        <v>2</v>
      </c>
    </row>
    <row r="3586" spans="1:16" hidden="1" x14ac:dyDescent="0.25">
      <c r="A3586" s="1">
        <v>41639</v>
      </c>
      <c r="B3586" s="1">
        <v>41639</v>
      </c>
      <c r="C3586" t="s">
        <v>6200</v>
      </c>
      <c r="D3586" t="s">
        <v>6201</v>
      </c>
      <c r="E3586">
        <v>0.93899999999999995</v>
      </c>
      <c r="F3586" t="s">
        <v>32</v>
      </c>
      <c r="H3586" t="s">
        <v>936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28</v>
      </c>
      <c r="O3586" t="s">
        <v>6415</v>
      </c>
      <c r="P3586" s="2">
        <f t="shared" si="55"/>
        <v>6</v>
      </c>
    </row>
    <row r="3587" spans="1:16" hidden="1" x14ac:dyDescent="0.25">
      <c r="A3587" s="1">
        <v>41639</v>
      </c>
      <c r="B3587" s="1">
        <v>41639</v>
      </c>
      <c r="C3587" t="s">
        <v>6200</v>
      </c>
      <c r="D3587" t="s">
        <v>6201</v>
      </c>
      <c r="E3587">
        <v>3.8919999999999999</v>
      </c>
      <c r="F3587" t="s">
        <v>6171</v>
      </c>
      <c r="H3587" t="s">
        <v>936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28</v>
      </c>
      <c r="O3587" t="s">
        <v>6416</v>
      </c>
      <c r="P3587" s="2">
        <f t="shared" si="55"/>
        <v>6</v>
      </c>
    </row>
    <row r="3588" spans="1:16" hidden="1" x14ac:dyDescent="0.25">
      <c r="A3588" s="1">
        <v>41639</v>
      </c>
      <c r="B3588" s="1">
        <v>41639</v>
      </c>
      <c r="C3588" t="s">
        <v>6205</v>
      </c>
      <c r="D3588" t="s">
        <v>6206</v>
      </c>
      <c r="E3588">
        <v>1.788</v>
      </c>
      <c r="F3588" t="s">
        <v>2137</v>
      </c>
      <c r="H3588" t="s">
        <v>34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28</v>
      </c>
      <c r="O3588" t="s">
        <v>6417</v>
      </c>
      <c r="P3588" s="2">
        <f t="shared" ref="P3588:P3651" si="56">LEN(D3588)</f>
        <v>6</v>
      </c>
    </row>
    <row r="3589" spans="1:16" hidden="1" x14ac:dyDescent="0.25">
      <c r="A3589" s="1">
        <v>41639</v>
      </c>
      <c r="B3589" s="1">
        <v>41639</v>
      </c>
      <c r="C3589" t="s">
        <v>6205</v>
      </c>
      <c r="D3589" t="s">
        <v>6206</v>
      </c>
      <c r="E3589">
        <v>2.9279999999999999</v>
      </c>
      <c r="F3589" t="s">
        <v>324</v>
      </c>
      <c r="H3589" t="s">
        <v>34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28</v>
      </c>
      <c r="O3589" t="s">
        <v>6418</v>
      </c>
      <c r="P3589" s="2">
        <f t="shared" si="56"/>
        <v>6</v>
      </c>
    </row>
    <row r="3590" spans="1:16" x14ac:dyDescent="0.25">
      <c r="A3590" s="1">
        <v>41639</v>
      </c>
      <c r="B3590" s="1">
        <v>41639</v>
      </c>
      <c r="C3590" t="s">
        <v>756</v>
      </c>
      <c r="D3590" t="s">
        <v>757</v>
      </c>
      <c r="E3590">
        <v>1.875</v>
      </c>
      <c r="F3590" t="s">
        <v>6419</v>
      </c>
      <c r="G3590" t="s">
        <v>45</v>
      </c>
      <c r="H3590" t="s">
        <v>57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28</v>
      </c>
      <c r="O3590" t="s">
        <v>6420</v>
      </c>
      <c r="P3590" s="2">
        <f t="shared" si="56"/>
        <v>3</v>
      </c>
    </row>
    <row r="3591" spans="1:16" x14ac:dyDescent="0.25">
      <c r="A3591" s="1">
        <v>41639</v>
      </c>
      <c r="B3591" s="1">
        <v>41639</v>
      </c>
      <c r="C3591" t="s">
        <v>163</v>
      </c>
      <c r="D3591" t="s">
        <v>164</v>
      </c>
      <c r="E3591">
        <v>4.9000000000000004</v>
      </c>
      <c r="F3591" t="s">
        <v>6421</v>
      </c>
      <c r="H3591" t="s">
        <v>27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28</v>
      </c>
      <c r="O3591" t="s">
        <v>6422</v>
      </c>
      <c r="P3591" s="2">
        <f t="shared" si="56"/>
        <v>3</v>
      </c>
    </row>
    <row r="3592" spans="1:16" x14ac:dyDescent="0.25">
      <c r="A3592" s="1">
        <v>41639</v>
      </c>
      <c r="B3592" s="1">
        <v>41639</v>
      </c>
      <c r="C3592" t="s">
        <v>42</v>
      </c>
      <c r="D3592" t="s">
        <v>43</v>
      </c>
      <c r="E3592">
        <v>4.0999999999999996</v>
      </c>
      <c r="F3592" t="s">
        <v>1575</v>
      </c>
      <c r="G3592" t="s">
        <v>213</v>
      </c>
      <c r="H3592" t="s">
        <v>46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48</v>
      </c>
      <c r="O3592" t="s">
        <v>6423</v>
      </c>
      <c r="P3592" s="2">
        <f t="shared" si="56"/>
        <v>2</v>
      </c>
    </row>
    <row r="3593" spans="1:16" x14ac:dyDescent="0.25">
      <c r="A3593" s="1">
        <v>41639</v>
      </c>
      <c r="B3593" s="1">
        <v>41639</v>
      </c>
      <c r="C3593" t="s">
        <v>5917</v>
      </c>
      <c r="D3593" t="s">
        <v>516</v>
      </c>
      <c r="E3593">
        <v>1.625</v>
      </c>
      <c r="F3593" t="s">
        <v>6189</v>
      </c>
      <c r="G3593" t="s">
        <v>40</v>
      </c>
      <c r="H3593" t="s">
        <v>27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28</v>
      </c>
      <c r="O3593" t="s">
        <v>6424</v>
      </c>
      <c r="P3593" s="2">
        <f t="shared" si="56"/>
        <v>4</v>
      </c>
    </row>
    <row r="3594" spans="1:16" x14ac:dyDescent="0.25">
      <c r="A3594" s="1">
        <v>41639</v>
      </c>
      <c r="B3594" s="1">
        <v>41639</v>
      </c>
      <c r="C3594" t="s">
        <v>5917</v>
      </c>
      <c r="D3594" t="s">
        <v>516</v>
      </c>
      <c r="E3594">
        <v>5</v>
      </c>
      <c r="F3594" t="s">
        <v>6194</v>
      </c>
      <c r="G3594" t="s">
        <v>40</v>
      </c>
      <c r="H3594" t="s">
        <v>27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28</v>
      </c>
      <c r="O3594" t="s">
        <v>6425</v>
      </c>
      <c r="P3594" s="2">
        <f t="shared" si="56"/>
        <v>4</v>
      </c>
    </row>
    <row r="3595" spans="1:16" x14ac:dyDescent="0.25">
      <c r="A3595" s="1">
        <v>41639</v>
      </c>
      <c r="B3595" s="1">
        <v>41639</v>
      </c>
      <c r="C3595" t="s">
        <v>1303</v>
      </c>
      <c r="D3595" t="s">
        <v>1007</v>
      </c>
      <c r="E3595">
        <v>4.6500000000000004</v>
      </c>
      <c r="F3595" t="s">
        <v>6016</v>
      </c>
      <c r="H3595" t="s">
        <v>73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28</v>
      </c>
      <c r="O3595" t="s">
        <v>6426</v>
      </c>
      <c r="P3595" s="2">
        <f t="shared" si="56"/>
        <v>5</v>
      </c>
    </row>
    <row r="3596" spans="1:16" x14ac:dyDescent="0.25">
      <c r="A3596" s="1">
        <v>41639</v>
      </c>
      <c r="B3596" s="1">
        <v>41639</v>
      </c>
      <c r="C3596" t="s">
        <v>42</v>
      </c>
      <c r="D3596" t="s">
        <v>43</v>
      </c>
      <c r="E3596">
        <v>3.15</v>
      </c>
      <c r="F3596" t="s">
        <v>1453</v>
      </c>
      <c r="G3596" t="s">
        <v>213</v>
      </c>
      <c r="H3596" t="s">
        <v>46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48</v>
      </c>
      <c r="O3596" t="s">
        <v>6427</v>
      </c>
      <c r="P3596" s="2">
        <f t="shared" si="56"/>
        <v>2</v>
      </c>
    </row>
    <row r="3597" spans="1:16" x14ac:dyDescent="0.25">
      <c r="A3597" s="1">
        <v>41639</v>
      </c>
      <c r="B3597" s="1">
        <v>41639</v>
      </c>
      <c r="C3597" t="s">
        <v>42</v>
      </c>
      <c r="D3597" t="s">
        <v>43</v>
      </c>
      <c r="E3597">
        <v>3.35</v>
      </c>
      <c r="F3597" t="s">
        <v>288</v>
      </c>
      <c r="G3597" t="s">
        <v>213</v>
      </c>
      <c r="H3597" t="s">
        <v>46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48</v>
      </c>
      <c r="O3597" t="s">
        <v>6428</v>
      </c>
      <c r="P3597" s="2">
        <f t="shared" si="56"/>
        <v>2</v>
      </c>
    </row>
    <row r="3598" spans="1:16" x14ac:dyDescent="0.25">
      <c r="A3598" s="1">
        <v>41639</v>
      </c>
      <c r="B3598" s="1">
        <v>41639</v>
      </c>
      <c r="C3598" t="s">
        <v>42</v>
      </c>
      <c r="D3598" t="s">
        <v>43</v>
      </c>
      <c r="E3598">
        <v>4</v>
      </c>
      <c r="F3598" t="s">
        <v>1575</v>
      </c>
      <c r="G3598" t="s">
        <v>1849</v>
      </c>
      <c r="H3598" t="s">
        <v>46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48</v>
      </c>
      <c r="O3598" t="s">
        <v>6429</v>
      </c>
      <c r="P3598" s="2">
        <f t="shared" si="56"/>
        <v>2</v>
      </c>
    </row>
    <row r="3599" spans="1:16" x14ac:dyDescent="0.25">
      <c r="A3599" s="1">
        <v>41639</v>
      </c>
      <c r="B3599" s="1">
        <v>41639</v>
      </c>
      <c r="C3599" t="s">
        <v>527</v>
      </c>
      <c r="D3599" t="s">
        <v>528</v>
      </c>
      <c r="E3599">
        <v>6.875</v>
      </c>
      <c r="F3599" t="s">
        <v>6421</v>
      </c>
      <c r="G3599" t="s">
        <v>40</v>
      </c>
      <c r="H3599" t="s">
        <v>34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48</v>
      </c>
      <c r="O3599" t="s">
        <v>6430</v>
      </c>
      <c r="P3599" s="2">
        <f t="shared" si="56"/>
        <v>5</v>
      </c>
    </row>
    <row r="3600" spans="1:16" x14ac:dyDescent="0.25">
      <c r="A3600" s="1">
        <v>41639</v>
      </c>
      <c r="B3600" s="1">
        <v>41639</v>
      </c>
      <c r="C3600" t="s">
        <v>6431</v>
      </c>
      <c r="D3600" t="s">
        <v>6432</v>
      </c>
      <c r="E3600">
        <v>4.125</v>
      </c>
      <c r="F3600" t="s">
        <v>1932</v>
      </c>
      <c r="H3600" t="s">
        <v>16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28</v>
      </c>
      <c r="O3600" t="s">
        <v>6433</v>
      </c>
      <c r="P3600" s="2">
        <f t="shared" si="56"/>
        <v>2</v>
      </c>
    </row>
    <row r="3601" spans="1:16" x14ac:dyDescent="0.25">
      <c r="A3601" s="1">
        <v>41639</v>
      </c>
      <c r="B3601" s="1">
        <v>41639</v>
      </c>
      <c r="C3601" t="s">
        <v>1401</v>
      </c>
      <c r="D3601" t="s">
        <v>416</v>
      </c>
      <c r="E3601">
        <v>3.125</v>
      </c>
      <c r="F3601" t="s">
        <v>328</v>
      </c>
      <c r="H3601" t="s">
        <v>73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48</v>
      </c>
      <c r="O3601" t="s">
        <v>6434</v>
      </c>
      <c r="P3601" s="2">
        <f t="shared" si="56"/>
        <v>3</v>
      </c>
    </row>
    <row r="3602" spans="1:16" hidden="1" x14ac:dyDescent="0.25">
      <c r="A3602" s="1">
        <v>41639</v>
      </c>
      <c r="B3602" s="1">
        <v>41639</v>
      </c>
      <c r="C3602" t="s">
        <v>6435</v>
      </c>
      <c r="D3602" t="s">
        <v>4325</v>
      </c>
      <c r="E3602">
        <v>4.375</v>
      </c>
      <c r="F3602" t="s">
        <v>6436</v>
      </c>
      <c r="H3602" t="s">
        <v>57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28</v>
      </c>
      <c r="O3602" t="s">
        <v>6437</v>
      </c>
      <c r="P3602" s="2">
        <f t="shared" si="56"/>
        <v>6</v>
      </c>
    </row>
    <row r="3603" spans="1:16" x14ac:dyDescent="0.25">
      <c r="A3603" s="1">
        <v>41639</v>
      </c>
      <c r="B3603" s="1">
        <v>41639</v>
      </c>
      <c r="C3603" t="s">
        <v>4588</v>
      </c>
      <c r="D3603" t="s">
        <v>4589</v>
      </c>
      <c r="E3603">
        <v>3.3</v>
      </c>
      <c r="F3603" t="s">
        <v>328</v>
      </c>
      <c r="H3603" t="s">
        <v>27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28</v>
      </c>
      <c r="O3603" t="s">
        <v>6438</v>
      </c>
      <c r="P3603" s="2">
        <f t="shared" si="56"/>
        <v>5</v>
      </c>
    </row>
    <row r="3604" spans="1:16" x14ac:dyDescent="0.25">
      <c r="A3604" s="1">
        <v>41639</v>
      </c>
      <c r="B3604" s="1">
        <v>41639</v>
      </c>
      <c r="C3604" t="s">
        <v>6439</v>
      </c>
      <c r="D3604" t="s">
        <v>43</v>
      </c>
      <c r="E3604">
        <v>3.8</v>
      </c>
      <c r="F3604" t="s">
        <v>6440</v>
      </c>
      <c r="G3604" t="s">
        <v>40</v>
      </c>
      <c r="H3604" t="s">
        <v>46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48</v>
      </c>
      <c r="O3604" t="s">
        <v>6441</v>
      </c>
      <c r="P3604" s="2">
        <f t="shared" si="56"/>
        <v>2</v>
      </c>
    </row>
    <row r="3605" spans="1:16" x14ac:dyDescent="0.25">
      <c r="A3605" s="1">
        <v>41639</v>
      </c>
      <c r="B3605" s="1">
        <v>41639</v>
      </c>
      <c r="C3605" t="s">
        <v>42</v>
      </c>
      <c r="D3605" t="s">
        <v>43</v>
      </c>
      <c r="E3605">
        <v>1.45</v>
      </c>
      <c r="F3605" t="s">
        <v>6442</v>
      </c>
      <c r="G3605" t="s">
        <v>1240</v>
      </c>
      <c r="H3605" t="s">
        <v>46</v>
      </c>
      <c r="I3605" t="s">
        <v>17</v>
      </c>
      <c r="J3605" t="s">
        <v>18</v>
      </c>
      <c r="K3605" t="s">
        <v>19</v>
      </c>
      <c r="L3605" t="s">
        <v>19</v>
      </c>
      <c r="M3605" t="s">
        <v>1140</v>
      </c>
      <c r="N3605" t="s">
        <v>48</v>
      </c>
      <c r="O3605" t="s">
        <v>6443</v>
      </c>
      <c r="P3605" s="2">
        <f t="shared" si="56"/>
        <v>2</v>
      </c>
    </row>
    <row r="3606" spans="1:16" x14ac:dyDescent="0.25">
      <c r="A3606" s="1">
        <v>41639</v>
      </c>
      <c r="B3606" s="1">
        <v>41639</v>
      </c>
      <c r="C3606" t="s">
        <v>756</v>
      </c>
      <c r="D3606" t="s">
        <v>757</v>
      </c>
      <c r="E3606">
        <v>0.75</v>
      </c>
      <c r="F3606" t="s">
        <v>6444</v>
      </c>
      <c r="G3606" t="s">
        <v>45</v>
      </c>
      <c r="H3606" t="s">
        <v>57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28</v>
      </c>
      <c r="O3606" t="s">
        <v>6445</v>
      </c>
      <c r="P3606" s="2">
        <f t="shared" si="56"/>
        <v>3</v>
      </c>
    </row>
    <row r="3607" spans="1:16" x14ac:dyDescent="0.25">
      <c r="A3607" s="1">
        <v>41639</v>
      </c>
      <c r="B3607" s="1">
        <v>41639</v>
      </c>
      <c r="C3607" t="s">
        <v>163</v>
      </c>
      <c r="D3607" t="s">
        <v>164</v>
      </c>
      <c r="E3607">
        <v>3.4</v>
      </c>
      <c r="F3607" t="s">
        <v>1453</v>
      </c>
      <c r="H3607" t="s">
        <v>27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28</v>
      </c>
      <c r="O3607" t="s">
        <v>6446</v>
      </c>
      <c r="P3607" s="2">
        <f t="shared" si="56"/>
        <v>3</v>
      </c>
    </row>
    <row r="3608" spans="1:16" x14ac:dyDescent="0.25">
      <c r="A3608" s="1">
        <v>41639</v>
      </c>
      <c r="B3608" s="1">
        <v>41639</v>
      </c>
      <c r="C3608" t="s">
        <v>42</v>
      </c>
      <c r="D3608" t="s">
        <v>43</v>
      </c>
      <c r="E3608">
        <v>3.1</v>
      </c>
      <c r="F3608" t="s">
        <v>1453</v>
      </c>
      <c r="G3608" t="s">
        <v>213</v>
      </c>
      <c r="H3608" t="s">
        <v>46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48</v>
      </c>
      <c r="O3608" t="s">
        <v>6447</v>
      </c>
      <c r="P3608" s="2">
        <f t="shared" si="56"/>
        <v>2</v>
      </c>
    </row>
    <row r="3609" spans="1:16" x14ac:dyDescent="0.25">
      <c r="A3609" s="1">
        <v>41639</v>
      </c>
      <c r="B3609" s="1">
        <v>41639</v>
      </c>
      <c r="C3609" t="s">
        <v>42</v>
      </c>
      <c r="D3609" t="s">
        <v>43</v>
      </c>
      <c r="E3609">
        <v>4</v>
      </c>
      <c r="F3609" t="s">
        <v>1575</v>
      </c>
      <c r="G3609" t="s">
        <v>213</v>
      </c>
      <c r="H3609" t="s">
        <v>46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48</v>
      </c>
      <c r="O3609" t="s">
        <v>6448</v>
      </c>
      <c r="P3609" s="2">
        <f t="shared" si="56"/>
        <v>2</v>
      </c>
    </row>
    <row r="3610" spans="1:16" x14ac:dyDescent="0.25">
      <c r="A3610" s="1">
        <v>41639</v>
      </c>
      <c r="B3610" s="1">
        <v>41639</v>
      </c>
      <c r="C3610" t="s">
        <v>496</v>
      </c>
      <c r="D3610" t="s">
        <v>497</v>
      </c>
      <c r="E3610">
        <v>3</v>
      </c>
      <c r="F3610" t="s">
        <v>427</v>
      </c>
      <c r="G3610" t="s">
        <v>213</v>
      </c>
      <c r="H3610" t="s">
        <v>57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6449</v>
      </c>
      <c r="P3610" s="2">
        <f t="shared" si="56"/>
        <v>4</v>
      </c>
    </row>
    <row r="3611" spans="1:16" x14ac:dyDescent="0.25">
      <c r="A3611" s="1">
        <v>41639</v>
      </c>
      <c r="B3611" s="1">
        <v>41639</v>
      </c>
      <c r="C3611" t="s">
        <v>5917</v>
      </c>
      <c r="D3611" t="s">
        <v>516</v>
      </c>
      <c r="E3611">
        <v>3.5</v>
      </c>
      <c r="F3611" t="s">
        <v>6410</v>
      </c>
      <c r="G3611" t="s">
        <v>40</v>
      </c>
      <c r="H3611" t="s">
        <v>27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28</v>
      </c>
      <c r="O3611" t="s">
        <v>6450</v>
      </c>
      <c r="P3611" s="2">
        <f t="shared" si="56"/>
        <v>4</v>
      </c>
    </row>
    <row r="3612" spans="1:16" hidden="1" x14ac:dyDescent="0.25">
      <c r="A3612" s="1">
        <v>41639</v>
      </c>
      <c r="B3612" s="1">
        <v>41639</v>
      </c>
      <c r="C3612" t="s">
        <v>6451</v>
      </c>
      <c r="D3612" t="s">
        <v>6452</v>
      </c>
      <c r="E3612">
        <v>3.1989999999999998</v>
      </c>
      <c r="F3612" t="s">
        <v>6156</v>
      </c>
      <c r="H3612" t="s">
        <v>57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28</v>
      </c>
      <c r="O3612" t="s">
        <v>6453</v>
      </c>
      <c r="P3612" s="2">
        <f t="shared" si="56"/>
        <v>6</v>
      </c>
    </row>
    <row r="3613" spans="1:16" x14ac:dyDescent="0.25">
      <c r="A3613" s="1">
        <v>41639</v>
      </c>
      <c r="B3613" s="1">
        <v>41639</v>
      </c>
      <c r="C3613" t="s">
        <v>1996</v>
      </c>
      <c r="D3613" t="s">
        <v>1997</v>
      </c>
      <c r="E3613">
        <v>4.75</v>
      </c>
      <c r="F3613" t="s">
        <v>1164</v>
      </c>
      <c r="H3613" t="s">
        <v>472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28</v>
      </c>
      <c r="O3613" t="s">
        <v>6454</v>
      </c>
      <c r="P3613" s="2">
        <f t="shared" si="56"/>
        <v>3</v>
      </c>
    </row>
    <row r="3614" spans="1:16" x14ac:dyDescent="0.25">
      <c r="A3614" s="1">
        <v>41639</v>
      </c>
      <c r="B3614" s="1">
        <v>41639</v>
      </c>
      <c r="C3614" t="s">
        <v>3559</v>
      </c>
      <c r="D3614" t="s">
        <v>1873</v>
      </c>
      <c r="E3614">
        <v>1.75</v>
      </c>
      <c r="F3614" t="s">
        <v>6455</v>
      </c>
      <c r="H3614" t="s">
        <v>73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28</v>
      </c>
      <c r="O3614" t="s">
        <v>6456</v>
      </c>
      <c r="P3614" s="2">
        <f t="shared" si="56"/>
        <v>1</v>
      </c>
    </row>
    <row r="3615" spans="1:16" x14ac:dyDescent="0.25">
      <c r="A3615" s="1">
        <v>41639</v>
      </c>
      <c r="B3615" s="1">
        <v>41639</v>
      </c>
      <c r="C3615" t="s">
        <v>3559</v>
      </c>
      <c r="D3615" t="s">
        <v>1873</v>
      </c>
      <c r="E3615">
        <v>3.125</v>
      </c>
      <c r="F3615" t="s">
        <v>6457</v>
      </c>
      <c r="H3615" t="s">
        <v>73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28</v>
      </c>
      <c r="O3615" t="s">
        <v>6458</v>
      </c>
      <c r="P3615" s="2">
        <f t="shared" si="56"/>
        <v>1</v>
      </c>
    </row>
    <row r="3616" spans="1:16" x14ac:dyDescent="0.25">
      <c r="A3616" s="1">
        <v>41639</v>
      </c>
      <c r="B3616" s="1">
        <v>41639</v>
      </c>
      <c r="C3616" t="s">
        <v>42</v>
      </c>
      <c r="D3616" t="s">
        <v>43</v>
      </c>
      <c r="E3616">
        <v>2.95</v>
      </c>
      <c r="F3616" t="s">
        <v>4641</v>
      </c>
      <c r="G3616" t="s">
        <v>213</v>
      </c>
      <c r="H3616" t="s">
        <v>46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48</v>
      </c>
      <c r="O3616" t="s">
        <v>6459</v>
      </c>
      <c r="P3616" s="2">
        <f t="shared" si="56"/>
        <v>2</v>
      </c>
    </row>
    <row r="3617" spans="1:16" x14ac:dyDescent="0.25">
      <c r="A3617" s="1">
        <v>41639</v>
      </c>
      <c r="B3617" s="1">
        <v>41639</v>
      </c>
      <c r="C3617" t="s">
        <v>42</v>
      </c>
      <c r="D3617" t="s">
        <v>43</v>
      </c>
      <c r="E3617">
        <v>4.05</v>
      </c>
      <c r="F3617" t="s">
        <v>1606</v>
      </c>
      <c r="G3617" t="s">
        <v>213</v>
      </c>
      <c r="H3617" t="s">
        <v>46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48</v>
      </c>
      <c r="O3617" t="s">
        <v>6460</v>
      </c>
      <c r="P3617" s="2">
        <f t="shared" si="56"/>
        <v>2</v>
      </c>
    </row>
    <row r="3618" spans="1:16" hidden="1" x14ac:dyDescent="0.25">
      <c r="A3618" s="1">
        <v>41639</v>
      </c>
      <c r="B3618" s="1">
        <v>41639</v>
      </c>
      <c r="C3618" t="s">
        <v>134</v>
      </c>
      <c r="D3618" t="s">
        <v>135</v>
      </c>
      <c r="E3618">
        <v>6.5</v>
      </c>
      <c r="F3618" t="s">
        <v>2662</v>
      </c>
      <c r="G3618" t="s">
        <v>40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48</v>
      </c>
      <c r="O3618" t="s">
        <v>6461</v>
      </c>
      <c r="P3618" s="2">
        <f t="shared" si="56"/>
        <v>6</v>
      </c>
    </row>
    <row r="3619" spans="1:16" x14ac:dyDescent="0.25">
      <c r="A3619" s="1">
        <v>41639</v>
      </c>
      <c r="B3619" s="1">
        <v>41639</v>
      </c>
      <c r="C3619" t="s">
        <v>200</v>
      </c>
      <c r="D3619" t="s">
        <v>201</v>
      </c>
      <c r="E3619">
        <v>5.875</v>
      </c>
      <c r="F3619" t="s">
        <v>6006</v>
      </c>
      <c r="G3619" t="s">
        <v>26</v>
      </c>
      <c r="H3619" t="s">
        <v>203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28</v>
      </c>
      <c r="O3619" t="s">
        <v>6462</v>
      </c>
      <c r="P3619" s="2">
        <f t="shared" si="56"/>
        <v>4</v>
      </c>
    </row>
    <row r="3620" spans="1:16" hidden="1" x14ac:dyDescent="0.25">
      <c r="A3620" s="1">
        <v>41639</v>
      </c>
      <c r="B3620" s="1">
        <v>41639</v>
      </c>
      <c r="C3620" t="s">
        <v>134</v>
      </c>
      <c r="D3620" t="s">
        <v>135</v>
      </c>
      <c r="E3620">
        <v>6.5</v>
      </c>
      <c r="F3620" t="s">
        <v>2662</v>
      </c>
      <c r="G3620" t="s">
        <v>26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48</v>
      </c>
      <c r="O3620" t="s">
        <v>6463</v>
      </c>
      <c r="P3620" s="2">
        <f t="shared" si="56"/>
        <v>6</v>
      </c>
    </row>
    <row r="3621" spans="1:16" x14ac:dyDescent="0.25">
      <c r="A3621" s="1">
        <v>41639</v>
      </c>
      <c r="B3621" s="1">
        <v>41639</v>
      </c>
      <c r="C3621" t="s">
        <v>1972</v>
      </c>
      <c r="D3621" t="s">
        <v>998</v>
      </c>
      <c r="E3621">
        <v>3</v>
      </c>
      <c r="F3621" t="s">
        <v>328</v>
      </c>
      <c r="H3621" t="s">
        <v>46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48</v>
      </c>
      <c r="O3621" t="s">
        <v>6464</v>
      </c>
      <c r="P3621" s="2">
        <f t="shared" si="56"/>
        <v>3</v>
      </c>
    </row>
    <row r="3622" spans="1:16" x14ac:dyDescent="0.25">
      <c r="A3622" s="1">
        <v>41639</v>
      </c>
      <c r="B3622" s="1">
        <v>41639</v>
      </c>
      <c r="C3622" t="s">
        <v>6465</v>
      </c>
      <c r="D3622" t="s">
        <v>6466</v>
      </c>
      <c r="E3622">
        <v>4.25</v>
      </c>
      <c r="F3622" t="s">
        <v>6467</v>
      </c>
      <c r="H3622" t="s">
        <v>34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28</v>
      </c>
      <c r="O3622" t="s">
        <v>6468</v>
      </c>
      <c r="P3622" s="2">
        <f t="shared" si="56"/>
        <v>5</v>
      </c>
    </row>
    <row r="3623" spans="1:16" x14ac:dyDescent="0.25">
      <c r="A3623" s="1">
        <v>41639</v>
      </c>
      <c r="B3623" s="1">
        <v>41639</v>
      </c>
      <c r="C3623" t="s">
        <v>42</v>
      </c>
      <c r="D3623" t="s">
        <v>43</v>
      </c>
      <c r="E3623">
        <v>3.35</v>
      </c>
      <c r="F3623" t="s">
        <v>1453</v>
      </c>
      <c r="G3623" t="s">
        <v>213</v>
      </c>
      <c r="H3623" t="s">
        <v>46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48</v>
      </c>
      <c r="O3623" t="s">
        <v>6469</v>
      </c>
      <c r="P3623" s="2">
        <f t="shared" si="56"/>
        <v>2</v>
      </c>
    </row>
    <row r="3624" spans="1:16" x14ac:dyDescent="0.25">
      <c r="A3624" s="1">
        <v>41639</v>
      </c>
      <c r="B3624" s="1">
        <v>41639</v>
      </c>
      <c r="C3624" t="s">
        <v>5917</v>
      </c>
      <c r="D3624" t="s">
        <v>516</v>
      </c>
      <c r="E3624">
        <v>2.25</v>
      </c>
      <c r="F3624" t="s">
        <v>6150</v>
      </c>
      <c r="G3624" t="s">
        <v>26</v>
      </c>
      <c r="H3624" t="s">
        <v>27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28</v>
      </c>
      <c r="O3624" t="s">
        <v>6470</v>
      </c>
      <c r="P3624" s="2">
        <f t="shared" si="56"/>
        <v>4</v>
      </c>
    </row>
    <row r="3625" spans="1:16" x14ac:dyDescent="0.25">
      <c r="A3625" s="1">
        <v>41639</v>
      </c>
      <c r="B3625" s="1">
        <v>41639</v>
      </c>
      <c r="C3625" t="s">
        <v>4071</v>
      </c>
      <c r="D3625" t="s">
        <v>4072</v>
      </c>
      <c r="E3625">
        <v>3.375</v>
      </c>
      <c r="F3625" t="s">
        <v>6471</v>
      </c>
      <c r="H3625" t="s">
        <v>210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48</v>
      </c>
      <c r="O3625" t="s">
        <v>6472</v>
      </c>
      <c r="P3625" s="2">
        <f t="shared" si="56"/>
        <v>3</v>
      </c>
    </row>
    <row r="3626" spans="1:16" x14ac:dyDescent="0.25">
      <c r="A3626" s="1">
        <v>41639</v>
      </c>
      <c r="B3626" s="1">
        <v>41639</v>
      </c>
      <c r="C3626" t="s">
        <v>615</v>
      </c>
      <c r="D3626" t="s">
        <v>616</v>
      </c>
      <c r="E3626">
        <v>3.1</v>
      </c>
      <c r="F3626" t="s">
        <v>6471</v>
      </c>
      <c r="H3626" t="s">
        <v>57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</v>
      </c>
      <c r="O3626" t="s">
        <v>6473</v>
      </c>
      <c r="P3626" s="2">
        <f t="shared" si="56"/>
        <v>3</v>
      </c>
    </row>
    <row r="3627" spans="1:16" x14ac:dyDescent="0.25">
      <c r="A3627" s="1">
        <v>41639</v>
      </c>
      <c r="B3627" s="1">
        <v>41639</v>
      </c>
      <c r="C3627" t="s">
        <v>615</v>
      </c>
      <c r="D3627" t="s">
        <v>616</v>
      </c>
      <c r="E3627">
        <v>4.5</v>
      </c>
      <c r="F3627" t="s">
        <v>5727</v>
      </c>
      <c r="H3627" t="s">
        <v>57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28</v>
      </c>
      <c r="O3627" t="s">
        <v>6474</v>
      </c>
      <c r="P3627" s="2">
        <f t="shared" si="56"/>
        <v>3</v>
      </c>
    </row>
    <row r="3628" spans="1:16" x14ac:dyDescent="0.25">
      <c r="A3628" s="1">
        <v>41639</v>
      </c>
      <c r="B3628" s="1">
        <v>41639</v>
      </c>
      <c r="C3628" t="s">
        <v>42</v>
      </c>
      <c r="D3628" t="s">
        <v>43</v>
      </c>
      <c r="E3628">
        <v>3.25</v>
      </c>
      <c r="F3628" t="s">
        <v>1453</v>
      </c>
      <c r="G3628" t="s">
        <v>213</v>
      </c>
      <c r="H3628" t="s">
        <v>46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48</v>
      </c>
      <c r="O3628" t="s">
        <v>6475</v>
      </c>
      <c r="P3628" s="2">
        <f t="shared" si="56"/>
        <v>2</v>
      </c>
    </row>
    <row r="3629" spans="1:16" x14ac:dyDescent="0.25">
      <c r="A3629" s="1">
        <v>41639</v>
      </c>
      <c r="B3629" s="1">
        <v>41639</v>
      </c>
      <c r="C3629" t="s">
        <v>1303</v>
      </c>
      <c r="D3629" t="s">
        <v>1007</v>
      </c>
      <c r="E3629">
        <v>3.125</v>
      </c>
      <c r="F3629" t="s">
        <v>6006</v>
      </c>
      <c r="H3629" t="s">
        <v>73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28</v>
      </c>
      <c r="O3629" t="s">
        <v>6476</v>
      </c>
      <c r="P3629" s="2">
        <f t="shared" si="56"/>
        <v>5</v>
      </c>
    </row>
    <row r="3630" spans="1:16" x14ac:dyDescent="0.25">
      <c r="A3630" s="1">
        <v>41639</v>
      </c>
      <c r="B3630" s="1">
        <v>41639</v>
      </c>
      <c r="C3630" t="s">
        <v>42</v>
      </c>
      <c r="D3630" t="s">
        <v>43</v>
      </c>
      <c r="E3630">
        <v>3</v>
      </c>
      <c r="F3630" t="s">
        <v>339</v>
      </c>
      <c r="G3630" t="s">
        <v>213</v>
      </c>
      <c r="H3630" t="s">
        <v>46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48</v>
      </c>
      <c r="O3630" t="s">
        <v>6477</v>
      </c>
      <c r="P3630" s="2">
        <f t="shared" si="56"/>
        <v>2</v>
      </c>
    </row>
    <row r="3631" spans="1:16" x14ac:dyDescent="0.25">
      <c r="A3631" s="1">
        <v>41639</v>
      </c>
      <c r="B3631" s="1">
        <v>41639</v>
      </c>
      <c r="C3631" t="s">
        <v>496</v>
      </c>
      <c r="D3631" t="s">
        <v>497</v>
      </c>
      <c r="E3631">
        <v>3</v>
      </c>
      <c r="F3631" t="s">
        <v>5820</v>
      </c>
      <c r="G3631" t="s">
        <v>6478</v>
      </c>
      <c r="H3631" t="s">
        <v>57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6479</v>
      </c>
      <c r="P3631" s="2">
        <f t="shared" si="56"/>
        <v>4</v>
      </c>
    </row>
    <row r="3632" spans="1:16" x14ac:dyDescent="0.25">
      <c r="A3632" s="1">
        <v>41639</v>
      </c>
      <c r="B3632" s="1">
        <v>41639</v>
      </c>
      <c r="C3632" t="s">
        <v>5782</v>
      </c>
      <c r="D3632" t="s">
        <v>5783</v>
      </c>
      <c r="E3632">
        <v>5.625</v>
      </c>
      <c r="F3632" t="s">
        <v>5214</v>
      </c>
      <c r="H3632" t="s">
        <v>264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28</v>
      </c>
      <c r="O3632" t="s">
        <v>6480</v>
      </c>
      <c r="P3632" s="2">
        <f t="shared" si="56"/>
        <v>3</v>
      </c>
    </row>
    <row r="3633" spans="1:16" x14ac:dyDescent="0.25">
      <c r="A3633" s="1">
        <v>41639</v>
      </c>
      <c r="B3633" s="1">
        <v>41639</v>
      </c>
      <c r="C3633" t="s">
        <v>6135</v>
      </c>
      <c r="D3633" t="s">
        <v>6136</v>
      </c>
      <c r="E3633">
        <v>5.125</v>
      </c>
      <c r="F3633" t="s">
        <v>6137</v>
      </c>
      <c r="G3633" t="s">
        <v>26</v>
      </c>
      <c r="H3633" t="s">
        <v>264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28</v>
      </c>
      <c r="O3633" t="s">
        <v>6481</v>
      </c>
      <c r="P3633" s="2">
        <f t="shared" si="56"/>
        <v>4</v>
      </c>
    </row>
    <row r="3634" spans="1:16" x14ac:dyDescent="0.25">
      <c r="A3634" s="1">
        <v>41639</v>
      </c>
      <c r="B3634" s="1">
        <v>41639</v>
      </c>
      <c r="C3634" t="s">
        <v>30</v>
      </c>
      <c r="D3634" t="s">
        <v>31</v>
      </c>
      <c r="E3634">
        <v>3.1</v>
      </c>
      <c r="F3634" t="s">
        <v>328</v>
      </c>
      <c r="G3634" t="s">
        <v>5930</v>
      </c>
      <c r="H3634" t="s">
        <v>34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6482</v>
      </c>
      <c r="P3634" s="2">
        <f t="shared" si="56"/>
        <v>2</v>
      </c>
    </row>
    <row r="3635" spans="1:16" x14ac:dyDescent="0.25">
      <c r="A3635" s="1">
        <v>41639</v>
      </c>
      <c r="B3635" s="1">
        <v>41639</v>
      </c>
      <c r="C3635" t="s">
        <v>496</v>
      </c>
      <c r="D3635" t="s">
        <v>497</v>
      </c>
      <c r="E3635">
        <v>3</v>
      </c>
      <c r="F3635" t="s">
        <v>5820</v>
      </c>
      <c r="G3635" t="s">
        <v>213</v>
      </c>
      <c r="H3635" t="s">
        <v>57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6483</v>
      </c>
      <c r="P3635" s="2">
        <f t="shared" si="56"/>
        <v>4</v>
      </c>
    </row>
    <row r="3636" spans="1:16" x14ac:dyDescent="0.25">
      <c r="A3636" s="1">
        <v>41639</v>
      </c>
      <c r="B3636" s="1">
        <v>41639</v>
      </c>
      <c r="C3636" t="s">
        <v>5917</v>
      </c>
      <c r="D3636" t="s">
        <v>516</v>
      </c>
      <c r="E3636">
        <v>1.625</v>
      </c>
      <c r="F3636" t="s">
        <v>6189</v>
      </c>
      <c r="G3636" t="s">
        <v>26</v>
      </c>
      <c r="H3636" t="s">
        <v>27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28</v>
      </c>
      <c r="O3636" t="s">
        <v>6484</v>
      </c>
      <c r="P3636" s="2">
        <f t="shared" si="56"/>
        <v>4</v>
      </c>
    </row>
    <row r="3637" spans="1:16" x14ac:dyDescent="0.25">
      <c r="A3637" s="1">
        <v>41639</v>
      </c>
      <c r="B3637" s="1">
        <v>41639</v>
      </c>
      <c r="C3637" t="s">
        <v>5917</v>
      </c>
      <c r="D3637" t="s">
        <v>516</v>
      </c>
      <c r="E3637">
        <v>3.5</v>
      </c>
      <c r="F3637" t="s">
        <v>6410</v>
      </c>
      <c r="G3637" t="s">
        <v>26</v>
      </c>
      <c r="H3637" t="s">
        <v>27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28</v>
      </c>
      <c r="O3637" t="s">
        <v>6485</v>
      </c>
      <c r="P3637" s="2">
        <f t="shared" si="56"/>
        <v>4</v>
      </c>
    </row>
    <row r="3638" spans="1:16" x14ac:dyDescent="0.25">
      <c r="A3638" s="1">
        <v>41639</v>
      </c>
      <c r="B3638" s="1">
        <v>41639</v>
      </c>
      <c r="C3638" t="s">
        <v>4071</v>
      </c>
      <c r="D3638" t="s">
        <v>4072</v>
      </c>
      <c r="E3638">
        <v>1.375</v>
      </c>
      <c r="F3638" t="s">
        <v>1130</v>
      </c>
      <c r="H3638" t="s">
        <v>210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48</v>
      </c>
      <c r="O3638" t="s">
        <v>6486</v>
      </c>
      <c r="P3638" s="2">
        <f t="shared" si="56"/>
        <v>3</v>
      </c>
    </row>
    <row r="3639" spans="1:16" x14ac:dyDescent="0.25">
      <c r="A3639" s="1">
        <v>41639</v>
      </c>
      <c r="B3639" s="1">
        <v>41639</v>
      </c>
      <c r="C3639" t="s">
        <v>373</v>
      </c>
      <c r="D3639" t="s">
        <v>374</v>
      </c>
      <c r="E3639">
        <v>4</v>
      </c>
      <c r="F3639" t="s">
        <v>6487</v>
      </c>
      <c r="H3639" t="s">
        <v>210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28</v>
      </c>
      <c r="O3639" t="s">
        <v>6488</v>
      </c>
      <c r="P3639" s="2">
        <f t="shared" si="56"/>
        <v>3</v>
      </c>
    </row>
    <row r="3640" spans="1:16" x14ac:dyDescent="0.25">
      <c r="A3640" s="1">
        <v>41639</v>
      </c>
      <c r="B3640" s="1">
        <v>41639</v>
      </c>
      <c r="C3640" t="s">
        <v>5029</v>
      </c>
      <c r="D3640" t="s">
        <v>5030</v>
      </c>
      <c r="E3640">
        <v>1.9</v>
      </c>
      <c r="F3640" t="s">
        <v>148</v>
      </c>
      <c r="H3640" t="s">
        <v>73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28</v>
      </c>
      <c r="O3640" t="s">
        <v>6489</v>
      </c>
      <c r="P3640" s="2">
        <f t="shared" si="56"/>
        <v>3</v>
      </c>
    </row>
    <row r="3641" spans="1:16" x14ac:dyDescent="0.25">
      <c r="A3641" s="1">
        <v>41639</v>
      </c>
      <c r="B3641" s="1">
        <v>41639</v>
      </c>
      <c r="C3641" t="s">
        <v>5029</v>
      </c>
      <c r="D3641" t="s">
        <v>5030</v>
      </c>
      <c r="E3641">
        <v>3.2</v>
      </c>
      <c r="F3641" t="s">
        <v>1453</v>
      </c>
      <c r="H3641" t="s">
        <v>73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28</v>
      </c>
      <c r="O3641" t="s">
        <v>6490</v>
      </c>
      <c r="P3641" s="2">
        <f t="shared" si="56"/>
        <v>3</v>
      </c>
    </row>
    <row r="3642" spans="1:16" x14ac:dyDescent="0.25">
      <c r="A3642" s="1">
        <v>41639</v>
      </c>
      <c r="B3642" s="1">
        <v>41639</v>
      </c>
      <c r="C3642" t="s">
        <v>3908</v>
      </c>
      <c r="D3642" t="s">
        <v>678</v>
      </c>
      <c r="E3642">
        <v>3</v>
      </c>
      <c r="F3642" t="s">
        <v>6491</v>
      </c>
      <c r="H3642" t="s">
        <v>16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28</v>
      </c>
      <c r="O3642" t="s">
        <v>6492</v>
      </c>
      <c r="P3642" s="2">
        <f t="shared" si="56"/>
        <v>1</v>
      </c>
    </row>
    <row r="3643" spans="1:16" x14ac:dyDescent="0.25">
      <c r="A3643" s="1">
        <v>41639</v>
      </c>
      <c r="B3643" s="1">
        <v>41639</v>
      </c>
      <c r="C3643" t="s">
        <v>615</v>
      </c>
      <c r="D3643" t="s">
        <v>616</v>
      </c>
      <c r="E3643">
        <v>1.8</v>
      </c>
      <c r="F3643" t="s">
        <v>1183</v>
      </c>
      <c r="H3643" t="s">
        <v>57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28</v>
      </c>
      <c r="O3643" t="s">
        <v>6493</v>
      </c>
      <c r="P3643" s="2">
        <f t="shared" si="56"/>
        <v>3</v>
      </c>
    </row>
    <row r="3644" spans="1:16" x14ac:dyDescent="0.25">
      <c r="A3644" s="1">
        <v>41639</v>
      </c>
      <c r="B3644" s="1">
        <v>41639</v>
      </c>
      <c r="C3644" t="s">
        <v>496</v>
      </c>
      <c r="D3644" t="s">
        <v>497</v>
      </c>
      <c r="E3644">
        <v>3</v>
      </c>
      <c r="F3644" t="s">
        <v>4504</v>
      </c>
      <c r="G3644" t="s">
        <v>213</v>
      </c>
      <c r="H3644" t="s">
        <v>57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6494</v>
      </c>
      <c r="P3644" s="2">
        <f t="shared" si="56"/>
        <v>4</v>
      </c>
    </row>
    <row r="3645" spans="1:16" x14ac:dyDescent="0.25">
      <c r="A3645" s="1">
        <v>41639</v>
      </c>
      <c r="B3645" s="1">
        <v>41639</v>
      </c>
      <c r="C3645" t="s">
        <v>1950</v>
      </c>
      <c r="D3645" t="s">
        <v>1951</v>
      </c>
      <c r="E3645">
        <v>5</v>
      </c>
      <c r="F3645" t="s">
        <v>1164</v>
      </c>
      <c r="H3645" t="s">
        <v>203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48</v>
      </c>
      <c r="O3645" t="s">
        <v>6495</v>
      </c>
      <c r="P3645" s="2">
        <f t="shared" si="56"/>
        <v>3</v>
      </c>
    </row>
    <row r="3646" spans="1:16" x14ac:dyDescent="0.25">
      <c r="A3646" s="1">
        <v>41639</v>
      </c>
      <c r="B3646" s="1">
        <v>41639</v>
      </c>
      <c r="C3646" t="s">
        <v>42</v>
      </c>
      <c r="D3646" t="s">
        <v>43</v>
      </c>
      <c r="E3646">
        <v>4.1500000000000004</v>
      </c>
      <c r="F3646" t="s">
        <v>1606</v>
      </c>
      <c r="G3646" t="s">
        <v>213</v>
      </c>
      <c r="H3646" t="s">
        <v>46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48</v>
      </c>
      <c r="O3646" t="s">
        <v>6496</v>
      </c>
      <c r="P3646" s="2">
        <f t="shared" si="56"/>
        <v>2</v>
      </c>
    </row>
    <row r="3647" spans="1:16" x14ac:dyDescent="0.25">
      <c r="A3647" s="1">
        <v>41639</v>
      </c>
      <c r="B3647" s="1">
        <v>41639</v>
      </c>
      <c r="C3647" t="s">
        <v>6497</v>
      </c>
      <c r="D3647" t="s">
        <v>6498</v>
      </c>
      <c r="E3647">
        <v>3.5</v>
      </c>
      <c r="F3647" t="s">
        <v>6499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28</v>
      </c>
      <c r="O3647" t="s">
        <v>6500</v>
      </c>
      <c r="P3647" s="2">
        <f t="shared" si="56"/>
        <v>3</v>
      </c>
    </row>
    <row r="3648" spans="1:16" hidden="1" x14ac:dyDescent="0.25">
      <c r="A3648" s="1">
        <v>41639</v>
      </c>
      <c r="B3648" s="1">
        <v>41639</v>
      </c>
      <c r="C3648" t="s">
        <v>134</v>
      </c>
      <c r="D3648" t="s">
        <v>135</v>
      </c>
      <c r="E3648">
        <v>4.95</v>
      </c>
      <c r="F3648" t="s">
        <v>6499</v>
      </c>
      <c r="G3648" t="s">
        <v>26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48</v>
      </c>
      <c r="O3648" t="s">
        <v>6501</v>
      </c>
      <c r="P3648" s="2">
        <f t="shared" si="56"/>
        <v>6</v>
      </c>
    </row>
    <row r="3649" spans="1:16" x14ac:dyDescent="0.25">
      <c r="A3649" s="1">
        <v>41639</v>
      </c>
      <c r="B3649" s="1">
        <v>41639</v>
      </c>
      <c r="C3649" t="s">
        <v>1972</v>
      </c>
      <c r="D3649" t="s">
        <v>998</v>
      </c>
      <c r="E3649">
        <v>1.6</v>
      </c>
      <c r="F3649" t="s">
        <v>1164</v>
      </c>
      <c r="H3649" t="s">
        <v>46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48</v>
      </c>
      <c r="O3649" t="s">
        <v>6502</v>
      </c>
      <c r="P3649" s="2">
        <f t="shared" si="56"/>
        <v>3</v>
      </c>
    </row>
    <row r="3650" spans="1:16" hidden="1" x14ac:dyDescent="0.25">
      <c r="A3650" s="1">
        <v>41639</v>
      </c>
      <c r="B3650" s="1">
        <v>41639</v>
      </c>
      <c r="C3650" t="s">
        <v>6010</v>
      </c>
      <c r="D3650" t="s">
        <v>6011</v>
      </c>
      <c r="E3650">
        <v>3.75</v>
      </c>
      <c r="F3650" t="s">
        <v>6503</v>
      </c>
      <c r="G3650" t="s">
        <v>40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28</v>
      </c>
      <c r="O3650" t="s">
        <v>6504</v>
      </c>
      <c r="P3650" s="2">
        <f t="shared" si="56"/>
        <v>6</v>
      </c>
    </row>
    <row r="3651" spans="1:16" x14ac:dyDescent="0.25">
      <c r="A3651" s="1">
        <v>41639</v>
      </c>
      <c r="B3651" s="1">
        <v>41639</v>
      </c>
      <c r="C3651" t="s">
        <v>6226</v>
      </c>
      <c r="D3651" t="s">
        <v>6227</v>
      </c>
      <c r="E3651">
        <v>7.625</v>
      </c>
      <c r="F3651" t="s">
        <v>1408</v>
      </c>
      <c r="H3651" t="s">
        <v>472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48</v>
      </c>
      <c r="O3651" t="s">
        <v>6505</v>
      </c>
      <c r="P3651" s="2">
        <f t="shared" si="56"/>
        <v>3</v>
      </c>
    </row>
    <row r="3652" spans="1:16" x14ac:dyDescent="0.25">
      <c r="A3652" s="1">
        <v>41639</v>
      </c>
      <c r="B3652" s="1">
        <v>41639</v>
      </c>
      <c r="C3652" t="s">
        <v>511</v>
      </c>
      <c r="D3652" t="s">
        <v>512</v>
      </c>
      <c r="E3652">
        <v>9.25</v>
      </c>
      <c r="F3652" t="s">
        <v>5835</v>
      </c>
      <c r="H3652" t="s">
        <v>203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28</v>
      </c>
      <c r="O3652" t="s">
        <v>6506</v>
      </c>
      <c r="P3652" s="2">
        <f t="shared" ref="P3652:P3715" si="57">LEN(D3652)</f>
        <v>3</v>
      </c>
    </row>
    <row r="3653" spans="1:16" x14ac:dyDescent="0.25">
      <c r="A3653" s="1">
        <v>41639</v>
      </c>
      <c r="B3653" s="1">
        <v>41639</v>
      </c>
      <c r="C3653" t="s">
        <v>5917</v>
      </c>
      <c r="D3653" t="s">
        <v>516</v>
      </c>
      <c r="E3653">
        <v>5</v>
      </c>
      <c r="F3653" t="s">
        <v>6194</v>
      </c>
      <c r="G3653" t="s">
        <v>26</v>
      </c>
      <c r="H3653" t="s">
        <v>27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28</v>
      </c>
      <c r="O3653" t="s">
        <v>6507</v>
      </c>
      <c r="P3653" s="2">
        <f t="shared" si="57"/>
        <v>4</v>
      </c>
    </row>
    <row r="3654" spans="1:16" hidden="1" x14ac:dyDescent="0.25">
      <c r="A3654" s="1">
        <v>41639</v>
      </c>
      <c r="B3654" s="1">
        <v>41639</v>
      </c>
      <c r="C3654" t="s">
        <v>6435</v>
      </c>
      <c r="D3654" t="s">
        <v>4325</v>
      </c>
      <c r="E3654">
        <v>2.875</v>
      </c>
      <c r="F3654" t="s">
        <v>6508</v>
      </c>
      <c r="H3654" t="s">
        <v>57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28</v>
      </c>
      <c r="O3654" t="s">
        <v>6509</v>
      </c>
      <c r="P3654" s="2">
        <f t="shared" si="57"/>
        <v>6</v>
      </c>
    </row>
    <row r="3655" spans="1:16" x14ac:dyDescent="0.25">
      <c r="A3655" s="1">
        <v>41639</v>
      </c>
      <c r="B3655" s="1">
        <v>41639</v>
      </c>
      <c r="C3655" t="s">
        <v>665</v>
      </c>
      <c r="D3655" t="s">
        <v>666</v>
      </c>
      <c r="E3655">
        <v>1.875</v>
      </c>
      <c r="F3655" t="s">
        <v>1164</v>
      </c>
      <c r="H3655" t="s">
        <v>16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28</v>
      </c>
      <c r="O3655" t="s">
        <v>6510</v>
      </c>
      <c r="P3655" s="2">
        <f t="shared" si="57"/>
        <v>4</v>
      </c>
    </row>
    <row r="3656" spans="1:16" x14ac:dyDescent="0.25">
      <c r="A3656" s="1">
        <v>41639</v>
      </c>
      <c r="B3656" s="1">
        <v>41639</v>
      </c>
      <c r="C3656" t="s">
        <v>4588</v>
      </c>
      <c r="D3656" t="s">
        <v>4589</v>
      </c>
      <c r="E3656">
        <v>4.95</v>
      </c>
      <c r="F3656" t="s">
        <v>6511</v>
      </c>
      <c r="H3656" t="s">
        <v>27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28</v>
      </c>
      <c r="O3656" t="s">
        <v>6512</v>
      </c>
      <c r="P3656" s="2">
        <f t="shared" si="57"/>
        <v>5</v>
      </c>
    </row>
    <row r="3657" spans="1:16" hidden="1" x14ac:dyDescent="0.25">
      <c r="A3657" s="1">
        <v>41639</v>
      </c>
      <c r="B3657" s="1">
        <v>41639</v>
      </c>
      <c r="C3657" t="s">
        <v>6513</v>
      </c>
      <c r="D3657" t="s">
        <v>6514</v>
      </c>
      <c r="E3657">
        <v>3.827</v>
      </c>
      <c r="F3657" t="s">
        <v>6093</v>
      </c>
      <c r="G3657">
        <v>2012</v>
      </c>
      <c r="H3657" t="s">
        <v>936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28</v>
      </c>
      <c r="O3657" t="s">
        <v>6515</v>
      </c>
      <c r="P3657" s="2">
        <f t="shared" si="57"/>
        <v>6</v>
      </c>
    </row>
    <row r="3658" spans="1:16" x14ac:dyDescent="0.25">
      <c r="A3658" s="1">
        <v>41639</v>
      </c>
      <c r="B3658" s="1">
        <v>41639</v>
      </c>
      <c r="C3658" t="s">
        <v>200</v>
      </c>
      <c r="D3658" t="s">
        <v>201</v>
      </c>
      <c r="E3658">
        <v>5.875</v>
      </c>
      <c r="F3658" t="s">
        <v>6006</v>
      </c>
      <c r="G3658" t="s">
        <v>40</v>
      </c>
      <c r="H3658" t="s">
        <v>203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28</v>
      </c>
      <c r="O3658" t="s">
        <v>6516</v>
      </c>
      <c r="P3658" s="2">
        <f t="shared" si="57"/>
        <v>4</v>
      </c>
    </row>
    <row r="3659" spans="1:16" x14ac:dyDescent="0.25">
      <c r="A3659" s="1">
        <v>41639</v>
      </c>
      <c r="B3659" s="1">
        <v>41639</v>
      </c>
      <c r="C3659" t="s">
        <v>1170</v>
      </c>
      <c r="D3659" t="s">
        <v>1171</v>
      </c>
      <c r="E3659">
        <v>4.8369999999999997</v>
      </c>
      <c r="F3659" t="s">
        <v>3976</v>
      </c>
      <c r="H3659" t="s">
        <v>73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28</v>
      </c>
      <c r="O3659" t="s">
        <v>6517</v>
      </c>
      <c r="P3659" s="2">
        <f t="shared" si="57"/>
        <v>3</v>
      </c>
    </row>
    <row r="3660" spans="1:16" x14ac:dyDescent="0.25">
      <c r="A3660" s="1">
        <v>41639</v>
      </c>
      <c r="B3660" s="1">
        <v>41639</v>
      </c>
      <c r="C3660" t="s">
        <v>6497</v>
      </c>
      <c r="D3660" t="s">
        <v>6498</v>
      </c>
      <c r="E3660">
        <v>2</v>
      </c>
      <c r="F3660" t="s">
        <v>1288</v>
      </c>
      <c r="H3660" t="s">
        <v>16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28</v>
      </c>
      <c r="O3660" t="s">
        <v>6518</v>
      </c>
      <c r="P3660" s="2">
        <f t="shared" si="57"/>
        <v>3</v>
      </c>
    </row>
    <row r="3661" spans="1:16" x14ac:dyDescent="0.25">
      <c r="A3661" s="1">
        <v>41639</v>
      </c>
      <c r="B3661" s="1">
        <v>41639</v>
      </c>
      <c r="C3661" t="s">
        <v>6497</v>
      </c>
      <c r="D3661" t="s">
        <v>6498</v>
      </c>
      <c r="E3661">
        <v>5</v>
      </c>
      <c r="F3661" t="s">
        <v>2662</v>
      </c>
      <c r="H3661" t="s">
        <v>16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28</v>
      </c>
      <c r="O3661" t="s">
        <v>6519</v>
      </c>
      <c r="P3661" s="2">
        <f t="shared" si="57"/>
        <v>3</v>
      </c>
    </row>
    <row r="3662" spans="1:16" x14ac:dyDescent="0.25">
      <c r="A3662" s="1">
        <v>41639</v>
      </c>
      <c r="B3662" s="1">
        <v>41639</v>
      </c>
      <c r="C3662" t="s">
        <v>1955</v>
      </c>
      <c r="D3662" t="s">
        <v>31</v>
      </c>
      <c r="E3662">
        <v>2.85</v>
      </c>
      <c r="F3662" t="s">
        <v>328</v>
      </c>
      <c r="H3662" t="s">
        <v>57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6520</v>
      </c>
      <c r="P3662" s="2">
        <f t="shared" si="57"/>
        <v>2</v>
      </c>
    </row>
    <row r="3663" spans="1:16" x14ac:dyDescent="0.25">
      <c r="A3663" s="1">
        <v>41639</v>
      </c>
      <c r="B3663" s="1">
        <v>41639</v>
      </c>
      <c r="C3663" t="s">
        <v>1972</v>
      </c>
      <c r="D3663" t="s">
        <v>998</v>
      </c>
      <c r="E3663">
        <v>4.4000000000000004</v>
      </c>
      <c r="F3663" t="s">
        <v>6511</v>
      </c>
      <c r="H3663" t="s">
        <v>46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48</v>
      </c>
      <c r="O3663" t="s">
        <v>6521</v>
      </c>
      <c r="P3663" s="2">
        <f t="shared" si="57"/>
        <v>3</v>
      </c>
    </row>
    <row r="3664" spans="1:16" x14ac:dyDescent="0.25">
      <c r="A3664" s="1">
        <v>41639</v>
      </c>
      <c r="B3664" s="1">
        <v>41639</v>
      </c>
      <c r="C3664" t="s">
        <v>4428</v>
      </c>
      <c r="D3664" t="s">
        <v>4429</v>
      </c>
      <c r="E3664">
        <v>5.625</v>
      </c>
      <c r="F3664" t="s">
        <v>249</v>
      </c>
      <c r="H3664" t="s">
        <v>27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48</v>
      </c>
      <c r="O3664" t="s">
        <v>6522</v>
      </c>
      <c r="P3664" s="2">
        <f t="shared" si="57"/>
        <v>3</v>
      </c>
    </row>
    <row r="3665" spans="1:16" x14ac:dyDescent="0.25">
      <c r="A3665" s="1">
        <v>41639</v>
      </c>
      <c r="B3665" s="1">
        <v>41639</v>
      </c>
      <c r="C3665" t="s">
        <v>6523</v>
      </c>
      <c r="D3665" t="s">
        <v>6524</v>
      </c>
      <c r="E3665">
        <v>4.875</v>
      </c>
      <c r="F3665" t="s">
        <v>5623</v>
      </c>
      <c r="H3665" t="s">
        <v>210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</v>
      </c>
      <c r="O3665" t="s">
        <v>6525</v>
      </c>
      <c r="P3665" s="2">
        <f t="shared" si="57"/>
        <v>5</v>
      </c>
    </row>
    <row r="3666" spans="1:16" x14ac:dyDescent="0.25">
      <c r="A3666" s="1">
        <v>41639</v>
      </c>
      <c r="B3666" s="1">
        <v>41639</v>
      </c>
      <c r="C3666" t="s">
        <v>6526</v>
      </c>
      <c r="D3666" t="s">
        <v>6527</v>
      </c>
      <c r="E3666">
        <v>4.6740000000000004</v>
      </c>
      <c r="F3666" t="s">
        <v>6528</v>
      </c>
      <c r="H3666" t="s">
        <v>259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28</v>
      </c>
      <c r="O3666" t="s">
        <v>6529</v>
      </c>
      <c r="P3666" s="2">
        <f t="shared" si="57"/>
        <v>5</v>
      </c>
    </row>
    <row r="3667" spans="1:16" hidden="1" x14ac:dyDescent="0.25">
      <c r="A3667" s="1">
        <v>41639</v>
      </c>
      <c r="B3667" s="1">
        <v>41639</v>
      </c>
      <c r="C3667" t="s">
        <v>6530</v>
      </c>
      <c r="D3667" t="s">
        <v>6531</v>
      </c>
      <c r="E3667">
        <v>1.772</v>
      </c>
      <c r="F3667" t="s">
        <v>3801</v>
      </c>
      <c r="H3667" t="s">
        <v>1840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</v>
      </c>
      <c r="O3667" t="s">
        <v>6532</v>
      </c>
      <c r="P3667" s="2">
        <f t="shared" si="57"/>
        <v>6</v>
      </c>
    </row>
    <row r="3668" spans="1:16" x14ac:dyDescent="0.25">
      <c r="A3668" s="1">
        <v>41639</v>
      </c>
      <c r="B3668" s="1">
        <v>41639</v>
      </c>
      <c r="C3668" t="s">
        <v>4506</v>
      </c>
      <c r="D3668" t="s">
        <v>4507</v>
      </c>
      <c r="E3668">
        <v>7</v>
      </c>
      <c r="F3668" t="s">
        <v>1067</v>
      </c>
      <c r="G3668" t="s">
        <v>40</v>
      </c>
      <c r="H3668" t="s">
        <v>149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28</v>
      </c>
      <c r="O3668" t="s">
        <v>6533</v>
      </c>
      <c r="P3668" s="2">
        <f t="shared" si="57"/>
        <v>3</v>
      </c>
    </row>
    <row r="3669" spans="1:16" x14ac:dyDescent="0.25">
      <c r="A3669" s="1">
        <v>41639</v>
      </c>
      <c r="B3669" s="1">
        <v>41639</v>
      </c>
      <c r="C3669" t="s">
        <v>42</v>
      </c>
      <c r="D3669" t="s">
        <v>43</v>
      </c>
      <c r="E3669">
        <v>3.5</v>
      </c>
      <c r="F3669" t="s">
        <v>1451</v>
      </c>
      <c r="G3669" t="s">
        <v>213</v>
      </c>
      <c r="H3669" t="s">
        <v>46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48</v>
      </c>
      <c r="O3669" t="s">
        <v>6534</v>
      </c>
      <c r="P3669" s="2">
        <f t="shared" si="57"/>
        <v>2</v>
      </c>
    </row>
    <row r="3670" spans="1:16" x14ac:dyDescent="0.25">
      <c r="A3670" s="1">
        <v>41639</v>
      </c>
      <c r="B3670" s="1">
        <v>41639</v>
      </c>
      <c r="C3670" t="s">
        <v>42</v>
      </c>
      <c r="D3670" t="s">
        <v>43</v>
      </c>
      <c r="E3670">
        <v>4.2</v>
      </c>
      <c r="F3670" t="s">
        <v>2498</v>
      </c>
      <c r="G3670" t="s">
        <v>213</v>
      </c>
      <c r="H3670" t="s">
        <v>46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48</v>
      </c>
      <c r="O3670" t="s">
        <v>6535</v>
      </c>
      <c r="P3670" s="2">
        <f t="shared" si="57"/>
        <v>2</v>
      </c>
    </row>
    <row r="3671" spans="1:16" x14ac:dyDescent="0.25">
      <c r="A3671" s="1">
        <v>41639</v>
      </c>
      <c r="B3671" s="1">
        <v>41639</v>
      </c>
      <c r="C3671" t="s">
        <v>496</v>
      </c>
      <c r="D3671" t="s">
        <v>497</v>
      </c>
      <c r="E3671">
        <v>2.75</v>
      </c>
      <c r="F3671" t="s">
        <v>1424</v>
      </c>
      <c r="G3671" t="s">
        <v>213</v>
      </c>
      <c r="H3671" t="s">
        <v>57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6536</v>
      </c>
      <c r="P3671" s="2">
        <f t="shared" si="57"/>
        <v>4</v>
      </c>
    </row>
    <row r="3672" spans="1:16" x14ac:dyDescent="0.25">
      <c r="A3672" s="1">
        <v>41639</v>
      </c>
      <c r="B3672" s="1">
        <v>41639</v>
      </c>
      <c r="C3672" t="s">
        <v>6537</v>
      </c>
      <c r="D3672" t="s">
        <v>6538</v>
      </c>
      <c r="E3672">
        <v>4.3499999999999996</v>
      </c>
      <c r="F3672" t="s">
        <v>2375</v>
      </c>
      <c r="G3672" t="s">
        <v>40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28</v>
      </c>
      <c r="O3672" t="s">
        <v>6539</v>
      </c>
      <c r="P3672" s="2">
        <f t="shared" si="57"/>
        <v>3</v>
      </c>
    </row>
    <row r="3673" spans="1:16" x14ac:dyDescent="0.25">
      <c r="A3673" s="1">
        <v>41639</v>
      </c>
      <c r="B3673" s="1">
        <v>41639</v>
      </c>
      <c r="C3673" t="s">
        <v>4108</v>
      </c>
      <c r="D3673" t="s">
        <v>4109</v>
      </c>
      <c r="E3673">
        <v>3.8</v>
      </c>
      <c r="F3673" t="s">
        <v>1988</v>
      </c>
      <c r="G3673" t="s">
        <v>26</v>
      </c>
      <c r="H3673" t="s">
        <v>27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28</v>
      </c>
      <c r="O3673" t="s">
        <v>6540</v>
      </c>
      <c r="P3673" s="2">
        <f t="shared" si="57"/>
        <v>3</v>
      </c>
    </row>
    <row r="3674" spans="1:16" hidden="1" x14ac:dyDescent="0.25">
      <c r="A3674" s="1">
        <v>41639</v>
      </c>
      <c r="B3674" s="1">
        <v>41639</v>
      </c>
      <c r="C3674" t="s">
        <v>1714</v>
      </c>
      <c r="D3674" t="s">
        <v>1715</v>
      </c>
      <c r="E3674">
        <v>5.625</v>
      </c>
      <c r="F3674" t="s">
        <v>1984</v>
      </c>
      <c r="G3674" t="s">
        <v>26</v>
      </c>
      <c r="H3674" t="s">
        <v>73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</v>
      </c>
      <c r="O3674" t="s">
        <v>6541</v>
      </c>
      <c r="P3674" s="2">
        <f t="shared" si="57"/>
        <v>6</v>
      </c>
    </row>
    <row r="3675" spans="1:16" x14ac:dyDescent="0.25">
      <c r="A3675" s="1">
        <v>41639</v>
      </c>
      <c r="B3675" s="1">
        <v>41639</v>
      </c>
      <c r="C3675" t="s">
        <v>3318</v>
      </c>
      <c r="D3675" t="s">
        <v>1878</v>
      </c>
      <c r="E3675">
        <v>2.5499999999999998</v>
      </c>
      <c r="F3675" t="s">
        <v>3214</v>
      </c>
      <c r="G3675" t="s">
        <v>45</v>
      </c>
      <c r="H3675" t="s">
        <v>57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28</v>
      </c>
      <c r="O3675" t="s">
        <v>6542</v>
      </c>
      <c r="P3675" s="2">
        <f t="shared" si="57"/>
        <v>3</v>
      </c>
    </row>
    <row r="3676" spans="1:16" x14ac:dyDescent="0.25">
      <c r="A3676" s="1">
        <v>41639</v>
      </c>
      <c r="B3676" s="1">
        <v>41639</v>
      </c>
      <c r="C3676" t="s">
        <v>42</v>
      </c>
      <c r="D3676" t="s">
        <v>43</v>
      </c>
      <c r="E3676">
        <v>4.3</v>
      </c>
      <c r="F3676" t="s">
        <v>1111</v>
      </c>
      <c r="G3676" t="s">
        <v>213</v>
      </c>
      <c r="H3676" t="s">
        <v>46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48</v>
      </c>
      <c r="O3676" t="s">
        <v>6543</v>
      </c>
      <c r="P3676" s="2">
        <f t="shared" si="57"/>
        <v>2</v>
      </c>
    </row>
    <row r="3677" spans="1:16" x14ac:dyDescent="0.25">
      <c r="A3677" s="1">
        <v>41639</v>
      </c>
      <c r="B3677" s="1">
        <v>41639</v>
      </c>
      <c r="C3677" t="s">
        <v>221</v>
      </c>
      <c r="D3677" t="s">
        <v>222</v>
      </c>
      <c r="E3677">
        <v>9.125</v>
      </c>
      <c r="F3677" t="s">
        <v>1963</v>
      </c>
      <c r="G3677" t="s">
        <v>40</v>
      </c>
      <c r="H3677" t="s">
        <v>149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</v>
      </c>
      <c r="O3677" t="s">
        <v>6544</v>
      </c>
      <c r="P3677" s="2">
        <f t="shared" si="57"/>
        <v>1</v>
      </c>
    </row>
    <row r="3678" spans="1:16" x14ac:dyDescent="0.25">
      <c r="A3678" s="1">
        <v>41639</v>
      </c>
      <c r="B3678" s="1">
        <v>41639</v>
      </c>
      <c r="C3678" t="s">
        <v>42</v>
      </c>
      <c r="D3678" t="s">
        <v>43</v>
      </c>
      <c r="E3678">
        <v>3.25</v>
      </c>
      <c r="F3678" t="s">
        <v>395</v>
      </c>
      <c r="G3678" t="s">
        <v>213</v>
      </c>
      <c r="H3678" t="s">
        <v>46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48</v>
      </c>
      <c r="O3678" t="s">
        <v>6545</v>
      </c>
      <c r="P3678" s="2">
        <f t="shared" si="57"/>
        <v>2</v>
      </c>
    </row>
    <row r="3679" spans="1:16" x14ac:dyDescent="0.25">
      <c r="A3679" s="1">
        <v>41639</v>
      </c>
      <c r="B3679" s="1">
        <v>41639</v>
      </c>
      <c r="C3679" t="s">
        <v>1063</v>
      </c>
      <c r="D3679" t="s">
        <v>1064</v>
      </c>
      <c r="E3679">
        <v>4.5350000000000001</v>
      </c>
      <c r="F3679" t="s">
        <v>5614</v>
      </c>
      <c r="H3679" t="s">
        <v>57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28</v>
      </c>
      <c r="O3679" t="s">
        <v>6546</v>
      </c>
      <c r="P3679" s="2">
        <f t="shared" si="57"/>
        <v>3</v>
      </c>
    </row>
    <row r="3680" spans="1:16" x14ac:dyDescent="0.25">
      <c r="A3680" s="1">
        <v>41639</v>
      </c>
      <c r="B3680" s="1">
        <v>41639</v>
      </c>
      <c r="C3680" t="s">
        <v>496</v>
      </c>
      <c r="D3680" t="s">
        <v>497</v>
      </c>
      <c r="E3680">
        <v>3</v>
      </c>
      <c r="F3680" t="s">
        <v>848</v>
      </c>
      <c r="G3680" t="s">
        <v>213</v>
      </c>
      <c r="H3680" t="s">
        <v>57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6547</v>
      </c>
      <c r="P3680" s="2">
        <f t="shared" si="57"/>
        <v>4</v>
      </c>
    </row>
    <row r="3681" spans="1:16" x14ac:dyDescent="0.25">
      <c r="A3681" s="1">
        <v>41639</v>
      </c>
      <c r="B3681" s="1">
        <v>41639</v>
      </c>
      <c r="C3681" t="s">
        <v>726</v>
      </c>
      <c r="D3681" t="s">
        <v>727</v>
      </c>
      <c r="E3681">
        <v>4.4870000000000001</v>
      </c>
      <c r="F3681" t="s">
        <v>1320</v>
      </c>
      <c r="G3681" t="s">
        <v>40</v>
      </c>
      <c r="H3681" t="s">
        <v>34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6548</v>
      </c>
      <c r="P3681" s="2">
        <f t="shared" si="57"/>
        <v>5</v>
      </c>
    </row>
    <row r="3682" spans="1:16" x14ac:dyDescent="0.25">
      <c r="A3682" s="1">
        <v>41639</v>
      </c>
      <c r="B3682" s="1">
        <v>41639</v>
      </c>
      <c r="C3682" t="s">
        <v>496</v>
      </c>
      <c r="D3682" t="s">
        <v>497</v>
      </c>
      <c r="E3682">
        <v>3</v>
      </c>
      <c r="F3682" t="s">
        <v>848</v>
      </c>
      <c r="G3682" t="s">
        <v>2255</v>
      </c>
      <c r="H3682" t="s">
        <v>57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6549</v>
      </c>
      <c r="P3682" s="2">
        <f t="shared" si="57"/>
        <v>4</v>
      </c>
    </row>
    <row r="3683" spans="1:16" x14ac:dyDescent="0.25">
      <c r="A3683" s="1">
        <v>41639</v>
      </c>
      <c r="B3683" s="1">
        <v>41639</v>
      </c>
      <c r="C3683" t="s">
        <v>6523</v>
      </c>
      <c r="D3683" t="s">
        <v>6524</v>
      </c>
      <c r="E3683">
        <v>3.5</v>
      </c>
      <c r="F3683" t="s">
        <v>1067</v>
      </c>
      <c r="H3683" t="s">
        <v>210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28</v>
      </c>
      <c r="O3683" t="s">
        <v>6550</v>
      </c>
      <c r="P3683" s="2">
        <f t="shared" si="57"/>
        <v>5</v>
      </c>
    </row>
    <row r="3684" spans="1:16" x14ac:dyDescent="0.25">
      <c r="A3684" s="1">
        <v>41639</v>
      </c>
      <c r="B3684" s="1">
        <v>41639</v>
      </c>
      <c r="C3684" t="s">
        <v>4108</v>
      </c>
      <c r="D3684" t="s">
        <v>4109</v>
      </c>
      <c r="E3684">
        <v>2.4</v>
      </c>
      <c r="F3684" t="s">
        <v>3013</v>
      </c>
      <c r="H3684" t="s">
        <v>27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28</v>
      </c>
      <c r="O3684" t="s">
        <v>6551</v>
      </c>
      <c r="P3684" s="2">
        <f t="shared" si="57"/>
        <v>3</v>
      </c>
    </row>
    <row r="3685" spans="1:16" x14ac:dyDescent="0.25">
      <c r="A3685" s="1">
        <v>41639</v>
      </c>
      <c r="B3685" s="1">
        <v>41639</v>
      </c>
      <c r="C3685" t="s">
        <v>4108</v>
      </c>
      <c r="D3685" t="s">
        <v>4109</v>
      </c>
      <c r="E3685">
        <v>3.8</v>
      </c>
      <c r="F3685" t="s">
        <v>1988</v>
      </c>
      <c r="H3685" t="s">
        <v>27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28</v>
      </c>
      <c r="O3685" t="s">
        <v>6552</v>
      </c>
      <c r="P3685" s="2">
        <f t="shared" si="57"/>
        <v>3</v>
      </c>
    </row>
    <row r="3686" spans="1:16" x14ac:dyDescent="0.25">
      <c r="A3686" s="1">
        <v>41639</v>
      </c>
      <c r="B3686" s="1">
        <v>41639</v>
      </c>
      <c r="C3686" t="s">
        <v>2143</v>
      </c>
      <c r="D3686" t="s">
        <v>2144</v>
      </c>
      <c r="E3686">
        <v>5.95</v>
      </c>
      <c r="F3686" t="s">
        <v>1988</v>
      </c>
      <c r="H3686" t="s">
        <v>472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</v>
      </c>
      <c r="O3686" t="s">
        <v>6553</v>
      </c>
      <c r="P3686" s="2">
        <f t="shared" si="57"/>
        <v>3</v>
      </c>
    </row>
    <row r="3687" spans="1:16" x14ac:dyDescent="0.25">
      <c r="A3687" s="1">
        <v>41639</v>
      </c>
      <c r="B3687" s="1">
        <v>41639</v>
      </c>
      <c r="C3687" t="s">
        <v>3777</v>
      </c>
      <c r="D3687" t="s">
        <v>31</v>
      </c>
      <c r="E3687">
        <v>4.25</v>
      </c>
      <c r="F3687" t="s">
        <v>1984</v>
      </c>
      <c r="G3687" t="s">
        <v>5930</v>
      </c>
      <c r="H3687" t="s">
        <v>34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6554</v>
      </c>
      <c r="P3687" s="2">
        <f t="shared" si="57"/>
        <v>2</v>
      </c>
    </row>
    <row r="3688" spans="1:16" x14ac:dyDescent="0.25">
      <c r="A3688" s="1">
        <v>41639</v>
      </c>
      <c r="B3688" s="1">
        <v>41639</v>
      </c>
      <c r="C3688" t="s">
        <v>6162</v>
      </c>
      <c r="D3688" t="s">
        <v>6163</v>
      </c>
      <c r="E3688">
        <v>2.95</v>
      </c>
      <c r="F3688" t="s">
        <v>1288</v>
      </c>
      <c r="G3688" t="s">
        <v>26</v>
      </c>
      <c r="H3688" t="s">
        <v>27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28</v>
      </c>
      <c r="O3688" t="s">
        <v>6555</v>
      </c>
      <c r="P3688" s="2">
        <f t="shared" si="57"/>
        <v>3</v>
      </c>
    </row>
    <row r="3689" spans="1:16" x14ac:dyDescent="0.25">
      <c r="A3689" s="1">
        <v>41639</v>
      </c>
      <c r="B3689" s="1">
        <v>41639</v>
      </c>
      <c r="C3689" t="s">
        <v>6162</v>
      </c>
      <c r="D3689" t="s">
        <v>6163</v>
      </c>
      <c r="E3689">
        <v>5.875</v>
      </c>
      <c r="F3689" t="s">
        <v>2662</v>
      </c>
      <c r="G3689" t="s">
        <v>26</v>
      </c>
      <c r="H3689" t="s">
        <v>27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</v>
      </c>
      <c r="O3689" t="s">
        <v>6556</v>
      </c>
      <c r="P3689" s="2">
        <f t="shared" si="57"/>
        <v>3</v>
      </c>
    </row>
    <row r="3690" spans="1:16" x14ac:dyDescent="0.25">
      <c r="A3690" s="1">
        <v>41639</v>
      </c>
      <c r="B3690" s="1">
        <v>41639</v>
      </c>
      <c r="C3690" t="s">
        <v>6537</v>
      </c>
      <c r="D3690" t="s">
        <v>6538</v>
      </c>
      <c r="E3690">
        <v>4.3499999999999996</v>
      </c>
      <c r="F3690" t="s">
        <v>2375</v>
      </c>
      <c r="G3690" t="s">
        <v>26</v>
      </c>
      <c r="H3690" t="s">
        <v>16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</v>
      </c>
      <c r="O3690" t="s">
        <v>6557</v>
      </c>
      <c r="P3690" s="2">
        <f t="shared" si="57"/>
        <v>3</v>
      </c>
    </row>
    <row r="3691" spans="1:16" x14ac:dyDescent="0.25">
      <c r="A3691" s="1">
        <v>41639</v>
      </c>
      <c r="B3691" s="1">
        <v>41639</v>
      </c>
      <c r="C3691" t="s">
        <v>1216</v>
      </c>
      <c r="D3691" t="s">
        <v>523</v>
      </c>
      <c r="E3691">
        <v>1.6</v>
      </c>
      <c r="F3691" t="s">
        <v>643</v>
      </c>
      <c r="H3691" t="s">
        <v>34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28</v>
      </c>
      <c r="O3691" t="s">
        <v>6558</v>
      </c>
      <c r="P3691" s="2">
        <f t="shared" si="57"/>
        <v>1</v>
      </c>
    </row>
    <row r="3692" spans="1:16" x14ac:dyDescent="0.25">
      <c r="A3692" s="1">
        <v>41639</v>
      </c>
      <c r="B3692" s="1">
        <v>41639</v>
      </c>
      <c r="C3692" t="s">
        <v>42</v>
      </c>
      <c r="D3692" t="s">
        <v>43</v>
      </c>
      <c r="E3692">
        <v>4.3499999999999996</v>
      </c>
      <c r="F3692" t="s">
        <v>1111</v>
      </c>
      <c r="G3692" t="s">
        <v>3014</v>
      </c>
      <c r="H3692" t="s">
        <v>46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48</v>
      </c>
      <c r="O3692" t="s">
        <v>6559</v>
      </c>
      <c r="P3692" s="2">
        <f t="shared" si="57"/>
        <v>2</v>
      </c>
    </row>
    <row r="3693" spans="1:16" x14ac:dyDescent="0.25">
      <c r="A3693" s="1">
        <v>41639</v>
      </c>
      <c r="B3693" s="1">
        <v>41639</v>
      </c>
      <c r="C3693" t="s">
        <v>221</v>
      </c>
      <c r="D3693" t="s">
        <v>222</v>
      </c>
      <c r="E3693">
        <v>7</v>
      </c>
      <c r="F3693" t="s">
        <v>1899</v>
      </c>
      <c r="G3693" t="s">
        <v>26</v>
      </c>
      <c r="H3693" t="s">
        <v>472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28</v>
      </c>
      <c r="O3693" t="s">
        <v>6560</v>
      </c>
      <c r="P3693" s="2">
        <f t="shared" si="57"/>
        <v>1</v>
      </c>
    </row>
    <row r="3694" spans="1:16" x14ac:dyDescent="0.25">
      <c r="A3694" s="1">
        <v>41639</v>
      </c>
      <c r="B3694" s="1">
        <v>41639</v>
      </c>
      <c r="C3694" t="s">
        <v>155</v>
      </c>
      <c r="D3694" t="s">
        <v>156</v>
      </c>
      <c r="E3694">
        <v>4.5</v>
      </c>
      <c r="F3694" t="s">
        <v>6561</v>
      </c>
      <c r="H3694" t="s">
        <v>27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28</v>
      </c>
      <c r="O3694" t="s">
        <v>6562</v>
      </c>
      <c r="P3694" s="2">
        <f t="shared" si="57"/>
        <v>3</v>
      </c>
    </row>
    <row r="3695" spans="1:16" x14ac:dyDescent="0.25">
      <c r="A3695" s="1">
        <v>41639</v>
      </c>
      <c r="B3695" s="1">
        <v>41639</v>
      </c>
      <c r="C3695" t="s">
        <v>726</v>
      </c>
      <c r="D3695" t="s">
        <v>727</v>
      </c>
      <c r="E3695">
        <v>4.4870000000000001</v>
      </c>
      <c r="F3695" t="s">
        <v>1320</v>
      </c>
      <c r="G3695" t="s">
        <v>26</v>
      </c>
      <c r="H3695" t="s">
        <v>34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6563</v>
      </c>
      <c r="P3695" s="2">
        <f t="shared" si="57"/>
        <v>5</v>
      </c>
    </row>
    <row r="3696" spans="1:16" x14ac:dyDescent="0.25">
      <c r="A3696" s="1">
        <v>41639</v>
      </c>
      <c r="B3696" s="1">
        <v>41639</v>
      </c>
      <c r="C3696" t="s">
        <v>5901</v>
      </c>
      <c r="D3696" t="s">
        <v>5902</v>
      </c>
      <c r="E3696">
        <v>4.9000000000000004</v>
      </c>
      <c r="F3696" t="s">
        <v>4478</v>
      </c>
      <c r="G3696" t="s">
        <v>26</v>
      </c>
      <c r="H3696" t="s">
        <v>264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28</v>
      </c>
      <c r="O3696" t="s">
        <v>6564</v>
      </c>
      <c r="P3696" s="2">
        <f t="shared" si="57"/>
        <v>3</v>
      </c>
    </row>
    <row r="3697" spans="1:16" x14ac:dyDescent="0.25">
      <c r="A3697" s="1">
        <v>41639</v>
      </c>
      <c r="B3697" s="1">
        <v>41639</v>
      </c>
      <c r="C3697" t="s">
        <v>6332</v>
      </c>
      <c r="D3697" t="s">
        <v>6333</v>
      </c>
      <c r="E3697">
        <v>4</v>
      </c>
      <c r="F3697" t="s">
        <v>1988</v>
      </c>
      <c r="H3697" t="s">
        <v>16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</v>
      </c>
      <c r="O3697" t="s">
        <v>6565</v>
      </c>
      <c r="P3697" s="2">
        <f t="shared" si="57"/>
        <v>3</v>
      </c>
    </row>
    <row r="3698" spans="1:16" x14ac:dyDescent="0.25">
      <c r="A3698" s="1">
        <v>41639</v>
      </c>
      <c r="B3698" s="1">
        <v>41639</v>
      </c>
      <c r="C3698" t="s">
        <v>333</v>
      </c>
      <c r="D3698" t="s">
        <v>334</v>
      </c>
      <c r="E3698">
        <v>4.75</v>
      </c>
      <c r="F3698" t="s">
        <v>1984</v>
      </c>
      <c r="H3698" t="s">
        <v>34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28</v>
      </c>
      <c r="O3698" t="s">
        <v>6566</v>
      </c>
      <c r="P3698" s="2">
        <f t="shared" si="57"/>
        <v>3</v>
      </c>
    </row>
    <row r="3699" spans="1:16" x14ac:dyDescent="0.25">
      <c r="A3699" s="1">
        <v>41639</v>
      </c>
      <c r="B3699" s="1">
        <v>41639</v>
      </c>
      <c r="C3699" t="s">
        <v>496</v>
      </c>
      <c r="D3699" t="s">
        <v>497</v>
      </c>
      <c r="E3699">
        <v>3</v>
      </c>
      <c r="F3699" t="s">
        <v>848</v>
      </c>
      <c r="G3699" t="s">
        <v>1849</v>
      </c>
      <c r="H3699" t="s">
        <v>57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6567</v>
      </c>
      <c r="P3699" s="2">
        <f t="shared" si="57"/>
        <v>4</v>
      </c>
    </row>
    <row r="3700" spans="1:16" x14ac:dyDescent="0.25">
      <c r="A3700" s="1">
        <v>41639</v>
      </c>
      <c r="B3700" s="1">
        <v>41639</v>
      </c>
      <c r="C3700" t="s">
        <v>42</v>
      </c>
      <c r="D3700" t="s">
        <v>43</v>
      </c>
      <c r="E3700">
        <v>3</v>
      </c>
      <c r="F3700" t="s">
        <v>1426</v>
      </c>
      <c r="G3700" t="s">
        <v>213</v>
      </c>
      <c r="H3700" t="s">
        <v>46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48</v>
      </c>
      <c r="O3700" t="s">
        <v>6568</v>
      </c>
      <c r="P3700" s="2">
        <f t="shared" si="57"/>
        <v>2</v>
      </c>
    </row>
    <row r="3701" spans="1:16" x14ac:dyDescent="0.25">
      <c r="A3701" s="1">
        <v>41639</v>
      </c>
      <c r="B3701" s="1">
        <v>41639</v>
      </c>
      <c r="C3701" t="s">
        <v>42</v>
      </c>
      <c r="D3701" t="s">
        <v>43</v>
      </c>
      <c r="E3701">
        <v>4.3499999999999996</v>
      </c>
      <c r="F3701" t="s">
        <v>1681</v>
      </c>
      <c r="G3701" t="s">
        <v>213</v>
      </c>
      <c r="H3701" t="s">
        <v>46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48</v>
      </c>
      <c r="O3701" t="s">
        <v>6569</v>
      </c>
      <c r="P3701" s="2">
        <f t="shared" si="57"/>
        <v>2</v>
      </c>
    </row>
    <row r="3702" spans="1:16" x14ac:dyDescent="0.25">
      <c r="A3702" s="1">
        <v>41639</v>
      </c>
      <c r="B3702" s="1">
        <v>41639</v>
      </c>
      <c r="C3702" t="s">
        <v>1955</v>
      </c>
      <c r="D3702" t="s">
        <v>31</v>
      </c>
      <c r="E3702">
        <v>4.3</v>
      </c>
      <c r="F3702" t="s">
        <v>1984</v>
      </c>
      <c r="H3702" t="s">
        <v>57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6570</v>
      </c>
      <c r="P3702" s="2">
        <f t="shared" si="57"/>
        <v>2</v>
      </c>
    </row>
    <row r="3703" spans="1:16" x14ac:dyDescent="0.25">
      <c r="A3703" s="1">
        <v>41639</v>
      </c>
      <c r="B3703" s="1">
        <v>41639</v>
      </c>
      <c r="C3703" t="s">
        <v>1961</v>
      </c>
      <c r="D3703" t="s">
        <v>1962</v>
      </c>
      <c r="E3703">
        <v>2.6</v>
      </c>
      <c r="F3703" t="s">
        <v>1980</v>
      </c>
      <c r="H3703" t="s">
        <v>73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28</v>
      </c>
      <c r="O3703" t="s">
        <v>6571</v>
      </c>
      <c r="P3703" s="2">
        <f t="shared" si="57"/>
        <v>3</v>
      </c>
    </row>
    <row r="3704" spans="1:16" x14ac:dyDescent="0.25">
      <c r="A3704" s="1">
        <v>41639</v>
      </c>
      <c r="B3704" s="1">
        <v>41639</v>
      </c>
      <c r="C3704" t="s">
        <v>1961</v>
      </c>
      <c r="D3704" t="s">
        <v>1962</v>
      </c>
      <c r="E3704">
        <v>4.05</v>
      </c>
      <c r="F3704" t="s">
        <v>848</v>
      </c>
      <c r="H3704" t="s">
        <v>73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</v>
      </c>
      <c r="O3704" t="s">
        <v>6572</v>
      </c>
      <c r="P3704" s="2">
        <f t="shared" si="57"/>
        <v>3</v>
      </c>
    </row>
    <row r="3705" spans="1:16" x14ac:dyDescent="0.25">
      <c r="A3705" s="1">
        <v>41639</v>
      </c>
      <c r="B3705" s="1">
        <v>41639</v>
      </c>
      <c r="C3705" t="s">
        <v>6162</v>
      </c>
      <c r="D3705" t="s">
        <v>6163</v>
      </c>
      <c r="E3705">
        <v>4.3</v>
      </c>
      <c r="F3705" t="s">
        <v>1067</v>
      </c>
      <c r="G3705" t="s">
        <v>40</v>
      </c>
      <c r="H3705" t="s">
        <v>27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28</v>
      </c>
      <c r="O3705" t="s">
        <v>6573</v>
      </c>
      <c r="P3705" s="2">
        <f t="shared" si="57"/>
        <v>3</v>
      </c>
    </row>
    <row r="3706" spans="1:16" x14ac:dyDescent="0.25">
      <c r="A3706" s="1">
        <v>41639</v>
      </c>
      <c r="B3706" s="1">
        <v>41639</v>
      </c>
      <c r="C3706" t="s">
        <v>6162</v>
      </c>
      <c r="D3706" t="s">
        <v>6163</v>
      </c>
      <c r="E3706">
        <v>5.875</v>
      </c>
      <c r="F3706" t="s">
        <v>2662</v>
      </c>
      <c r="G3706" t="s">
        <v>40</v>
      </c>
      <c r="H3706" t="s">
        <v>27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28</v>
      </c>
      <c r="O3706" t="s">
        <v>6574</v>
      </c>
      <c r="P3706" s="2">
        <f t="shared" si="57"/>
        <v>3</v>
      </c>
    </row>
    <row r="3707" spans="1:16" x14ac:dyDescent="0.25">
      <c r="A3707" s="1">
        <v>41639</v>
      </c>
      <c r="B3707" s="1">
        <v>41639</v>
      </c>
      <c r="C3707" t="s">
        <v>6575</v>
      </c>
      <c r="D3707" t="s">
        <v>6576</v>
      </c>
      <c r="E3707">
        <v>4.7</v>
      </c>
      <c r="F3707" t="s">
        <v>6577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28</v>
      </c>
      <c r="O3707" t="s">
        <v>6578</v>
      </c>
      <c r="P3707" s="2">
        <f t="shared" si="57"/>
        <v>3</v>
      </c>
    </row>
    <row r="3708" spans="1:16" x14ac:dyDescent="0.25">
      <c r="A3708" s="1">
        <v>41639</v>
      </c>
      <c r="B3708" s="1">
        <v>41639</v>
      </c>
      <c r="C3708" t="s">
        <v>1216</v>
      </c>
      <c r="D3708" t="s">
        <v>523</v>
      </c>
      <c r="E3708">
        <v>3</v>
      </c>
      <c r="F3708" t="s">
        <v>3214</v>
      </c>
      <c r="H3708" t="s">
        <v>34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28</v>
      </c>
      <c r="O3708" t="s">
        <v>6579</v>
      </c>
      <c r="P3708" s="2">
        <f t="shared" si="57"/>
        <v>1</v>
      </c>
    </row>
    <row r="3709" spans="1:16" x14ac:dyDescent="0.25">
      <c r="A3709" s="1">
        <v>41639</v>
      </c>
      <c r="B3709" s="1">
        <v>41639</v>
      </c>
      <c r="C3709" t="s">
        <v>42</v>
      </c>
      <c r="D3709" t="s">
        <v>43</v>
      </c>
      <c r="E3709">
        <v>4.05</v>
      </c>
      <c r="F3709" t="s">
        <v>409</v>
      </c>
      <c r="G3709" t="s">
        <v>213</v>
      </c>
      <c r="H3709" t="s">
        <v>46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48</v>
      </c>
      <c r="O3709" t="s">
        <v>6580</v>
      </c>
      <c r="P3709" s="2">
        <f t="shared" si="57"/>
        <v>2</v>
      </c>
    </row>
    <row r="3710" spans="1:16" x14ac:dyDescent="0.25">
      <c r="A3710" s="1">
        <v>41639</v>
      </c>
      <c r="B3710" s="1">
        <v>41639</v>
      </c>
      <c r="C3710" t="s">
        <v>3156</v>
      </c>
      <c r="D3710" t="s">
        <v>3157</v>
      </c>
      <c r="E3710">
        <v>2.4</v>
      </c>
      <c r="F3710" t="s">
        <v>6581</v>
      </c>
      <c r="G3710" t="s">
        <v>40</v>
      </c>
      <c r="H3710" t="s">
        <v>34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28</v>
      </c>
      <c r="O3710" t="s">
        <v>6582</v>
      </c>
      <c r="P3710" s="2">
        <f t="shared" si="57"/>
        <v>5</v>
      </c>
    </row>
    <row r="3711" spans="1:16" x14ac:dyDescent="0.25">
      <c r="A3711" s="1">
        <v>41639</v>
      </c>
      <c r="B3711" s="1">
        <v>41639</v>
      </c>
      <c r="C3711" t="s">
        <v>179</v>
      </c>
      <c r="D3711" t="s">
        <v>180</v>
      </c>
      <c r="E3711">
        <v>5.125</v>
      </c>
      <c r="F3711" t="s">
        <v>1451</v>
      </c>
      <c r="H3711" t="s">
        <v>16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48</v>
      </c>
      <c r="O3711" t="s">
        <v>6583</v>
      </c>
      <c r="P3711" s="2">
        <f t="shared" si="57"/>
        <v>3</v>
      </c>
    </row>
    <row r="3712" spans="1:16" x14ac:dyDescent="0.25">
      <c r="A3712" s="1">
        <v>41639</v>
      </c>
      <c r="B3712" s="1">
        <v>41639</v>
      </c>
      <c r="C3712" t="s">
        <v>605</v>
      </c>
      <c r="D3712" t="s">
        <v>606</v>
      </c>
      <c r="E3712">
        <v>1.75</v>
      </c>
      <c r="F3712" t="s">
        <v>3053</v>
      </c>
      <c r="H3712" t="s">
        <v>73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28</v>
      </c>
      <c r="O3712" t="s">
        <v>6584</v>
      </c>
      <c r="P3712" s="2">
        <f t="shared" si="57"/>
        <v>3</v>
      </c>
    </row>
    <row r="3713" spans="1:16" x14ac:dyDescent="0.25">
      <c r="A3713" s="1">
        <v>41639</v>
      </c>
      <c r="B3713" s="1">
        <v>41639</v>
      </c>
      <c r="C3713" t="s">
        <v>2881</v>
      </c>
      <c r="D3713" t="s">
        <v>945</v>
      </c>
      <c r="E3713">
        <v>2.25</v>
      </c>
      <c r="F3713" t="s">
        <v>6585</v>
      </c>
      <c r="H3713" t="s">
        <v>57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28</v>
      </c>
      <c r="O3713" t="s">
        <v>6586</v>
      </c>
      <c r="P3713" s="2">
        <f t="shared" si="57"/>
        <v>2</v>
      </c>
    </row>
    <row r="3714" spans="1:16" x14ac:dyDescent="0.25">
      <c r="A3714" s="1">
        <v>41639</v>
      </c>
      <c r="B3714" s="1">
        <v>41639</v>
      </c>
      <c r="C3714" t="s">
        <v>1401</v>
      </c>
      <c r="D3714" t="s">
        <v>416</v>
      </c>
      <c r="E3714">
        <v>4.625</v>
      </c>
      <c r="F3714" t="s">
        <v>6511</v>
      </c>
      <c r="H3714" t="s">
        <v>73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48</v>
      </c>
      <c r="O3714" t="s">
        <v>6587</v>
      </c>
      <c r="P3714" s="2">
        <f t="shared" si="57"/>
        <v>3</v>
      </c>
    </row>
    <row r="3715" spans="1:16" x14ac:dyDescent="0.25">
      <c r="A3715" s="1">
        <v>41639</v>
      </c>
      <c r="B3715" s="1">
        <v>41639</v>
      </c>
      <c r="C3715" t="s">
        <v>42</v>
      </c>
      <c r="D3715" t="s">
        <v>43</v>
      </c>
      <c r="E3715">
        <v>2.2999999999999998</v>
      </c>
      <c r="F3715" t="s">
        <v>6588</v>
      </c>
      <c r="G3715" t="s">
        <v>45</v>
      </c>
      <c r="H3715" t="s">
        <v>46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48</v>
      </c>
      <c r="O3715" t="s">
        <v>6589</v>
      </c>
      <c r="P3715" s="2">
        <f t="shared" si="57"/>
        <v>2</v>
      </c>
    </row>
    <row r="3716" spans="1:16" x14ac:dyDescent="0.25">
      <c r="A3716" s="1">
        <v>41639</v>
      </c>
      <c r="B3716" s="1">
        <v>41639</v>
      </c>
      <c r="C3716" t="s">
        <v>4108</v>
      </c>
      <c r="D3716" t="s">
        <v>4109</v>
      </c>
      <c r="E3716">
        <v>5.15</v>
      </c>
      <c r="F3716" t="s">
        <v>1984</v>
      </c>
      <c r="H3716" t="s">
        <v>27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28</v>
      </c>
      <c r="O3716" t="s">
        <v>6590</v>
      </c>
      <c r="P3716" s="2">
        <f t="shared" ref="P3716:P3779" si="58">LEN(D3716)</f>
        <v>3</v>
      </c>
    </row>
    <row r="3717" spans="1:16" hidden="1" x14ac:dyDescent="0.25">
      <c r="A3717" s="1">
        <v>41639</v>
      </c>
      <c r="B3717" s="1">
        <v>41639</v>
      </c>
      <c r="C3717" t="s">
        <v>6010</v>
      </c>
      <c r="D3717" t="s">
        <v>6011</v>
      </c>
      <c r="E3717">
        <v>3.75</v>
      </c>
      <c r="F3717" t="s">
        <v>6503</v>
      </c>
      <c r="G3717" t="s">
        <v>26</v>
      </c>
      <c r="H3717" t="s">
        <v>16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28</v>
      </c>
      <c r="O3717" t="s">
        <v>6591</v>
      </c>
      <c r="P3717" s="2">
        <f t="shared" si="58"/>
        <v>6</v>
      </c>
    </row>
    <row r="3718" spans="1:16" hidden="1" x14ac:dyDescent="0.25">
      <c r="A3718" s="1">
        <v>41639</v>
      </c>
      <c r="B3718" s="1">
        <v>41639</v>
      </c>
      <c r="C3718" t="s">
        <v>6530</v>
      </c>
      <c r="D3718" t="s">
        <v>6531</v>
      </c>
      <c r="E3718">
        <v>4.1959999999999997</v>
      </c>
      <c r="F3718" t="s">
        <v>5815</v>
      </c>
      <c r="G3718" t="s">
        <v>1873</v>
      </c>
      <c r="H3718" t="s">
        <v>1840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937</v>
      </c>
      <c r="O3718" t="s">
        <v>6592</v>
      </c>
      <c r="P3718" s="2">
        <f t="shared" si="58"/>
        <v>6</v>
      </c>
    </row>
    <row r="3719" spans="1:16" x14ac:dyDescent="0.25">
      <c r="A3719" s="1">
        <v>41639</v>
      </c>
      <c r="B3719" s="1">
        <v>41639</v>
      </c>
      <c r="C3719" t="s">
        <v>42</v>
      </c>
      <c r="D3719" t="s">
        <v>43</v>
      </c>
      <c r="E3719">
        <v>3.5</v>
      </c>
      <c r="F3719" t="s">
        <v>1451</v>
      </c>
      <c r="G3719" t="s">
        <v>45</v>
      </c>
      <c r="H3719" t="s">
        <v>46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48</v>
      </c>
      <c r="O3719" t="s">
        <v>6593</v>
      </c>
      <c r="P3719" s="2">
        <f t="shared" si="58"/>
        <v>2</v>
      </c>
    </row>
    <row r="3720" spans="1:16" x14ac:dyDescent="0.25">
      <c r="A3720" s="1">
        <v>41639</v>
      </c>
      <c r="B3720" s="1">
        <v>41639</v>
      </c>
      <c r="C3720" t="s">
        <v>42</v>
      </c>
      <c r="D3720" t="s">
        <v>43</v>
      </c>
      <c r="E3720">
        <v>4</v>
      </c>
      <c r="F3720" t="s">
        <v>926</v>
      </c>
      <c r="G3720" t="s">
        <v>213</v>
      </c>
      <c r="H3720" t="s">
        <v>46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48</v>
      </c>
      <c r="O3720" t="s">
        <v>6594</v>
      </c>
      <c r="P3720" s="2">
        <f t="shared" si="58"/>
        <v>2</v>
      </c>
    </row>
    <row r="3721" spans="1:16" x14ac:dyDescent="0.25">
      <c r="A3721" s="1">
        <v>41639</v>
      </c>
      <c r="B3721" s="1">
        <v>41639</v>
      </c>
      <c r="C3721" t="s">
        <v>179</v>
      </c>
      <c r="D3721" t="s">
        <v>180</v>
      </c>
      <c r="E3721">
        <v>4</v>
      </c>
      <c r="F3721" t="s">
        <v>2274</v>
      </c>
      <c r="H3721" t="s">
        <v>16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48</v>
      </c>
      <c r="O3721" t="s">
        <v>6595</v>
      </c>
      <c r="P3721" s="2">
        <f t="shared" si="58"/>
        <v>3</v>
      </c>
    </row>
    <row r="3722" spans="1:16" x14ac:dyDescent="0.25">
      <c r="A3722" s="1">
        <v>41639</v>
      </c>
      <c r="B3722" s="1">
        <v>41639</v>
      </c>
      <c r="C3722" t="s">
        <v>238</v>
      </c>
      <c r="D3722" t="s">
        <v>239</v>
      </c>
      <c r="E3722">
        <v>4.7759999999999998</v>
      </c>
      <c r="F3722" t="s">
        <v>5623</v>
      </c>
      <c r="G3722" t="s">
        <v>45</v>
      </c>
      <c r="H3722" t="s">
        <v>34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6596</v>
      </c>
      <c r="P3722" s="2">
        <f t="shared" si="58"/>
        <v>5</v>
      </c>
    </row>
    <row r="3723" spans="1:16" x14ac:dyDescent="0.25">
      <c r="A3723" s="1">
        <v>41639</v>
      </c>
      <c r="B3723" s="1">
        <v>41639</v>
      </c>
      <c r="C3723" t="s">
        <v>496</v>
      </c>
      <c r="D3723" t="s">
        <v>497</v>
      </c>
      <c r="E3723">
        <v>2.9</v>
      </c>
      <c r="F3723" t="s">
        <v>1424</v>
      </c>
      <c r="G3723" t="s">
        <v>213</v>
      </c>
      <c r="H3723" t="s">
        <v>57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6597</v>
      </c>
      <c r="P3723" s="2">
        <f t="shared" si="58"/>
        <v>4</v>
      </c>
    </row>
    <row r="3724" spans="1:16" x14ac:dyDescent="0.25">
      <c r="A3724" s="1">
        <v>41639</v>
      </c>
      <c r="B3724" s="1">
        <v>41639</v>
      </c>
      <c r="C3724" t="s">
        <v>179</v>
      </c>
      <c r="D3724" t="s">
        <v>180</v>
      </c>
      <c r="E3724">
        <v>6.625</v>
      </c>
      <c r="F3724" t="s">
        <v>6598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48</v>
      </c>
      <c r="O3724" t="s">
        <v>6599</v>
      </c>
      <c r="P3724" s="2">
        <f t="shared" si="58"/>
        <v>3</v>
      </c>
    </row>
    <row r="3725" spans="1:16" x14ac:dyDescent="0.25">
      <c r="A3725" s="1">
        <v>41639</v>
      </c>
      <c r="B3725" s="1">
        <v>41639</v>
      </c>
      <c r="C3725" t="s">
        <v>4308</v>
      </c>
      <c r="D3725" t="s">
        <v>1163</v>
      </c>
      <c r="E3725">
        <v>2.75</v>
      </c>
      <c r="F3725" t="s">
        <v>6600</v>
      </c>
      <c r="H3725" t="s">
        <v>57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28</v>
      </c>
      <c r="O3725" t="s">
        <v>6601</v>
      </c>
      <c r="P3725" s="2">
        <f t="shared" si="58"/>
        <v>3</v>
      </c>
    </row>
    <row r="3726" spans="1:16" x14ac:dyDescent="0.25">
      <c r="A3726" s="1">
        <v>41639</v>
      </c>
      <c r="B3726" s="1">
        <v>41639</v>
      </c>
      <c r="C3726" t="s">
        <v>6162</v>
      </c>
      <c r="D3726" t="s">
        <v>6163</v>
      </c>
      <c r="E3726">
        <v>2.95</v>
      </c>
      <c r="F3726" t="s">
        <v>1288</v>
      </c>
      <c r="G3726" t="s">
        <v>40</v>
      </c>
      <c r="H3726" t="s">
        <v>27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28</v>
      </c>
      <c r="O3726" t="s">
        <v>6602</v>
      </c>
      <c r="P3726" s="2">
        <f t="shared" si="58"/>
        <v>3</v>
      </c>
    </row>
    <row r="3727" spans="1:16" x14ac:dyDescent="0.25">
      <c r="A3727" s="1">
        <v>41639</v>
      </c>
      <c r="B3727" s="1">
        <v>41639</v>
      </c>
      <c r="C3727" t="s">
        <v>4108</v>
      </c>
      <c r="D3727" t="s">
        <v>4109</v>
      </c>
      <c r="E3727">
        <v>3.8</v>
      </c>
      <c r="F3727" t="s">
        <v>1988</v>
      </c>
      <c r="G3727" t="s">
        <v>40</v>
      </c>
      <c r="H3727" t="s">
        <v>27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28</v>
      </c>
      <c r="O3727" t="s">
        <v>6603</v>
      </c>
      <c r="P3727" s="2">
        <f t="shared" si="58"/>
        <v>3</v>
      </c>
    </row>
    <row r="3728" spans="1:16" x14ac:dyDescent="0.25">
      <c r="A3728" s="1">
        <v>41639</v>
      </c>
      <c r="B3728" s="1">
        <v>41639</v>
      </c>
      <c r="C3728" t="s">
        <v>775</v>
      </c>
      <c r="D3728" t="s">
        <v>505</v>
      </c>
      <c r="E3728">
        <v>5.8</v>
      </c>
      <c r="F3728" t="s">
        <v>1988</v>
      </c>
      <c r="G3728" t="s">
        <v>523</v>
      </c>
      <c r="H3728" t="s">
        <v>472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28</v>
      </c>
      <c r="O3728" t="s">
        <v>6604</v>
      </c>
      <c r="P3728" s="2">
        <f t="shared" si="58"/>
        <v>3</v>
      </c>
    </row>
    <row r="3729" spans="1:16" x14ac:dyDescent="0.25">
      <c r="A3729" s="1">
        <v>41639</v>
      </c>
      <c r="B3729" s="1">
        <v>41639</v>
      </c>
      <c r="C3729" t="s">
        <v>6162</v>
      </c>
      <c r="D3729" t="s">
        <v>6163</v>
      </c>
      <c r="E3729">
        <v>4.3</v>
      </c>
      <c r="F3729" t="s">
        <v>1067</v>
      </c>
      <c r="G3729" t="s">
        <v>26</v>
      </c>
      <c r="H3729" t="s">
        <v>27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28</v>
      </c>
      <c r="O3729" t="s">
        <v>6605</v>
      </c>
      <c r="P3729" s="2">
        <f t="shared" si="58"/>
        <v>3</v>
      </c>
    </row>
    <row r="3730" spans="1:16" x14ac:dyDescent="0.25">
      <c r="A3730" s="1">
        <v>41639</v>
      </c>
      <c r="B3730" s="1">
        <v>41639</v>
      </c>
      <c r="C3730" t="s">
        <v>36</v>
      </c>
      <c r="D3730" t="s">
        <v>37</v>
      </c>
      <c r="E3730">
        <v>4.2</v>
      </c>
      <c r="F3730" t="s">
        <v>1984</v>
      </c>
      <c r="G3730" t="s">
        <v>5930</v>
      </c>
      <c r="H3730" t="s">
        <v>34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6606</v>
      </c>
      <c r="P3730" s="2">
        <f t="shared" si="58"/>
        <v>2</v>
      </c>
    </row>
    <row r="3731" spans="1:16" x14ac:dyDescent="0.25">
      <c r="A3731" s="1">
        <v>41639</v>
      </c>
      <c r="B3731" s="1">
        <v>41639</v>
      </c>
      <c r="C3731" t="s">
        <v>912</v>
      </c>
      <c r="D3731" t="s">
        <v>913</v>
      </c>
      <c r="E3731">
        <v>2.95</v>
      </c>
      <c r="F3731" t="s">
        <v>3013</v>
      </c>
      <c r="H3731" t="s">
        <v>27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28</v>
      </c>
      <c r="O3731" t="s">
        <v>6607</v>
      </c>
      <c r="P3731" s="2">
        <f t="shared" si="58"/>
        <v>3</v>
      </c>
    </row>
    <row r="3732" spans="1:16" x14ac:dyDescent="0.25">
      <c r="A3732" s="1">
        <v>41639</v>
      </c>
      <c r="B3732" s="1">
        <v>41639</v>
      </c>
      <c r="C3732" t="s">
        <v>4108</v>
      </c>
      <c r="D3732" t="s">
        <v>4109</v>
      </c>
      <c r="E3732">
        <v>5.15</v>
      </c>
      <c r="F3732" t="s">
        <v>1984</v>
      </c>
      <c r="G3732" t="s">
        <v>26</v>
      </c>
      <c r="H3732" t="s">
        <v>27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28</v>
      </c>
      <c r="O3732" t="s">
        <v>6608</v>
      </c>
      <c r="P3732" s="2">
        <f t="shared" si="58"/>
        <v>3</v>
      </c>
    </row>
    <row r="3733" spans="1:16" x14ac:dyDescent="0.25">
      <c r="A3733" s="1">
        <v>41639</v>
      </c>
      <c r="B3733" s="1">
        <v>41639</v>
      </c>
      <c r="C3733" t="s">
        <v>1591</v>
      </c>
      <c r="D3733" t="s">
        <v>459</v>
      </c>
      <c r="E3733">
        <v>8.75</v>
      </c>
      <c r="F3733" t="s">
        <v>6609</v>
      </c>
      <c r="G3733" t="s">
        <v>776</v>
      </c>
      <c r="H3733" t="s">
        <v>73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6610</v>
      </c>
      <c r="P3733" s="2">
        <f t="shared" si="58"/>
        <v>3</v>
      </c>
    </row>
    <row r="3734" spans="1:16" x14ac:dyDescent="0.25">
      <c r="A3734" s="1">
        <v>41639</v>
      </c>
      <c r="B3734" s="1">
        <v>41639</v>
      </c>
      <c r="C3734" t="s">
        <v>1904</v>
      </c>
      <c r="D3734" t="s">
        <v>765</v>
      </c>
      <c r="E3734">
        <v>8.1999999999999993</v>
      </c>
      <c r="F3734" t="s">
        <v>5453</v>
      </c>
      <c r="G3734" t="s">
        <v>40</v>
      </c>
      <c r="H3734" t="s">
        <v>34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28</v>
      </c>
      <c r="O3734" t="s">
        <v>6611</v>
      </c>
      <c r="P3734" s="2">
        <f t="shared" si="58"/>
        <v>5</v>
      </c>
    </row>
    <row r="3735" spans="1:16" x14ac:dyDescent="0.25">
      <c r="A3735" s="1">
        <v>41639</v>
      </c>
      <c r="B3735" s="1">
        <v>41639</v>
      </c>
      <c r="C3735" t="s">
        <v>1904</v>
      </c>
      <c r="D3735" t="s">
        <v>765</v>
      </c>
      <c r="E3735">
        <v>8.1999999999999993</v>
      </c>
      <c r="F3735" t="s">
        <v>5453</v>
      </c>
      <c r="G3735" t="s">
        <v>26</v>
      </c>
      <c r="H3735" t="s">
        <v>34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28</v>
      </c>
      <c r="O3735" t="s">
        <v>6612</v>
      </c>
      <c r="P3735" s="2">
        <f t="shared" si="58"/>
        <v>5</v>
      </c>
    </row>
    <row r="3736" spans="1:16" x14ac:dyDescent="0.25">
      <c r="A3736" s="1">
        <v>41639</v>
      </c>
      <c r="B3736" s="1">
        <v>41639</v>
      </c>
      <c r="C3736" t="s">
        <v>3864</v>
      </c>
      <c r="D3736" t="s">
        <v>3865</v>
      </c>
      <c r="E3736">
        <v>6.15</v>
      </c>
      <c r="F3736" t="s">
        <v>645</v>
      </c>
      <c r="H3736" t="s">
        <v>27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28</v>
      </c>
      <c r="O3736" t="s">
        <v>6613</v>
      </c>
      <c r="P3736" s="2">
        <f t="shared" si="58"/>
        <v>3</v>
      </c>
    </row>
    <row r="3737" spans="1:16" x14ac:dyDescent="0.25">
      <c r="A3737" s="1">
        <v>41639</v>
      </c>
      <c r="B3737" s="1">
        <v>41639</v>
      </c>
      <c r="C3737" t="s">
        <v>752</v>
      </c>
      <c r="D3737" t="s">
        <v>753</v>
      </c>
      <c r="E3737">
        <v>7.875</v>
      </c>
      <c r="F3737" t="s">
        <v>2909</v>
      </c>
      <c r="H3737" t="s">
        <v>34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28</v>
      </c>
      <c r="O3737" t="s">
        <v>6614</v>
      </c>
      <c r="P3737" s="2">
        <f t="shared" si="58"/>
        <v>3</v>
      </c>
    </row>
    <row r="3738" spans="1:16" x14ac:dyDescent="0.25">
      <c r="A3738" s="1">
        <v>41639</v>
      </c>
      <c r="B3738" s="1">
        <v>41639</v>
      </c>
      <c r="C3738" t="s">
        <v>3352</v>
      </c>
      <c r="D3738" t="s">
        <v>287</v>
      </c>
      <c r="E3738">
        <v>7.5</v>
      </c>
      <c r="F3738" t="s">
        <v>988</v>
      </c>
      <c r="H3738" t="s">
        <v>57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28</v>
      </c>
      <c r="O3738" t="s">
        <v>6615</v>
      </c>
      <c r="P3738" s="2">
        <f t="shared" si="58"/>
        <v>3</v>
      </c>
    </row>
    <row r="3739" spans="1:16" x14ac:dyDescent="0.25">
      <c r="A3739" s="1">
        <v>41639</v>
      </c>
      <c r="B3739" s="1">
        <v>41639</v>
      </c>
      <c r="C3739" t="s">
        <v>2237</v>
      </c>
      <c r="D3739" t="s">
        <v>1432</v>
      </c>
      <c r="E3739">
        <v>8.25</v>
      </c>
      <c r="F3739" t="s">
        <v>6616</v>
      </c>
      <c r="H3739" t="s">
        <v>27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28</v>
      </c>
      <c r="O3739" t="s">
        <v>6617</v>
      </c>
      <c r="P3739" s="2">
        <f t="shared" si="58"/>
        <v>3</v>
      </c>
    </row>
    <row r="3740" spans="1:16" x14ac:dyDescent="0.25">
      <c r="A3740" s="1">
        <v>41639</v>
      </c>
      <c r="B3740" s="1">
        <v>41639</v>
      </c>
      <c r="C3740" t="s">
        <v>2562</v>
      </c>
      <c r="D3740" t="s">
        <v>974</v>
      </c>
      <c r="E3740">
        <v>6.3</v>
      </c>
      <c r="F3740" t="s">
        <v>2909</v>
      </c>
      <c r="H3740" t="s">
        <v>27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28</v>
      </c>
      <c r="O3740" t="s">
        <v>6618</v>
      </c>
      <c r="P3740" s="2">
        <f t="shared" si="58"/>
        <v>3</v>
      </c>
    </row>
    <row r="3741" spans="1:16" x14ac:dyDescent="0.25">
      <c r="A3741" s="1">
        <v>41639</v>
      </c>
      <c r="B3741" s="1">
        <v>41639</v>
      </c>
      <c r="C3741" t="s">
        <v>42</v>
      </c>
      <c r="D3741" t="s">
        <v>43</v>
      </c>
      <c r="E3741">
        <v>6.875</v>
      </c>
      <c r="F3741" t="s">
        <v>6619</v>
      </c>
      <c r="G3741" t="s">
        <v>1240</v>
      </c>
      <c r="H3741" t="s">
        <v>46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48</v>
      </c>
      <c r="O3741" t="s">
        <v>6620</v>
      </c>
      <c r="P3741" s="2">
        <f t="shared" si="58"/>
        <v>2</v>
      </c>
    </row>
    <row r="3742" spans="1:16" x14ac:dyDescent="0.25">
      <c r="A3742" s="1">
        <v>41639</v>
      </c>
      <c r="B3742" s="1">
        <v>41639</v>
      </c>
      <c r="C3742" t="s">
        <v>3922</v>
      </c>
      <c r="D3742" t="s">
        <v>1182</v>
      </c>
      <c r="E3742">
        <v>7</v>
      </c>
      <c r="F3742" t="s">
        <v>3501</v>
      </c>
      <c r="H3742" t="s">
        <v>27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6621</v>
      </c>
      <c r="P3742" s="2">
        <f t="shared" si="58"/>
        <v>3</v>
      </c>
    </row>
    <row r="3743" spans="1:16" x14ac:dyDescent="0.25">
      <c r="A3743" s="1">
        <v>41639</v>
      </c>
      <c r="B3743" s="1">
        <v>41639</v>
      </c>
      <c r="C3743" t="s">
        <v>756</v>
      </c>
      <c r="D3743" t="s">
        <v>757</v>
      </c>
      <c r="E3743">
        <v>5</v>
      </c>
      <c r="F3743" t="s">
        <v>5731</v>
      </c>
      <c r="G3743" t="s">
        <v>45</v>
      </c>
      <c r="H3743" t="s">
        <v>57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28</v>
      </c>
      <c r="O3743" t="s">
        <v>6622</v>
      </c>
      <c r="P3743" s="2">
        <f t="shared" si="58"/>
        <v>3</v>
      </c>
    </row>
    <row r="3744" spans="1:16" x14ac:dyDescent="0.25">
      <c r="A3744" s="1">
        <v>41639</v>
      </c>
      <c r="B3744" s="1">
        <v>41639</v>
      </c>
      <c r="C3744" t="s">
        <v>477</v>
      </c>
      <c r="D3744" t="s">
        <v>478</v>
      </c>
      <c r="E3744">
        <v>12.75</v>
      </c>
      <c r="F3744" t="s">
        <v>5731</v>
      </c>
      <c r="H3744" t="s">
        <v>203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28</v>
      </c>
      <c r="O3744" t="s">
        <v>6623</v>
      </c>
      <c r="P3744" s="2">
        <f t="shared" si="58"/>
        <v>3</v>
      </c>
    </row>
    <row r="3745" spans="1:16" x14ac:dyDescent="0.25">
      <c r="A3745" s="1">
        <v>41639</v>
      </c>
      <c r="B3745" s="1">
        <v>41639</v>
      </c>
      <c r="C3745" t="s">
        <v>6624</v>
      </c>
      <c r="D3745" t="s">
        <v>6625</v>
      </c>
      <c r="E3745">
        <v>7.25</v>
      </c>
      <c r="F3745" t="s">
        <v>5731</v>
      </c>
      <c r="H3745" t="s">
        <v>27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28</v>
      </c>
      <c r="O3745" t="s">
        <v>6626</v>
      </c>
      <c r="P3745" s="2">
        <f t="shared" si="58"/>
        <v>3</v>
      </c>
    </row>
    <row r="3746" spans="1:16" x14ac:dyDescent="0.25">
      <c r="A3746" s="1">
        <v>41639</v>
      </c>
      <c r="B3746" s="1">
        <v>41639</v>
      </c>
      <c r="C3746" t="s">
        <v>36</v>
      </c>
      <c r="D3746" t="s">
        <v>37</v>
      </c>
      <c r="E3746">
        <v>7.125</v>
      </c>
      <c r="F3746" t="s">
        <v>6609</v>
      </c>
      <c r="H3746" t="s">
        <v>34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6627</v>
      </c>
      <c r="P3746" s="2">
        <f t="shared" si="58"/>
        <v>2</v>
      </c>
    </row>
    <row r="3747" spans="1:16" x14ac:dyDescent="0.25">
      <c r="A3747" s="1">
        <v>41639</v>
      </c>
      <c r="B3747" s="1">
        <v>41639</v>
      </c>
      <c r="C3747" t="s">
        <v>42</v>
      </c>
      <c r="D3747" t="s">
        <v>43</v>
      </c>
      <c r="E3747">
        <v>6</v>
      </c>
      <c r="F3747" t="s">
        <v>643</v>
      </c>
      <c r="G3747" t="s">
        <v>3014</v>
      </c>
      <c r="H3747" t="s">
        <v>46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48</v>
      </c>
      <c r="O3747" t="s">
        <v>6628</v>
      </c>
      <c r="P3747" s="2">
        <f t="shared" si="58"/>
        <v>2</v>
      </c>
    </row>
    <row r="3748" spans="1:16" x14ac:dyDescent="0.25">
      <c r="A3748" s="1">
        <v>41639</v>
      </c>
      <c r="B3748" s="1">
        <v>41639</v>
      </c>
      <c r="C3748" t="s">
        <v>42</v>
      </c>
      <c r="D3748" t="s">
        <v>43</v>
      </c>
      <c r="E3748">
        <v>6</v>
      </c>
      <c r="F3748" t="s">
        <v>643</v>
      </c>
      <c r="G3748" t="s">
        <v>213</v>
      </c>
      <c r="H3748" t="s">
        <v>46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48</v>
      </c>
      <c r="O3748" t="s">
        <v>6629</v>
      </c>
      <c r="P3748" s="2">
        <f t="shared" si="58"/>
        <v>2</v>
      </c>
    </row>
    <row r="3749" spans="1:16" x14ac:dyDescent="0.25">
      <c r="A3749" s="1">
        <v>41639</v>
      </c>
      <c r="B3749" s="1">
        <v>41639</v>
      </c>
      <c r="C3749" t="s">
        <v>3359</v>
      </c>
      <c r="D3749" t="s">
        <v>2445</v>
      </c>
      <c r="E3749">
        <v>9.25</v>
      </c>
      <c r="F3749" t="s">
        <v>6630</v>
      </c>
      <c r="H3749" t="s">
        <v>27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28</v>
      </c>
      <c r="O3749" t="s">
        <v>6631</v>
      </c>
      <c r="P3749" s="2">
        <f t="shared" si="58"/>
        <v>2</v>
      </c>
    </row>
    <row r="3750" spans="1:16" x14ac:dyDescent="0.25">
      <c r="A3750" s="1">
        <v>41639</v>
      </c>
      <c r="B3750" s="1">
        <v>41639</v>
      </c>
      <c r="C3750" t="s">
        <v>824</v>
      </c>
      <c r="D3750" t="s">
        <v>825</v>
      </c>
      <c r="E3750">
        <v>8.25</v>
      </c>
      <c r="F3750" t="s">
        <v>2909</v>
      </c>
      <c r="H3750" t="s">
        <v>57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6632</v>
      </c>
      <c r="P3750" s="2">
        <f t="shared" si="58"/>
        <v>3</v>
      </c>
    </row>
    <row r="3751" spans="1:16" x14ac:dyDescent="0.25">
      <c r="A3751" s="1">
        <v>41639</v>
      </c>
      <c r="B3751" s="1">
        <v>41639</v>
      </c>
      <c r="C3751" t="s">
        <v>1685</v>
      </c>
      <c r="D3751" t="s">
        <v>1285</v>
      </c>
      <c r="E3751">
        <v>8</v>
      </c>
      <c r="F3751" t="s">
        <v>1580</v>
      </c>
      <c r="G3751" t="s">
        <v>40</v>
      </c>
      <c r="H3751" t="s">
        <v>34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6633</v>
      </c>
      <c r="P3751" s="2">
        <f t="shared" si="58"/>
        <v>5</v>
      </c>
    </row>
    <row r="3752" spans="1:16" x14ac:dyDescent="0.25">
      <c r="A3752" s="1">
        <v>41639</v>
      </c>
      <c r="B3752" s="1">
        <v>41639</v>
      </c>
      <c r="C3752" t="s">
        <v>1685</v>
      </c>
      <c r="D3752" t="s">
        <v>1285</v>
      </c>
      <c r="E3752">
        <v>8</v>
      </c>
      <c r="F3752" t="s">
        <v>1580</v>
      </c>
      <c r="G3752" t="s">
        <v>26</v>
      </c>
      <c r="H3752" t="s">
        <v>34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6634</v>
      </c>
      <c r="P3752" s="2">
        <f t="shared" si="58"/>
        <v>5</v>
      </c>
    </row>
    <row r="3753" spans="1:16" x14ac:dyDescent="0.25">
      <c r="A3753" s="1">
        <v>41639</v>
      </c>
      <c r="B3753" s="1">
        <v>41639</v>
      </c>
      <c r="C3753" t="s">
        <v>1234</v>
      </c>
      <c r="D3753" t="s">
        <v>1235</v>
      </c>
      <c r="E3753">
        <v>8.625</v>
      </c>
      <c r="F3753" t="s">
        <v>6609</v>
      </c>
      <c r="H3753" t="s">
        <v>34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6635</v>
      </c>
      <c r="P3753" s="2">
        <f t="shared" si="58"/>
        <v>2</v>
      </c>
    </row>
    <row r="3754" spans="1:16" x14ac:dyDescent="0.25">
      <c r="A3754" s="1">
        <v>41639</v>
      </c>
      <c r="B3754" s="1">
        <v>41639</v>
      </c>
      <c r="C3754" t="s">
        <v>1904</v>
      </c>
      <c r="D3754" t="s">
        <v>765</v>
      </c>
      <c r="E3754">
        <v>7.75</v>
      </c>
      <c r="F3754" t="s">
        <v>2909</v>
      </c>
      <c r="G3754" t="s">
        <v>40</v>
      </c>
      <c r="H3754" t="s">
        <v>34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28</v>
      </c>
      <c r="O3754" t="s">
        <v>6636</v>
      </c>
      <c r="P3754" s="2">
        <f t="shared" si="58"/>
        <v>5</v>
      </c>
    </row>
    <row r="3755" spans="1:16" x14ac:dyDescent="0.25">
      <c r="A3755" s="1">
        <v>41639</v>
      </c>
      <c r="B3755" s="1">
        <v>41639</v>
      </c>
      <c r="C3755" t="s">
        <v>3864</v>
      </c>
      <c r="D3755" t="s">
        <v>3865</v>
      </c>
      <c r="E3755">
        <v>9.25</v>
      </c>
      <c r="F3755" t="s">
        <v>2909</v>
      </c>
      <c r="G3755" t="s">
        <v>40</v>
      </c>
      <c r="H3755" t="s">
        <v>27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28</v>
      </c>
      <c r="O3755" t="s">
        <v>6637</v>
      </c>
      <c r="P3755" s="2">
        <f t="shared" si="58"/>
        <v>3</v>
      </c>
    </row>
    <row r="3756" spans="1:16" x14ac:dyDescent="0.25">
      <c r="A3756" s="1">
        <v>41639</v>
      </c>
      <c r="B3756" s="1">
        <v>41639</v>
      </c>
      <c r="C3756" t="s">
        <v>88</v>
      </c>
      <c r="D3756" t="s">
        <v>89</v>
      </c>
      <c r="E3756">
        <v>7.35</v>
      </c>
      <c r="F3756" t="s">
        <v>5731</v>
      </c>
      <c r="H3756" t="s">
        <v>16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6638</v>
      </c>
      <c r="P3756" s="2">
        <f t="shared" si="58"/>
        <v>2</v>
      </c>
    </row>
    <row r="3757" spans="1:16" x14ac:dyDescent="0.25">
      <c r="A3757" s="1">
        <v>41639</v>
      </c>
      <c r="B3757" s="1">
        <v>41639</v>
      </c>
      <c r="C3757" t="s">
        <v>2359</v>
      </c>
      <c r="D3757" t="s">
        <v>2360</v>
      </c>
      <c r="E3757">
        <v>6.4</v>
      </c>
      <c r="F3757" t="s">
        <v>6639</v>
      </c>
      <c r="H3757" t="s">
        <v>34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28</v>
      </c>
      <c r="O3757" t="s">
        <v>6640</v>
      </c>
      <c r="P3757" s="2">
        <f t="shared" si="58"/>
        <v>4</v>
      </c>
    </row>
    <row r="3758" spans="1:16" x14ac:dyDescent="0.25">
      <c r="A3758" s="1">
        <v>41639</v>
      </c>
      <c r="B3758" s="1">
        <v>41639</v>
      </c>
      <c r="C3758" t="s">
        <v>399</v>
      </c>
      <c r="D3758" t="s">
        <v>400</v>
      </c>
      <c r="E3758">
        <v>8</v>
      </c>
      <c r="F3758" t="s">
        <v>202</v>
      </c>
      <c r="G3758" t="s">
        <v>26</v>
      </c>
      <c r="H3758" t="s">
        <v>27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6641</v>
      </c>
      <c r="P3758" s="2">
        <f t="shared" si="58"/>
        <v>3</v>
      </c>
    </row>
    <row r="3759" spans="1:16" hidden="1" x14ac:dyDescent="0.25">
      <c r="A3759" s="1">
        <v>41639</v>
      </c>
      <c r="B3759" s="1">
        <v>41639</v>
      </c>
      <c r="C3759" t="s">
        <v>23</v>
      </c>
      <c r="D3759" t="s">
        <v>24</v>
      </c>
      <c r="E3759">
        <v>8.375</v>
      </c>
      <c r="F3759" t="s">
        <v>3637</v>
      </c>
      <c r="G3759" t="s">
        <v>40</v>
      </c>
      <c r="H3759" t="s">
        <v>27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28</v>
      </c>
      <c r="O3759" t="s">
        <v>6642</v>
      </c>
      <c r="P3759" s="2">
        <f t="shared" si="58"/>
        <v>6</v>
      </c>
    </row>
    <row r="3760" spans="1:16" x14ac:dyDescent="0.25">
      <c r="A3760" s="1">
        <v>41639</v>
      </c>
      <c r="B3760" s="1">
        <v>41639</v>
      </c>
      <c r="C3760" t="s">
        <v>6643</v>
      </c>
      <c r="D3760" t="s">
        <v>3716</v>
      </c>
      <c r="E3760">
        <v>7.125</v>
      </c>
      <c r="F3760" t="s">
        <v>5731</v>
      </c>
      <c r="H3760" t="s">
        <v>73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6644</v>
      </c>
      <c r="P3760" s="2">
        <f t="shared" si="58"/>
        <v>3</v>
      </c>
    </row>
    <row r="3761" spans="1:16" x14ac:dyDescent="0.25">
      <c r="A3761" s="1">
        <v>41639</v>
      </c>
      <c r="B3761" s="1">
        <v>41639</v>
      </c>
      <c r="C3761" t="s">
        <v>1043</v>
      </c>
      <c r="D3761" t="s">
        <v>172</v>
      </c>
      <c r="E3761">
        <v>5.75</v>
      </c>
      <c r="F3761" t="s">
        <v>5731</v>
      </c>
      <c r="H3761" t="s">
        <v>57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28</v>
      </c>
      <c r="O3761" t="s">
        <v>6645</v>
      </c>
      <c r="P3761" s="2">
        <f t="shared" si="58"/>
        <v>3</v>
      </c>
    </row>
    <row r="3762" spans="1:16" x14ac:dyDescent="0.25">
      <c r="A3762" s="1">
        <v>41639</v>
      </c>
      <c r="B3762" s="1">
        <v>41639</v>
      </c>
      <c r="C3762" t="s">
        <v>1043</v>
      </c>
      <c r="D3762" t="s">
        <v>172</v>
      </c>
      <c r="E3762">
        <v>6.5</v>
      </c>
      <c r="F3762" t="s">
        <v>6639</v>
      </c>
      <c r="H3762" t="s">
        <v>57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28</v>
      </c>
      <c r="O3762" t="s">
        <v>6646</v>
      </c>
      <c r="P3762" s="2">
        <f t="shared" si="58"/>
        <v>3</v>
      </c>
    </row>
    <row r="3763" spans="1:16" x14ac:dyDescent="0.25">
      <c r="A3763" s="1">
        <v>41639</v>
      </c>
      <c r="B3763" s="1">
        <v>41639</v>
      </c>
      <c r="C3763" t="s">
        <v>2088</v>
      </c>
      <c r="D3763" t="s">
        <v>2089</v>
      </c>
      <c r="E3763">
        <v>7.4640000000000004</v>
      </c>
      <c r="F3763" t="s">
        <v>6647</v>
      </c>
      <c r="G3763" t="s">
        <v>45</v>
      </c>
      <c r="H3763" t="s">
        <v>210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6648</v>
      </c>
      <c r="P3763" s="2">
        <f t="shared" si="58"/>
        <v>3</v>
      </c>
    </row>
    <row r="3764" spans="1:16" x14ac:dyDescent="0.25">
      <c r="A3764" s="1">
        <v>41639</v>
      </c>
      <c r="B3764" s="1">
        <v>41639</v>
      </c>
      <c r="C3764" t="s">
        <v>1485</v>
      </c>
      <c r="D3764" t="s">
        <v>1486</v>
      </c>
      <c r="E3764">
        <v>4.5</v>
      </c>
      <c r="F3764" t="s">
        <v>647</v>
      </c>
      <c r="H3764" t="s">
        <v>34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</v>
      </c>
      <c r="O3764" t="s">
        <v>6649</v>
      </c>
      <c r="P3764" s="2">
        <f t="shared" si="58"/>
        <v>3</v>
      </c>
    </row>
    <row r="3765" spans="1:16" x14ac:dyDescent="0.25">
      <c r="A3765" s="1">
        <v>41639</v>
      </c>
      <c r="B3765" s="1">
        <v>41639</v>
      </c>
      <c r="C3765" t="s">
        <v>6650</v>
      </c>
      <c r="D3765" t="s">
        <v>1163</v>
      </c>
      <c r="E3765">
        <v>5.125</v>
      </c>
      <c r="F3765" t="s">
        <v>2909</v>
      </c>
      <c r="H3765" t="s">
        <v>57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28</v>
      </c>
      <c r="O3765" t="s">
        <v>6651</v>
      </c>
      <c r="P3765" s="2">
        <f t="shared" si="58"/>
        <v>3</v>
      </c>
    </row>
    <row r="3766" spans="1:16" x14ac:dyDescent="0.25">
      <c r="A3766" s="1">
        <v>41639</v>
      </c>
      <c r="B3766" s="1">
        <v>41639</v>
      </c>
      <c r="C3766" t="s">
        <v>2190</v>
      </c>
      <c r="D3766" t="s">
        <v>2191</v>
      </c>
      <c r="E3766">
        <v>9.5</v>
      </c>
      <c r="F3766" t="s">
        <v>638</v>
      </c>
      <c r="H3766" t="s">
        <v>203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28</v>
      </c>
      <c r="O3766" t="s">
        <v>6652</v>
      </c>
      <c r="P3766" s="2">
        <f t="shared" si="58"/>
        <v>3</v>
      </c>
    </row>
    <row r="3767" spans="1:16" x14ac:dyDescent="0.25">
      <c r="A3767" s="1">
        <v>41639</v>
      </c>
      <c r="B3767" s="1">
        <v>41639</v>
      </c>
      <c r="C3767" t="s">
        <v>2703</v>
      </c>
      <c r="D3767" t="s">
        <v>2704</v>
      </c>
      <c r="E3767">
        <v>8.125</v>
      </c>
      <c r="F3767" t="s">
        <v>647</v>
      </c>
      <c r="H3767" t="s">
        <v>27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28</v>
      </c>
      <c r="O3767" t="s">
        <v>6653</v>
      </c>
      <c r="P3767" s="2">
        <f t="shared" si="58"/>
        <v>3</v>
      </c>
    </row>
    <row r="3768" spans="1:16" x14ac:dyDescent="0.25">
      <c r="A3768" s="1">
        <v>41639</v>
      </c>
      <c r="B3768" s="1">
        <v>41639</v>
      </c>
      <c r="C3768" t="s">
        <v>4585</v>
      </c>
      <c r="D3768" t="s">
        <v>4586</v>
      </c>
      <c r="E3768">
        <v>5.65</v>
      </c>
      <c r="F3768" t="s">
        <v>647</v>
      </c>
      <c r="H3768" t="s">
        <v>73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</v>
      </c>
      <c r="O3768" t="s">
        <v>6654</v>
      </c>
      <c r="P3768" s="2">
        <f t="shared" si="58"/>
        <v>3</v>
      </c>
    </row>
    <row r="3769" spans="1:16" x14ac:dyDescent="0.25">
      <c r="A3769" s="1">
        <v>41639</v>
      </c>
      <c r="B3769" s="1">
        <v>41639</v>
      </c>
      <c r="C3769" t="s">
        <v>1216</v>
      </c>
      <c r="D3769" t="s">
        <v>523</v>
      </c>
      <c r="E3769">
        <v>5.8</v>
      </c>
      <c r="F3769" t="s">
        <v>647</v>
      </c>
      <c r="H3769" t="s">
        <v>34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28</v>
      </c>
      <c r="O3769" t="s">
        <v>6655</v>
      </c>
      <c r="P3769" s="2">
        <f t="shared" si="58"/>
        <v>1</v>
      </c>
    </row>
    <row r="3770" spans="1:16" x14ac:dyDescent="0.25">
      <c r="A3770" s="1">
        <v>41639</v>
      </c>
      <c r="B3770" s="1">
        <v>41639</v>
      </c>
      <c r="C3770" t="s">
        <v>752</v>
      </c>
      <c r="D3770" t="s">
        <v>753</v>
      </c>
      <c r="E3770">
        <v>6.125</v>
      </c>
      <c r="F3770" t="s">
        <v>1105</v>
      </c>
      <c r="H3770" t="s">
        <v>34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28</v>
      </c>
      <c r="O3770" t="s">
        <v>6656</v>
      </c>
      <c r="P3770" s="2">
        <f t="shared" si="58"/>
        <v>3</v>
      </c>
    </row>
    <row r="3771" spans="1:16" x14ac:dyDescent="0.25">
      <c r="A3771" s="1">
        <v>41639</v>
      </c>
      <c r="B3771" s="1">
        <v>41639</v>
      </c>
      <c r="C3771" t="s">
        <v>3763</v>
      </c>
      <c r="D3771" t="s">
        <v>3764</v>
      </c>
      <c r="E3771">
        <v>7</v>
      </c>
      <c r="F3771" t="s">
        <v>3637</v>
      </c>
      <c r="G3771" t="s">
        <v>40</v>
      </c>
      <c r="H3771" t="s">
        <v>46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28</v>
      </c>
      <c r="O3771" t="s">
        <v>6657</v>
      </c>
      <c r="P3771" s="2">
        <f t="shared" si="58"/>
        <v>4</v>
      </c>
    </row>
    <row r="3772" spans="1:16" hidden="1" x14ac:dyDescent="0.25">
      <c r="A3772" s="1">
        <v>41639</v>
      </c>
      <c r="B3772" s="1">
        <v>41639</v>
      </c>
      <c r="C3772" t="s">
        <v>4553</v>
      </c>
      <c r="D3772" t="s">
        <v>4554</v>
      </c>
      <c r="E3772">
        <v>6</v>
      </c>
      <c r="F3772" t="s">
        <v>5731</v>
      </c>
      <c r="H3772" t="s">
        <v>210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28</v>
      </c>
      <c r="O3772" t="s">
        <v>6658</v>
      </c>
      <c r="P3772" s="2">
        <f t="shared" si="58"/>
        <v>6</v>
      </c>
    </row>
    <row r="3773" spans="1:16" x14ac:dyDescent="0.25">
      <c r="A3773" s="1">
        <v>41639</v>
      </c>
      <c r="B3773" s="1">
        <v>41639</v>
      </c>
      <c r="C3773" t="s">
        <v>2033</v>
      </c>
      <c r="D3773" t="s">
        <v>2034</v>
      </c>
      <c r="E3773">
        <v>10.75</v>
      </c>
      <c r="F3773" t="s">
        <v>101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6659</v>
      </c>
      <c r="P3773" s="2">
        <f t="shared" si="58"/>
        <v>2</v>
      </c>
    </row>
    <row r="3774" spans="1:16" x14ac:dyDescent="0.25">
      <c r="A3774" s="1">
        <v>41639</v>
      </c>
      <c r="B3774" s="1">
        <v>41639</v>
      </c>
      <c r="C3774" t="s">
        <v>2546</v>
      </c>
      <c r="D3774" t="s">
        <v>796</v>
      </c>
      <c r="E3774">
        <v>8.25</v>
      </c>
      <c r="F3774" t="s">
        <v>641</v>
      </c>
      <c r="G3774" t="s">
        <v>45</v>
      </c>
      <c r="H3774" t="s">
        <v>472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6660</v>
      </c>
      <c r="P3774" s="2">
        <f t="shared" si="58"/>
        <v>3</v>
      </c>
    </row>
    <row r="3775" spans="1:16" x14ac:dyDescent="0.25">
      <c r="A3775" s="1">
        <v>41639</v>
      </c>
      <c r="B3775" s="1">
        <v>41639</v>
      </c>
      <c r="C3775" t="s">
        <v>1955</v>
      </c>
      <c r="D3775" t="s">
        <v>31</v>
      </c>
      <c r="E3775">
        <v>5.95</v>
      </c>
      <c r="F3775" t="s">
        <v>6639</v>
      </c>
      <c r="H3775" t="s">
        <v>57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6661</v>
      </c>
      <c r="P3775" s="2">
        <f t="shared" si="58"/>
        <v>2</v>
      </c>
    </row>
    <row r="3776" spans="1:16" x14ac:dyDescent="0.25">
      <c r="A3776" s="1">
        <v>41639</v>
      </c>
      <c r="B3776" s="1">
        <v>41639</v>
      </c>
      <c r="C3776" t="s">
        <v>3910</v>
      </c>
      <c r="D3776" t="s">
        <v>3911</v>
      </c>
      <c r="E3776">
        <v>6.7</v>
      </c>
      <c r="F3776" t="s">
        <v>1728</v>
      </c>
      <c r="H3776" t="s">
        <v>73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28</v>
      </c>
      <c r="O3776" t="s">
        <v>6662</v>
      </c>
      <c r="P3776" s="2">
        <f t="shared" si="58"/>
        <v>3</v>
      </c>
    </row>
    <row r="3777" spans="1:16" x14ac:dyDescent="0.25">
      <c r="A3777" s="1">
        <v>41639</v>
      </c>
      <c r="B3777" s="1">
        <v>41639</v>
      </c>
      <c r="C3777" t="s">
        <v>4936</v>
      </c>
      <c r="D3777" t="s">
        <v>4937</v>
      </c>
      <c r="E3777">
        <v>6.5</v>
      </c>
      <c r="F3777" t="s">
        <v>3723</v>
      </c>
      <c r="H3777" t="s">
        <v>210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28</v>
      </c>
      <c r="O3777" t="s">
        <v>6663</v>
      </c>
      <c r="P3777" s="2">
        <f t="shared" si="58"/>
        <v>3</v>
      </c>
    </row>
    <row r="3778" spans="1:16" x14ac:dyDescent="0.25">
      <c r="A3778" s="1">
        <v>41639</v>
      </c>
      <c r="B3778" s="1">
        <v>41639</v>
      </c>
      <c r="C3778" t="s">
        <v>2840</v>
      </c>
      <c r="D3778" t="s">
        <v>580</v>
      </c>
      <c r="E3778">
        <v>8.6999999999999993</v>
      </c>
      <c r="F3778" t="s">
        <v>3501</v>
      </c>
      <c r="H3778" t="s">
        <v>16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28</v>
      </c>
      <c r="O3778" t="s">
        <v>6664</v>
      </c>
      <c r="P3778" s="2">
        <f t="shared" si="58"/>
        <v>3</v>
      </c>
    </row>
    <row r="3779" spans="1:16" hidden="1" x14ac:dyDescent="0.25">
      <c r="A3779" s="1">
        <v>41639</v>
      </c>
      <c r="B3779" s="1">
        <v>41639</v>
      </c>
      <c r="C3779" t="s">
        <v>6665</v>
      </c>
      <c r="D3779" t="s">
        <v>6666</v>
      </c>
      <c r="E3779">
        <v>5.45</v>
      </c>
      <c r="F3779" t="s">
        <v>5731</v>
      </c>
      <c r="H3779" t="s">
        <v>259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28</v>
      </c>
      <c r="O3779" t="s">
        <v>6667</v>
      </c>
      <c r="P3779" s="2">
        <f t="shared" si="58"/>
        <v>6</v>
      </c>
    </row>
    <row r="3780" spans="1:16" x14ac:dyDescent="0.25">
      <c r="A3780" s="1">
        <v>41639</v>
      </c>
      <c r="B3780" s="1">
        <v>41639</v>
      </c>
      <c r="C3780" t="s">
        <v>446</v>
      </c>
      <c r="D3780" t="s">
        <v>447</v>
      </c>
      <c r="E3780">
        <v>5.95</v>
      </c>
      <c r="F3780" t="s">
        <v>2341</v>
      </c>
      <c r="H3780" t="s">
        <v>210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28</v>
      </c>
      <c r="O3780" t="s">
        <v>6668</v>
      </c>
      <c r="P3780" s="2">
        <f t="shared" ref="P3780:P3843" si="59">LEN(D3780)</f>
        <v>3</v>
      </c>
    </row>
    <row r="3781" spans="1:16" x14ac:dyDescent="0.25">
      <c r="A3781" s="1">
        <v>41639</v>
      </c>
      <c r="B3781" s="1">
        <v>41639</v>
      </c>
      <c r="C3781" t="s">
        <v>2011</v>
      </c>
      <c r="D3781" t="s">
        <v>2012</v>
      </c>
      <c r="E3781">
        <v>5.5</v>
      </c>
      <c r="F3781" t="s">
        <v>5731</v>
      </c>
      <c r="G3781" t="s">
        <v>3837</v>
      </c>
      <c r="H3781" t="s">
        <v>34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6669</v>
      </c>
      <c r="P3781" s="2">
        <f t="shared" si="59"/>
        <v>2</v>
      </c>
    </row>
    <row r="3782" spans="1:16" x14ac:dyDescent="0.25">
      <c r="A3782" s="1">
        <v>41639</v>
      </c>
      <c r="B3782" s="1">
        <v>41639</v>
      </c>
      <c r="C3782" t="s">
        <v>3318</v>
      </c>
      <c r="D3782" t="s">
        <v>1878</v>
      </c>
      <c r="E3782">
        <v>5.5</v>
      </c>
      <c r="F3782" t="s">
        <v>3501</v>
      </c>
      <c r="G3782" t="s">
        <v>45</v>
      </c>
      <c r="H3782" t="s">
        <v>57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28</v>
      </c>
      <c r="O3782" t="s">
        <v>6670</v>
      </c>
      <c r="P3782" s="2">
        <f t="shared" si="59"/>
        <v>3</v>
      </c>
    </row>
    <row r="3783" spans="1:16" x14ac:dyDescent="0.25">
      <c r="A3783" s="1">
        <v>41639</v>
      </c>
      <c r="B3783" s="1">
        <v>41639</v>
      </c>
      <c r="C3783" t="s">
        <v>2679</v>
      </c>
      <c r="D3783" t="s">
        <v>142</v>
      </c>
      <c r="E3783">
        <v>8.4499999999999993</v>
      </c>
      <c r="F3783" t="s">
        <v>3723</v>
      </c>
      <c r="H3783" t="s">
        <v>34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6671</v>
      </c>
      <c r="P3783" s="2">
        <f t="shared" si="59"/>
        <v>3</v>
      </c>
    </row>
    <row r="3784" spans="1:16" x14ac:dyDescent="0.25">
      <c r="A3784" s="1">
        <v>41639</v>
      </c>
      <c r="B3784" s="1">
        <v>41639</v>
      </c>
      <c r="C3784" t="s">
        <v>590</v>
      </c>
      <c r="D3784" t="s">
        <v>591</v>
      </c>
      <c r="E3784">
        <v>5.375</v>
      </c>
      <c r="F3784" t="s">
        <v>6672</v>
      </c>
      <c r="H3784" t="s">
        <v>57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</v>
      </c>
      <c r="O3784" t="s">
        <v>6673</v>
      </c>
      <c r="P3784" s="2">
        <f t="shared" si="59"/>
        <v>3</v>
      </c>
    </row>
    <row r="3785" spans="1:16" x14ac:dyDescent="0.25">
      <c r="A3785" s="1">
        <v>41639</v>
      </c>
      <c r="B3785" s="1">
        <v>41639</v>
      </c>
      <c r="C3785" t="s">
        <v>2681</v>
      </c>
      <c r="D3785" t="s">
        <v>711</v>
      </c>
      <c r="E3785">
        <v>7.2</v>
      </c>
      <c r="F3785" t="s">
        <v>3723</v>
      </c>
      <c r="H3785" t="s">
        <v>210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28</v>
      </c>
      <c r="O3785" t="s">
        <v>6674</v>
      </c>
      <c r="P3785" s="2">
        <f t="shared" si="59"/>
        <v>3</v>
      </c>
    </row>
    <row r="3786" spans="1:16" x14ac:dyDescent="0.25">
      <c r="A3786" s="1">
        <v>41639</v>
      </c>
      <c r="B3786" s="1">
        <v>41639</v>
      </c>
      <c r="C3786" t="s">
        <v>2141</v>
      </c>
      <c r="D3786" t="s">
        <v>631</v>
      </c>
      <c r="E3786">
        <v>7.05</v>
      </c>
      <c r="F3786" t="s">
        <v>3501</v>
      </c>
      <c r="H3786" t="s">
        <v>27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6675</v>
      </c>
      <c r="P3786" s="2">
        <f t="shared" si="59"/>
        <v>3</v>
      </c>
    </row>
    <row r="3787" spans="1:16" x14ac:dyDescent="0.25">
      <c r="A3787" s="1">
        <v>41639</v>
      </c>
      <c r="B3787" s="1">
        <v>41639</v>
      </c>
      <c r="C3787" t="s">
        <v>1904</v>
      </c>
      <c r="D3787" t="s">
        <v>765</v>
      </c>
      <c r="E3787">
        <v>7.75</v>
      </c>
      <c r="F3787" t="s">
        <v>2909</v>
      </c>
      <c r="G3787" t="s">
        <v>26</v>
      </c>
      <c r="H3787" t="s">
        <v>34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28</v>
      </c>
      <c r="O3787" t="s">
        <v>6676</v>
      </c>
      <c r="P3787" s="2">
        <f t="shared" si="59"/>
        <v>5</v>
      </c>
    </row>
    <row r="3788" spans="1:16" hidden="1" x14ac:dyDescent="0.25">
      <c r="A3788" s="1">
        <v>41639</v>
      </c>
      <c r="B3788" s="1">
        <v>41639</v>
      </c>
      <c r="C3788" t="s">
        <v>6677</v>
      </c>
      <c r="D3788" t="s">
        <v>6678</v>
      </c>
      <c r="E3788">
        <v>5.7</v>
      </c>
      <c r="F3788" t="s">
        <v>3637</v>
      </c>
      <c r="H3788" t="s">
        <v>936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28</v>
      </c>
      <c r="O3788" t="s">
        <v>6679</v>
      </c>
      <c r="P3788" s="2">
        <f t="shared" si="59"/>
        <v>6</v>
      </c>
    </row>
    <row r="3789" spans="1:16" x14ac:dyDescent="0.25">
      <c r="A3789" s="1">
        <v>41639</v>
      </c>
      <c r="B3789" s="1">
        <v>41639</v>
      </c>
      <c r="C3789" t="s">
        <v>756</v>
      </c>
      <c r="D3789" t="s">
        <v>757</v>
      </c>
      <c r="E3789">
        <v>5.7</v>
      </c>
      <c r="F3789" t="s">
        <v>6639</v>
      </c>
      <c r="G3789" t="s">
        <v>45</v>
      </c>
      <c r="H3789" t="s">
        <v>57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28</v>
      </c>
      <c r="O3789" t="s">
        <v>6680</v>
      </c>
      <c r="P3789" s="2">
        <f t="shared" si="59"/>
        <v>3</v>
      </c>
    </row>
    <row r="3790" spans="1:16" x14ac:dyDescent="0.25">
      <c r="A3790" s="1">
        <v>41639</v>
      </c>
      <c r="B3790" s="1">
        <v>41639</v>
      </c>
      <c r="C3790" t="s">
        <v>997</v>
      </c>
      <c r="D3790" t="s">
        <v>998</v>
      </c>
      <c r="E3790">
        <v>8.875</v>
      </c>
      <c r="F3790" t="s">
        <v>5731</v>
      </c>
      <c r="H3790" t="s">
        <v>259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28</v>
      </c>
      <c r="O3790" t="s">
        <v>6681</v>
      </c>
      <c r="P3790" s="2">
        <f t="shared" si="59"/>
        <v>3</v>
      </c>
    </row>
    <row r="3791" spans="1:16" x14ac:dyDescent="0.25">
      <c r="A3791" s="1">
        <v>41639</v>
      </c>
      <c r="B3791" s="1">
        <v>41639</v>
      </c>
      <c r="C3791" t="s">
        <v>399</v>
      </c>
      <c r="D3791" t="s">
        <v>400</v>
      </c>
      <c r="E3791">
        <v>8</v>
      </c>
      <c r="F3791" t="s">
        <v>202</v>
      </c>
      <c r="G3791" t="s">
        <v>40</v>
      </c>
      <c r="H3791" t="s">
        <v>27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6682</v>
      </c>
      <c r="P3791" s="2">
        <f t="shared" si="59"/>
        <v>3</v>
      </c>
    </row>
    <row r="3792" spans="1:16" x14ac:dyDescent="0.25">
      <c r="A3792" s="1">
        <v>41639</v>
      </c>
      <c r="B3792" s="1">
        <v>41639</v>
      </c>
      <c r="C3792" t="s">
        <v>6683</v>
      </c>
      <c r="D3792" t="s">
        <v>89</v>
      </c>
      <c r="E3792">
        <v>7.7</v>
      </c>
      <c r="F3792" t="s">
        <v>2909</v>
      </c>
      <c r="H3792" t="s">
        <v>16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6684</v>
      </c>
      <c r="P3792" s="2">
        <f t="shared" si="59"/>
        <v>2</v>
      </c>
    </row>
    <row r="3793" spans="1:16" x14ac:dyDescent="0.25">
      <c r="A3793" s="1">
        <v>41639</v>
      </c>
      <c r="B3793" s="1">
        <v>41639</v>
      </c>
      <c r="C3793" t="s">
        <v>2370</v>
      </c>
      <c r="D3793" t="s">
        <v>381</v>
      </c>
      <c r="E3793">
        <v>7.5</v>
      </c>
      <c r="F3793" t="s">
        <v>647</v>
      </c>
      <c r="H3793" t="s">
        <v>27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28</v>
      </c>
      <c r="O3793" t="s">
        <v>6685</v>
      </c>
      <c r="P3793" s="2">
        <f t="shared" si="59"/>
        <v>3</v>
      </c>
    </row>
    <row r="3794" spans="1:16" hidden="1" x14ac:dyDescent="0.25">
      <c r="A3794" s="1">
        <v>41639</v>
      </c>
      <c r="B3794" s="1">
        <v>41639</v>
      </c>
      <c r="C3794" t="s">
        <v>23</v>
      </c>
      <c r="D3794" t="s">
        <v>24</v>
      </c>
      <c r="E3794">
        <v>8.375</v>
      </c>
      <c r="F3794" t="s">
        <v>3637</v>
      </c>
      <c r="G3794" t="s">
        <v>26</v>
      </c>
      <c r="H3794" t="s">
        <v>27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</v>
      </c>
      <c r="O3794" t="s">
        <v>6686</v>
      </c>
      <c r="P3794" s="2">
        <f t="shared" si="59"/>
        <v>6</v>
      </c>
    </row>
    <row r="3795" spans="1:16" x14ac:dyDescent="0.25">
      <c r="A3795" s="1">
        <v>41639</v>
      </c>
      <c r="B3795" s="1">
        <v>41639</v>
      </c>
      <c r="C3795" t="s">
        <v>208</v>
      </c>
      <c r="D3795" t="s">
        <v>209</v>
      </c>
      <c r="E3795">
        <v>6.375</v>
      </c>
      <c r="F3795" t="s">
        <v>2210</v>
      </c>
      <c r="H3795" t="s">
        <v>210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6687</v>
      </c>
      <c r="P3795" s="2">
        <f t="shared" si="59"/>
        <v>3</v>
      </c>
    </row>
    <row r="3796" spans="1:16" x14ac:dyDescent="0.25">
      <c r="A3796" s="1">
        <v>41639</v>
      </c>
      <c r="B3796" s="1">
        <v>41639</v>
      </c>
      <c r="C3796" t="s">
        <v>484</v>
      </c>
      <c r="D3796" t="s">
        <v>485</v>
      </c>
      <c r="E3796">
        <v>8.25</v>
      </c>
      <c r="F3796" t="s">
        <v>6688</v>
      </c>
      <c r="H3796" t="s">
        <v>57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28</v>
      </c>
      <c r="O3796" t="s">
        <v>6689</v>
      </c>
      <c r="P3796" s="2">
        <f t="shared" si="59"/>
        <v>3</v>
      </c>
    </row>
    <row r="3797" spans="1:16" x14ac:dyDescent="0.25">
      <c r="A3797" s="1">
        <v>41639</v>
      </c>
      <c r="B3797" s="1">
        <v>41639</v>
      </c>
      <c r="C3797" t="s">
        <v>1216</v>
      </c>
      <c r="D3797" t="s">
        <v>523</v>
      </c>
      <c r="E3797">
        <v>6.55</v>
      </c>
      <c r="F3797" t="s">
        <v>1228</v>
      </c>
      <c r="H3797" t="s">
        <v>34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28</v>
      </c>
      <c r="O3797" t="s">
        <v>6690</v>
      </c>
      <c r="P3797" s="2">
        <f t="shared" si="59"/>
        <v>1</v>
      </c>
    </row>
    <row r="3798" spans="1:16" hidden="1" x14ac:dyDescent="0.25">
      <c r="A3798" s="1">
        <v>41639</v>
      </c>
      <c r="B3798" s="1">
        <v>41639</v>
      </c>
      <c r="C3798" t="s">
        <v>167</v>
      </c>
      <c r="D3798" t="s">
        <v>168</v>
      </c>
      <c r="E3798">
        <v>9.75</v>
      </c>
      <c r="F3798" t="s">
        <v>3501</v>
      </c>
      <c r="G3798" t="s">
        <v>26</v>
      </c>
      <c r="H3798" t="s">
        <v>16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6691</v>
      </c>
      <c r="P3798" s="2">
        <f t="shared" si="59"/>
        <v>6</v>
      </c>
    </row>
    <row r="3799" spans="1:16" x14ac:dyDescent="0.25">
      <c r="A3799" s="1">
        <v>41639</v>
      </c>
      <c r="B3799" s="1">
        <v>41639</v>
      </c>
      <c r="C3799" t="s">
        <v>3359</v>
      </c>
      <c r="D3799" t="s">
        <v>2445</v>
      </c>
      <c r="E3799">
        <v>10.199999999999999</v>
      </c>
      <c r="F3799" t="s">
        <v>6692</v>
      </c>
      <c r="H3799" t="s">
        <v>27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28</v>
      </c>
      <c r="O3799" t="s">
        <v>6693</v>
      </c>
      <c r="P3799" s="2">
        <f t="shared" si="59"/>
        <v>2</v>
      </c>
    </row>
    <row r="3800" spans="1:16" hidden="1" x14ac:dyDescent="0.25">
      <c r="A3800" s="1">
        <v>41639</v>
      </c>
      <c r="B3800" s="1">
        <v>41639</v>
      </c>
      <c r="C3800" t="s">
        <v>6694</v>
      </c>
      <c r="D3800" t="s">
        <v>6695</v>
      </c>
      <c r="E3800">
        <v>5.25</v>
      </c>
      <c r="F3800" t="s">
        <v>792</v>
      </c>
      <c r="H3800" t="s">
        <v>259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28</v>
      </c>
      <c r="O3800" t="s">
        <v>6696</v>
      </c>
      <c r="P3800" s="2">
        <f t="shared" si="59"/>
        <v>6</v>
      </c>
    </row>
    <row r="3801" spans="1:16" hidden="1" x14ac:dyDescent="0.25">
      <c r="A3801" s="1">
        <v>41639</v>
      </c>
      <c r="B3801" s="1">
        <v>41639</v>
      </c>
      <c r="C3801" t="s">
        <v>167</v>
      </c>
      <c r="D3801" t="s">
        <v>168</v>
      </c>
      <c r="E3801">
        <v>9.75</v>
      </c>
      <c r="F3801" t="s">
        <v>3501</v>
      </c>
      <c r="G3801" t="s">
        <v>40</v>
      </c>
      <c r="H3801" t="s">
        <v>16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6697</v>
      </c>
      <c r="P3801" s="2">
        <f t="shared" si="59"/>
        <v>6</v>
      </c>
    </row>
    <row r="3802" spans="1:16" x14ac:dyDescent="0.25">
      <c r="A3802" s="1">
        <v>41639</v>
      </c>
      <c r="B3802" s="1">
        <v>41639</v>
      </c>
      <c r="C3802" t="s">
        <v>2233</v>
      </c>
      <c r="D3802" t="s">
        <v>2234</v>
      </c>
      <c r="E3802">
        <v>6</v>
      </c>
      <c r="F3802" t="s">
        <v>3728</v>
      </c>
      <c r="H3802" t="s">
        <v>210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28</v>
      </c>
      <c r="O3802" t="s">
        <v>6698</v>
      </c>
      <c r="P3802" s="2">
        <f t="shared" si="59"/>
        <v>3</v>
      </c>
    </row>
    <row r="3803" spans="1:16" x14ac:dyDescent="0.25">
      <c r="A3803" s="1">
        <v>41639</v>
      </c>
      <c r="B3803" s="1">
        <v>41639</v>
      </c>
      <c r="C3803" t="s">
        <v>1519</v>
      </c>
      <c r="D3803" t="s">
        <v>31</v>
      </c>
      <c r="E3803">
        <v>6</v>
      </c>
      <c r="F3803" t="s">
        <v>3637</v>
      </c>
      <c r="H3803" t="s">
        <v>57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6699</v>
      </c>
      <c r="P3803" s="2">
        <f t="shared" si="59"/>
        <v>2</v>
      </c>
    </row>
    <row r="3804" spans="1:16" x14ac:dyDescent="0.25">
      <c r="A3804" s="1">
        <v>41639</v>
      </c>
      <c r="B3804" s="1">
        <v>41639</v>
      </c>
      <c r="C3804" t="s">
        <v>2845</v>
      </c>
      <c r="D3804" t="s">
        <v>2846</v>
      </c>
      <c r="E3804">
        <v>5.75</v>
      </c>
      <c r="F3804" t="s">
        <v>3501</v>
      </c>
      <c r="H3804" t="s">
        <v>57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28</v>
      </c>
      <c r="O3804" t="s">
        <v>6700</v>
      </c>
      <c r="P3804" s="2">
        <f t="shared" si="59"/>
        <v>2</v>
      </c>
    </row>
    <row r="3805" spans="1:16" x14ac:dyDescent="0.25">
      <c r="A3805" s="1">
        <v>41639</v>
      </c>
      <c r="B3805" s="1">
        <v>41639</v>
      </c>
      <c r="C3805" t="s">
        <v>1401</v>
      </c>
      <c r="D3805" t="s">
        <v>416</v>
      </c>
      <c r="E3805">
        <v>7</v>
      </c>
      <c r="F3805" t="s">
        <v>647</v>
      </c>
      <c r="H3805" t="s">
        <v>73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48</v>
      </c>
      <c r="O3805" t="s">
        <v>6701</v>
      </c>
      <c r="P3805" s="2">
        <f t="shared" si="59"/>
        <v>3</v>
      </c>
    </row>
    <row r="3806" spans="1:16" x14ac:dyDescent="0.25">
      <c r="A3806" s="1">
        <v>41639</v>
      </c>
      <c r="B3806" s="1">
        <v>41639</v>
      </c>
      <c r="C3806" t="s">
        <v>83</v>
      </c>
      <c r="D3806" t="s">
        <v>84</v>
      </c>
      <c r="E3806">
        <v>7.125</v>
      </c>
      <c r="F3806" t="s">
        <v>3501</v>
      </c>
      <c r="H3806" t="s">
        <v>34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6702</v>
      </c>
      <c r="P3806" s="2">
        <f t="shared" si="59"/>
        <v>3</v>
      </c>
    </row>
    <row r="3807" spans="1:16" x14ac:dyDescent="0.25">
      <c r="A3807" s="1">
        <v>41639</v>
      </c>
      <c r="B3807" s="1">
        <v>41639</v>
      </c>
      <c r="C3807" t="s">
        <v>2233</v>
      </c>
      <c r="D3807" t="s">
        <v>2234</v>
      </c>
      <c r="E3807">
        <v>5.125</v>
      </c>
      <c r="F3807" t="s">
        <v>792</v>
      </c>
      <c r="H3807" t="s">
        <v>210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28</v>
      </c>
      <c r="O3807" t="s">
        <v>6703</v>
      </c>
      <c r="P3807" s="2">
        <f t="shared" si="59"/>
        <v>3</v>
      </c>
    </row>
    <row r="3808" spans="1:16" x14ac:dyDescent="0.25">
      <c r="A3808" s="1">
        <v>41639</v>
      </c>
      <c r="B3808" s="1">
        <v>41639</v>
      </c>
      <c r="C3808" t="s">
        <v>4936</v>
      </c>
      <c r="D3808" t="s">
        <v>4937</v>
      </c>
      <c r="E3808">
        <v>5.6</v>
      </c>
      <c r="F3808" t="s">
        <v>3501</v>
      </c>
      <c r="H3808" t="s">
        <v>210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28</v>
      </c>
      <c r="O3808" t="s">
        <v>6704</v>
      </c>
      <c r="P3808" s="2">
        <f t="shared" si="59"/>
        <v>3</v>
      </c>
    </row>
    <row r="3809" spans="1:16" x14ac:dyDescent="0.25">
      <c r="A3809" s="1">
        <v>41639</v>
      </c>
      <c r="B3809" s="1">
        <v>41639</v>
      </c>
      <c r="C3809" t="s">
        <v>1502</v>
      </c>
      <c r="D3809" t="s">
        <v>1503</v>
      </c>
      <c r="E3809">
        <v>7.45</v>
      </c>
      <c r="F3809" t="s">
        <v>4260</v>
      </c>
      <c r="H3809" t="s">
        <v>34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28</v>
      </c>
      <c r="O3809" t="s">
        <v>6705</v>
      </c>
      <c r="P3809" s="2">
        <f t="shared" si="59"/>
        <v>3</v>
      </c>
    </row>
    <row r="3810" spans="1:16" x14ac:dyDescent="0.25">
      <c r="A3810" s="1">
        <v>41639</v>
      </c>
      <c r="B3810" s="1">
        <v>41639</v>
      </c>
      <c r="C3810" t="s">
        <v>383</v>
      </c>
      <c r="D3810" t="s">
        <v>384</v>
      </c>
      <c r="E3810">
        <v>7.5</v>
      </c>
      <c r="F3810" t="s">
        <v>647</v>
      </c>
      <c r="H3810" t="s">
        <v>73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28</v>
      </c>
      <c r="O3810" t="s">
        <v>6706</v>
      </c>
      <c r="P3810" s="2">
        <f t="shared" si="59"/>
        <v>3</v>
      </c>
    </row>
    <row r="3811" spans="1:16" x14ac:dyDescent="0.25">
      <c r="A3811" s="1">
        <v>41639</v>
      </c>
      <c r="B3811" s="1">
        <v>41639</v>
      </c>
      <c r="C3811" t="s">
        <v>4467</v>
      </c>
      <c r="D3811" t="s">
        <v>4468</v>
      </c>
      <c r="E3811">
        <v>5.9</v>
      </c>
      <c r="F3811" t="s">
        <v>1228</v>
      </c>
      <c r="H3811" t="s">
        <v>210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28</v>
      </c>
      <c r="O3811" t="s">
        <v>6707</v>
      </c>
      <c r="P3811" s="2">
        <f t="shared" si="59"/>
        <v>4</v>
      </c>
    </row>
    <row r="3812" spans="1:16" x14ac:dyDescent="0.25">
      <c r="A3812" s="1">
        <v>41639</v>
      </c>
      <c r="B3812" s="1">
        <v>41639</v>
      </c>
      <c r="C3812" t="s">
        <v>2681</v>
      </c>
      <c r="D3812" t="s">
        <v>711</v>
      </c>
      <c r="E3812">
        <v>6.2</v>
      </c>
      <c r="F3812" t="s">
        <v>3501</v>
      </c>
      <c r="H3812" t="s">
        <v>210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28</v>
      </c>
      <c r="O3812" t="s">
        <v>6708</v>
      </c>
      <c r="P3812" s="2">
        <f t="shared" si="59"/>
        <v>3</v>
      </c>
    </row>
    <row r="3813" spans="1:16" x14ac:dyDescent="0.25">
      <c r="A3813" s="1">
        <v>41639</v>
      </c>
      <c r="B3813" s="1">
        <v>41639</v>
      </c>
      <c r="C3813" t="s">
        <v>947</v>
      </c>
      <c r="D3813" t="s">
        <v>948</v>
      </c>
      <c r="E3813">
        <v>7</v>
      </c>
      <c r="F3813" t="s">
        <v>2964</v>
      </c>
      <c r="H3813" t="s">
        <v>16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28</v>
      </c>
      <c r="O3813" t="s">
        <v>6709</v>
      </c>
      <c r="P3813" s="2">
        <f t="shared" si="59"/>
        <v>3</v>
      </c>
    </row>
    <row r="3814" spans="1:16" x14ac:dyDescent="0.25">
      <c r="A3814" s="1">
        <v>41639</v>
      </c>
      <c r="B3814" s="1">
        <v>41639</v>
      </c>
      <c r="C3814" t="s">
        <v>1737</v>
      </c>
      <c r="D3814" t="s">
        <v>1738</v>
      </c>
      <c r="E3814">
        <v>8.25</v>
      </c>
      <c r="F3814" t="s">
        <v>1693</v>
      </c>
      <c r="H3814" t="s">
        <v>73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6710</v>
      </c>
      <c r="P3814" s="2">
        <f t="shared" si="59"/>
        <v>3</v>
      </c>
    </row>
    <row r="3815" spans="1:16" x14ac:dyDescent="0.25">
      <c r="A3815" s="1">
        <v>41639</v>
      </c>
      <c r="B3815" s="1">
        <v>41639</v>
      </c>
      <c r="C3815" t="s">
        <v>3359</v>
      </c>
      <c r="D3815" t="s">
        <v>2445</v>
      </c>
      <c r="E3815">
        <v>9.6999999999999993</v>
      </c>
      <c r="F3815" t="s">
        <v>6711</v>
      </c>
      <c r="H3815" t="s">
        <v>27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28</v>
      </c>
      <c r="O3815" t="s">
        <v>6712</v>
      </c>
      <c r="P3815" s="2">
        <f t="shared" si="59"/>
        <v>2</v>
      </c>
    </row>
    <row r="3816" spans="1:16" x14ac:dyDescent="0.25">
      <c r="A3816" s="1">
        <v>41639</v>
      </c>
      <c r="B3816" s="1">
        <v>41639</v>
      </c>
      <c r="C3816" t="s">
        <v>1972</v>
      </c>
      <c r="D3816" t="s">
        <v>998</v>
      </c>
      <c r="E3816">
        <v>5.4</v>
      </c>
      <c r="F3816" t="s">
        <v>85</v>
      </c>
      <c r="H3816" t="s">
        <v>46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48</v>
      </c>
      <c r="O3816" t="s">
        <v>6713</v>
      </c>
      <c r="P3816" s="2">
        <f t="shared" si="59"/>
        <v>3</v>
      </c>
    </row>
    <row r="3817" spans="1:16" x14ac:dyDescent="0.25">
      <c r="A3817" s="1">
        <v>41639</v>
      </c>
      <c r="B3817" s="1">
        <v>41639</v>
      </c>
      <c r="C3817" t="s">
        <v>1200</v>
      </c>
      <c r="D3817" t="s">
        <v>1201</v>
      </c>
      <c r="E3817">
        <v>7.9</v>
      </c>
      <c r="F3817" t="s">
        <v>6688</v>
      </c>
      <c r="H3817" t="s">
        <v>34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6714</v>
      </c>
      <c r="P3817" s="2">
        <f t="shared" si="59"/>
        <v>3</v>
      </c>
    </row>
    <row r="3818" spans="1:16" x14ac:dyDescent="0.25">
      <c r="A3818" s="1">
        <v>41639</v>
      </c>
      <c r="B3818" s="1">
        <v>41639</v>
      </c>
      <c r="C3818" t="s">
        <v>615</v>
      </c>
      <c r="D3818" t="s">
        <v>616</v>
      </c>
      <c r="E3818">
        <v>6.125</v>
      </c>
      <c r="F3818" t="s">
        <v>5731</v>
      </c>
      <c r="H3818" t="s">
        <v>57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28</v>
      </c>
      <c r="O3818" t="s">
        <v>6715</v>
      </c>
      <c r="P3818" s="2">
        <f t="shared" si="59"/>
        <v>3</v>
      </c>
    </row>
    <row r="3819" spans="1:16" hidden="1" x14ac:dyDescent="0.25">
      <c r="A3819" s="1">
        <v>41639</v>
      </c>
      <c r="B3819" s="1">
        <v>41639</v>
      </c>
      <c r="C3819" t="s">
        <v>2458</v>
      </c>
      <c r="D3819" t="s">
        <v>2459</v>
      </c>
      <c r="E3819">
        <v>6.5</v>
      </c>
      <c r="F3819" t="s">
        <v>5453</v>
      </c>
      <c r="G3819" t="s">
        <v>40</v>
      </c>
      <c r="H3819" t="s">
        <v>936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28</v>
      </c>
      <c r="O3819" t="s">
        <v>6716</v>
      </c>
      <c r="P3819" s="2">
        <f t="shared" si="59"/>
        <v>6</v>
      </c>
    </row>
    <row r="3820" spans="1:16" x14ac:dyDescent="0.25">
      <c r="A3820" s="1">
        <v>41639</v>
      </c>
      <c r="B3820" s="1">
        <v>41639</v>
      </c>
      <c r="C3820" t="s">
        <v>2237</v>
      </c>
      <c r="D3820" t="s">
        <v>1432</v>
      </c>
      <c r="E3820">
        <v>8.75</v>
      </c>
      <c r="F3820" t="s">
        <v>6717</v>
      </c>
      <c r="H3820" t="s">
        <v>27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28</v>
      </c>
      <c r="O3820" t="s">
        <v>6718</v>
      </c>
      <c r="P3820" s="2">
        <f t="shared" si="59"/>
        <v>3</v>
      </c>
    </row>
    <row r="3821" spans="1:16" x14ac:dyDescent="0.25">
      <c r="A3821" s="1">
        <v>41639</v>
      </c>
      <c r="B3821" s="1">
        <v>41639</v>
      </c>
      <c r="C3821" t="s">
        <v>205</v>
      </c>
      <c r="D3821" t="s">
        <v>89</v>
      </c>
      <c r="E3821">
        <v>8.875</v>
      </c>
      <c r="F3821" t="s">
        <v>988</v>
      </c>
      <c r="H3821" t="s">
        <v>73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6719</v>
      </c>
      <c r="P3821" s="2">
        <f t="shared" si="59"/>
        <v>2</v>
      </c>
    </row>
    <row r="3822" spans="1:16" hidden="1" x14ac:dyDescent="0.25">
      <c r="A3822" s="1">
        <v>41639</v>
      </c>
      <c r="B3822" s="1">
        <v>41639</v>
      </c>
      <c r="C3822" t="s">
        <v>2458</v>
      </c>
      <c r="D3822" t="s">
        <v>2459</v>
      </c>
      <c r="E3822">
        <v>6.5</v>
      </c>
      <c r="F3822" t="s">
        <v>5453</v>
      </c>
      <c r="G3822" t="s">
        <v>26</v>
      </c>
      <c r="H3822" t="s">
        <v>936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28</v>
      </c>
      <c r="O3822" t="s">
        <v>6720</v>
      </c>
      <c r="P3822" s="2">
        <f t="shared" si="59"/>
        <v>6</v>
      </c>
    </row>
    <row r="3823" spans="1:16" x14ac:dyDescent="0.25">
      <c r="A3823" s="1">
        <v>41639</v>
      </c>
      <c r="B3823" s="1">
        <v>41639</v>
      </c>
      <c r="C3823" t="s">
        <v>2056</v>
      </c>
      <c r="D3823" t="s">
        <v>2048</v>
      </c>
      <c r="E3823">
        <v>7.5</v>
      </c>
      <c r="F3823" t="s">
        <v>212</v>
      </c>
      <c r="G3823" t="s">
        <v>40</v>
      </c>
      <c r="H3823" t="s">
        <v>34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6721</v>
      </c>
      <c r="P3823" s="2">
        <f t="shared" si="59"/>
        <v>3</v>
      </c>
    </row>
    <row r="3824" spans="1:16" x14ac:dyDescent="0.25">
      <c r="A3824" s="1">
        <v>41639</v>
      </c>
      <c r="B3824" s="1">
        <v>41639</v>
      </c>
      <c r="C3824" t="s">
        <v>3864</v>
      </c>
      <c r="D3824" t="s">
        <v>3865</v>
      </c>
      <c r="E3824">
        <v>9.25</v>
      </c>
      <c r="F3824" t="s">
        <v>2909</v>
      </c>
      <c r="G3824" t="s">
        <v>26</v>
      </c>
      <c r="H3824" t="s">
        <v>27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28</v>
      </c>
      <c r="O3824" t="s">
        <v>6722</v>
      </c>
      <c r="P3824" s="2">
        <f t="shared" si="59"/>
        <v>3</v>
      </c>
    </row>
    <row r="3825" spans="1:16" x14ac:dyDescent="0.25">
      <c r="A3825" s="1">
        <v>41639</v>
      </c>
      <c r="B3825" s="1">
        <v>41639</v>
      </c>
      <c r="C3825" t="s">
        <v>270</v>
      </c>
      <c r="D3825" t="s">
        <v>71</v>
      </c>
      <c r="E3825">
        <v>5.5</v>
      </c>
      <c r="F3825" t="s">
        <v>2909</v>
      </c>
      <c r="H3825" t="s">
        <v>34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6723</v>
      </c>
      <c r="P3825" s="2">
        <f t="shared" si="59"/>
        <v>5</v>
      </c>
    </row>
    <row r="3826" spans="1:16" x14ac:dyDescent="0.25">
      <c r="A3826" s="1">
        <v>41639</v>
      </c>
      <c r="B3826" s="1">
        <v>41639</v>
      </c>
      <c r="C3826" t="s">
        <v>270</v>
      </c>
      <c r="D3826" t="s">
        <v>71</v>
      </c>
      <c r="E3826">
        <v>6</v>
      </c>
      <c r="F3826" t="s">
        <v>5453</v>
      </c>
      <c r="H3826" t="s">
        <v>34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6724</v>
      </c>
      <c r="P3826" s="2">
        <f t="shared" si="59"/>
        <v>5</v>
      </c>
    </row>
    <row r="3827" spans="1:16" x14ac:dyDescent="0.25">
      <c r="A3827" s="1">
        <v>41639</v>
      </c>
      <c r="B3827" s="1">
        <v>41639</v>
      </c>
      <c r="C3827" t="s">
        <v>1764</v>
      </c>
      <c r="D3827" t="s">
        <v>1765</v>
      </c>
      <c r="E3827">
        <v>5.5</v>
      </c>
      <c r="F3827" t="s">
        <v>1523</v>
      </c>
      <c r="G3827" t="s">
        <v>233</v>
      </c>
      <c r="H3827" t="s">
        <v>34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6725</v>
      </c>
      <c r="P3827" s="2">
        <f t="shared" si="59"/>
        <v>3</v>
      </c>
    </row>
    <row r="3828" spans="1:16" x14ac:dyDescent="0.25">
      <c r="A3828" s="1">
        <v>41639</v>
      </c>
      <c r="B3828" s="1">
        <v>41639</v>
      </c>
      <c r="C3828" t="s">
        <v>42</v>
      </c>
      <c r="D3828" t="s">
        <v>43</v>
      </c>
      <c r="E3828">
        <v>0.54359999999999997</v>
      </c>
      <c r="F3828" t="s">
        <v>6726</v>
      </c>
      <c r="G3828" t="s">
        <v>254</v>
      </c>
      <c r="H3828" t="s">
        <v>46</v>
      </c>
      <c r="I3828" t="s">
        <v>17</v>
      </c>
      <c r="J3828" t="s">
        <v>18</v>
      </c>
      <c r="K3828" t="s">
        <v>19</v>
      </c>
      <c r="L3828" t="s">
        <v>19</v>
      </c>
      <c r="M3828" t="s">
        <v>47</v>
      </c>
      <c r="N3828" t="s">
        <v>48</v>
      </c>
      <c r="O3828" t="s">
        <v>6727</v>
      </c>
      <c r="P3828" s="2">
        <f t="shared" si="59"/>
        <v>2</v>
      </c>
    </row>
    <row r="3829" spans="1:16" x14ac:dyDescent="0.25">
      <c r="A3829" s="1">
        <v>41639</v>
      </c>
      <c r="B3829" s="1">
        <v>41639</v>
      </c>
      <c r="C3829" t="s">
        <v>2011</v>
      </c>
      <c r="D3829" t="s">
        <v>2012</v>
      </c>
      <c r="E3829">
        <v>5.75</v>
      </c>
      <c r="F3829" t="s">
        <v>1217</v>
      </c>
      <c r="H3829" t="s">
        <v>34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6728</v>
      </c>
      <c r="P3829" s="2">
        <f t="shared" si="59"/>
        <v>2</v>
      </c>
    </row>
    <row r="3830" spans="1:16" x14ac:dyDescent="0.25">
      <c r="A3830" s="1">
        <v>41639</v>
      </c>
      <c r="B3830" s="1">
        <v>41639</v>
      </c>
      <c r="C3830" t="s">
        <v>238</v>
      </c>
      <c r="D3830" t="s">
        <v>239</v>
      </c>
      <c r="E3830">
        <v>5.05</v>
      </c>
      <c r="F3830" t="s">
        <v>6729</v>
      </c>
      <c r="G3830" t="s">
        <v>2212</v>
      </c>
      <c r="H3830" t="s">
        <v>34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6730</v>
      </c>
      <c r="P3830" s="2">
        <f t="shared" si="59"/>
        <v>5</v>
      </c>
    </row>
    <row r="3831" spans="1:16" x14ac:dyDescent="0.25">
      <c r="A3831" s="1">
        <v>41639</v>
      </c>
      <c r="B3831" s="1">
        <v>41639</v>
      </c>
      <c r="C3831" t="s">
        <v>5304</v>
      </c>
      <c r="D3831" t="s">
        <v>5305</v>
      </c>
      <c r="E3831">
        <v>5.15</v>
      </c>
      <c r="F3831" t="s">
        <v>6731</v>
      </c>
      <c r="G3831" t="s">
        <v>45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28</v>
      </c>
      <c r="O3831" t="s">
        <v>6732</v>
      </c>
      <c r="P3831" s="2">
        <f t="shared" si="59"/>
        <v>3</v>
      </c>
    </row>
    <row r="3832" spans="1:16" x14ac:dyDescent="0.25">
      <c r="A3832" s="1">
        <v>41639</v>
      </c>
      <c r="B3832" s="1">
        <v>41639</v>
      </c>
      <c r="C3832" t="s">
        <v>5701</v>
      </c>
      <c r="D3832" t="s">
        <v>1133</v>
      </c>
      <c r="E3832">
        <v>3.1</v>
      </c>
      <c r="F3832" t="s">
        <v>1426</v>
      </c>
      <c r="G3832" t="s">
        <v>40</v>
      </c>
      <c r="H3832" t="s">
        <v>16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</v>
      </c>
      <c r="O3832" t="s">
        <v>6733</v>
      </c>
      <c r="P3832" s="2">
        <f t="shared" si="59"/>
        <v>3</v>
      </c>
    </row>
    <row r="3833" spans="1:16" x14ac:dyDescent="0.25">
      <c r="A3833" s="1">
        <v>41639</v>
      </c>
      <c r="B3833" s="1">
        <v>41639</v>
      </c>
      <c r="C3833" t="s">
        <v>5701</v>
      </c>
      <c r="D3833" t="s">
        <v>1133</v>
      </c>
      <c r="E3833">
        <v>2.375</v>
      </c>
      <c r="F3833" t="s">
        <v>1103</v>
      </c>
      <c r="G3833" t="s">
        <v>40</v>
      </c>
      <c r="H3833" t="s">
        <v>16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28</v>
      </c>
      <c r="O3833" t="s">
        <v>6734</v>
      </c>
      <c r="P3833" s="2">
        <f t="shared" si="59"/>
        <v>3</v>
      </c>
    </row>
    <row r="3834" spans="1:16" x14ac:dyDescent="0.25">
      <c r="A3834" s="1">
        <v>41639</v>
      </c>
      <c r="B3834" s="1">
        <v>41639</v>
      </c>
      <c r="C3834" t="s">
        <v>1947</v>
      </c>
      <c r="D3834" t="s">
        <v>354</v>
      </c>
      <c r="E3834">
        <v>2.5</v>
      </c>
      <c r="F3834" t="s">
        <v>3439</v>
      </c>
      <c r="H3834" t="s">
        <v>210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28</v>
      </c>
      <c r="O3834" t="s">
        <v>6735</v>
      </c>
      <c r="P3834" s="2">
        <f t="shared" si="59"/>
        <v>2</v>
      </c>
    </row>
    <row r="3835" spans="1:16" x14ac:dyDescent="0.25">
      <c r="A3835" s="1">
        <v>41639</v>
      </c>
      <c r="B3835" s="1">
        <v>41639</v>
      </c>
      <c r="C3835" t="s">
        <v>4658</v>
      </c>
      <c r="D3835" t="s">
        <v>4659</v>
      </c>
      <c r="E3835">
        <v>1.7</v>
      </c>
      <c r="F3835" t="s">
        <v>1103</v>
      </c>
      <c r="H3835" t="s">
        <v>73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28</v>
      </c>
      <c r="O3835" t="s">
        <v>6736</v>
      </c>
      <c r="P3835" s="2">
        <f t="shared" si="59"/>
        <v>3</v>
      </c>
    </row>
    <row r="3836" spans="1:16" x14ac:dyDescent="0.25">
      <c r="A3836" s="1">
        <v>41639</v>
      </c>
      <c r="B3836" s="1">
        <v>41639</v>
      </c>
      <c r="C3836" t="s">
        <v>6135</v>
      </c>
      <c r="D3836" t="s">
        <v>6136</v>
      </c>
      <c r="E3836">
        <v>5.95</v>
      </c>
      <c r="F3836" t="s">
        <v>6382</v>
      </c>
      <c r="G3836" t="s">
        <v>26</v>
      </c>
      <c r="H3836" t="s">
        <v>264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28</v>
      </c>
      <c r="O3836" t="s">
        <v>6737</v>
      </c>
      <c r="P3836" s="2">
        <f t="shared" si="59"/>
        <v>4</v>
      </c>
    </row>
    <row r="3837" spans="1:16" x14ac:dyDescent="0.25">
      <c r="A3837" s="1">
        <v>41639</v>
      </c>
      <c r="B3837" s="1">
        <v>41639</v>
      </c>
      <c r="C3837" t="s">
        <v>42</v>
      </c>
      <c r="D3837" t="s">
        <v>43</v>
      </c>
      <c r="E3837">
        <v>3.875</v>
      </c>
      <c r="F3837" t="s">
        <v>1506</v>
      </c>
      <c r="G3837" t="s">
        <v>213</v>
      </c>
      <c r="H3837" t="s">
        <v>46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48</v>
      </c>
      <c r="O3837" t="s">
        <v>6738</v>
      </c>
      <c r="P3837" s="2">
        <f t="shared" si="59"/>
        <v>2</v>
      </c>
    </row>
    <row r="3838" spans="1:16" x14ac:dyDescent="0.25">
      <c r="A3838" s="1">
        <v>41639</v>
      </c>
      <c r="B3838" s="1">
        <v>41639</v>
      </c>
      <c r="C3838" t="s">
        <v>2906</v>
      </c>
      <c r="D3838" t="s">
        <v>2907</v>
      </c>
      <c r="E3838">
        <v>2.7</v>
      </c>
      <c r="F3838" t="s">
        <v>6739</v>
      </c>
      <c r="H3838" t="s">
        <v>57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48</v>
      </c>
      <c r="O3838" t="s">
        <v>6740</v>
      </c>
      <c r="P3838" s="2">
        <f t="shared" si="59"/>
        <v>3</v>
      </c>
    </row>
    <row r="3839" spans="1:16" x14ac:dyDescent="0.25">
      <c r="A3839" s="1">
        <v>41639</v>
      </c>
      <c r="B3839" s="1">
        <v>41639</v>
      </c>
      <c r="C3839" t="s">
        <v>2906</v>
      </c>
      <c r="D3839" t="s">
        <v>2907</v>
      </c>
      <c r="E3839">
        <v>4.1500000000000004</v>
      </c>
      <c r="F3839" t="s">
        <v>6741</v>
      </c>
      <c r="H3839" t="s">
        <v>57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48</v>
      </c>
      <c r="O3839" t="s">
        <v>6742</v>
      </c>
      <c r="P3839" s="2">
        <f t="shared" si="59"/>
        <v>3</v>
      </c>
    </row>
    <row r="3840" spans="1:16" x14ac:dyDescent="0.25">
      <c r="A3840" s="1">
        <v>41639</v>
      </c>
      <c r="B3840" s="1">
        <v>41639</v>
      </c>
      <c r="C3840" t="s">
        <v>2337</v>
      </c>
      <c r="D3840" t="s">
        <v>2338</v>
      </c>
      <c r="E3840">
        <v>2.875</v>
      </c>
      <c r="F3840" t="s">
        <v>1433</v>
      </c>
      <c r="H3840" t="s">
        <v>34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48</v>
      </c>
      <c r="O3840" t="s">
        <v>6743</v>
      </c>
      <c r="P3840" s="2">
        <f t="shared" si="59"/>
        <v>3</v>
      </c>
    </row>
    <row r="3841" spans="1:16" x14ac:dyDescent="0.25">
      <c r="A3841" s="1">
        <v>41639</v>
      </c>
      <c r="B3841" s="1">
        <v>41639</v>
      </c>
      <c r="C3841" t="s">
        <v>1536</v>
      </c>
      <c r="D3841" t="s">
        <v>1537</v>
      </c>
      <c r="E3841">
        <v>4.5999999999999996</v>
      </c>
      <c r="F3841" t="s">
        <v>1426</v>
      </c>
      <c r="H3841" t="s">
        <v>264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28</v>
      </c>
      <c r="O3841" t="s">
        <v>6744</v>
      </c>
      <c r="P3841" s="2">
        <f t="shared" si="59"/>
        <v>3</v>
      </c>
    </row>
    <row r="3842" spans="1:16" x14ac:dyDescent="0.25">
      <c r="A3842" s="1">
        <v>41639</v>
      </c>
      <c r="B3842" s="1">
        <v>41639</v>
      </c>
      <c r="C3842" t="s">
        <v>1536</v>
      </c>
      <c r="D3842" t="s">
        <v>1537</v>
      </c>
      <c r="E3842">
        <v>2.375</v>
      </c>
      <c r="F3842" t="s">
        <v>101</v>
      </c>
      <c r="H3842" t="s">
        <v>264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28</v>
      </c>
      <c r="O3842" t="s">
        <v>6745</v>
      </c>
      <c r="P3842" s="2">
        <f t="shared" si="59"/>
        <v>3</v>
      </c>
    </row>
    <row r="3843" spans="1:16" x14ac:dyDescent="0.25">
      <c r="A3843" s="1">
        <v>41639</v>
      </c>
      <c r="B3843" s="1">
        <v>41639</v>
      </c>
      <c r="C3843" t="s">
        <v>1785</v>
      </c>
      <c r="D3843" t="s">
        <v>1786</v>
      </c>
      <c r="E3843">
        <v>3.625</v>
      </c>
      <c r="F3843" t="s">
        <v>702</v>
      </c>
      <c r="H3843" t="s">
        <v>27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48</v>
      </c>
      <c r="O3843" t="s">
        <v>6746</v>
      </c>
      <c r="P3843" s="2">
        <f t="shared" si="59"/>
        <v>3</v>
      </c>
    </row>
    <row r="3844" spans="1:16" x14ac:dyDescent="0.25">
      <c r="A3844" s="1">
        <v>41639</v>
      </c>
      <c r="B3844" s="1">
        <v>41639</v>
      </c>
      <c r="C3844" t="s">
        <v>383</v>
      </c>
      <c r="D3844" t="s">
        <v>384</v>
      </c>
      <c r="E3844">
        <v>1.4</v>
      </c>
      <c r="F3844" t="s">
        <v>1103</v>
      </c>
      <c r="H3844" t="s">
        <v>73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28</v>
      </c>
      <c r="O3844" t="s">
        <v>6747</v>
      </c>
      <c r="P3844" s="2">
        <f t="shared" ref="P3844:P3907" si="60">LEN(D3844)</f>
        <v>3</v>
      </c>
    </row>
    <row r="3845" spans="1:16" x14ac:dyDescent="0.25">
      <c r="A3845" s="1">
        <v>41639</v>
      </c>
      <c r="B3845" s="1">
        <v>41639</v>
      </c>
      <c r="C3845" t="s">
        <v>159</v>
      </c>
      <c r="D3845" t="s">
        <v>160</v>
      </c>
      <c r="E3845">
        <v>1.35</v>
      </c>
      <c r="F3845" t="s">
        <v>1103</v>
      </c>
      <c r="H3845" t="s">
        <v>57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28</v>
      </c>
      <c r="O3845" t="s">
        <v>6748</v>
      </c>
      <c r="P3845" s="2">
        <f t="shared" si="60"/>
        <v>3</v>
      </c>
    </row>
    <row r="3846" spans="1:16" x14ac:dyDescent="0.25">
      <c r="A3846" s="1">
        <v>41639</v>
      </c>
      <c r="B3846" s="1">
        <v>41639</v>
      </c>
      <c r="C3846" t="s">
        <v>1536</v>
      </c>
      <c r="D3846" t="s">
        <v>1537</v>
      </c>
      <c r="E3846">
        <v>5</v>
      </c>
      <c r="F3846" t="s">
        <v>1433</v>
      </c>
      <c r="H3846" t="s">
        <v>264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28</v>
      </c>
      <c r="O3846" t="s">
        <v>6749</v>
      </c>
      <c r="P3846" s="2">
        <f t="shared" si="60"/>
        <v>3</v>
      </c>
    </row>
    <row r="3847" spans="1:16" x14ac:dyDescent="0.25">
      <c r="A3847" s="1">
        <v>41639</v>
      </c>
      <c r="B3847" s="1">
        <v>41639</v>
      </c>
      <c r="C3847" t="s">
        <v>2190</v>
      </c>
      <c r="D3847" t="s">
        <v>2191</v>
      </c>
      <c r="E3847">
        <v>5.75</v>
      </c>
      <c r="F3847" t="s">
        <v>1433</v>
      </c>
      <c r="H3847" t="s">
        <v>203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28</v>
      </c>
      <c r="O3847" t="s">
        <v>6750</v>
      </c>
      <c r="P3847" s="2">
        <f t="shared" si="60"/>
        <v>3</v>
      </c>
    </row>
    <row r="3848" spans="1:16" x14ac:dyDescent="0.25">
      <c r="A3848" s="1">
        <v>41639</v>
      </c>
      <c r="B3848" s="1">
        <v>41639</v>
      </c>
      <c r="C3848" t="s">
        <v>4926</v>
      </c>
      <c r="D3848" t="s">
        <v>4927</v>
      </c>
      <c r="E3848">
        <v>1</v>
      </c>
      <c r="F3848" t="s">
        <v>101</v>
      </c>
      <c r="G3848" t="s">
        <v>40</v>
      </c>
      <c r="H3848" t="s">
        <v>73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28</v>
      </c>
      <c r="O3848" t="s">
        <v>6751</v>
      </c>
      <c r="P3848" s="2">
        <f t="shared" si="60"/>
        <v>5</v>
      </c>
    </row>
    <row r="3849" spans="1:16" x14ac:dyDescent="0.25">
      <c r="A3849" s="1">
        <v>41639</v>
      </c>
      <c r="B3849" s="1">
        <v>41639</v>
      </c>
      <c r="C3849" t="s">
        <v>1746</v>
      </c>
      <c r="D3849" t="s">
        <v>1747</v>
      </c>
      <c r="E3849">
        <v>4.2</v>
      </c>
      <c r="F3849" t="s">
        <v>6752</v>
      </c>
      <c r="H3849" t="s">
        <v>210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28</v>
      </c>
      <c r="O3849" t="s">
        <v>6753</v>
      </c>
      <c r="P3849" s="2">
        <f t="shared" si="60"/>
        <v>3</v>
      </c>
    </row>
    <row r="3850" spans="1:16" x14ac:dyDescent="0.25">
      <c r="A3850" s="1">
        <v>41639</v>
      </c>
      <c r="B3850" s="1">
        <v>41639</v>
      </c>
      <c r="C3850" t="s">
        <v>3579</v>
      </c>
      <c r="D3850" t="s">
        <v>631</v>
      </c>
      <c r="E3850">
        <v>3.25</v>
      </c>
      <c r="F3850" t="s">
        <v>409</v>
      </c>
      <c r="G3850" t="s">
        <v>213</v>
      </c>
      <c r="H3850" t="s">
        <v>27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6754</v>
      </c>
      <c r="P3850" s="2">
        <f t="shared" si="60"/>
        <v>3</v>
      </c>
    </row>
    <row r="3851" spans="1:16" x14ac:dyDescent="0.25">
      <c r="A3851" s="1">
        <v>41639</v>
      </c>
      <c r="B3851" s="1">
        <v>41639</v>
      </c>
      <c r="C3851" t="s">
        <v>42</v>
      </c>
      <c r="D3851" t="s">
        <v>43</v>
      </c>
      <c r="E3851">
        <v>3.15</v>
      </c>
      <c r="F3851" t="s">
        <v>6755</v>
      </c>
      <c r="G3851" t="s">
        <v>213</v>
      </c>
      <c r="H3851" t="s">
        <v>46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48</v>
      </c>
      <c r="O3851" t="s">
        <v>6756</v>
      </c>
      <c r="P3851" s="2">
        <f t="shared" si="60"/>
        <v>2</v>
      </c>
    </row>
    <row r="3852" spans="1:16" x14ac:dyDescent="0.25">
      <c r="A3852" s="1">
        <v>41639</v>
      </c>
      <c r="B3852" s="1">
        <v>41639</v>
      </c>
      <c r="C3852" t="s">
        <v>4926</v>
      </c>
      <c r="D3852" t="s">
        <v>4927</v>
      </c>
      <c r="E3852">
        <v>1</v>
      </c>
      <c r="F3852" t="s">
        <v>101</v>
      </c>
      <c r="G3852" t="s">
        <v>26</v>
      </c>
      <c r="H3852" t="s">
        <v>73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28</v>
      </c>
      <c r="O3852" t="s">
        <v>6757</v>
      </c>
      <c r="P3852" s="2">
        <f t="shared" si="60"/>
        <v>5</v>
      </c>
    </row>
    <row r="3853" spans="1:16" x14ac:dyDescent="0.25">
      <c r="A3853" s="1">
        <v>41639</v>
      </c>
      <c r="B3853" s="1">
        <v>41639</v>
      </c>
      <c r="C3853" t="s">
        <v>6758</v>
      </c>
      <c r="D3853" t="s">
        <v>620</v>
      </c>
      <c r="E3853">
        <v>6.95</v>
      </c>
      <c r="F3853" t="s">
        <v>6759</v>
      </c>
      <c r="G3853" t="s">
        <v>40</v>
      </c>
      <c r="H3853" t="s">
        <v>34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6760</v>
      </c>
      <c r="P3853" s="2">
        <f t="shared" si="60"/>
        <v>3</v>
      </c>
    </row>
    <row r="3854" spans="1:16" x14ac:dyDescent="0.25">
      <c r="A3854" s="1">
        <v>41639</v>
      </c>
      <c r="B3854" s="1">
        <v>41639</v>
      </c>
      <c r="C3854" t="s">
        <v>42</v>
      </c>
      <c r="D3854" t="s">
        <v>43</v>
      </c>
      <c r="E3854">
        <v>1.0436000000000001</v>
      </c>
      <c r="F3854" t="s">
        <v>1408</v>
      </c>
      <c r="G3854" t="s">
        <v>213</v>
      </c>
      <c r="H3854" t="s">
        <v>46</v>
      </c>
      <c r="I3854" t="s">
        <v>17</v>
      </c>
      <c r="J3854" t="s">
        <v>18</v>
      </c>
      <c r="K3854" t="s">
        <v>19</v>
      </c>
      <c r="L3854" t="s">
        <v>19</v>
      </c>
      <c r="M3854" t="s">
        <v>47</v>
      </c>
      <c r="N3854" t="s">
        <v>48</v>
      </c>
      <c r="O3854" t="s">
        <v>6761</v>
      </c>
      <c r="P3854" s="2">
        <f t="shared" si="60"/>
        <v>2</v>
      </c>
    </row>
    <row r="3855" spans="1:16" x14ac:dyDescent="0.25">
      <c r="A3855" s="1">
        <v>41639</v>
      </c>
      <c r="B3855" s="1">
        <v>41639</v>
      </c>
      <c r="C3855" t="s">
        <v>4948</v>
      </c>
      <c r="D3855" t="s">
        <v>4949</v>
      </c>
      <c r="E3855">
        <v>1.3</v>
      </c>
      <c r="F3855" t="s">
        <v>2525</v>
      </c>
      <c r="H3855" t="s">
        <v>57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28</v>
      </c>
      <c r="O3855" t="s">
        <v>6762</v>
      </c>
      <c r="P3855" s="2">
        <f t="shared" si="60"/>
        <v>3</v>
      </c>
    </row>
    <row r="3856" spans="1:16" x14ac:dyDescent="0.25">
      <c r="A3856" s="1">
        <v>41639</v>
      </c>
      <c r="B3856" s="1">
        <v>41639</v>
      </c>
      <c r="C3856" t="s">
        <v>6763</v>
      </c>
      <c r="D3856" t="s">
        <v>6248</v>
      </c>
      <c r="E3856">
        <v>5.625</v>
      </c>
      <c r="F3856" t="s">
        <v>6764</v>
      </c>
      <c r="G3856" t="s">
        <v>26</v>
      </c>
      <c r="H3856" t="s">
        <v>34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48</v>
      </c>
      <c r="O3856" t="s">
        <v>6765</v>
      </c>
      <c r="P3856" s="2">
        <f t="shared" si="60"/>
        <v>2</v>
      </c>
    </row>
    <row r="3857" spans="1:16" x14ac:dyDescent="0.25">
      <c r="A3857" s="1">
        <v>41639</v>
      </c>
      <c r="B3857" s="1">
        <v>41639</v>
      </c>
      <c r="C3857" t="s">
        <v>3579</v>
      </c>
      <c r="D3857" t="s">
        <v>631</v>
      </c>
      <c r="E3857">
        <v>3.25</v>
      </c>
      <c r="F3857" t="s">
        <v>3514</v>
      </c>
      <c r="G3857" t="s">
        <v>213</v>
      </c>
      <c r="H3857" t="s">
        <v>27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6766</v>
      </c>
      <c r="P3857" s="2">
        <f t="shared" si="60"/>
        <v>3</v>
      </c>
    </row>
    <row r="3858" spans="1:16" x14ac:dyDescent="0.25">
      <c r="A3858" s="1">
        <v>41639</v>
      </c>
      <c r="B3858" s="1">
        <v>41639</v>
      </c>
      <c r="C3858" t="s">
        <v>200</v>
      </c>
      <c r="D3858" t="s">
        <v>201</v>
      </c>
      <c r="E3858">
        <v>5</v>
      </c>
      <c r="F3858" t="s">
        <v>1433</v>
      </c>
      <c r="H3858" t="s">
        <v>203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28</v>
      </c>
      <c r="O3858" t="s">
        <v>6767</v>
      </c>
      <c r="P3858" s="2">
        <f t="shared" si="60"/>
        <v>4</v>
      </c>
    </row>
    <row r="3859" spans="1:16" x14ac:dyDescent="0.25">
      <c r="A3859" s="1">
        <v>41639</v>
      </c>
      <c r="B3859" s="1">
        <v>41639</v>
      </c>
      <c r="C3859" t="s">
        <v>1519</v>
      </c>
      <c r="D3859" t="s">
        <v>31</v>
      </c>
      <c r="E3859">
        <v>3.85</v>
      </c>
      <c r="F3859" t="s">
        <v>6171</v>
      </c>
      <c r="H3859" t="s">
        <v>57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6768</v>
      </c>
      <c r="P3859" s="2">
        <f t="shared" si="60"/>
        <v>2</v>
      </c>
    </row>
    <row r="3860" spans="1:16" x14ac:dyDescent="0.25">
      <c r="A3860" s="1">
        <v>41639</v>
      </c>
      <c r="B3860" s="1">
        <v>41639</v>
      </c>
      <c r="C3860" t="s">
        <v>4190</v>
      </c>
      <c r="D3860" t="s">
        <v>4191</v>
      </c>
      <c r="E3860">
        <v>2.25</v>
      </c>
      <c r="F3860" t="s">
        <v>1103</v>
      </c>
      <c r="H3860" t="s">
        <v>27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48</v>
      </c>
      <c r="O3860" t="s">
        <v>6769</v>
      </c>
      <c r="P3860" s="2">
        <f t="shared" si="60"/>
        <v>3</v>
      </c>
    </row>
    <row r="3861" spans="1:16" x14ac:dyDescent="0.25">
      <c r="A3861" s="1">
        <v>41639</v>
      </c>
      <c r="B3861" s="1">
        <v>41639</v>
      </c>
      <c r="C3861" t="s">
        <v>3579</v>
      </c>
      <c r="D3861" t="s">
        <v>631</v>
      </c>
      <c r="E3861">
        <v>3.05</v>
      </c>
      <c r="F3861" t="s">
        <v>5820</v>
      </c>
      <c r="G3861" t="s">
        <v>213</v>
      </c>
      <c r="H3861" t="s">
        <v>27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6770</v>
      </c>
      <c r="P3861" s="2">
        <f t="shared" si="60"/>
        <v>3</v>
      </c>
    </row>
    <row r="3862" spans="1:16" hidden="1" x14ac:dyDescent="0.25">
      <c r="A3862" s="1">
        <v>41639</v>
      </c>
      <c r="B3862" s="1">
        <v>41639</v>
      </c>
      <c r="C3862" t="s">
        <v>4033</v>
      </c>
      <c r="D3862" t="s">
        <v>4034</v>
      </c>
      <c r="E3862">
        <v>4.2</v>
      </c>
      <c r="F3862" t="s">
        <v>6171</v>
      </c>
      <c r="H3862" t="s">
        <v>34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6771</v>
      </c>
      <c r="P3862" s="2">
        <f t="shared" si="60"/>
        <v>6</v>
      </c>
    </row>
    <row r="3863" spans="1:16" hidden="1" x14ac:dyDescent="0.25">
      <c r="A3863" s="1">
        <v>41639</v>
      </c>
      <c r="B3863" s="1">
        <v>41639</v>
      </c>
      <c r="C3863" t="s">
        <v>6403</v>
      </c>
      <c r="D3863" t="s">
        <v>2737</v>
      </c>
      <c r="E3863">
        <v>4.25</v>
      </c>
      <c r="F3863" t="s">
        <v>6404</v>
      </c>
      <c r="G3863" t="s">
        <v>40</v>
      </c>
      <c r="H3863" t="s">
        <v>46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48</v>
      </c>
      <c r="O3863" t="s">
        <v>6772</v>
      </c>
      <c r="P3863" s="2">
        <f t="shared" si="60"/>
        <v>6</v>
      </c>
    </row>
    <row r="3864" spans="1:16" x14ac:dyDescent="0.25">
      <c r="A3864" s="1">
        <v>41639</v>
      </c>
      <c r="B3864" s="1">
        <v>41639</v>
      </c>
      <c r="C3864" t="s">
        <v>462</v>
      </c>
      <c r="D3864" t="s">
        <v>463</v>
      </c>
      <c r="E3864">
        <v>3</v>
      </c>
      <c r="F3864" t="s">
        <v>848</v>
      </c>
      <c r="H3864" t="s">
        <v>73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28</v>
      </c>
      <c r="O3864" t="s">
        <v>6773</v>
      </c>
      <c r="P3864" s="2">
        <f t="shared" si="60"/>
        <v>4</v>
      </c>
    </row>
    <row r="3865" spans="1:16" x14ac:dyDescent="0.25">
      <c r="A3865" s="1">
        <v>41639</v>
      </c>
      <c r="B3865" s="1">
        <v>41639</v>
      </c>
      <c r="C3865" t="s">
        <v>5917</v>
      </c>
      <c r="D3865" t="s">
        <v>516</v>
      </c>
      <c r="E3865">
        <v>6.875</v>
      </c>
      <c r="F3865" t="s">
        <v>2985</v>
      </c>
      <c r="H3865" t="s">
        <v>27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28</v>
      </c>
      <c r="O3865" t="s">
        <v>6774</v>
      </c>
      <c r="P3865" s="2">
        <f t="shared" si="60"/>
        <v>4</v>
      </c>
    </row>
    <row r="3866" spans="1:16" x14ac:dyDescent="0.25">
      <c r="A3866" s="1">
        <v>41639</v>
      </c>
      <c r="B3866" s="1">
        <v>41639</v>
      </c>
      <c r="C3866" t="s">
        <v>3709</v>
      </c>
      <c r="D3866" t="s">
        <v>2477</v>
      </c>
      <c r="E3866">
        <v>4.75</v>
      </c>
      <c r="F3866" t="s">
        <v>1418</v>
      </c>
      <c r="H3866" t="s">
        <v>27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28</v>
      </c>
      <c r="O3866" t="s">
        <v>6775</v>
      </c>
      <c r="P3866" s="2">
        <f t="shared" si="60"/>
        <v>4</v>
      </c>
    </row>
    <row r="3867" spans="1:16" x14ac:dyDescent="0.25">
      <c r="A3867" s="1">
        <v>41639</v>
      </c>
      <c r="B3867" s="1">
        <v>41639</v>
      </c>
      <c r="C3867" t="s">
        <v>5917</v>
      </c>
      <c r="D3867" t="s">
        <v>516</v>
      </c>
      <c r="E3867">
        <v>6.5</v>
      </c>
      <c r="F3867" t="s">
        <v>4961</v>
      </c>
      <c r="H3867" t="s">
        <v>27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28</v>
      </c>
      <c r="O3867" t="s">
        <v>6776</v>
      </c>
      <c r="P3867" s="2">
        <f t="shared" si="60"/>
        <v>4</v>
      </c>
    </row>
    <row r="3868" spans="1:16" x14ac:dyDescent="0.25">
      <c r="A3868" s="1">
        <v>41639</v>
      </c>
      <c r="B3868" s="1">
        <v>41639</v>
      </c>
      <c r="C3868" t="s">
        <v>6077</v>
      </c>
      <c r="D3868" t="s">
        <v>6078</v>
      </c>
      <c r="E3868">
        <v>3.3</v>
      </c>
      <c r="F3868" t="s">
        <v>6777</v>
      </c>
      <c r="H3868" t="s">
        <v>1840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995</v>
      </c>
      <c r="O3868" t="s">
        <v>6778</v>
      </c>
      <c r="P3868" s="2">
        <f t="shared" si="60"/>
        <v>4</v>
      </c>
    </row>
    <row r="3869" spans="1:16" x14ac:dyDescent="0.25">
      <c r="A3869" s="1">
        <v>41639</v>
      </c>
      <c r="B3869" s="1">
        <v>41639</v>
      </c>
      <c r="C3869" t="s">
        <v>2898</v>
      </c>
      <c r="D3869" t="s">
        <v>501</v>
      </c>
      <c r="E3869">
        <v>4.875</v>
      </c>
      <c r="F3869" t="s">
        <v>6779</v>
      </c>
      <c r="H3869" t="s">
        <v>472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48</v>
      </c>
      <c r="O3869" t="s">
        <v>6780</v>
      </c>
      <c r="P3869" s="2">
        <f t="shared" si="60"/>
        <v>3</v>
      </c>
    </row>
    <row r="3870" spans="1:16" x14ac:dyDescent="0.25">
      <c r="A3870" s="1">
        <v>41639</v>
      </c>
      <c r="B3870" s="1">
        <v>41639</v>
      </c>
      <c r="C3870" t="s">
        <v>2898</v>
      </c>
      <c r="D3870" t="s">
        <v>501</v>
      </c>
      <c r="E3870">
        <v>5.875</v>
      </c>
      <c r="F3870" t="s">
        <v>792</v>
      </c>
      <c r="H3870" t="s">
        <v>472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48</v>
      </c>
      <c r="O3870" t="s">
        <v>6781</v>
      </c>
      <c r="P3870" s="2">
        <f t="shared" si="60"/>
        <v>3</v>
      </c>
    </row>
    <row r="3871" spans="1:16" x14ac:dyDescent="0.25">
      <c r="A3871" s="1">
        <v>41639</v>
      </c>
      <c r="B3871" s="1">
        <v>41639</v>
      </c>
      <c r="C3871" t="s">
        <v>42</v>
      </c>
      <c r="D3871" t="s">
        <v>43</v>
      </c>
      <c r="E3871">
        <v>4.3</v>
      </c>
      <c r="F3871" t="s">
        <v>2498</v>
      </c>
      <c r="G3871" t="s">
        <v>45</v>
      </c>
      <c r="H3871" t="s">
        <v>46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48</v>
      </c>
      <c r="O3871" t="s">
        <v>6782</v>
      </c>
      <c r="P3871" s="2">
        <f t="shared" si="60"/>
        <v>2</v>
      </c>
    </row>
    <row r="3872" spans="1:16" hidden="1" x14ac:dyDescent="0.25">
      <c r="A3872" s="1">
        <v>41639</v>
      </c>
      <c r="B3872" s="1">
        <v>41639</v>
      </c>
      <c r="C3872" t="s">
        <v>933</v>
      </c>
      <c r="D3872" t="s">
        <v>934</v>
      </c>
      <c r="E3872">
        <v>4.0129999999999999</v>
      </c>
      <c r="F3872" t="s">
        <v>2662</v>
      </c>
      <c r="H3872" t="s">
        <v>936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28</v>
      </c>
      <c r="O3872" t="s">
        <v>6783</v>
      </c>
      <c r="P3872" s="2">
        <f t="shared" si="60"/>
        <v>6</v>
      </c>
    </row>
    <row r="3873" spans="1:16" x14ac:dyDescent="0.25">
      <c r="A3873" s="1">
        <v>41639</v>
      </c>
      <c r="B3873" s="1">
        <v>41639</v>
      </c>
      <c r="C3873" t="s">
        <v>4506</v>
      </c>
      <c r="D3873" t="s">
        <v>4507</v>
      </c>
      <c r="E3873">
        <v>7</v>
      </c>
      <c r="F3873" t="s">
        <v>1067</v>
      </c>
      <c r="G3873" t="s">
        <v>26</v>
      </c>
      <c r="H3873" t="s">
        <v>149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</v>
      </c>
      <c r="O3873" t="s">
        <v>6784</v>
      </c>
      <c r="P3873" s="2">
        <f t="shared" si="60"/>
        <v>3</v>
      </c>
    </row>
    <row r="3874" spans="1:16" x14ac:dyDescent="0.25">
      <c r="A3874" s="1">
        <v>41639</v>
      </c>
      <c r="B3874" s="1">
        <v>41639</v>
      </c>
      <c r="C3874" t="s">
        <v>2244</v>
      </c>
      <c r="D3874" t="s">
        <v>2245</v>
      </c>
      <c r="E3874">
        <v>6</v>
      </c>
      <c r="F3874" t="s">
        <v>6499</v>
      </c>
      <c r="H3874" t="s">
        <v>264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28</v>
      </c>
      <c r="O3874" t="s">
        <v>6785</v>
      </c>
      <c r="P3874" s="2">
        <f t="shared" si="60"/>
        <v>3</v>
      </c>
    </row>
    <row r="3875" spans="1:16" x14ac:dyDescent="0.25">
      <c r="A3875" s="1">
        <v>41639</v>
      </c>
      <c r="B3875" s="1">
        <v>41639</v>
      </c>
      <c r="C3875" t="s">
        <v>3156</v>
      </c>
      <c r="D3875" t="s">
        <v>3157</v>
      </c>
      <c r="E3875">
        <v>2.4</v>
      </c>
      <c r="F3875" t="s">
        <v>6581</v>
      </c>
      <c r="G3875" t="s">
        <v>26</v>
      </c>
      <c r="H3875" t="s">
        <v>34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28</v>
      </c>
      <c r="O3875" t="s">
        <v>6786</v>
      </c>
      <c r="P3875" s="2">
        <f t="shared" si="60"/>
        <v>5</v>
      </c>
    </row>
    <row r="3876" spans="1:16" x14ac:dyDescent="0.25">
      <c r="A3876" s="1">
        <v>41639</v>
      </c>
      <c r="B3876" s="1">
        <v>41639</v>
      </c>
      <c r="C3876" t="s">
        <v>3908</v>
      </c>
      <c r="D3876" t="s">
        <v>678</v>
      </c>
      <c r="E3876">
        <v>3.984</v>
      </c>
      <c r="F3876" t="s">
        <v>65</v>
      </c>
      <c r="H3876" t="s">
        <v>16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28</v>
      </c>
      <c r="O3876" t="s">
        <v>6787</v>
      </c>
      <c r="P3876" s="2">
        <f t="shared" si="60"/>
        <v>1</v>
      </c>
    </row>
    <row r="3877" spans="1:16" x14ac:dyDescent="0.25">
      <c r="A3877" s="1">
        <v>41639</v>
      </c>
      <c r="B3877" s="1">
        <v>41639</v>
      </c>
      <c r="C3877" t="s">
        <v>1186</v>
      </c>
      <c r="D3877" t="s">
        <v>1187</v>
      </c>
      <c r="E3877">
        <v>1.4</v>
      </c>
      <c r="F3877" t="s">
        <v>1980</v>
      </c>
      <c r="G3877" t="s">
        <v>57</v>
      </c>
      <c r="H3877" t="s">
        <v>27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6788</v>
      </c>
      <c r="P3877" s="2">
        <f t="shared" si="60"/>
        <v>1</v>
      </c>
    </row>
    <row r="3878" spans="1:16" x14ac:dyDescent="0.25">
      <c r="A3878" s="1">
        <v>41639</v>
      </c>
      <c r="B3878" s="1">
        <v>41639</v>
      </c>
      <c r="C3878" t="s">
        <v>947</v>
      </c>
      <c r="D3878" t="s">
        <v>948</v>
      </c>
      <c r="E3878">
        <v>2.1</v>
      </c>
      <c r="F3878" t="s">
        <v>1103</v>
      </c>
      <c r="H3878" t="s">
        <v>16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28</v>
      </c>
      <c r="O3878" t="s">
        <v>6789</v>
      </c>
      <c r="P3878" s="2">
        <f t="shared" si="60"/>
        <v>3</v>
      </c>
    </row>
    <row r="3879" spans="1:16" x14ac:dyDescent="0.25">
      <c r="A3879" s="1">
        <v>41639</v>
      </c>
      <c r="B3879" s="1">
        <v>41639</v>
      </c>
      <c r="C3879" t="s">
        <v>425</v>
      </c>
      <c r="D3879" t="s">
        <v>426</v>
      </c>
      <c r="E3879">
        <v>4.75</v>
      </c>
      <c r="F3879" t="s">
        <v>2675</v>
      </c>
      <c r="H3879" t="s">
        <v>472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28</v>
      </c>
      <c r="O3879" t="s">
        <v>6790</v>
      </c>
      <c r="P3879" s="2">
        <f t="shared" si="60"/>
        <v>3</v>
      </c>
    </row>
    <row r="3880" spans="1:16" hidden="1" x14ac:dyDescent="0.25">
      <c r="A3880" s="1">
        <v>41639</v>
      </c>
      <c r="B3880" s="1">
        <v>41639</v>
      </c>
      <c r="C3880" t="s">
        <v>3767</v>
      </c>
      <c r="D3880" t="s">
        <v>3768</v>
      </c>
      <c r="E3880">
        <v>1.7350000000000001</v>
      </c>
      <c r="F3880" t="s">
        <v>375</v>
      </c>
      <c r="H3880" t="s">
        <v>1840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28</v>
      </c>
      <c r="O3880" t="s">
        <v>6791</v>
      </c>
      <c r="P3880" s="2">
        <f t="shared" si="60"/>
        <v>6</v>
      </c>
    </row>
    <row r="3881" spans="1:16" x14ac:dyDescent="0.25">
      <c r="A3881" s="1">
        <v>41639</v>
      </c>
      <c r="B3881" s="1">
        <v>41639</v>
      </c>
      <c r="C3881" t="s">
        <v>4084</v>
      </c>
      <c r="D3881" t="s">
        <v>1007</v>
      </c>
      <c r="E3881">
        <v>4.45</v>
      </c>
      <c r="F3881" t="s">
        <v>5993</v>
      </c>
      <c r="H3881" t="s">
        <v>73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28</v>
      </c>
      <c r="O3881" t="s">
        <v>6792</v>
      </c>
      <c r="P3881" s="2">
        <f t="shared" si="60"/>
        <v>5</v>
      </c>
    </row>
    <row r="3882" spans="1:16" hidden="1" x14ac:dyDescent="0.25">
      <c r="A3882" s="1">
        <v>41639</v>
      </c>
      <c r="B3882" s="1">
        <v>41639</v>
      </c>
      <c r="C3882" t="s">
        <v>1714</v>
      </c>
      <c r="D3882" t="s">
        <v>1715</v>
      </c>
      <c r="E3882">
        <v>3.3</v>
      </c>
      <c r="F3882" t="s">
        <v>5637</v>
      </c>
      <c r="G3882" t="s">
        <v>26</v>
      </c>
      <c r="H3882" t="s">
        <v>73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28</v>
      </c>
      <c r="O3882" t="s">
        <v>6793</v>
      </c>
      <c r="P3882" s="2">
        <f t="shared" si="60"/>
        <v>6</v>
      </c>
    </row>
    <row r="3883" spans="1:16" hidden="1" x14ac:dyDescent="0.25">
      <c r="A3883" s="1">
        <v>41639</v>
      </c>
      <c r="B3883" s="1">
        <v>41639</v>
      </c>
      <c r="C3883" t="s">
        <v>6794</v>
      </c>
      <c r="D3883" t="s">
        <v>6795</v>
      </c>
      <c r="E3883">
        <v>1.6</v>
      </c>
      <c r="F3883" t="s">
        <v>2264</v>
      </c>
      <c r="H3883" t="s">
        <v>210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28</v>
      </c>
      <c r="O3883" t="s">
        <v>6796</v>
      </c>
      <c r="P3883" s="2">
        <f t="shared" si="60"/>
        <v>6</v>
      </c>
    </row>
    <row r="3884" spans="1:16" hidden="1" x14ac:dyDescent="0.25">
      <c r="A3884" s="1">
        <v>41639</v>
      </c>
      <c r="B3884" s="1">
        <v>41639</v>
      </c>
      <c r="C3884" t="s">
        <v>6794</v>
      </c>
      <c r="D3884" t="s">
        <v>6795</v>
      </c>
      <c r="E3884">
        <v>2.95</v>
      </c>
      <c r="F3884" t="s">
        <v>6074</v>
      </c>
      <c r="H3884" t="s">
        <v>210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28</v>
      </c>
      <c r="O3884" t="s">
        <v>6797</v>
      </c>
      <c r="P3884" s="2">
        <f t="shared" si="60"/>
        <v>6</v>
      </c>
    </row>
    <row r="3885" spans="1:16" x14ac:dyDescent="0.25">
      <c r="A3885" s="1">
        <v>41639</v>
      </c>
      <c r="B3885" s="1">
        <v>41639</v>
      </c>
      <c r="C3885" t="s">
        <v>496</v>
      </c>
      <c r="D3885" t="s">
        <v>497</v>
      </c>
      <c r="E3885">
        <v>3</v>
      </c>
      <c r="F3885" t="s">
        <v>3707</v>
      </c>
      <c r="G3885" t="s">
        <v>213</v>
      </c>
      <c r="H3885" t="s">
        <v>57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6798</v>
      </c>
      <c r="P3885" s="2">
        <f t="shared" si="60"/>
        <v>4</v>
      </c>
    </row>
    <row r="3886" spans="1:16" x14ac:dyDescent="0.25">
      <c r="A3886" s="1">
        <v>41639</v>
      </c>
      <c r="B3886" s="1">
        <v>41639</v>
      </c>
      <c r="C3886" t="s">
        <v>1950</v>
      </c>
      <c r="D3886" t="s">
        <v>1951</v>
      </c>
      <c r="E3886">
        <v>5.375</v>
      </c>
      <c r="F3886" t="s">
        <v>4097</v>
      </c>
      <c r="H3886" t="s">
        <v>203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48</v>
      </c>
      <c r="O3886" t="s">
        <v>6799</v>
      </c>
      <c r="P3886" s="2">
        <f t="shared" si="60"/>
        <v>3</v>
      </c>
    </row>
    <row r="3887" spans="1:16" x14ac:dyDescent="0.25">
      <c r="A3887" s="1">
        <v>41639</v>
      </c>
      <c r="B3887" s="1">
        <v>41639</v>
      </c>
      <c r="C3887" t="s">
        <v>6800</v>
      </c>
      <c r="D3887" t="s">
        <v>6801</v>
      </c>
      <c r="E3887">
        <v>1.75</v>
      </c>
      <c r="F3887" t="s">
        <v>1164</v>
      </c>
      <c r="H3887" t="s">
        <v>73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28</v>
      </c>
      <c r="O3887" t="s">
        <v>6802</v>
      </c>
      <c r="P3887" s="2">
        <f t="shared" si="60"/>
        <v>4</v>
      </c>
    </row>
    <row r="3888" spans="1:16" x14ac:dyDescent="0.25">
      <c r="A3888" s="1">
        <v>41639</v>
      </c>
      <c r="B3888" s="1">
        <v>41639</v>
      </c>
      <c r="C3888" t="s">
        <v>496</v>
      </c>
      <c r="D3888" t="s">
        <v>497</v>
      </c>
      <c r="E3888">
        <v>3</v>
      </c>
      <c r="F3888" t="s">
        <v>4504</v>
      </c>
      <c r="G3888" t="s">
        <v>1849</v>
      </c>
      <c r="H3888" t="s">
        <v>57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6803</v>
      </c>
      <c r="P3888" s="2">
        <f t="shared" si="60"/>
        <v>4</v>
      </c>
    </row>
    <row r="3889" spans="1:16" x14ac:dyDescent="0.25">
      <c r="A3889" s="1">
        <v>41639</v>
      </c>
      <c r="B3889" s="1">
        <v>41639</v>
      </c>
      <c r="C3889" t="s">
        <v>42</v>
      </c>
      <c r="D3889" t="s">
        <v>43</v>
      </c>
      <c r="E3889">
        <v>3.25</v>
      </c>
      <c r="F3889" t="s">
        <v>328</v>
      </c>
      <c r="G3889" t="s">
        <v>213</v>
      </c>
      <c r="H3889" t="s">
        <v>46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48</v>
      </c>
      <c r="O3889" t="s">
        <v>6804</v>
      </c>
      <c r="P3889" s="2">
        <f t="shared" si="60"/>
        <v>2</v>
      </c>
    </row>
    <row r="3890" spans="1:16" hidden="1" x14ac:dyDescent="0.25">
      <c r="A3890" s="1">
        <v>41639</v>
      </c>
      <c r="B3890" s="1">
        <v>41639</v>
      </c>
      <c r="C3890" t="s">
        <v>134</v>
      </c>
      <c r="D3890" t="s">
        <v>135</v>
      </c>
      <c r="E3890">
        <v>4.95</v>
      </c>
      <c r="F3890" t="s">
        <v>6499</v>
      </c>
      <c r="G3890" t="s">
        <v>40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48</v>
      </c>
      <c r="O3890" t="s">
        <v>6805</v>
      </c>
      <c r="P3890" s="2">
        <f t="shared" si="60"/>
        <v>6</v>
      </c>
    </row>
    <row r="3891" spans="1:16" x14ac:dyDescent="0.25">
      <c r="A3891" s="1">
        <v>41639</v>
      </c>
      <c r="B3891" s="1">
        <v>41639</v>
      </c>
      <c r="C3891" t="s">
        <v>373</v>
      </c>
      <c r="D3891" t="s">
        <v>374</v>
      </c>
      <c r="E3891">
        <v>1.875</v>
      </c>
      <c r="F3891" t="s">
        <v>3691</v>
      </c>
      <c r="H3891" t="s">
        <v>210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28</v>
      </c>
      <c r="O3891" t="s">
        <v>6806</v>
      </c>
      <c r="P3891" s="2">
        <f t="shared" si="60"/>
        <v>3</v>
      </c>
    </row>
    <row r="3892" spans="1:16" x14ac:dyDescent="0.25">
      <c r="A3892" s="1">
        <v>41639</v>
      </c>
      <c r="B3892" s="1">
        <v>41639</v>
      </c>
      <c r="C3892" t="s">
        <v>306</v>
      </c>
      <c r="D3892" t="s">
        <v>307</v>
      </c>
      <c r="E3892">
        <v>3.75</v>
      </c>
      <c r="F3892" t="s">
        <v>328</v>
      </c>
      <c r="H3892" t="s">
        <v>27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28</v>
      </c>
      <c r="O3892" t="s">
        <v>6807</v>
      </c>
      <c r="P3892" s="2">
        <f t="shared" si="60"/>
        <v>3</v>
      </c>
    </row>
    <row r="3893" spans="1:16" x14ac:dyDescent="0.25">
      <c r="A3893" s="1">
        <v>41639</v>
      </c>
      <c r="B3893" s="1">
        <v>41639</v>
      </c>
      <c r="C3893" t="s">
        <v>2324</v>
      </c>
      <c r="D3893" t="s">
        <v>501</v>
      </c>
      <c r="E3893">
        <v>4.875</v>
      </c>
      <c r="F3893" t="s">
        <v>6471</v>
      </c>
      <c r="H3893" t="s">
        <v>73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48</v>
      </c>
      <c r="O3893" t="s">
        <v>6808</v>
      </c>
      <c r="P3893" s="2">
        <f t="shared" si="60"/>
        <v>3</v>
      </c>
    </row>
    <row r="3894" spans="1:16" x14ac:dyDescent="0.25">
      <c r="A3894" s="1">
        <v>41639</v>
      </c>
      <c r="B3894" s="1">
        <v>41639</v>
      </c>
      <c r="C3894" t="s">
        <v>42</v>
      </c>
      <c r="D3894" t="s">
        <v>43</v>
      </c>
      <c r="E3894">
        <v>4.2</v>
      </c>
      <c r="F3894" t="s">
        <v>1575</v>
      </c>
      <c r="G3894" t="s">
        <v>213</v>
      </c>
      <c r="H3894" t="s">
        <v>46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48</v>
      </c>
      <c r="O3894" t="s">
        <v>6809</v>
      </c>
      <c r="P3894" s="2">
        <f t="shared" si="60"/>
        <v>2</v>
      </c>
    </row>
    <row r="3895" spans="1:16" x14ac:dyDescent="0.25">
      <c r="A3895" s="1">
        <v>41639</v>
      </c>
      <c r="B3895" s="1">
        <v>41639</v>
      </c>
      <c r="C3895" t="s">
        <v>6575</v>
      </c>
      <c r="D3895" t="s">
        <v>6576</v>
      </c>
      <c r="E3895">
        <v>4.7</v>
      </c>
      <c r="F3895" t="s">
        <v>6810</v>
      </c>
      <c r="H3895" t="s">
        <v>16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28</v>
      </c>
      <c r="O3895" t="s">
        <v>6811</v>
      </c>
      <c r="P3895" s="2">
        <f t="shared" si="60"/>
        <v>3</v>
      </c>
    </row>
    <row r="3896" spans="1:16" x14ac:dyDescent="0.25">
      <c r="A3896" s="1">
        <v>41639</v>
      </c>
      <c r="B3896" s="1">
        <v>41639</v>
      </c>
      <c r="C3896" t="s">
        <v>2337</v>
      </c>
      <c r="D3896" t="s">
        <v>2338</v>
      </c>
      <c r="E3896">
        <v>1.4</v>
      </c>
      <c r="F3896" t="s">
        <v>2274</v>
      </c>
      <c r="H3896" t="s">
        <v>34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48</v>
      </c>
      <c r="O3896" t="s">
        <v>6812</v>
      </c>
      <c r="P3896" s="2">
        <f t="shared" si="60"/>
        <v>3</v>
      </c>
    </row>
    <row r="3897" spans="1:16" x14ac:dyDescent="0.25">
      <c r="A3897" s="1">
        <v>41639</v>
      </c>
      <c r="B3897" s="1">
        <v>41639</v>
      </c>
      <c r="C3897" t="s">
        <v>5040</v>
      </c>
      <c r="D3897" t="s">
        <v>5041</v>
      </c>
      <c r="E3897">
        <v>0.7</v>
      </c>
      <c r="F3897" t="s">
        <v>2029</v>
      </c>
      <c r="H3897" t="s">
        <v>57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28</v>
      </c>
      <c r="O3897" t="s">
        <v>6813</v>
      </c>
      <c r="P3897" s="2">
        <f t="shared" si="60"/>
        <v>4</v>
      </c>
    </row>
    <row r="3898" spans="1:16" x14ac:dyDescent="0.25">
      <c r="A3898" s="1">
        <v>41639</v>
      </c>
      <c r="B3898" s="1">
        <v>41639</v>
      </c>
      <c r="C3898" t="s">
        <v>42</v>
      </c>
      <c r="D3898" t="s">
        <v>43</v>
      </c>
      <c r="E3898">
        <v>3.6</v>
      </c>
      <c r="F3898" t="s">
        <v>2578</v>
      </c>
      <c r="G3898" t="s">
        <v>213</v>
      </c>
      <c r="H3898" t="s">
        <v>46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48</v>
      </c>
      <c r="O3898" t="s">
        <v>6814</v>
      </c>
      <c r="P3898" s="2">
        <f t="shared" si="60"/>
        <v>2</v>
      </c>
    </row>
    <row r="3899" spans="1:16" x14ac:dyDescent="0.25">
      <c r="A3899" s="1">
        <v>41639</v>
      </c>
      <c r="B3899" s="1">
        <v>41639</v>
      </c>
      <c r="C3899" t="s">
        <v>1485</v>
      </c>
      <c r="D3899" t="s">
        <v>1486</v>
      </c>
      <c r="E3899">
        <v>2.5</v>
      </c>
      <c r="F3899" t="s">
        <v>6815</v>
      </c>
      <c r="H3899" t="s">
        <v>34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28</v>
      </c>
      <c r="O3899" t="s">
        <v>6816</v>
      </c>
      <c r="P3899" s="2">
        <f t="shared" si="60"/>
        <v>3</v>
      </c>
    </row>
    <row r="3900" spans="1:16" x14ac:dyDescent="0.25">
      <c r="A3900" s="1">
        <v>41639</v>
      </c>
      <c r="B3900" s="1">
        <v>41639</v>
      </c>
      <c r="C3900" t="s">
        <v>42</v>
      </c>
      <c r="D3900" t="s">
        <v>43</v>
      </c>
      <c r="E3900">
        <v>3.6</v>
      </c>
      <c r="F3900" t="s">
        <v>2578</v>
      </c>
      <c r="G3900" t="s">
        <v>3014</v>
      </c>
      <c r="H3900" t="s">
        <v>46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48</v>
      </c>
      <c r="O3900" t="s">
        <v>6817</v>
      </c>
      <c r="P3900" s="2">
        <f t="shared" si="60"/>
        <v>2</v>
      </c>
    </row>
    <row r="3901" spans="1:16" x14ac:dyDescent="0.25">
      <c r="A3901" s="1">
        <v>41639</v>
      </c>
      <c r="B3901" s="1">
        <v>41639</v>
      </c>
      <c r="C3901" t="s">
        <v>42</v>
      </c>
      <c r="D3901" t="s">
        <v>43</v>
      </c>
      <c r="E3901">
        <v>3</v>
      </c>
      <c r="F3901" t="s">
        <v>5938</v>
      </c>
      <c r="G3901" t="s">
        <v>3705</v>
      </c>
      <c r="H3901" t="s">
        <v>46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48</v>
      </c>
      <c r="O3901" t="s">
        <v>6818</v>
      </c>
      <c r="P3901" s="2">
        <f t="shared" si="60"/>
        <v>2</v>
      </c>
    </row>
    <row r="3902" spans="1:16" x14ac:dyDescent="0.25">
      <c r="A3902" s="1">
        <v>41639</v>
      </c>
      <c r="B3902" s="1">
        <v>41639</v>
      </c>
      <c r="C3902" t="s">
        <v>42</v>
      </c>
      <c r="D3902" t="s">
        <v>43</v>
      </c>
      <c r="E3902">
        <v>3.6</v>
      </c>
      <c r="F3902" t="s">
        <v>2578</v>
      </c>
      <c r="G3902" t="s">
        <v>3705</v>
      </c>
      <c r="H3902" t="s">
        <v>46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48</v>
      </c>
      <c r="O3902" t="s">
        <v>6819</v>
      </c>
      <c r="P3902" s="2">
        <f t="shared" si="60"/>
        <v>2</v>
      </c>
    </row>
    <row r="3903" spans="1:16" x14ac:dyDescent="0.25">
      <c r="A3903" s="1">
        <v>41639</v>
      </c>
      <c r="B3903" s="1">
        <v>41639</v>
      </c>
      <c r="C3903" t="s">
        <v>1950</v>
      </c>
      <c r="D3903" t="s">
        <v>1951</v>
      </c>
      <c r="E3903">
        <v>5</v>
      </c>
      <c r="F3903" t="s">
        <v>4195</v>
      </c>
      <c r="H3903" t="s">
        <v>203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48</v>
      </c>
      <c r="O3903" t="s">
        <v>6820</v>
      </c>
      <c r="P3903" s="2">
        <f t="shared" si="60"/>
        <v>3</v>
      </c>
    </row>
    <row r="3904" spans="1:16" x14ac:dyDescent="0.25">
      <c r="A3904" s="1">
        <v>41639</v>
      </c>
      <c r="B3904" s="1">
        <v>41639</v>
      </c>
      <c r="C3904" t="s">
        <v>1955</v>
      </c>
      <c r="D3904" t="s">
        <v>31</v>
      </c>
      <c r="E3904">
        <v>0.75</v>
      </c>
      <c r="F3904" t="s">
        <v>6821</v>
      </c>
      <c r="H3904" t="s">
        <v>57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6822</v>
      </c>
      <c r="P3904" s="2">
        <f t="shared" si="60"/>
        <v>2</v>
      </c>
    </row>
    <row r="3905" spans="1:16" x14ac:dyDescent="0.25">
      <c r="A3905" s="1">
        <v>41639</v>
      </c>
      <c r="B3905" s="1">
        <v>41639</v>
      </c>
      <c r="C3905" t="s">
        <v>5400</v>
      </c>
      <c r="D3905" t="s">
        <v>5401</v>
      </c>
      <c r="E3905">
        <v>7.375</v>
      </c>
      <c r="F3905" t="s">
        <v>4040</v>
      </c>
      <c r="H3905" t="s">
        <v>203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48</v>
      </c>
      <c r="O3905" t="s">
        <v>6823</v>
      </c>
      <c r="P3905" s="2">
        <f t="shared" si="60"/>
        <v>3</v>
      </c>
    </row>
    <row r="3906" spans="1:16" x14ac:dyDescent="0.25">
      <c r="A3906" s="1">
        <v>41639</v>
      </c>
      <c r="B3906" s="1">
        <v>41639</v>
      </c>
      <c r="C3906" t="s">
        <v>4308</v>
      </c>
      <c r="D3906" t="s">
        <v>1163</v>
      </c>
      <c r="E3906">
        <v>3.6</v>
      </c>
      <c r="F3906" t="s">
        <v>5974</v>
      </c>
      <c r="H3906" t="s">
        <v>57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</v>
      </c>
      <c r="O3906" t="s">
        <v>6824</v>
      </c>
      <c r="P3906" s="2">
        <f t="shared" si="60"/>
        <v>3</v>
      </c>
    </row>
    <row r="3907" spans="1:16" x14ac:dyDescent="0.25">
      <c r="A3907" s="1">
        <v>41639</v>
      </c>
      <c r="B3907" s="1">
        <v>41639</v>
      </c>
      <c r="C3907" t="s">
        <v>130</v>
      </c>
      <c r="D3907" t="s">
        <v>131</v>
      </c>
      <c r="E3907">
        <v>2.4</v>
      </c>
      <c r="F3907" t="s">
        <v>4195</v>
      </c>
      <c r="H3907" t="s">
        <v>34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28</v>
      </c>
      <c r="O3907" t="s">
        <v>6825</v>
      </c>
      <c r="P3907" s="2">
        <f t="shared" si="60"/>
        <v>3</v>
      </c>
    </row>
    <row r="3908" spans="1:16" x14ac:dyDescent="0.25">
      <c r="A3908" s="1">
        <v>41639</v>
      </c>
      <c r="B3908" s="1">
        <v>41639</v>
      </c>
      <c r="C3908" t="s">
        <v>6826</v>
      </c>
      <c r="D3908" t="s">
        <v>6827</v>
      </c>
      <c r="E3908">
        <v>5.5</v>
      </c>
      <c r="F3908" t="s">
        <v>4195</v>
      </c>
      <c r="H3908" t="s">
        <v>264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28</v>
      </c>
      <c r="O3908" t="s">
        <v>6828</v>
      </c>
      <c r="P3908" s="2">
        <f t="shared" ref="P3908:P3971" si="61">LEN(D3908)</f>
        <v>3</v>
      </c>
    </row>
    <row r="3909" spans="1:16" x14ac:dyDescent="0.25">
      <c r="A3909" s="1">
        <v>41639</v>
      </c>
      <c r="B3909" s="1">
        <v>41639</v>
      </c>
      <c r="C3909" t="s">
        <v>993</v>
      </c>
      <c r="D3909" t="s">
        <v>994</v>
      </c>
      <c r="E3909">
        <v>3.2</v>
      </c>
      <c r="F3909" t="s">
        <v>6829</v>
      </c>
      <c r="H3909" t="s">
        <v>936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995</v>
      </c>
      <c r="O3909" t="s">
        <v>6830</v>
      </c>
      <c r="P3909" s="2">
        <f t="shared" si="61"/>
        <v>4</v>
      </c>
    </row>
    <row r="3910" spans="1:16" x14ac:dyDescent="0.25">
      <c r="A3910" s="1">
        <v>41639</v>
      </c>
      <c r="B3910" s="1">
        <v>41639</v>
      </c>
      <c r="C3910" t="s">
        <v>3860</v>
      </c>
      <c r="D3910" t="s">
        <v>3861</v>
      </c>
      <c r="E3910">
        <v>2.2999999999999998</v>
      </c>
      <c r="F3910" t="s">
        <v>6831</v>
      </c>
      <c r="H3910" t="s">
        <v>16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28</v>
      </c>
      <c r="O3910" t="s">
        <v>6832</v>
      </c>
      <c r="P3910" s="2">
        <f t="shared" si="61"/>
        <v>2</v>
      </c>
    </row>
    <row r="3911" spans="1:16" x14ac:dyDescent="0.25">
      <c r="A3911" s="1">
        <v>41639</v>
      </c>
      <c r="B3911" s="1">
        <v>41639</v>
      </c>
      <c r="C3911" t="s">
        <v>2163</v>
      </c>
      <c r="D3911" t="s">
        <v>2164</v>
      </c>
      <c r="E3911">
        <v>3.5</v>
      </c>
      <c r="F3911" t="s">
        <v>6833</v>
      </c>
      <c r="H3911" t="s">
        <v>27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28</v>
      </c>
      <c r="O3911" t="s">
        <v>6834</v>
      </c>
      <c r="P3911" s="2">
        <f t="shared" si="61"/>
        <v>4</v>
      </c>
    </row>
    <row r="3912" spans="1:16" x14ac:dyDescent="0.25">
      <c r="A3912" s="1">
        <v>41639</v>
      </c>
      <c r="B3912" s="1">
        <v>41639</v>
      </c>
      <c r="C3912" t="s">
        <v>2163</v>
      </c>
      <c r="D3912" t="s">
        <v>2164</v>
      </c>
      <c r="E3912">
        <v>5.25</v>
      </c>
      <c r="F3912" t="s">
        <v>6835</v>
      </c>
      <c r="H3912" t="s">
        <v>27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28</v>
      </c>
      <c r="O3912" t="s">
        <v>6836</v>
      </c>
      <c r="P3912" s="2">
        <f t="shared" si="61"/>
        <v>4</v>
      </c>
    </row>
    <row r="3913" spans="1:16" x14ac:dyDescent="0.25">
      <c r="A3913" s="1">
        <v>41639</v>
      </c>
      <c r="B3913" s="1">
        <v>41639</v>
      </c>
      <c r="C3913" t="s">
        <v>42</v>
      </c>
      <c r="D3913" t="s">
        <v>43</v>
      </c>
      <c r="E3913">
        <v>3.6</v>
      </c>
      <c r="F3913" t="s">
        <v>1476</v>
      </c>
      <c r="G3913" t="s">
        <v>213</v>
      </c>
      <c r="H3913" t="s">
        <v>46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48</v>
      </c>
      <c r="O3913" t="s">
        <v>6837</v>
      </c>
      <c r="P3913" s="2">
        <f t="shared" si="61"/>
        <v>2</v>
      </c>
    </row>
    <row r="3914" spans="1:16" x14ac:dyDescent="0.25">
      <c r="A3914" s="1">
        <v>41639</v>
      </c>
      <c r="B3914" s="1">
        <v>41639</v>
      </c>
      <c r="C3914" t="s">
        <v>42</v>
      </c>
      <c r="D3914" t="s">
        <v>43</v>
      </c>
      <c r="E3914">
        <v>3.625</v>
      </c>
      <c r="F3914" t="s">
        <v>6027</v>
      </c>
      <c r="G3914" t="s">
        <v>213</v>
      </c>
      <c r="H3914" t="s">
        <v>46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48</v>
      </c>
      <c r="O3914" t="s">
        <v>6838</v>
      </c>
      <c r="P3914" s="2">
        <f t="shared" si="61"/>
        <v>2</v>
      </c>
    </row>
    <row r="3915" spans="1:16" x14ac:dyDescent="0.25">
      <c r="A3915" s="1">
        <v>41639</v>
      </c>
      <c r="B3915" s="1">
        <v>41639</v>
      </c>
      <c r="C3915" t="s">
        <v>5761</v>
      </c>
      <c r="D3915" t="s">
        <v>5762</v>
      </c>
      <c r="E3915">
        <v>2.5</v>
      </c>
      <c r="F3915" t="s">
        <v>4195</v>
      </c>
      <c r="G3915" t="s">
        <v>26</v>
      </c>
      <c r="H3915" t="s">
        <v>34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28</v>
      </c>
      <c r="O3915" t="s">
        <v>6839</v>
      </c>
      <c r="P3915" s="2">
        <f t="shared" si="61"/>
        <v>4</v>
      </c>
    </row>
    <row r="3916" spans="1:16" x14ac:dyDescent="0.25">
      <c r="A3916" s="1">
        <v>41639</v>
      </c>
      <c r="B3916" s="1">
        <v>41639</v>
      </c>
      <c r="C3916" t="s">
        <v>1938</v>
      </c>
      <c r="D3916" t="s">
        <v>1939</v>
      </c>
      <c r="E3916">
        <v>3.875</v>
      </c>
      <c r="F3916" t="s">
        <v>6840</v>
      </c>
      <c r="H3916" t="s">
        <v>57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28</v>
      </c>
      <c r="O3916" t="s">
        <v>6841</v>
      </c>
      <c r="P3916" s="2">
        <f t="shared" si="61"/>
        <v>2</v>
      </c>
    </row>
    <row r="3917" spans="1:16" x14ac:dyDescent="0.25">
      <c r="A3917" s="1">
        <v>41639</v>
      </c>
      <c r="B3917" s="1">
        <v>41639</v>
      </c>
      <c r="C3917" t="s">
        <v>6379</v>
      </c>
      <c r="D3917" t="s">
        <v>6380</v>
      </c>
      <c r="E3917">
        <v>6.25</v>
      </c>
      <c r="F3917" t="s">
        <v>397</v>
      </c>
      <c r="G3917" t="s">
        <v>40</v>
      </c>
      <c r="H3917" t="s">
        <v>210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48</v>
      </c>
      <c r="O3917" t="s">
        <v>6842</v>
      </c>
      <c r="P3917" s="2">
        <f t="shared" si="61"/>
        <v>2</v>
      </c>
    </row>
    <row r="3918" spans="1:16" x14ac:dyDescent="0.25">
      <c r="A3918" s="1">
        <v>41639</v>
      </c>
      <c r="B3918" s="1">
        <v>41639</v>
      </c>
      <c r="C3918" t="s">
        <v>3908</v>
      </c>
      <c r="D3918" t="s">
        <v>678</v>
      </c>
      <c r="E3918">
        <v>4.2069999999999999</v>
      </c>
      <c r="F3918" t="s">
        <v>68</v>
      </c>
      <c r="H3918" t="s">
        <v>16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28</v>
      </c>
      <c r="O3918" t="s">
        <v>6843</v>
      </c>
      <c r="P3918" s="2">
        <f t="shared" si="61"/>
        <v>1</v>
      </c>
    </row>
    <row r="3919" spans="1:16" x14ac:dyDescent="0.25">
      <c r="A3919" s="1">
        <v>41639</v>
      </c>
      <c r="B3919" s="1">
        <v>41639</v>
      </c>
      <c r="C3919" t="s">
        <v>2370</v>
      </c>
      <c r="D3919" t="s">
        <v>381</v>
      </c>
      <c r="E3919">
        <v>0.9</v>
      </c>
      <c r="F3919" t="s">
        <v>886</v>
      </c>
      <c r="H3919" t="s">
        <v>27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28</v>
      </c>
      <c r="O3919" t="s">
        <v>6844</v>
      </c>
      <c r="P3919" s="2">
        <f t="shared" si="61"/>
        <v>3</v>
      </c>
    </row>
    <row r="3920" spans="1:16" x14ac:dyDescent="0.25">
      <c r="A3920" s="1">
        <v>41639</v>
      </c>
      <c r="B3920" s="1">
        <v>41639</v>
      </c>
      <c r="C3920" t="s">
        <v>3919</v>
      </c>
      <c r="D3920" t="s">
        <v>3920</v>
      </c>
      <c r="E3920">
        <v>1.05</v>
      </c>
      <c r="F3920" t="s">
        <v>6845</v>
      </c>
      <c r="H3920" t="s">
        <v>16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28</v>
      </c>
      <c r="O3920" t="s">
        <v>6846</v>
      </c>
      <c r="P3920" s="2">
        <f t="shared" si="61"/>
        <v>3</v>
      </c>
    </row>
    <row r="3921" spans="1:16" x14ac:dyDescent="0.25">
      <c r="A3921" s="1">
        <v>41639</v>
      </c>
      <c r="B3921" s="1">
        <v>41639</v>
      </c>
      <c r="C3921" t="s">
        <v>3919</v>
      </c>
      <c r="D3921" t="s">
        <v>3920</v>
      </c>
      <c r="E3921">
        <v>3.25</v>
      </c>
      <c r="F3921" t="s">
        <v>6074</v>
      </c>
      <c r="H3921" t="s">
        <v>16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28</v>
      </c>
      <c r="O3921" t="s">
        <v>6847</v>
      </c>
      <c r="P3921" s="2">
        <f t="shared" si="61"/>
        <v>3</v>
      </c>
    </row>
    <row r="3922" spans="1:16" x14ac:dyDescent="0.25">
      <c r="A3922" s="1">
        <v>41639</v>
      </c>
      <c r="B3922" s="1">
        <v>41639</v>
      </c>
      <c r="C3922" t="s">
        <v>5488</v>
      </c>
      <c r="D3922" t="s">
        <v>5489</v>
      </c>
      <c r="E3922">
        <v>1</v>
      </c>
      <c r="F3922" t="s">
        <v>2339</v>
      </c>
      <c r="H3922" t="s">
        <v>57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28</v>
      </c>
      <c r="O3922" t="s">
        <v>6848</v>
      </c>
      <c r="P3922" s="2">
        <f t="shared" si="61"/>
        <v>2</v>
      </c>
    </row>
    <row r="3923" spans="1:16" x14ac:dyDescent="0.25">
      <c r="A3923" s="1">
        <v>41639</v>
      </c>
      <c r="B3923" s="1">
        <v>41639</v>
      </c>
      <c r="C3923" t="s">
        <v>3789</v>
      </c>
      <c r="D3923" t="s">
        <v>3790</v>
      </c>
      <c r="E3923">
        <v>3.5</v>
      </c>
      <c r="F3923" t="s">
        <v>6849</v>
      </c>
      <c r="H3923" t="s">
        <v>1840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28</v>
      </c>
      <c r="O3923" t="s">
        <v>6850</v>
      </c>
      <c r="P3923" s="2">
        <f t="shared" si="61"/>
        <v>4</v>
      </c>
    </row>
    <row r="3924" spans="1:16" x14ac:dyDescent="0.25">
      <c r="A3924" s="1">
        <v>41639</v>
      </c>
      <c r="B3924" s="1">
        <v>41639</v>
      </c>
      <c r="C3924" t="s">
        <v>3199</v>
      </c>
      <c r="D3924" t="s">
        <v>3200</v>
      </c>
      <c r="E3924">
        <v>5.25</v>
      </c>
      <c r="F3924" t="s">
        <v>1648</v>
      </c>
      <c r="H3924" t="s">
        <v>472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28</v>
      </c>
      <c r="O3924" t="s">
        <v>6851</v>
      </c>
      <c r="P3924" s="2">
        <f t="shared" si="61"/>
        <v>3</v>
      </c>
    </row>
    <row r="3925" spans="1:16" x14ac:dyDescent="0.25">
      <c r="A3925" s="1">
        <v>41639</v>
      </c>
      <c r="B3925" s="1">
        <v>41639</v>
      </c>
      <c r="C3925" t="s">
        <v>6332</v>
      </c>
      <c r="D3925" t="s">
        <v>6333</v>
      </c>
      <c r="E3925">
        <v>3.75</v>
      </c>
      <c r="F3925" t="s">
        <v>856</v>
      </c>
      <c r="H3925" t="s">
        <v>16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28</v>
      </c>
      <c r="O3925" t="s">
        <v>6852</v>
      </c>
      <c r="P3925" s="2">
        <f t="shared" si="61"/>
        <v>3</v>
      </c>
    </row>
    <row r="3926" spans="1:16" x14ac:dyDescent="0.25">
      <c r="A3926" s="1">
        <v>41639</v>
      </c>
      <c r="B3926" s="1">
        <v>41639</v>
      </c>
      <c r="C3926" t="s">
        <v>235</v>
      </c>
      <c r="D3926" t="s">
        <v>236</v>
      </c>
      <c r="E3926">
        <v>4.3499999999999996</v>
      </c>
      <c r="F3926" t="s">
        <v>5742</v>
      </c>
      <c r="H3926" t="s">
        <v>73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48</v>
      </c>
      <c r="O3926" t="s">
        <v>6853</v>
      </c>
      <c r="P3926" s="2">
        <f t="shared" si="61"/>
        <v>3</v>
      </c>
    </row>
    <row r="3927" spans="1:16" x14ac:dyDescent="0.25">
      <c r="A3927" s="1">
        <v>41639</v>
      </c>
      <c r="B3927" s="1">
        <v>41639</v>
      </c>
      <c r="C3927" t="s">
        <v>42</v>
      </c>
      <c r="D3927" t="s">
        <v>43</v>
      </c>
      <c r="E3927">
        <v>3</v>
      </c>
      <c r="F3927" t="s">
        <v>2769</v>
      </c>
      <c r="G3927" t="s">
        <v>213</v>
      </c>
      <c r="H3927" t="s">
        <v>46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48</v>
      </c>
      <c r="O3927" t="s">
        <v>6854</v>
      </c>
      <c r="P3927" s="2">
        <f t="shared" si="61"/>
        <v>2</v>
      </c>
    </row>
    <row r="3928" spans="1:16" x14ac:dyDescent="0.25">
      <c r="A3928" s="1">
        <v>41639</v>
      </c>
      <c r="B3928" s="1">
        <v>41639</v>
      </c>
      <c r="C3928" t="s">
        <v>6312</v>
      </c>
      <c r="D3928" t="s">
        <v>6313</v>
      </c>
      <c r="E3928">
        <v>4.4000000000000004</v>
      </c>
      <c r="F3928" t="s">
        <v>6330</v>
      </c>
      <c r="G3928" t="s">
        <v>26</v>
      </c>
      <c r="H3928" t="s">
        <v>34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28</v>
      </c>
      <c r="O3928" t="s">
        <v>6855</v>
      </c>
      <c r="P3928" s="2">
        <f t="shared" si="61"/>
        <v>4</v>
      </c>
    </row>
    <row r="3929" spans="1:16" x14ac:dyDescent="0.25">
      <c r="A3929" s="1">
        <v>41639</v>
      </c>
      <c r="B3929" s="1">
        <v>41639</v>
      </c>
      <c r="C3929" t="s">
        <v>6312</v>
      </c>
      <c r="D3929" t="s">
        <v>6313</v>
      </c>
      <c r="E3929">
        <v>2</v>
      </c>
      <c r="F3929" t="s">
        <v>6370</v>
      </c>
      <c r="G3929" t="s">
        <v>26</v>
      </c>
      <c r="H3929" t="s">
        <v>34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28</v>
      </c>
      <c r="O3929" t="s">
        <v>6856</v>
      </c>
      <c r="P3929" s="2">
        <f t="shared" si="61"/>
        <v>4</v>
      </c>
    </row>
    <row r="3930" spans="1:16" x14ac:dyDescent="0.25">
      <c r="A3930" s="1">
        <v>41639</v>
      </c>
      <c r="B3930" s="1">
        <v>41639</v>
      </c>
      <c r="C3930" t="s">
        <v>6312</v>
      </c>
      <c r="D3930" t="s">
        <v>6313</v>
      </c>
      <c r="E3930">
        <v>1.75</v>
      </c>
      <c r="F3930" t="s">
        <v>6364</v>
      </c>
      <c r="G3930" t="s">
        <v>26</v>
      </c>
      <c r="H3930" t="s">
        <v>34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28</v>
      </c>
      <c r="O3930" t="s">
        <v>6857</v>
      </c>
      <c r="P3930" s="2">
        <f t="shared" si="61"/>
        <v>4</v>
      </c>
    </row>
    <row r="3931" spans="1:16" x14ac:dyDescent="0.25">
      <c r="A3931" s="1">
        <v>41639</v>
      </c>
      <c r="B3931" s="1">
        <v>41639</v>
      </c>
      <c r="C3931" t="s">
        <v>238</v>
      </c>
      <c r="D3931" t="s">
        <v>239</v>
      </c>
      <c r="E3931">
        <v>4.0650000000000004</v>
      </c>
      <c r="F3931" t="s">
        <v>6093</v>
      </c>
      <c r="G3931" t="s">
        <v>45</v>
      </c>
      <c r="H3931" t="s">
        <v>34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6858</v>
      </c>
      <c r="P3931" s="2">
        <f t="shared" si="61"/>
        <v>5</v>
      </c>
    </row>
    <row r="3932" spans="1:16" x14ac:dyDescent="0.25">
      <c r="A3932" s="1">
        <v>41639</v>
      </c>
      <c r="B3932" s="1">
        <v>41639</v>
      </c>
      <c r="C3932" t="s">
        <v>6859</v>
      </c>
      <c r="D3932" t="s">
        <v>6860</v>
      </c>
      <c r="E3932">
        <v>4.5999999999999996</v>
      </c>
      <c r="F3932" t="s">
        <v>3335</v>
      </c>
      <c r="H3932" t="s">
        <v>16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48</v>
      </c>
      <c r="O3932" t="s">
        <v>6861</v>
      </c>
      <c r="P3932" s="2">
        <f t="shared" si="61"/>
        <v>2</v>
      </c>
    </row>
    <row r="3933" spans="1:16" x14ac:dyDescent="0.25">
      <c r="A3933" s="1">
        <v>41639</v>
      </c>
      <c r="B3933" s="1">
        <v>41639</v>
      </c>
      <c r="C3933" t="s">
        <v>155</v>
      </c>
      <c r="D3933" t="s">
        <v>156</v>
      </c>
      <c r="E3933">
        <v>4.375</v>
      </c>
      <c r="F3933" t="s">
        <v>6382</v>
      </c>
      <c r="G3933" t="s">
        <v>26</v>
      </c>
      <c r="H3933" t="s">
        <v>27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28</v>
      </c>
      <c r="O3933" t="s">
        <v>6862</v>
      </c>
      <c r="P3933" s="2">
        <f t="shared" si="61"/>
        <v>3</v>
      </c>
    </row>
    <row r="3934" spans="1:16" x14ac:dyDescent="0.25">
      <c r="A3934" s="1">
        <v>41639</v>
      </c>
      <c r="B3934" s="1">
        <v>41639</v>
      </c>
      <c r="C3934" t="s">
        <v>6162</v>
      </c>
      <c r="D3934" t="s">
        <v>6163</v>
      </c>
      <c r="E3934">
        <v>2.95</v>
      </c>
      <c r="F3934" t="s">
        <v>1288</v>
      </c>
      <c r="H3934" t="s">
        <v>27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28</v>
      </c>
      <c r="O3934" t="s">
        <v>6863</v>
      </c>
      <c r="P3934" s="2">
        <f t="shared" si="61"/>
        <v>3</v>
      </c>
    </row>
    <row r="3935" spans="1:16" x14ac:dyDescent="0.25">
      <c r="A3935" s="1">
        <v>41639</v>
      </c>
      <c r="B3935" s="1">
        <v>41639</v>
      </c>
      <c r="C3935" t="s">
        <v>6864</v>
      </c>
      <c r="D3935" t="s">
        <v>6865</v>
      </c>
      <c r="E3935">
        <v>1.2</v>
      </c>
      <c r="F3935" t="s">
        <v>6866</v>
      </c>
      <c r="H3935" t="s">
        <v>57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28</v>
      </c>
      <c r="O3935" t="s">
        <v>6867</v>
      </c>
      <c r="P3935" s="2">
        <f t="shared" si="61"/>
        <v>4</v>
      </c>
    </row>
    <row r="3936" spans="1:16" x14ac:dyDescent="0.25">
      <c r="A3936" s="1">
        <v>41639</v>
      </c>
      <c r="B3936" s="1">
        <v>41639</v>
      </c>
      <c r="C3936" t="s">
        <v>42</v>
      </c>
      <c r="D3936" t="s">
        <v>43</v>
      </c>
      <c r="E3936">
        <v>3</v>
      </c>
      <c r="F3936" t="s">
        <v>413</v>
      </c>
      <c r="G3936" t="s">
        <v>213</v>
      </c>
      <c r="H3936" t="s">
        <v>46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48</v>
      </c>
      <c r="O3936" t="s">
        <v>6868</v>
      </c>
      <c r="P3936" s="2">
        <f t="shared" si="61"/>
        <v>2</v>
      </c>
    </row>
    <row r="3937" spans="1:16" x14ac:dyDescent="0.25">
      <c r="A3937" s="1">
        <v>41639</v>
      </c>
      <c r="B3937" s="1">
        <v>41639</v>
      </c>
      <c r="C3937" t="s">
        <v>42</v>
      </c>
      <c r="D3937" t="s">
        <v>43</v>
      </c>
      <c r="E3937">
        <v>3.55</v>
      </c>
      <c r="F3937" t="s">
        <v>1654</v>
      </c>
      <c r="G3937" t="s">
        <v>213</v>
      </c>
      <c r="H3937" t="s">
        <v>46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48</v>
      </c>
      <c r="O3937" t="s">
        <v>6869</v>
      </c>
      <c r="P3937" s="2">
        <f t="shared" si="61"/>
        <v>2</v>
      </c>
    </row>
    <row r="3938" spans="1:16" x14ac:dyDescent="0.25">
      <c r="A3938" s="1">
        <v>41639</v>
      </c>
      <c r="B3938" s="1">
        <v>41639</v>
      </c>
      <c r="C3938" t="s">
        <v>247</v>
      </c>
      <c r="D3938" t="s">
        <v>248</v>
      </c>
      <c r="E3938">
        <v>4.1500000000000004</v>
      </c>
      <c r="F3938" t="s">
        <v>6870</v>
      </c>
      <c r="G3938" t="s">
        <v>40</v>
      </c>
      <c r="H3938" t="s">
        <v>73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28</v>
      </c>
      <c r="O3938" t="s">
        <v>6871</v>
      </c>
      <c r="P3938" s="2">
        <f t="shared" si="61"/>
        <v>3</v>
      </c>
    </row>
    <row r="3939" spans="1:16" hidden="1" x14ac:dyDescent="0.25">
      <c r="A3939" s="1">
        <v>41639</v>
      </c>
      <c r="B3939" s="1">
        <v>41639</v>
      </c>
      <c r="C3939" t="s">
        <v>23</v>
      </c>
      <c r="D3939" t="s">
        <v>24</v>
      </c>
      <c r="E3939">
        <v>4.7</v>
      </c>
      <c r="F3939" t="s">
        <v>6169</v>
      </c>
      <c r="G3939" t="s">
        <v>26</v>
      </c>
      <c r="H3939" t="s">
        <v>27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28</v>
      </c>
      <c r="O3939" t="s">
        <v>6872</v>
      </c>
      <c r="P3939" s="2">
        <f t="shared" si="61"/>
        <v>6</v>
      </c>
    </row>
    <row r="3940" spans="1:16" x14ac:dyDescent="0.25">
      <c r="A3940" s="1">
        <v>41639</v>
      </c>
      <c r="B3940" s="1">
        <v>41639</v>
      </c>
      <c r="C3940" t="s">
        <v>6391</v>
      </c>
      <c r="D3940" t="s">
        <v>727</v>
      </c>
      <c r="E3940">
        <v>2.7210000000000001</v>
      </c>
      <c r="F3940" t="s">
        <v>6392</v>
      </c>
      <c r="G3940" t="s">
        <v>40</v>
      </c>
      <c r="H3940" t="s">
        <v>34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6873</v>
      </c>
      <c r="P3940" s="2">
        <f t="shared" si="61"/>
        <v>5</v>
      </c>
    </row>
    <row r="3941" spans="1:16" x14ac:dyDescent="0.25">
      <c r="A3941" s="1">
        <v>41639</v>
      </c>
      <c r="B3941" s="1">
        <v>41639</v>
      </c>
      <c r="C3941" t="s">
        <v>6391</v>
      </c>
      <c r="D3941" t="s">
        <v>727</v>
      </c>
      <c r="E3941">
        <v>4.1189999999999998</v>
      </c>
      <c r="F3941" t="s">
        <v>6394</v>
      </c>
      <c r="G3941" t="s">
        <v>40</v>
      </c>
      <c r="H3941" t="s">
        <v>34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6874</v>
      </c>
      <c r="P3941" s="2">
        <f t="shared" si="61"/>
        <v>5</v>
      </c>
    </row>
    <row r="3942" spans="1:16" x14ac:dyDescent="0.25">
      <c r="A3942" s="1">
        <v>41639</v>
      </c>
      <c r="B3942" s="1">
        <v>41639</v>
      </c>
      <c r="C3942" t="s">
        <v>247</v>
      </c>
      <c r="D3942" t="s">
        <v>248</v>
      </c>
      <c r="E3942">
        <v>4.1500000000000004</v>
      </c>
      <c r="F3942" t="s">
        <v>6870</v>
      </c>
      <c r="G3942" t="s">
        <v>26</v>
      </c>
      <c r="H3942" t="s">
        <v>73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28</v>
      </c>
      <c r="O3942" t="s">
        <v>6875</v>
      </c>
      <c r="P3942" s="2">
        <f t="shared" si="61"/>
        <v>3</v>
      </c>
    </row>
    <row r="3943" spans="1:16" x14ac:dyDescent="0.25">
      <c r="A3943" s="1">
        <v>41639</v>
      </c>
      <c r="B3943" s="1">
        <v>41639</v>
      </c>
      <c r="C3943" t="s">
        <v>1650</v>
      </c>
      <c r="D3943" t="s">
        <v>400</v>
      </c>
      <c r="E3943">
        <v>6</v>
      </c>
      <c r="F3943" t="s">
        <v>2179</v>
      </c>
      <c r="H3943" t="s">
        <v>27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6876</v>
      </c>
      <c r="P3943" s="2">
        <f t="shared" si="61"/>
        <v>3</v>
      </c>
    </row>
    <row r="3944" spans="1:16" x14ac:dyDescent="0.25">
      <c r="A3944" s="1">
        <v>41639</v>
      </c>
      <c r="B3944" s="1">
        <v>41639</v>
      </c>
      <c r="C3944" t="s">
        <v>42</v>
      </c>
      <c r="D3944" t="s">
        <v>43</v>
      </c>
      <c r="E3944">
        <v>0.41510000000000002</v>
      </c>
      <c r="F3944" t="s">
        <v>3688</v>
      </c>
      <c r="G3944" t="s">
        <v>3583</v>
      </c>
      <c r="H3944" t="s">
        <v>46</v>
      </c>
      <c r="I3944" t="s">
        <v>17</v>
      </c>
      <c r="J3944" t="s">
        <v>18</v>
      </c>
      <c r="K3944" t="s">
        <v>19</v>
      </c>
      <c r="L3944" t="s">
        <v>19</v>
      </c>
      <c r="M3944" t="s">
        <v>47</v>
      </c>
      <c r="N3944" t="s">
        <v>48</v>
      </c>
      <c r="O3944" t="s">
        <v>6877</v>
      </c>
      <c r="P3944" s="2">
        <f t="shared" si="61"/>
        <v>2</v>
      </c>
    </row>
    <row r="3945" spans="1:16" x14ac:dyDescent="0.25">
      <c r="A3945" s="1">
        <v>41639</v>
      </c>
      <c r="B3945" s="1">
        <v>41639</v>
      </c>
      <c r="C3945" t="s">
        <v>1519</v>
      </c>
      <c r="D3945" t="s">
        <v>31</v>
      </c>
      <c r="E3945">
        <v>5.55</v>
      </c>
      <c r="F3945" t="s">
        <v>2179</v>
      </c>
      <c r="G3945" t="s">
        <v>6878</v>
      </c>
      <c r="H3945" t="s">
        <v>57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6879</v>
      </c>
      <c r="P3945" s="2">
        <f t="shared" si="61"/>
        <v>2</v>
      </c>
    </row>
    <row r="3946" spans="1:16" x14ac:dyDescent="0.25">
      <c r="A3946" s="1">
        <v>41639</v>
      </c>
      <c r="B3946" s="1">
        <v>41639</v>
      </c>
      <c r="C3946" t="s">
        <v>6880</v>
      </c>
      <c r="D3946" t="s">
        <v>6881</v>
      </c>
      <c r="E3946">
        <v>7.7</v>
      </c>
      <c r="F3946" t="s">
        <v>643</v>
      </c>
      <c r="G3946" t="s">
        <v>40</v>
      </c>
      <c r="H3946" t="s">
        <v>203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28</v>
      </c>
      <c r="O3946" t="s">
        <v>6882</v>
      </c>
      <c r="P3946" s="2">
        <f t="shared" si="61"/>
        <v>5</v>
      </c>
    </row>
    <row r="3947" spans="1:16" x14ac:dyDescent="0.25">
      <c r="A3947" s="1">
        <v>41639</v>
      </c>
      <c r="B3947" s="1">
        <v>41639</v>
      </c>
      <c r="C3947" t="s">
        <v>6880</v>
      </c>
      <c r="D3947" t="s">
        <v>6881</v>
      </c>
      <c r="E3947">
        <v>7.7</v>
      </c>
      <c r="F3947" t="s">
        <v>643</v>
      </c>
      <c r="G3947" t="s">
        <v>26</v>
      </c>
      <c r="H3947" t="s">
        <v>203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28</v>
      </c>
      <c r="O3947" t="s">
        <v>6883</v>
      </c>
      <c r="P3947" s="2">
        <f t="shared" si="61"/>
        <v>5</v>
      </c>
    </row>
    <row r="3948" spans="1:16" x14ac:dyDescent="0.25">
      <c r="A3948" s="1">
        <v>41639</v>
      </c>
      <c r="B3948" s="1">
        <v>41639</v>
      </c>
      <c r="C3948" t="s">
        <v>6884</v>
      </c>
      <c r="D3948" t="s">
        <v>6885</v>
      </c>
      <c r="E3948">
        <v>6.85</v>
      </c>
      <c r="F3948" t="s">
        <v>165</v>
      </c>
      <c r="H3948" t="s">
        <v>16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28</v>
      </c>
      <c r="O3948" t="s">
        <v>6886</v>
      </c>
      <c r="P3948" s="2">
        <f t="shared" si="61"/>
        <v>2</v>
      </c>
    </row>
    <row r="3949" spans="1:16" x14ac:dyDescent="0.25">
      <c r="A3949" s="1">
        <v>41639</v>
      </c>
      <c r="B3949" s="1">
        <v>41639</v>
      </c>
      <c r="C3949" t="s">
        <v>1263</v>
      </c>
      <c r="D3949" t="s">
        <v>1264</v>
      </c>
      <c r="E3949">
        <v>5.55</v>
      </c>
      <c r="F3949" t="s">
        <v>6887</v>
      </c>
      <c r="H3949" t="s">
        <v>46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28</v>
      </c>
      <c r="O3949" t="s">
        <v>6888</v>
      </c>
      <c r="P3949" s="2">
        <f t="shared" si="61"/>
        <v>2</v>
      </c>
    </row>
    <row r="3950" spans="1:16" x14ac:dyDescent="0.25">
      <c r="A3950" s="1">
        <v>41639</v>
      </c>
      <c r="B3950" s="1">
        <v>41639</v>
      </c>
      <c r="C3950" t="s">
        <v>383</v>
      </c>
      <c r="D3950" t="s">
        <v>384</v>
      </c>
      <c r="E3950">
        <v>5.7</v>
      </c>
      <c r="F3950" t="s">
        <v>1963</v>
      </c>
      <c r="H3950" t="s">
        <v>73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28</v>
      </c>
      <c r="O3950" t="s">
        <v>6889</v>
      </c>
      <c r="P3950" s="2">
        <f t="shared" si="61"/>
        <v>3</v>
      </c>
    </row>
    <row r="3951" spans="1:16" x14ac:dyDescent="0.25">
      <c r="A3951" s="1">
        <v>41639</v>
      </c>
      <c r="B3951" s="1">
        <v>41639</v>
      </c>
      <c r="C3951" t="s">
        <v>179</v>
      </c>
      <c r="D3951" t="s">
        <v>180</v>
      </c>
      <c r="E3951">
        <v>5.375</v>
      </c>
      <c r="F3951" t="s">
        <v>3013</v>
      </c>
      <c r="H3951" t="s">
        <v>16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48</v>
      </c>
      <c r="O3951" t="s">
        <v>6890</v>
      </c>
      <c r="P3951" s="2">
        <f t="shared" si="61"/>
        <v>3</v>
      </c>
    </row>
    <row r="3952" spans="1:16" x14ac:dyDescent="0.25">
      <c r="A3952" s="1">
        <v>41639</v>
      </c>
      <c r="B3952" s="1">
        <v>41639</v>
      </c>
      <c r="C3952" t="s">
        <v>2700</v>
      </c>
      <c r="D3952" t="s">
        <v>2110</v>
      </c>
      <c r="E3952">
        <v>5.9</v>
      </c>
      <c r="F3952" t="s">
        <v>2375</v>
      </c>
      <c r="G3952" t="s">
        <v>40</v>
      </c>
      <c r="H3952" t="s">
        <v>16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6891</v>
      </c>
      <c r="P3952" s="2">
        <f t="shared" si="61"/>
        <v>3</v>
      </c>
    </row>
    <row r="3953" spans="1:16" x14ac:dyDescent="0.25">
      <c r="A3953" s="1">
        <v>41639</v>
      </c>
      <c r="B3953" s="1">
        <v>41639</v>
      </c>
      <c r="C3953" t="s">
        <v>270</v>
      </c>
      <c r="D3953" t="s">
        <v>71</v>
      </c>
      <c r="E3953">
        <v>5.75</v>
      </c>
      <c r="F3953" t="s">
        <v>1970</v>
      </c>
      <c r="G3953" t="s">
        <v>233</v>
      </c>
      <c r="H3953" t="s">
        <v>34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6892</v>
      </c>
      <c r="P3953" s="2">
        <f t="shared" si="61"/>
        <v>5</v>
      </c>
    </row>
    <row r="3954" spans="1:16" x14ac:dyDescent="0.25">
      <c r="A3954" s="1">
        <v>41639</v>
      </c>
      <c r="B3954" s="1">
        <v>41639</v>
      </c>
      <c r="C3954" t="s">
        <v>1695</v>
      </c>
      <c r="D3954" t="s">
        <v>279</v>
      </c>
      <c r="E3954">
        <v>5.875</v>
      </c>
      <c r="F3954" t="s">
        <v>1862</v>
      </c>
      <c r="H3954" t="s">
        <v>27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6893</v>
      </c>
      <c r="P3954" s="2">
        <f t="shared" si="61"/>
        <v>3</v>
      </c>
    </row>
    <row r="3955" spans="1:16" x14ac:dyDescent="0.25">
      <c r="A3955" s="1">
        <v>41639</v>
      </c>
      <c r="B3955" s="1">
        <v>41639</v>
      </c>
      <c r="C3955" t="s">
        <v>281</v>
      </c>
      <c r="D3955" t="s">
        <v>282</v>
      </c>
      <c r="E3955">
        <v>8</v>
      </c>
      <c r="F3955" t="s">
        <v>1460</v>
      </c>
      <c r="G3955" t="s">
        <v>1564</v>
      </c>
      <c r="H3955" t="s">
        <v>210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6894</v>
      </c>
      <c r="P3955" s="2">
        <f t="shared" si="61"/>
        <v>3</v>
      </c>
    </row>
    <row r="3956" spans="1:16" x14ac:dyDescent="0.25">
      <c r="A3956" s="1">
        <v>41639</v>
      </c>
      <c r="B3956" s="1">
        <v>41639</v>
      </c>
      <c r="C3956" t="s">
        <v>1567</v>
      </c>
      <c r="D3956" t="s">
        <v>1568</v>
      </c>
      <c r="E3956">
        <v>5.25</v>
      </c>
      <c r="F3956" t="s">
        <v>52</v>
      </c>
      <c r="G3956" t="s">
        <v>4884</v>
      </c>
      <c r="H3956" t="s">
        <v>210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6895</v>
      </c>
      <c r="P3956" s="2">
        <f t="shared" si="61"/>
        <v>4</v>
      </c>
    </row>
    <row r="3957" spans="1:16" x14ac:dyDescent="0.25">
      <c r="A3957" s="1">
        <v>41639</v>
      </c>
      <c r="B3957" s="1">
        <v>41639</v>
      </c>
      <c r="C3957" t="s">
        <v>1853</v>
      </c>
      <c r="D3957" t="s">
        <v>1854</v>
      </c>
      <c r="E3957">
        <v>5.7</v>
      </c>
      <c r="F3957" t="s">
        <v>1462</v>
      </c>
      <c r="H3957" t="s">
        <v>34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6896</v>
      </c>
      <c r="P3957" s="2">
        <f t="shared" si="61"/>
        <v>3</v>
      </c>
    </row>
    <row r="3958" spans="1:16" x14ac:dyDescent="0.25">
      <c r="A3958" s="1">
        <v>41639</v>
      </c>
      <c r="B3958" s="1">
        <v>41639</v>
      </c>
      <c r="C3958" t="s">
        <v>2845</v>
      </c>
      <c r="D3958" t="s">
        <v>2846</v>
      </c>
      <c r="E3958">
        <v>5.6</v>
      </c>
      <c r="F3958" t="s">
        <v>206</v>
      </c>
      <c r="H3958" t="s">
        <v>57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28</v>
      </c>
      <c r="O3958" t="s">
        <v>6897</v>
      </c>
      <c r="P3958" s="2">
        <f t="shared" si="61"/>
        <v>2</v>
      </c>
    </row>
    <row r="3959" spans="1:16" x14ac:dyDescent="0.25">
      <c r="A3959" s="1">
        <v>41639</v>
      </c>
      <c r="B3959" s="1">
        <v>41639</v>
      </c>
      <c r="C3959" t="s">
        <v>2845</v>
      </c>
      <c r="D3959" t="s">
        <v>2846</v>
      </c>
      <c r="E3959">
        <v>5.25</v>
      </c>
      <c r="F3959" t="s">
        <v>1862</v>
      </c>
      <c r="H3959" t="s">
        <v>57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28</v>
      </c>
      <c r="O3959" t="s">
        <v>6898</v>
      </c>
      <c r="P3959" s="2">
        <f t="shared" si="61"/>
        <v>2</v>
      </c>
    </row>
    <row r="3960" spans="1:16" x14ac:dyDescent="0.25">
      <c r="A3960" s="1">
        <v>41639</v>
      </c>
      <c r="B3960" s="1">
        <v>41639</v>
      </c>
      <c r="C3960" t="s">
        <v>281</v>
      </c>
      <c r="D3960" t="s">
        <v>282</v>
      </c>
      <c r="E3960">
        <v>5.7</v>
      </c>
      <c r="F3960" t="s">
        <v>25</v>
      </c>
      <c r="G3960" t="s">
        <v>45</v>
      </c>
      <c r="H3960" t="s">
        <v>57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6899</v>
      </c>
      <c r="P3960" s="2">
        <f t="shared" si="61"/>
        <v>3</v>
      </c>
    </row>
    <row r="3961" spans="1:16" x14ac:dyDescent="0.25">
      <c r="A3961" s="1">
        <v>41639</v>
      </c>
      <c r="B3961" s="1">
        <v>41639</v>
      </c>
      <c r="C3961" t="s">
        <v>6900</v>
      </c>
      <c r="D3961" t="s">
        <v>6901</v>
      </c>
      <c r="E3961">
        <v>5.875</v>
      </c>
      <c r="F3961" t="s">
        <v>6902</v>
      </c>
      <c r="H3961" t="s">
        <v>57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28</v>
      </c>
      <c r="O3961" t="s">
        <v>6903</v>
      </c>
      <c r="P3961" s="2">
        <f t="shared" si="61"/>
        <v>2</v>
      </c>
    </row>
    <row r="3962" spans="1:16" x14ac:dyDescent="0.25">
      <c r="A3962" s="1">
        <v>41639</v>
      </c>
      <c r="B3962" s="1">
        <v>41639</v>
      </c>
      <c r="C3962" t="s">
        <v>2329</v>
      </c>
      <c r="D3962" t="s">
        <v>1182</v>
      </c>
      <c r="E3962">
        <v>5.55</v>
      </c>
      <c r="F3962" t="s">
        <v>52</v>
      </c>
      <c r="G3962" t="s">
        <v>611</v>
      </c>
      <c r="H3962" t="s">
        <v>16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6904</v>
      </c>
      <c r="P3962" s="2">
        <f t="shared" si="61"/>
        <v>3</v>
      </c>
    </row>
    <row r="3963" spans="1:16" x14ac:dyDescent="0.25">
      <c r="A3963" s="1">
        <v>41639</v>
      </c>
      <c r="B3963" s="1">
        <v>41639</v>
      </c>
      <c r="C3963" t="s">
        <v>189</v>
      </c>
      <c r="D3963" t="s">
        <v>190</v>
      </c>
      <c r="E3963">
        <v>6.2</v>
      </c>
      <c r="F3963" t="s">
        <v>191</v>
      </c>
      <c r="H3963" t="s">
        <v>27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28</v>
      </c>
      <c r="O3963" t="s">
        <v>6905</v>
      </c>
      <c r="P3963" s="2">
        <f t="shared" si="61"/>
        <v>2</v>
      </c>
    </row>
    <row r="3964" spans="1:16" x14ac:dyDescent="0.25">
      <c r="A3964" s="1">
        <v>41639</v>
      </c>
      <c r="B3964" s="1">
        <v>41639</v>
      </c>
      <c r="C3964" t="s">
        <v>36</v>
      </c>
      <c r="D3964" t="s">
        <v>37</v>
      </c>
      <c r="E3964">
        <v>5.7</v>
      </c>
      <c r="F3964" t="s">
        <v>25</v>
      </c>
      <c r="G3964" t="s">
        <v>233</v>
      </c>
      <c r="H3964" t="s">
        <v>34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6906</v>
      </c>
      <c r="P3964" s="2">
        <f t="shared" si="61"/>
        <v>2</v>
      </c>
    </row>
    <row r="3965" spans="1:16" x14ac:dyDescent="0.25">
      <c r="A3965" s="1">
        <v>41639</v>
      </c>
      <c r="B3965" s="1">
        <v>41639</v>
      </c>
      <c r="C3965" t="s">
        <v>2353</v>
      </c>
      <c r="D3965" t="s">
        <v>1285</v>
      </c>
      <c r="E3965">
        <v>5.65</v>
      </c>
      <c r="F3965" t="s">
        <v>1862</v>
      </c>
      <c r="G3965" t="s">
        <v>40</v>
      </c>
      <c r="H3965" t="s">
        <v>73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6907</v>
      </c>
      <c r="P3965" s="2">
        <f t="shared" si="61"/>
        <v>5</v>
      </c>
    </row>
    <row r="3966" spans="1:16" hidden="1" x14ac:dyDescent="0.25">
      <c r="A3966" s="1">
        <v>41639</v>
      </c>
      <c r="B3966" s="1">
        <v>41639</v>
      </c>
      <c r="C3966" t="s">
        <v>1365</v>
      </c>
      <c r="D3966" t="s">
        <v>1366</v>
      </c>
      <c r="E3966">
        <v>5.9</v>
      </c>
      <c r="F3966" t="s">
        <v>229</v>
      </c>
      <c r="G3966" t="s">
        <v>45</v>
      </c>
      <c r="H3966" t="s">
        <v>73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6908</v>
      </c>
      <c r="P3966" s="2">
        <f t="shared" si="61"/>
        <v>6</v>
      </c>
    </row>
    <row r="3967" spans="1:16" x14ac:dyDescent="0.25">
      <c r="A3967" s="1">
        <v>41639</v>
      </c>
      <c r="B3967" s="1">
        <v>41639</v>
      </c>
      <c r="C3967" t="s">
        <v>138</v>
      </c>
      <c r="D3967" t="s">
        <v>139</v>
      </c>
      <c r="E3967">
        <v>6</v>
      </c>
      <c r="F3967" t="s">
        <v>6909</v>
      </c>
      <c r="H3967" t="s">
        <v>73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48</v>
      </c>
      <c r="O3967" t="s">
        <v>6910</v>
      </c>
      <c r="P3967" s="2">
        <f t="shared" si="61"/>
        <v>3</v>
      </c>
    </row>
    <row r="3968" spans="1:16" x14ac:dyDescent="0.25">
      <c r="A3968" s="1">
        <v>41639</v>
      </c>
      <c r="B3968" s="1">
        <v>41639</v>
      </c>
      <c r="C3968" t="s">
        <v>6173</v>
      </c>
      <c r="D3968" t="s">
        <v>6174</v>
      </c>
      <c r="E3968">
        <v>5.5</v>
      </c>
      <c r="F3968" t="s">
        <v>3013</v>
      </c>
      <c r="H3968" t="s">
        <v>210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28</v>
      </c>
      <c r="O3968" t="s">
        <v>6911</v>
      </c>
      <c r="P3968" s="2">
        <f t="shared" si="61"/>
        <v>4</v>
      </c>
    </row>
    <row r="3969" spans="1:16" x14ac:dyDescent="0.25">
      <c r="A3969" s="1">
        <v>41639</v>
      </c>
      <c r="B3969" s="1">
        <v>41639</v>
      </c>
      <c r="C3969" t="s">
        <v>605</v>
      </c>
      <c r="D3969" t="s">
        <v>606</v>
      </c>
      <c r="E3969">
        <v>5.625</v>
      </c>
      <c r="F3969" t="s">
        <v>52</v>
      </c>
      <c r="H3969" t="s">
        <v>73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28</v>
      </c>
      <c r="O3969" t="s">
        <v>6912</v>
      </c>
      <c r="P3969" s="2">
        <f t="shared" si="61"/>
        <v>3</v>
      </c>
    </row>
    <row r="3970" spans="1:16" x14ac:dyDescent="0.25">
      <c r="A3970" s="1">
        <v>41639</v>
      </c>
      <c r="B3970" s="1">
        <v>41639</v>
      </c>
      <c r="C3970" t="s">
        <v>950</v>
      </c>
      <c r="D3970" t="s">
        <v>259</v>
      </c>
      <c r="E3970">
        <v>5.72</v>
      </c>
      <c r="F3970" t="s">
        <v>6913</v>
      </c>
      <c r="G3970" t="s">
        <v>26</v>
      </c>
      <c r="H3970" t="s">
        <v>16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28</v>
      </c>
      <c r="O3970" t="s">
        <v>6914</v>
      </c>
      <c r="P3970" s="2">
        <f t="shared" si="61"/>
        <v>2</v>
      </c>
    </row>
    <row r="3971" spans="1:16" x14ac:dyDescent="0.25">
      <c r="A3971" s="1">
        <v>41639</v>
      </c>
      <c r="B3971" s="1">
        <v>41639</v>
      </c>
      <c r="C3971" t="s">
        <v>2906</v>
      </c>
      <c r="D3971" t="s">
        <v>2907</v>
      </c>
      <c r="E3971">
        <v>5.7</v>
      </c>
      <c r="F3971" t="s">
        <v>643</v>
      </c>
      <c r="H3971" t="s">
        <v>57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48</v>
      </c>
      <c r="O3971" t="s">
        <v>6915</v>
      </c>
      <c r="P3971" s="2">
        <f t="shared" si="61"/>
        <v>3</v>
      </c>
    </row>
    <row r="3972" spans="1:16" x14ac:dyDescent="0.25">
      <c r="A3972" s="1">
        <v>41639</v>
      </c>
      <c r="B3972" s="1">
        <v>41639</v>
      </c>
      <c r="C3972" t="s">
        <v>42</v>
      </c>
      <c r="D3972" t="s">
        <v>43</v>
      </c>
      <c r="E3972">
        <v>0.41510000000000002</v>
      </c>
      <c r="F3972" t="s">
        <v>3688</v>
      </c>
      <c r="G3972" t="s">
        <v>6916</v>
      </c>
      <c r="H3972" t="s">
        <v>46</v>
      </c>
      <c r="I3972" t="s">
        <v>17</v>
      </c>
      <c r="J3972" t="s">
        <v>18</v>
      </c>
      <c r="K3972" t="s">
        <v>19</v>
      </c>
      <c r="L3972" t="s">
        <v>19</v>
      </c>
      <c r="M3972" t="s">
        <v>47</v>
      </c>
      <c r="N3972" t="s">
        <v>48</v>
      </c>
      <c r="O3972" t="s">
        <v>6917</v>
      </c>
      <c r="P3972" s="2">
        <f t="shared" ref="P3972:P4035" si="62">LEN(D3972)</f>
        <v>2</v>
      </c>
    </row>
    <row r="3973" spans="1:16" x14ac:dyDescent="0.25">
      <c r="A3973" s="1">
        <v>41639</v>
      </c>
      <c r="B3973" s="1">
        <v>41639</v>
      </c>
      <c r="C3973" t="s">
        <v>446</v>
      </c>
      <c r="D3973" t="s">
        <v>447</v>
      </c>
      <c r="E3973">
        <v>5.5</v>
      </c>
      <c r="F3973" t="s">
        <v>409</v>
      </c>
      <c r="H3973" t="s">
        <v>210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28</v>
      </c>
      <c r="O3973" t="s">
        <v>6918</v>
      </c>
      <c r="P3973" s="2">
        <f t="shared" si="62"/>
        <v>3</v>
      </c>
    </row>
    <row r="3974" spans="1:16" x14ac:dyDescent="0.25">
      <c r="A3974" s="1">
        <v>41639</v>
      </c>
      <c r="B3974" s="1">
        <v>41639</v>
      </c>
      <c r="C3974" t="s">
        <v>3686</v>
      </c>
      <c r="D3974" t="s">
        <v>3687</v>
      </c>
      <c r="E3974">
        <v>6.375</v>
      </c>
      <c r="F3974" t="s">
        <v>3688</v>
      </c>
      <c r="G3974" t="s">
        <v>40</v>
      </c>
      <c r="H3974" t="s">
        <v>16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48</v>
      </c>
      <c r="O3974" t="s">
        <v>6919</v>
      </c>
      <c r="P3974" s="2">
        <f t="shared" si="62"/>
        <v>3</v>
      </c>
    </row>
    <row r="3975" spans="1:16" x14ac:dyDescent="0.25">
      <c r="A3975" s="1">
        <v>41639</v>
      </c>
      <c r="B3975" s="1">
        <v>41639</v>
      </c>
      <c r="C3975" t="s">
        <v>6304</v>
      </c>
      <c r="D3975" t="s">
        <v>6305</v>
      </c>
      <c r="E3975">
        <v>7.25</v>
      </c>
      <c r="F3975" t="s">
        <v>3013</v>
      </c>
      <c r="G3975" t="s">
        <v>40</v>
      </c>
      <c r="H3975" t="s">
        <v>264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28</v>
      </c>
      <c r="O3975" t="s">
        <v>6920</v>
      </c>
      <c r="P3975" s="2">
        <f t="shared" si="62"/>
        <v>3</v>
      </c>
    </row>
    <row r="3976" spans="1:16" x14ac:dyDescent="0.25">
      <c r="A3976" s="1">
        <v>41639</v>
      </c>
      <c r="B3976" s="1">
        <v>41639</v>
      </c>
      <c r="C3976" t="s">
        <v>6304</v>
      </c>
      <c r="D3976" t="s">
        <v>6305</v>
      </c>
      <c r="E3976">
        <v>7.25</v>
      </c>
      <c r="F3976" t="s">
        <v>3013</v>
      </c>
      <c r="G3976" t="s">
        <v>26</v>
      </c>
      <c r="H3976" t="s">
        <v>264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28</v>
      </c>
      <c r="O3976" t="s">
        <v>6921</v>
      </c>
      <c r="P3976" s="2">
        <f t="shared" si="62"/>
        <v>3</v>
      </c>
    </row>
    <row r="3977" spans="1:16" x14ac:dyDescent="0.25">
      <c r="A3977" s="1">
        <v>41639</v>
      </c>
      <c r="B3977" s="1">
        <v>41639</v>
      </c>
      <c r="C3977" t="s">
        <v>2700</v>
      </c>
      <c r="D3977" t="s">
        <v>2110</v>
      </c>
      <c r="E3977">
        <v>5.9</v>
      </c>
      <c r="F3977" t="s">
        <v>2375</v>
      </c>
      <c r="G3977" t="s">
        <v>26</v>
      </c>
      <c r="H3977" t="s">
        <v>16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6922</v>
      </c>
      <c r="P3977" s="2">
        <f t="shared" si="62"/>
        <v>3</v>
      </c>
    </row>
    <row r="3978" spans="1:16" x14ac:dyDescent="0.25">
      <c r="A3978" s="1">
        <v>41639</v>
      </c>
      <c r="B3978" s="1">
        <v>41639</v>
      </c>
      <c r="C3978" t="s">
        <v>281</v>
      </c>
      <c r="D3978" t="s">
        <v>282</v>
      </c>
      <c r="E3978">
        <v>5.8</v>
      </c>
      <c r="F3978" t="s">
        <v>2238</v>
      </c>
      <c r="G3978" t="s">
        <v>45</v>
      </c>
      <c r="H3978" t="s">
        <v>57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6923</v>
      </c>
      <c r="P3978" s="2">
        <f t="shared" si="62"/>
        <v>3</v>
      </c>
    </row>
    <row r="3979" spans="1:16" x14ac:dyDescent="0.25">
      <c r="A3979" s="1">
        <v>41639</v>
      </c>
      <c r="B3979" s="1">
        <v>41639</v>
      </c>
      <c r="C3979" t="s">
        <v>88</v>
      </c>
      <c r="D3979" t="s">
        <v>89</v>
      </c>
      <c r="E3979">
        <v>6.15</v>
      </c>
      <c r="F3979" t="s">
        <v>1460</v>
      </c>
      <c r="G3979" t="s">
        <v>26</v>
      </c>
      <c r="H3979" t="s">
        <v>16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6924</v>
      </c>
      <c r="P3979" s="2">
        <f t="shared" si="62"/>
        <v>2</v>
      </c>
    </row>
    <row r="3980" spans="1:16" x14ac:dyDescent="0.25">
      <c r="A3980" s="1">
        <v>41639</v>
      </c>
      <c r="B3980" s="1">
        <v>41639</v>
      </c>
      <c r="C3980" t="s">
        <v>2393</v>
      </c>
      <c r="D3980" t="s">
        <v>2394</v>
      </c>
      <c r="E3980">
        <v>6.05</v>
      </c>
      <c r="F3980" t="s">
        <v>1183</v>
      </c>
      <c r="H3980" t="s">
        <v>149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28</v>
      </c>
      <c r="O3980" t="s">
        <v>6925</v>
      </c>
      <c r="P3980" s="2">
        <f t="shared" si="62"/>
        <v>1</v>
      </c>
    </row>
    <row r="3981" spans="1:16" x14ac:dyDescent="0.25">
      <c r="A3981" s="1">
        <v>41639</v>
      </c>
      <c r="B3981" s="1">
        <v>41639</v>
      </c>
      <c r="C3981" t="s">
        <v>947</v>
      </c>
      <c r="D3981" t="s">
        <v>948</v>
      </c>
      <c r="E3981">
        <v>5.819</v>
      </c>
      <c r="F3981" t="s">
        <v>148</v>
      </c>
      <c r="H3981" t="s">
        <v>16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28</v>
      </c>
      <c r="O3981" t="s">
        <v>6926</v>
      </c>
      <c r="P3981" s="2">
        <f t="shared" si="62"/>
        <v>3</v>
      </c>
    </row>
    <row r="3982" spans="1:16" x14ac:dyDescent="0.25">
      <c r="A3982" s="1">
        <v>41639</v>
      </c>
      <c r="B3982" s="1">
        <v>41639</v>
      </c>
      <c r="C3982" t="s">
        <v>42</v>
      </c>
      <c r="D3982" t="s">
        <v>43</v>
      </c>
      <c r="E3982">
        <v>5.55</v>
      </c>
      <c r="F3982" t="s">
        <v>6927</v>
      </c>
      <c r="G3982" t="s">
        <v>45</v>
      </c>
      <c r="H3982" t="s">
        <v>46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48</v>
      </c>
      <c r="O3982" t="s">
        <v>6928</v>
      </c>
      <c r="P3982" s="2">
        <f t="shared" si="62"/>
        <v>2</v>
      </c>
    </row>
    <row r="3983" spans="1:16" x14ac:dyDescent="0.25">
      <c r="A3983" s="1">
        <v>41639</v>
      </c>
      <c r="B3983" s="1">
        <v>41639</v>
      </c>
      <c r="C3983" t="s">
        <v>2938</v>
      </c>
      <c r="D3983" t="s">
        <v>2939</v>
      </c>
      <c r="E3983">
        <v>6.15</v>
      </c>
      <c r="F3983" t="s">
        <v>216</v>
      </c>
      <c r="H3983" t="s">
        <v>73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6929</v>
      </c>
      <c r="P3983" s="2">
        <f t="shared" si="62"/>
        <v>2</v>
      </c>
    </row>
    <row r="3984" spans="1:16" x14ac:dyDescent="0.25">
      <c r="A3984" s="1">
        <v>41639</v>
      </c>
      <c r="B3984" s="1">
        <v>41639</v>
      </c>
      <c r="C3984" t="s">
        <v>238</v>
      </c>
      <c r="D3984" t="s">
        <v>239</v>
      </c>
      <c r="E3984">
        <v>5.8040000000000003</v>
      </c>
      <c r="F3984" t="s">
        <v>5167</v>
      </c>
      <c r="G3984" t="s">
        <v>233</v>
      </c>
      <c r="H3984" t="s">
        <v>34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6930</v>
      </c>
      <c r="P3984" s="2">
        <f t="shared" si="62"/>
        <v>5</v>
      </c>
    </row>
    <row r="3985" spans="1:16" x14ac:dyDescent="0.25">
      <c r="A3985" s="1">
        <v>41639</v>
      </c>
      <c r="B3985" s="1">
        <v>41639</v>
      </c>
      <c r="C3985" t="s">
        <v>5173</v>
      </c>
      <c r="D3985" t="s">
        <v>5174</v>
      </c>
      <c r="E3985" t="s">
        <v>19</v>
      </c>
      <c r="F3985" t="s">
        <v>5175</v>
      </c>
      <c r="G3985" t="s">
        <v>5156</v>
      </c>
      <c r="H3985" t="s">
        <v>1618</v>
      </c>
      <c r="I3985" t="s">
        <v>17</v>
      </c>
      <c r="J3985" t="s">
        <v>18</v>
      </c>
      <c r="K3985" t="s">
        <v>19</v>
      </c>
      <c r="L3985" t="s">
        <v>19</v>
      </c>
      <c r="M3985" t="s">
        <v>1777</v>
      </c>
      <c r="O3985" t="s">
        <v>6931</v>
      </c>
      <c r="P3985" s="2">
        <f t="shared" si="62"/>
        <v>5</v>
      </c>
    </row>
    <row r="3986" spans="1:16" x14ac:dyDescent="0.25">
      <c r="A3986" s="1">
        <v>41639</v>
      </c>
      <c r="B3986" s="1">
        <v>41639</v>
      </c>
      <c r="C3986" t="s">
        <v>122</v>
      </c>
      <c r="D3986" t="s">
        <v>123</v>
      </c>
      <c r="E3986">
        <v>6.25</v>
      </c>
      <c r="F3986" t="s">
        <v>2242</v>
      </c>
      <c r="G3986" t="s">
        <v>45</v>
      </c>
      <c r="H3986" t="s">
        <v>57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48</v>
      </c>
      <c r="O3986" t="s">
        <v>6932</v>
      </c>
      <c r="P3986" s="2">
        <f t="shared" si="62"/>
        <v>3</v>
      </c>
    </row>
    <row r="3987" spans="1:16" x14ac:dyDescent="0.25">
      <c r="A3987" s="1">
        <v>41639</v>
      </c>
      <c r="B3987" s="1">
        <v>41639</v>
      </c>
      <c r="C3987" t="s">
        <v>42</v>
      </c>
      <c r="D3987" t="s">
        <v>43</v>
      </c>
      <c r="E3987">
        <v>5.15</v>
      </c>
      <c r="F3987" t="s">
        <v>85</v>
      </c>
      <c r="G3987" t="s">
        <v>213</v>
      </c>
      <c r="H3987" t="s">
        <v>46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48</v>
      </c>
      <c r="O3987" t="s">
        <v>6933</v>
      </c>
      <c r="P3987" s="2">
        <f t="shared" si="62"/>
        <v>2</v>
      </c>
    </row>
    <row r="3988" spans="1:16" x14ac:dyDescent="0.25">
      <c r="A3988" s="1">
        <v>41639</v>
      </c>
      <c r="B3988" s="1">
        <v>41639</v>
      </c>
      <c r="C3988" t="s">
        <v>1986</v>
      </c>
      <c r="D3988" t="s">
        <v>1987</v>
      </c>
      <c r="E3988">
        <v>7.625</v>
      </c>
      <c r="F3988" t="s">
        <v>52</v>
      </c>
      <c r="H3988" t="s">
        <v>95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28</v>
      </c>
      <c r="O3988" t="s">
        <v>6934</v>
      </c>
      <c r="P3988" s="2">
        <f t="shared" si="62"/>
        <v>3</v>
      </c>
    </row>
    <row r="3989" spans="1:16" x14ac:dyDescent="0.25">
      <c r="A3989" s="1">
        <v>41639</v>
      </c>
      <c r="B3989" s="1">
        <v>41639</v>
      </c>
      <c r="C3989" t="s">
        <v>947</v>
      </c>
      <c r="D3989" t="s">
        <v>948</v>
      </c>
      <c r="E3989">
        <v>5.819</v>
      </c>
      <c r="F3989" t="s">
        <v>148</v>
      </c>
      <c r="G3989" t="s">
        <v>40</v>
      </c>
      <c r="H3989" t="s">
        <v>16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28</v>
      </c>
      <c r="O3989" t="s">
        <v>6935</v>
      </c>
      <c r="P3989" s="2">
        <f t="shared" si="62"/>
        <v>3</v>
      </c>
    </row>
    <row r="3990" spans="1:16" x14ac:dyDescent="0.25">
      <c r="A3990" s="1">
        <v>41639</v>
      </c>
      <c r="B3990" s="1">
        <v>41639</v>
      </c>
      <c r="C3990" t="s">
        <v>950</v>
      </c>
      <c r="D3990" t="s">
        <v>259</v>
      </c>
      <c r="E3990">
        <v>5.9</v>
      </c>
      <c r="F3990" t="s">
        <v>722</v>
      </c>
      <c r="H3990" t="s">
        <v>16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28</v>
      </c>
      <c r="O3990" t="s">
        <v>6936</v>
      </c>
      <c r="P3990" s="2">
        <f t="shared" si="62"/>
        <v>2</v>
      </c>
    </row>
    <row r="3991" spans="1:16" hidden="1" x14ac:dyDescent="0.25">
      <c r="A3991" s="1">
        <v>41639</v>
      </c>
      <c r="B3991" s="1">
        <v>41639</v>
      </c>
      <c r="C3991" t="s">
        <v>6937</v>
      </c>
      <c r="D3991" t="s">
        <v>1966</v>
      </c>
      <c r="E3991" t="s">
        <v>19</v>
      </c>
      <c r="F3991" t="s">
        <v>3688</v>
      </c>
      <c r="G3991" t="s">
        <v>6938</v>
      </c>
      <c r="H3991" t="s">
        <v>1618</v>
      </c>
      <c r="I3991" t="s">
        <v>17</v>
      </c>
      <c r="J3991" t="s">
        <v>18</v>
      </c>
      <c r="K3991" t="s">
        <v>19</v>
      </c>
      <c r="L3991" t="s">
        <v>19</v>
      </c>
      <c r="M3991" t="s">
        <v>1777</v>
      </c>
      <c r="O3991" t="s">
        <v>6939</v>
      </c>
      <c r="P3991" s="2">
        <f t="shared" si="62"/>
        <v>6</v>
      </c>
    </row>
    <row r="3992" spans="1:16" x14ac:dyDescent="0.25">
      <c r="A3992" s="1">
        <v>41639</v>
      </c>
      <c r="B3992" s="1">
        <v>41639</v>
      </c>
      <c r="C3992" t="s">
        <v>605</v>
      </c>
      <c r="D3992" t="s">
        <v>606</v>
      </c>
      <c r="E3992">
        <v>6</v>
      </c>
      <c r="F3992" t="s">
        <v>229</v>
      </c>
      <c r="H3992" t="s">
        <v>73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28</v>
      </c>
      <c r="O3992" t="s">
        <v>6940</v>
      </c>
      <c r="P3992" s="2">
        <f t="shared" si="62"/>
        <v>3</v>
      </c>
    </row>
    <row r="3993" spans="1:16" x14ac:dyDescent="0.25">
      <c r="A3993" s="1">
        <v>41639</v>
      </c>
      <c r="B3993" s="1">
        <v>41639</v>
      </c>
      <c r="C3993" t="s">
        <v>5562</v>
      </c>
      <c r="D3993" t="s">
        <v>5563</v>
      </c>
      <c r="E3993">
        <v>6.625</v>
      </c>
      <c r="F3993" t="s">
        <v>165</v>
      </c>
      <c r="H3993" t="s">
        <v>27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28</v>
      </c>
      <c r="O3993" t="s">
        <v>6941</v>
      </c>
      <c r="P3993" s="2">
        <f t="shared" si="62"/>
        <v>3</v>
      </c>
    </row>
    <row r="3994" spans="1:16" x14ac:dyDescent="0.25">
      <c r="A3994" s="1">
        <v>41639</v>
      </c>
      <c r="B3994" s="1">
        <v>41639</v>
      </c>
      <c r="C3994" t="s">
        <v>764</v>
      </c>
      <c r="D3994" t="s">
        <v>765</v>
      </c>
      <c r="E3994">
        <v>5.6</v>
      </c>
      <c r="F3994" t="s">
        <v>1963</v>
      </c>
      <c r="H3994" t="s">
        <v>34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28</v>
      </c>
      <c r="O3994" t="s">
        <v>6942</v>
      </c>
      <c r="P3994" s="2">
        <f t="shared" si="62"/>
        <v>5</v>
      </c>
    </row>
    <row r="3995" spans="1:16" x14ac:dyDescent="0.25">
      <c r="A3995" s="1">
        <v>41639</v>
      </c>
      <c r="B3995" s="1">
        <v>41639</v>
      </c>
      <c r="C3995" t="s">
        <v>42</v>
      </c>
      <c r="D3995" t="s">
        <v>43</v>
      </c>
      <c r="E3995">
        <v>0.41060000000000002</v>
      </c>
      <c r="F3995" t="s">
        <v>643</v>
      </c>
      <c r="G3995" t="s">
        <v>45</v>
      </c>
      <c r="H3995" t="s">
        <v>46</v>
      </c>
      <c r="I3995" t="s">
        <v>17</v>
      </c>
      <c r="J3995" t="s">
        <v>18</v>
      </c>
      <c r="K3995" t="s">
        <v>19</v>
      </c>
      <c r="L3995" t="s">
        <v>19</v>
      </c>
      <c r="M3995" t="s">
        <v>47</v>
      </c>
      <c r="N3995" t="s">
        <v>48</v>
      </c>
      <c r="O3995" t="s">
        <v>6943</v>
      </c>
      <c r="P3995" s="2">
        <f t="shared" si="62"/>
        <v>2</v>
      </c>
    </row>
    <row r="3996" spans="1:16" x14ac:dyDescent="0.25">
      <c r="A3996" s="1">
        <v>41639</v>
      </c>
      <c r="B3996" s="1">
        <v>41639</v>
      </c>
      <c r="C3996" t="s">
        <v>950</v>
      </c>
      <c r="D3996" t="s">
        <v>259</v>
      </c>
      <c r="E3996">
        <v>5.72</v>
      </c>
      <c r="F3996" t="s">
        <v>6913</v>
      </c>
      <c r="G3996" t="s">
        <v>40</v>
      </c>
      <c r="H3996" t="s">
        <v>16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28</v>
      </c>
      <c r="O3996" t="s">
        <v>6944</v>
      </c>
      <c r="P3996" s="2">
        <f t="shared" si="62"/>
        <v>2</v>
      </c>
    </row>
    <row r="3997" spans="1:16" x14ac:dyDescent="0.25">
      <c r="A3997" s="1">
        <v>41639</v>
      </c>
      <c r="B3997" s="1">
        <v>41639</v>
      </c>
      <c r="C3997" t="s">
        <v>2401</v>
      </c>
      <c r="D3997" t="s">
        <v>371</v>
      </c>
      <c r="E3997">
        <v>6.25</v>
      </c>
      <c r="F3997" t="s">
        <v>2086</v>
      </c>
      <c r="H3997" t="s">
        <v>27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6945</v>
      </c>
      <c r="P3997" s="2">
        <f t="shared" si="62"/>
        <v>3</v>
      </c>
    </row>
    <row r="3998" spans="1:16" x14ac:dyDescent="0.25">
      <c r="A3998" s="1">
        <v>41639</v>
      </c>
      <c r="B3998" s="1">
        <v>41639</v>
      </c>
      <c r="C3998" t="s">
        <v>5220</v>
      </c>
      <c r="D3998" t="s">
        <v>5221</v>
      </c>
      <c r="E3998">
        <v>6.25</v>
      </c>
      <c r="F3998" t="s">
        <v>1317</v>
      </c>
      <c r="H3998" t="s">
        <v>27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48</v>
      </c>
      <c r="O3998" t="s">
        <v>6946</v>
      </c>
      <c r="P3998" s="2">
        <f t="shared" si="62"/>
        <v>3</v>
      </c>
    </row>
    <row r="3999" spans="1:16" hidden="1" x14ac:dyDescent="0.25">
      <c r="A3999" s="1">
        <v>41639</v>
      </c>
      <c r="B3999" s="1">
        <v>41639</v>
      </c>
      <c r="C3999" t="s">
        <v>2160</v>
      </c>
      <c r="D3999" t="s">
        <v>2161</v>
      </c>
      <c r="E3999">
        <v>5.625</v>
      </c>
      <c r="F3999" t="s">
        <v>52</v>
      </c>
      <c r="G3999" t="s">
        <v>40</v>
      </c>
      <c r="H3999" t="s">
        <v>73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48</v>
      </c>
      <c r="O3999" t="s">
        <v>6947</v>
      </c>
      <c r="P3999" s="2">
        <f t="shared" si="62"/>
        <v>6</v>
      </c>
    </row>
    <row r="4000" spans="1:16" hidden="1" x14ac:dyDescent="0.25">
      <c r="A4000" s="1">
        <v>41639</v>
      </c>
      <c r="B4000" s="1">
        <v>41639</v>
      </c>
      <c r="C4000" t="s">
        <v>2160</v>
      </c>
      <c r="D4000" t="s">
        <v>2161</v>
      </c>
      <c r="E4000">
        <v>5.625</v>
      </c>
      <c r="F4000" t="s">
        <v>52</v>
      </c>
      <c r="G4000" t="s">
        <v>26</v>
      </c>
      <c r="H4000" t="s">
        <v>73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48</v>
      </c>
      <c r="O4000" t="s">
        <v>6948</v>
      </c>
      <c r="P4000" s="2">
        <f t="shared" si="62"/>
        <v>6</v>
      </c>
    </row>
    <row r="4001" spans="1:16" x14ac:dyDescent="0.25">
      <c r="A4001" s="1">
        <v>41639</v>
      </c>
      <c r="B4001" s="1">
        <v>41639</v>
      </c>
      <c r="C4001" t="s">
        <v>950</v>
      </c>
      <c r="D4001" t="s">
        <v>259</v>
      </c>
      <c r="E4001">
        <v>5.55</v>
      </c>
      <c r="F4001" t="s">
        <v>2179</v>
      </c>
      <c r="H4001" t="s">
        <v>16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28</v>
      </c>
      <c r="O4001" t="s">
        <v>6949</v>
      </c>
      <c r="P4001" s="2">
        <f t="shared" si="62"/>
        <v>2</v>
      </c>
    </row>
    <row r="4002" spans="1:16" x14ac:dyDescent="0.25">
      <c r="A4002" s="1">
        <v>41639</v>
      </c>
      <c r="B4002" s="1">
        <v>41639</v>
      </c>
      <c r="C4002" t="s">
        <v>42</v>
      </c>
      <c r="D4002" t="s">
        <v>43</v>
      </c>
      <c r="E4002">
        <v>5.4</v>
      </c>
      <c r="F4002" t="s">
        <v>643</v>
      </c>
      <c r="G4002" t="s">
        <v>45</v>
      </c>
      <c r="H4002" t="s">
        <v>46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48</v>
      </c>
      <c r="O4002" t="s">
        <v>6950</v>
      </c>
      <c r="P4002" s="2">
        <f t="shared" si="62"/>
        <v>2</v>
      </c>
    </row>
    <row r="4003" spans="1:16" x14ac:dyDescent="0.25">
      <c r="A4003" s="1">
        <v>41639</v>
      </c>
      <c r="B4003" s="1">
        <v>41639</v>
      </c>
      <c r="C4003" t="s">
        <v>42</v>
      </c>
      <c r="D4003" t="s">
        <v>43</v>
      </c>
      <c r="E4003">
        <v>5</v>
      </c>
      <c r="F4003" t="s">
        <v>1103</v>
      </c>
      <c r="G4003" t="s">
        <v>1849</v>
      </c>
      <c r="H4003" t="s">
        <v>46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48</v>
      </c>
      <c r="O4003" t="s">
        <v>6951</v>
      </c>
      <c r="P4003" s="2">
        <f t="shared" si="62"/>
        <v>2</v>
      </c>
    </row>
    <row r="4004" spans="1:16" x14ac:dyDescent="0.25">
      <c r="A4004" s="1">
        <v>41639</v>
      </c>
      <c r="B4004" s="1">
        <v>41639</v>
      </c>
      <c r="C4004" t="s">
        <v>6826</v>
      </c>
      <c r="D4004" t="s">
        <v>6827</v>
      </c>
      <c r="E4004">
        <v>6.75</v>
      </c>
      <c r="F4004" t="s">
        <v>65</v>
      </c>
      <c r="H4004" t="s">
        <v>264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28</v>
      </c>
      <c r="O4004" t="s">
        <v>6952</v>
      </c>
      <c r="P4004" s="2">
        <f t="shared" si="62"/>
        <v>3</v>
      </c>
    </row>
    <row r="4005" spans="1:16" x14ac:dyDescent="0.25">
      <c r="A4005" s="1">
        <v>41639</v>
      </c>
      <c r="B4005" s="1">
        <v>41639</v>
      </c>
      <c r="C4005" t="s">
        <v>2001</v>
      </c>
      <c r="D4005" t="s">
        <v>2002</v>
      </c>
      <c r="E4005">
        <v>5.75</v>
      </c>
      <c r="F4005" t="s">
        <v>1862</v>
      </c>
      <c r="H4005" t="s">
        <v>16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28</v>
      </c>
      <c r="O4005" t="s">
        <v>6953</v>
      </c>
      <c r="P4005" s="2">
        <f t="shared" si="62"/>
        <v>3</v>
      </c>
    </row>
    <row r="4006" spans="1:16" x14ac:dyDescent="0.25">
      <c r="A4006" s="1">
        <v>41639</v>
      </c>
      <c r="B4006" s="1">
        <v>41639</v>
      </c>
      <c r="C4006" t="s">
        <v>477</v>
      </c>
      <c r="D4006" t="s">
        <v>478</v>
      </c>
      <c r="E4006">
        <v>6.125</v>
      </c>
      <c r="F4006" t="s">
        <v>52</v>
      </c>
      <c r="H4006" t="s">
        <v>203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28</v>
      </c>
      <c r="O4006" t="s">
        <v>6954</v>
      </c>
      <c r="P4006" s="2">
        <f t="shared" si="62"/>
        <v>3</v>
      </c>
    </row>
    <row r="4007" spans="1:16" x14ac:dyDescent="0.25">
      <c r="A4007" s="1">
        <v>41639</v>
      </c>
      <c r="B4007" s="1">
        <v>41639</v>
      </c>
      <c r="C4007" t="s">
        <v>227</v>
      </c>
      <c r="D4007" t="s">
        <v>228</v>
      </c>
      <c r="E4007">
        <v>5.55</v>
      </c>
      <c r="F4007" t="s">
        <v>229</v>
      </c>
      <c r="G4007" t="s">
        <v>233</v>
      </c>
      <c r="H4007" t="s">
        <v>57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6955</v>
      </c>
      <c r="P4007" s="2">
        <f t="shared" si="62"/>
        <v>3</v>
      </c>
    </row>
    <row r="4008" spans="1:16" x14ac:dyDescent="0.25">
      <c r="A4008" s="1">
        <v>41639</v>
      </c>
      <c r="B4008" s="1">
        <v>41639</v>
      </c>
      <c r="C4008" t="s">
        <v>947</v>
      </c>
      <c r="D4008" t="s">
        <v>948</v>
      </c>
      <c r="E4008">
        <v>5.819</v>
      </c>
      <c r="F4008" t="s">
        <v>148</v>
      </c>
      <c r="G4008" t="s">
        <v>26</v>
      </c>
      <c r="H4008" t="s">
        <v>16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28</v>
      </c>
      <c r="O4008" t="s">
        <v>6956</v>
      </c>
      <c r="P4008" s="2">
        <f t="shared" si="62"/>
        <v>3</v>
      </c>
    </row>
    <row r="4009" spans="1:16" hidden="1" x14ac:dyDescent="0.25">
      <c r="A4009" s="1">
        <v>41639</v>
      </c>
      <c r="B4009" s="1">
        <v>41639</v>
      </c>
      <c r="C4009" t="s">
        <v>6957</v>
      </c>
      <c r="D4009" t="s">
        <v>1966</v>
      </c>
      <c r="E4009" t="s">
        <v>19</v>
      </c>
      <c r="F4009" t="s">
        <v>5130</v>
      </c>
      <c r="G4009" t="s">
        <v>6958</v>
      </c>
      <c r="H4009" t="s">
        <v>1618</v>
      </c>
      <c r="I4009" t="s">
        <v>17</v>
      </c>
      <c r="J4009" t="s">
        <v>18</v>
      </c>
      <c r="K4009" t="s">
        <v>19</v>
      </c>
      <c r="L4009" t="s">
        <v>19</v>
      </c>
      <c r="M4009" t="s">
        <v>1777</v>
      </c>
      <c r="O4009" t="s">
        <v>6959</v>
      </c>
      <c r="P4009" s="2">
        <f t="shared" si="62"/>
        <v>6</v>
      </c>
    </row>
    <row r="4010" spans="1:16" x14ac:dyDescent="0.25">
      <c r="A4010" s="1">
        <v>41639</v>
      </c>
      <c r="B4010" s="1">
        <v>41639</v>
      </c>
      <c r="C4010" t="s">
        <v>950</v>
      </c>
      <c r="D4010" t="s">
        <v>259</v>
      </c>
      <c r="E4010">
        <v>5.95</v>
      </c>
      <c r="F4010" t="s">
        <v>2086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28</v>
      </c>
      <c r="O4010" t="s">
        <v>6960</v>
      </c>
      <c r="P4010" s="2">
        <f t="shared" si="62"/>
        <v>2</v>
      </c>
    </row>
    <row r="4011" spans="1:16" x14ac:dyDescent="0.25">
      <c r="A4011" s="1">
        <v>41639</v>
      </c>
      <c r="B4011" s="1">
        <v>41639</v>
      </c>
      <c r="C4011" t="s">
        <v>1650</v>
      </c>
      <c r="D4011" t="s">
        <v>400</v>
      </c>
      <c r="E4011">
        <v>6.5</v>
      </c>
      <c r="F4011" t="s">
        <v>2086</v>
      </c>
      <c r="H4011" t="s">
        <v>27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6961</v>
      </c>
      <c r="P4011" s="2">
        <f t="shared" si="62"/>
        <v>3</v>
      </c>
    </row>
    <row r="4012" spans="1:16" x14ac:dyDescent="0.25">
      <c r="A4012" s="1">
        <v>41639</v>
      </c>
      <c r="B4012" s="1">
        <v>41639</v>
      </c>
      <c r="C4012" t="s">
        <v>6962</v>
      </c>
      <c r="D4012" t="s">
        <v>71</v>
      </c>
      <c r="E4012">
        <v>5.8</v>
      </c>
      <c r="F4012" t="s">
        <v>1317</v>
      </c>
      <c r="G4012" t="s">
        <v>40</v>
      </c>
      <c r="H4012" t="s">
        <v>34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6963</v>
      </c>
      <c r="P4012" s="2">
        <f t="shared" si="62"/>
        <v>5</v>
      </c>
    </row>
    <row r="4013" spans="1:16" x14ac:dyDescent="0.25">
      <c r="A4013" s="1">
        <v>41639</v>
      </c>
      <c r="B4013" s="1">
        <v>41639</v>
      </c>
      <c r="C4013" t="s">
        <v>6964</v>
      </c>
      <c r="D4013" t="s">
        <v>6965</v>
      </c>
      <c r="E4013">
        <v>7.5</v>
      </c>
      <c r="F4013" t="s">
        <v>1288</v>
      </c>
      <c r="H4013" t="s">
        <v>149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28</v>
      </c>
      <c r="O4013" t="s">
        <v>6966</v>
      </c>
      <c r="P4013" s="2">
        <f t="shared" si="62"/>
        <v>3</v>
      </c>
    </row>
    <row r="4014" spans="1:16" x14ac:dyDescent="0.25">
      <c r="A4014" s="1">
        <v>41639</v>
      </c>
      <c r="B4014" s="1">
        <v>41639</v>
      </c>
      <c r="C4014" t="s">
        <v>775</v>
      </c>
      <c r="D4014" t="s">
        <v>505</v>
      </c>
      <c r="E4014">
        <v>6</v>
      </c>
      <c r="F4014" t="s">
        <v>2375</v>
      </c>
      <c r="G4014" t="s">
        <v>103</v>
      </c>
      <c r="H4014" t="s">
        <v>472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28</v>
      </c>
      <c r="O4014" t="s">
        <v>6967</v>
      </c>
      <c r="P4014" s="2">
        <f t="shared" si="62"/>
        <v>3</v>
      </c>
    </row>
    <row r="4015" spans="1:16" x14ac:dyDescent="0.25">
      <c r="A4015" s="1">
        <v>41639</v>
      </c>
      <c r="B4015" s="1">
        <v>41639</v>
      </c>
      <c r="C4015" t="s">
        <v>42</v>
      </c>
      <c r="D4015" t="s">
        <v>43</v>
      </c>
      <c r="E4015">
        <v>5</v>
      </c>
      <c r="F4015" t="s">
        <v>1103</v>
      </c>
      <c r="G4015" t="s">
        <v>1953</v>
      </c>
      <c r="H4015" t="s">
        <v>46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48</v>
      </c>
      <c r="O4015" t="s">
        <v>6968</v>
      </c>
      <c r="P4015" s="2">
        <f t="shared" si="62"/>
        <v>2</v>
      </c>
    </row>
    <row r="4016" spans="1:16" x14ac:dyDescent="0.25">
      <c r="A4016" s="1">
        <v>41639</v>
      </c>
      <c r="B4016" s="1">
        <v>41639</v>
      </c>
      <c r="C4016" t="s">
        <v>531</v>
      </c>
      <c r="D4016" t="s">
        <v>532</v>
      </c>
      <c r="E4016">
        <v>5.7</v>
      </c>
      <c r="F4016" t="s">
        <v>1959</v>
      </c>
      <c r="H4016" t="s">
        <v>57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28</v>
      </c>
      <c r="O4016" t="s">
        <v>6969</v>
      </c>
      <c r="P4016" s="2">
        <f t="shared" si="62"/>
        <v>3</v>
      </c>
    </row>
    <row r="4017" spans="1:16" x14ac:dyDescent="0.25">
      <c r="A4017" s="1">
        <v>41639</v>
      </c>
      <c r="B4017" s="1">
        <v>41639</v>
      </c>
      <c r="C4017" t="s">
        <v>146</v>
      </c>
      <c r="D4017" t="s">
        <v>147</v>
      </c>
      <c r="E4017">
        <v>7.5</v>
      </c>
      <c r="F4017" t="s">
        <v>417</v>
      </c>
      <c r="G4017" t="s">
        <v>40</v>
      </c>
      <c r="H4017" t="s">
        <v>149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28</v>
      </c>
      <c r="O4017" t="s">
        <v>6970</v>
      </c>
      <c r="P4017" s="2">
        <f t="shared" si="62"/>
        <v>3</v>
      </c>
    </row>
    <row r="4018" spans="1:16" x14ac:dyDescent="0.25">
      <c r="A4018" s="1">
        <v>41639</v>
      </c>
      <c r="B4018" s="1">
        <v>41639</v>
      </c>
      <c r="C4018" t="s">
        <v>1574</v>
      </c>
      <c r="D4018" t="s">
        <v>400</v>
      </c>
      <c r="E4018">
        <v>5.95</v>
      </c>
      <c r="F4018" t="s">
        <v>3053</v>
      </c>
      <c r="G4018" t="s">
        <v>26</v>
      </c>
      <c r="H4018" t="s">
        <v>27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6971</v>
      </c>
      <c r="P4018" s="2">
        <f t="shared" si="62"/>
        <v>3</v>
      </c>
    </row>
    <row r="4019" spans="1:16" x14ac:dyDescent="0.25">
      <c r="A4019" s="1">
        <v>41639</v>
      </c>
      <c r="B4019" s="1">
        <v>41639</v>
      </c>
      <c r="C4019" t="s">
        <v>2173</v>
      </c>
      <c r="D4019" t="s">
        <v>378</v>
      </c>
      <c r="E4019">
        <v>6.25</v>
      </c>
      <c r="F4019" t="s">
        <v>1970</v>
      </c>
      <c r="H4019" t="s">
        <v>73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28</v>
      </c>
      <c r="O4019" t="s">
        <v>6972</v>
      </c>
      <c r="P4019" s="2">
        <f t="shared" si="62"/>
        <v>2</v>
      </c>
    </row>
    <row r="4020" spans="1:16" x14ac:dyDescent="0.25">
      <c r="A4020" s="1">
        <v>41639</v>
      </c>
      <c r="B4020" s="1">
        <v>41639</v>
      </c>
      <c r="C4020" t="s">
        <v>2176</v>
      </c>
      <c r="D4020" t="s">
        <v>2177</v>
      </c>
      <c r="E4020">
        <v>5.875</v>
      </c>
      <c r="F4020" t="s">
        <v>6973</v>
      </c>
      <c r="H4020" t="s">
        <v>259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28</v>
      </c>
      <c r="O4020" t="s">
        <v>6974</v>
      </c>
      <c r="P4020" s="2">
        <f t="shared" si="62"/>
        <v>3</v>
      </c>
    </row>
    <row r="4021" spans="1:16" x14ac:dyDescent="0.25">
      <c r="A4021" s="1">
        <v>41639</v>
      </c>
      <c r="B4021" s="1">
        <v>41639</v>
      </c>
      <c r="C4021" t="s">
        <v>496</v>
      </c>
      <c r="D4021" t="s">
        <v>497</v>
      </c>
      <c r="E4021">
        <v>5.45</v>
      </c>
      <c r="F4021" t="s">
        <v>6581</v>
      </c>
      <c r="H4021" t="s">
        <v>210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6975</v>
      </c>
      <c r="P4021" s="2">
        <f t="shared" si="62"/>
        <v>4</v>
      </c>
    </row>
    <row r="4022" spans="1:16" x14ac:dyDescent="0.25">
      <c r="A4022" s="1">
        <v>41639</v>
      </c>
      <c r="B4022" s="1">
        <v>41639</v>
      </c>
      <c r="C4022" t="s">
        <v>3046</v>
      </c>
      <c r="D4022" t="s">
        <v>3047</v>
      </c>
      <c r="E4022">
        <v>6.375</v>
      </c>
      <c r="F4022" t="s">
        <v>99</v>
      </c>
      <c r="H4022" t="s">
        <v>2386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28</v>
      </c>
      <c r="O4022" t="s">
        <v>6976</v>
      </c>
      <c r="P4022" s="2">
        <f t="shared" si="62"/>
        <v>3</v>
      </c>
    </row>
    <row r="4023" spans="1:16" x14ac:dyDescent="0.25">
      <c r="A4023" s="1">
        <v>41639</v>
      </c>
      <c r="B4023" s="1">
        <v>41639</v>
      </c>
      <c r="C4023" t="s">
        <v>511</v>
      </c>
      <c r="D4023" t="s">
        <v>512</v>
      </c>
      <c r="E4023">
        <v>7.125</v>
      </c>
      <c r="F4023" t="s">
        <v>3501</v>
      </c>
      <c r="H4023" t="s">
        <v>203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28</v>
      </c>
      <c r="O4023" t="s">
        <v>6977</v>
      </c>
      <c r="P4023" s="2">
        <f t="shared" si="62"/>
        <v>3</v>
      </c>
    </row>
    <row r="4024" spans="1:16" x14ac:dyDescent="0.25">
      <c r="A4024" s="1">
        <v>41639</v>
      </c>
      <c r="B4024" s="1">
        <v>41639</v>
      </c>
      <c r="C4024" t="s">
        <v>1698</v>
      </c>
      <c r="D4024" t="s">
        <v>1699</v>
      </c>
      <c r="E4024">
        <v>5.875</v>
      </c>
      <c r="F4024" t="s">
        <v>1970</v>
      </c>
      <c r="H4024" t="s">
        <v>73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6978</v>
      </c>
      <c r="P4024" s="2">
        <f t="shared" si="62"/>
        <v>3</v>
      </c>
    </row>
    <row r="4025" spans="1:16" x14ac:dyDescent="0.25">
      <c r="A4025" s="1">
        <v>41639</v>
      </c>
      <c r="B4025" s="1">
        <v>41639</v>
      </c>
      <c r="C4025" t="s">
        <v>950</v>
      </c>
      <c r="D4025" t="s">
        <v>259</v>
      </c>
      <c r="E4025">
        <v>5.72</v>
      </c>
      <c r="F4025" t="s">
        <v>6913</v>
      </c>
      <c r="H4025" t="s">
        <v>16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28</v>
      </c>
      <c r="O4025" t="s">
        <v>6979</v>
      </c>
      <c r="P4025" s="2">
        <f t="shared" si="62"/>
        <v>2</v>
      </c>
    </row>
    <row r="4026" spans="1:16" x14ac:dyDescent="0.25">
      <c r="A4026" s="1">
        <v>41639</v>
      </c>
      <c r="B4026" s="1">
        <v>41639</v>
      </c>
      <c r="C4026" t="s">
        <v>6980</v>
      </c>
      <c r="D4026" t="s">
        <v>6981</v>
      </c>
      <c r="E4026">
        <v>6.05</v>
      </c>
      <c r="F4026" t="s">
        <v>6982</v>
      </c>
      <c r="H4026" t="s">
        <v>264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28</v>
      </c>
      <c r="O4026" t="s">
        <v>6983</v>
      </c>
      <c r="P4026" s="2">
        <f t="shared" si="62"/>
        <v>3</v>
      </c>
    </row>
    <row r="4027" spans="1:16" x14ac:dyDescent="0.25">
      <c r="A4027" s="1">
        <v>41639</v>
      </c>
      <c r="B4027" s="1">
        <v>41639</v>
      </c>
      <c r="C4027" t="s">
        <v>594</v>
      </c>
      <c r="D4027" t="s">
        <v>317</v>
      </c>
      <c r="E4027">
        <v>5.65</v>
      </c>
      <c r="F4027" t="s">
        <v>1288</v>
      </c>
      <c r="H4027" t="s">
        <v>73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28</v>
      </c>
      <c r="O4027" t="s">
        <v>6984</v>
      </c>
      <c r="P4027" s="2">
        <f t="shared" si="62"/>
        <v>4</v>
      </c>
    </row>
    <row r="4028" spans="1:16" x14ac:dyDescent="0.25">
      <c r="A4028" s="1">
        <v>41639</v>
      </c>
      <c r="B4028" s="1">
        <v>41639</v>
      </c>
      <c r="C4028" t="s">
        <v>2237</v>
      </c>
      <c r="D4028" t="s">
        <v>1432</v>
      </c>
      <c r="E4028">
        <v>6.55</v>
      </c>
      <c r="F4028" t="s">
        <v>2238</v>
      </c>
      <c r="G4028" t="s">
        <v>26</v>
      </c>
      <c r="H4028" t="s">
        <v>27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28</v>
      </c>
      <c r="O4028" t="s">
        <v>6985</v>
      </c>
      <c r="P4028" s="2">
        <f t="shared" si="62"/>
        <v>3</v>
      </c>
    </row>
    <row r="4029" spans="1:16" x14ac:dyDescent="0.25">
      <c r="A4029" s="1">
        <v>41639</v>
      </c>
      <c r="B4029" s="1">
        <v>41639</v>
      </c>
      <c r="C4029" t="s">
        <v>3593</v>
      </c>
      <c r="D4029" t="s">
        <v>3594</v>
      </c>
      <c r="E4029">
        <v>6.4</v>
      </c>
      <c r="F4029" t="s">
        <v>2238</v>
      </c>
      <c r="H4029" t="s">
        <v>27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6986</v>
      </c>
      <c r="P4029" s="2">
        <f t="shared" si="62"/>
        <v>3</v>
      </c>
    </row>
    <row r="4030" spans="1:16" x14ac:dyDescent="0.25">
      <c r="A4030" s="1">
        <v>41639</v>
      </c>
      <c r="B4030" s="1">
        <v>41639</v>
      </c>
      <c r="C4030" t="s">
        <v>6987</v>
      </c>
      <c r="D4030" t="s">
        <v>6988</v>
      </c>
      <c r="E4030">
        <v>5.9</v>
      </c>
      <c r="F4030" t="s">
        <v>2375</v>
      </c>
      <c r="G4030" t="s">
        <v>40</v>
      </c>
      <c r="H4030" t="s">
        <v>16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6989</v>
      </c>
      <c r="P4030" s="2">
        <f t="shared" si="62"/>
        <v>5</v>
      </c>
    </row>
    <row r="4031" spans="1:16" x14ac:dyDescent="0.25">
      <c r="A4031" s="1">
        <v>41639</v>
      </c>
      <c r="B4031" s="1">
        <v>41639</v>
      </c>
      <c r="C4031" t="s">
        <v>858</v>
      </c>
      <c r="D4031" t="s">
        <v>711</v>
      </c>
      <c r="E4031">
        <v>5.45</v>
      </c>
      <c r="F4031" t="s">
        <v>2375</v>
      </c>
      <c r="H4031" t="s">
        <v>210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28</v>
      </c>
      <c r="O4031" t="s">
        <v>6990</v>
      </c>
      <c r="P4031" s="2">
        <f t="shared" si="62"/>
        <v>3</v>
      </c>
    </row>
    <row r="4032" spans="1:16" x14ac:dyDescent="0.25">
      <c r="A4032" s="1">
        <v>41639</v>
      </c>
      <c r="B4032" s="1">
        <v>41639</v>
      </c>
      <c r="C4032" t="s">
        <v>2218</v>
      </c>
      <c r="D4032" t="s">
        <v>2219</v>
      </c>
      <c r="E4032">
        <v>6.2</v>
      </c>
      <c r="F4032" t="s">
        <v>6991</v>
      </c>
      <c r="H4032" t="s">
        <v>16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48</v>
      </c>
      <c r="O4032" t="s">
        <v>6992</v>
      </c>
      <c r="P4032" s="2">
        <f t="shared" si="62"/>
        <v>3</v>
      </c>
    </row>
    <row r="4033" spans="1:16" x14ac:dyDescent="0.25">
      <c r="A4033" s="1">
        <v>41639</v>
      </c>
      <c r="B4033" s="1">
        <v>41639</v>
      </c>
      <c r="C4033" t="s">
        <v>270</v>
      </c>
      <c r="D4033" t="s">
        <v>71</v>
      </c>
      <c r="E4033">
        <v>6.1</v>
      </c>
      <c r="F4033" t="s">
        <v>3946</v>
      </c>
      <c r="H4033" t="s">
        <v>34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6993</v>
      </c>
      <c r="P4033" s="2">
        <f t="shared" si="62"/>
        <v>5</v>
      </c>
    </row>
    <row r="4034" spans="1:16" x14ac:dyDescent="0.25">
      <c r="A4034" s="1">
        <v>41639</v>
      </c>
      <c r="B4034" s="1">
        <v>41639</v>
      </c>
      <c r="C4034" t="s">
        <v>270</v>
      </c>
      <c r="D4034" t="s">
        <v>71</v>
      </c>
      <c r="E4034">
        <v>5.75</v>
      </c>
      <c r="F4034" t="s">
        <v>1970</v>
      </c>
      <c r="G4034" t="s">
        <v>6994</v>
      </c>
      <c r="H4034" t="s">
        <v>34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6995</v>
      </c>
      <c r="P4034" s="2">
        <f t="shared" si="62"/>
        <v>5</v>
      </c>
    </row>
    <row r="4035" spans="1:16" x14ac:dyDescent="0.25">
      <c r="A4035" s="1">
        <v>41639</v>
      </c>
      <c r="B4035" s="1">
        <v>41639</v>
      </c>
      <c r="C4035" t="s">
        <v>2254</v>
      </c>
      <c r="D4035" t="s">
        <v>180</v>
      </c>
      <c r="E4035">
        <v>0</v>
      </c>
      <c r="F4035" t="s">
        <v>6996</v>
      </c>
      <c r="G4035" t="s">
        <v>3902</v>
      </c>
      <c r="H4035" t="s">
        <v>73</v>
      </c>
      <c r="I4035" t="s">
        <v>17</v>
      </c>
      <c r="J4035" t="s">
        <v>18</v>
      </c>
      <c r="K4035" t="s">
        <v>19</v>
      </c>
      <c r="L4035" t="s">
        <v>19</v>
      </c>
      <c r="M4035" t="s">
        <v>639</v>
      </c>
      <c r="N4035" t="s">
        <v>48</v>
      </c>
      <c r="O4035" t="s">
        <v>6997</v>
      </c>
      <c r="P4035" s="2">
        <f t="shared" si="62"/>
        <v>3</v>
      </c>
    </row>
    <row r="4036" spans="1:16" x14ac:dyDescent="0.25">
      <c r="A4036" s="1">
        <v>41639</v>
      </c>
      <c r="B4036" s="1">
        <v>41639</v>
      </c>
      <c r="C4036" t="s">
        <v>3845</v>
      </c>
      <c r="D4036" t="s">
        <v>3846</v>
      </c>
      <c r="E4036">
        <v>7</v>
      </c>
      <c r="F4036" t="s">
        <v>25</v>
      </c>
      <c r="H4036" t="s">
        <v>264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28</v>
      </c>
      <c r="O4036" t="s">
        <v>6998</v>
      </c>
      <c r="P4036" s="2">
        <f t="shared" ref="P4036:P4099" si="63">LEN(D4036)</f>
        <v>2</v>
      </c>
    </row>
    <row r="4037" spans="1:16" x14ac:dyDescent="0.25">
      <c r="A4037" s="1">
        <v>41639</v>
      </c>
      <c r="B4037" s="1">
        <v>41639</v>
      </c>
      <c r="C4037" t="s">
        <v>5173</v>
      </c>
      <c r="D4037" t="s">
        <v>5174</v>
      </c>
      <c r="E4037" t="s">
        <v>19</v>
      </c>
      <c r="F4037" t="s">
        <v>5175</v>
      </c>
      <c r="G4037" t="s">
        <v>6999</v>
      </c>
      <c r="H4037" t="s">
        <v>1618</v>
      </c>
      <c r="I4037" t="s">
        <v>17</v>
      </c>
      <c r="J4037" t="s">
        <v>18</v>
      </c>
      <c r="K4037" t="s">
        <v>19</v>
      </c>
      <c r="L4037" t="s">
        <v>19</v>
      </c>
      <c r="M4037" t="s">
        <v>1777</v>
      </c>
      <c r="O4037" t="s">
        <v>7000</v>
      </c>
      <c r="P4037" s="2">
        <f t="shared" si="63"/>
        <v>5</v>
      </c>
    </row>
    <row r="4038" spans="1:16" x14ac:dyDescent="0.25">
      <c r="A4038" s="1">
        <v>41639</v>
      </c>
      <c r="B4038" s="1">
        <v>41639</v>
      </c>
      <c r="C4038" t="s">
        <v>105</v>
      </c>
      <c r="D4038" t="s">
        <v>106</v>
      </c>
      <c r="E4038">
        <v>6.6</v>
      </c>
      <c r="F4038" t="s">
        <v>1460</v>
      </c>
      <c r="G4038" t="s">
        <v>40</v>
      </c>
      <c r="H4038" t="s">
        <v>73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7001</v>
      </c>
      <c r="P4038" s="2">
        <f t="shared" si="63"/>
        <v>3</v>
      </c>
    </row>
    <row r="4039" spans="1:16" x14ac:dyDescent="0.25">
      <c r="A4039" s="1">
        <v>41639</v>
      </c>
      <c r="B4039" s="1">
        <v>41639</v>
      </c>
      <c r="C4039" t="s">
        <v>30</v>
      </c>
      <c r="D4039" t="s">
        <v>31</v>
      </c>
      <c r="E4039">
        <v>5.9</v>
      </c>
      <c r="F4039" t="s">
        <v>148</v>
      </c>
      <c r="H4039" t="s">
        <v>34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7002</v>
      </c>
      <c r="P4039" s="2">
        <f t="shared" si="63"/>
        <v>2</v>
      </c>
    </row>
    <row r="4040" spans="1:16" x14ac:dyDescent="0.25">
      <c r="A4040" s="1">
        <v>41639</v>
      </c>
      <c r="B4040" s="1">
        <v>41639</v>
      </c>
      <c r="C4040" t="s">
        <v>2500</v>
      </c>
      <c r="D4040" t="s">
        <v>2501</v>
      </c>
      <c r="E4040">
        <v>6.625</v>
      </c>
      <c r="F4040" t="s">
        <v>2242</v>
      </c>
      <c r="H4040" t="s">
        <v>27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28</v>
      </c>
      <c r="O4040" t="s">
        <v>7003</v>
      </c>
      <c r="P4040" s="2">
        <f t="shared" si="63"/>
        <v>3</v>
      </c>
    </row>
    <row r="4041" spans="1:16" x14ac:dyDescent="0.25">
      <c r="A4041" s="1">
        <v>41639</v>
      </c>
      <c r="B4041" s="1">
        <v>41639</v>
      </c>
      <c r="C4041" t="s">
        <v>1401</v>
      </c>
      <c r="D4041" t="s">
        <v>416</v>
      </c>
      <c r="E4041">
        <v>5.875</v>
      </c>
      <c r="F4041" t="s">
        <v>148</v>
      </c>
      <c r="H4041" t="s">
        <v>73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48</v>
      </c>
      <c r="O4041" t="s">
        <v>7004</v>
      </c>
      <c r="P4041" s="2">
        <f t="shared" si="63"/>
        <v>3</v>
      </c>
    </row>
    <row r="4042" spans="1:16" x14ac:dyDescent="0.25">
      <c r="A4042" s="1">
        <v>41639</v>
      </c>
      <c r="B4042" s="1">
        <v>41639</v>
      </c>
      <c r="C4042" t="s">
        <v>1401</v>
      </c>
      <c r="D4042" t="s">
        <v>416</v>
      </c>
      <c r="E4042">
        <v>6.375</v>
      </c>
      <c r="F4042" t="s">
        <v>2242</v>
      </c>
      <c r="H4042" t="s">
        <v>73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48</v>
      </c>
      <c r="O4042" t="s">
        <v>7005</v>
      </c>
      <c r="P4042" s="2">
        <f t="shared" si="63"/>
        <v>3</v>
      </c>
    </row>
    <row r="4043" spans="1:16" x14ac:dyDescent="0.25">
      <c r="A4043" s="1">
        <v>41639</v>
      </c>
      <c r="B4043" s="1">
        <v>41639</v>
      </c>
      <c r="C4043" t="s">
        <v>2247</v>
      </c>
      <c r="D4043" t="s">
        <v>1187</v>
      </c>
      <c r="E4043">
        <v>6</v>
      </c>
      <c r="F4043" t="s">
        <v>216</v>
      </c>
      <c r="G4043" t="s">
        <v>57</v>
      </c>
      <c r="H4043" t="s">
        <v>34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7006</v>
      </c>
      <c r="P4043" s="2">
        <f t="shared" si="63"/>
        <v>1</v>
      </c>
    </row>
    <row r="4044" spans="1:16" x14ac:dyDescent="0.25">
      <c r="A4044" s="1">
        <v>41639</v>
      </c>
      <c r="B4044" s="1">
        <v>41639</v>
      </c>
      <c r="C4044" t="s">
        <v>1293</v>
      </c>
      <c r="D4044" t="s">
        <v>1294</v>
      </c>
      <c r="E4044">
        <v>6.125</v>
      </c>
      <c r="F4044" t="s">
        <v>52</v>
      </c>
      <c r="H4044" t="s">
        <v>27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7007</v>
      </c>
      <c r="P4044" s="2">
        <f t="shared" si="63"/>
        <v>3</v>
      </c>
    </row>
    <row r="4045" spans="1:16" x14ac:dyDescent="0.25">
      <c r="A4045" s="1">
        <v>41639</v>
      </c>
      <c r="B4045" s="1">
        <v>41639</v>
      </c>
      <c r="C4045" t="s">
        <v>2546</v>
      </c>
      <c r="D4045" t="s">
        <v>796</v>
      </c>
      <c r="E4045">
        <v>7</v>
      </c>
      <c r="F4045" t="s">
        <v>148</v>
      </c>
      <c r="H4045" t="s">
        <v>472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7008</v>
      </c>
      <c r="P4045" s="2">
        <f t="shared" si="63"/>
        <v>3</v>
      </c>
    </row>
    <row r="4046" spans="1:16" x14ac:dyDescent="0.25">
      <c r="A4046" s="1">
        <v>41639</v>
      </c>
      <c r="B4046" s="1">
        <v>41639</v>
      </c>
      <c r="C4046" t="s">
        <v>146</v>
      </c>
      <c r="D4046" t="s">
        <v>147</v>
      </c>
      <c r="E4046">
        <v>7.5</v>
      </c>
      <c r="F4046" t="s">
        <v>417</v>
      </c>
      <c r="H4046" t="s">
        <v>149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28</v>
      </c>
      <c r="O4046" t="s">
        <v>7009</v>
      </c>
      <c r="P4046" s="2">
        <f t="shared" si="63"/>
        <v>3</v>
      </c>
    </row>
    <row r="4047" spans="1:16" x14ac:dyDescent="0.25">
      <c r="A4047" s="1">
        <v>41639</v>
      </c>
      <c r="B4047" s="1">
        <v>41639</v>
      </c>
      <c r="C4047" t="s">
        <v>1077</v>
      </c>
      <c r="D4047" t="s">
        <v>1078</v>
      </c>
      <c r="E4047">
        <v>6.35</v>
      </c>
      <c r="F4047" t="s">
        <v>148</v>
      </c>
      <c r="H4047" t="s">
        <v>73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7010</v>
      </c>
      <c r="P4047" s="2">
        <f t="shared" si="63"/>
        <v>3</v>
      </c>
    </row>
    <row r="4048" spans="1:16" x14ac:dyDescent="0.25">
      <c r="A4048" s="1">
        <v>41639</v>
      </c>
      <c r="B4048" s="1">
        <v>41639</v>
      </c>
      <c r="C4048" t="s">
        <v>5173</v>
      </c>
      <c r="D4048" t="s">
        <v>5174</v>
      </c>
      <c r="E4048" t="s">
        <v>19</v>
      </c>
      <c r="F4048" t="s">
        <v>5175</v>
      </c>
      <c r="G4048" t="s">
        <v>7011</v>
      </c>
      <c r="H4048" t="s">
        <v>149</v>
      </c>
      <c r="I4048" t="s">
        <v>17</v>
      </c>
      <c r="J4048" t="s">
        <v>18</v>
      </c>
      <c r="K4048" t="s">
        <v>19</v>
      </c>
      <c r="L4048" t="s">
        <v>19</v>
      </c>
      <c r="M4048" t="s">
        <v>1777</v>
      </c>
      <c r="O4048" t="s">
        <v>7012</v>
      </c>
      <c r="P4048" s="2">
        <f t="shared" si="63"/>
        <v>5</v>
      </c>
    </row>
    <row r="4049" spans="1:16" x14ac:dyDescent="0.25">
      <c r="A4049" s="1">
        <v>41639</v>
      </c>
      <c r="B4049" s="1">
        <v>41639</v>
      </c>
      <c r="C4049" t="s">
        <v>200</v>
      </c>
      <c r="D4049" t="s">
        <v>201</v>
      </c>
      <c r="E4049">
        <v>5.125</v>
      </c>
      <c r="F4049" t="s">
        <v>3835</v>
      </c>
      <c r="G4049" t="s">
        <v>26</v>
      </c>
      <c r="H4049" t="s">
        <v>203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28</v>
      </c>
      <c r="O4049" t="s">
        <v>7013</v>
      </c>
      <c r="P4049" s="2">
        <f t="shared" si="63"/>
        <v>4</v>
      </c>
    </row>
    <row r="4050" spans="1:16" x14ac:dyDescent="0.25">
      <c r="A4050" s="1">
        <v>41639</v>
      </c>
      <c r="B4050" s="1">
        <v>41639</v>
      </c>
      <c r="C4050" t="s">
        <v>6219</v>
      </c>
      <c r="D4050" t="s">
        <v>6220</v>
      </c>
      <c r="E4050">
        <v>5.625</v>
      </c>
      <c r="F4050" t="s">
        <v>2571</v>
      </c>
      <c r="G4050" t="s">
        <v>40</v>
      </c>
      <c r="H4050" t="s">
        <v>472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7014</v>
      </c>
      <c r="P4050" s="2">
        <f t="shared" si="63"/>
        <v>3</v>
      </c>
    </row>
    <row r="4051" spans="1:16" hidden="1" x14ac:dyDescent="0.25">
      <c r="A4051" s="1">
        <v>41639</v>
      </c>
      <c r="B4051" s="1">
        <v>41639</v>
      </c>
      <c r="C4051" t="s">
        <v>7015</v>
      </c>
      <c r="D4051" t="s">
        <v>7016</v>
      </c>
      <c r="E4051">
        <v>11</v>
      </c>
      <c r="F4051" t="s">
        <v>85</v>
      </c>
      <c r="G4051" t="s">
        <v>26</v>
      </c>
      <c r="H4051" t="s">
        <v>1968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28</v>
      </c>
      <c r="O4051" t="s">
        <v>7017</v>
      </c>
      <c r="P4051" s="2">
        <f t="shared" si="63"/>
        <v>6</v>
      </c>
    </row>
    <row r="4052" spans="1:16" x14ac:dyDescent="0.25">
      <c r="A4052" s="1">
        <v>41639</v>
      </c>
      <c r="B4052" s="1">
        <v>41639</v>
      </c>
      <c r="C4052" t="s">
        <v>7018</v>
      </c>
      <c r="D4052" t="s">
        <v>7019</v>
      </c>
      <c r="E4052">
        <v>6.125</v>
      </c>
      <c r="F4052" t="s">
        <v>560</v>
      </c>
      <c r="G4052" t="s">
        <v>40</v>
      </c>
      <c r="H4052" t="s">
        <v>149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28</v>
      </c>
      <c r="O4052" t="s">
        <v>7020</v>
      </c>
      <c r="P4052" s="2">
        <f t="shared" si="63"/>
        <v>3</v>
      </c>
    </row>
    <row r="4053" spans="1:16" x14ac:dyDescent="0.25">
      <c r="A4053" s="1">
        <v>41639</v>
      </c>
      <c r="B4053" s="1">
        <v>41639</v>
      </c>
      <c r="C4053" t="s">
        <v>496</v>
      </c>
      <c r="D4053" t="s">
        <v>497</v>
      </c>
      <c r="E4053">
        <v>3</v>
      </c>
      <c r="F4053" t="s">
        <v>529</v>
      </c>
      <c r="G4053" t="s">
        <v>213</v>
      </c>
      <c r="H4053" t="s">
        <v>57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7021</v>
      </c>
      <c r="P4053" s="2">
        <f t="shared" si="63"/>
        <v>4</v>
      </c>
    </row>
    <row r="4054" spans="1:16" x14ac:dyDescent="0.25">
      <c r="A4054" s="1">
        <v>41639</v>
      </c>
      <c r="B4054" s="1">
        <v>41639</v>
      </c>
      <c r="C4054" t="s">
        <v>2681</v>
      </c>
      <c r="D4054" t="s">
        <v>711</v>
      </c>
      <c r="E4054">
        <v>3</v>
      </c>
      <c r="F4054" t="s">
        <v>689</v>
      </c>
      <c r="H4054" t="s">
        <v>210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28</v>
      </c>
      <c r="O4054" t="s">
        <v>7022</v>
      </c>
      <c r="P4054" s="2">
        <f t="shared" si="63"/>
        <v>3</v>
      </c>
    </row>
    <row r="4055" spans="1:16" x14ac:dyDescent="0.25">
      <c r="A4055" s="1">
        <v>41639</v>
      </c>
      <c r="B4055" s="1">
        <v>41639</v>
      </c>
      <c r="C4055" t="s">
        <v>3579</v>
      </c>
      <c r="D4055" t="s">
        <v>631</v>
      </c>
      <c r="E4055">
        <v>0.94284999999999997</v>
      </c>
      <c r="F4055" t="s">
        <v>1444</v>
      </c>
      <c r="G4055" t="s">
        <v>213</v>
      </c>
      <c r="H4055" t="s">
        <v>27</v>
      </c>
      <c r="I4055" t="s">
        <v>17</v>
      </c>
      <c r="J4055" t="s">
        <v>18</v>
      </c>
      <c r="K4055" t="s">
        <v>19</v>
      </c>
      <c r="L4055" t="s">
        <v>19</v>
      </c>
      <c r="M4055" t="s">
        <v>47</v>
      </c>
      <c r="N4055" t="s">
        <v>21</v>
      </c>
      <c r="O4055" t="s">
        <v>7023</v>
      </c>
      <c r="P4055" s="2">
        <f t="shared" si="63"/>
        <v>3</v>
      </c>
    </row>
    <row r="4056" spans="1:16" x14ac:dyDescent="0.25">
      <c r="A4056" s="1">
        <v>41639</v>
      </c>
      <c r="B4056" s="1">
        <v>41639</v>
      </c>
      <c r="C4056" t="s">
        <v>105</v>
      </c>
      <c r="D4056" t="s">
        <v>106</v>
      </c>
      <c r="E4056">
        <v>4.6500000000000004</v>
      </c>
      <c r="F4056" t="s">
        <v>6142</v>
      </c>
      <c r="G4056" t="s">
        <v>40</v>
      </c>
      <c r="H4056" t="s">
        <v>73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7024</v>
      </c>
      <c r="P4056" s="2">
        <f t="shared" si="63"/>
        <v>3</v>
      </c>
    </row>
    <row r="4057" spans="1:16" x14ac:dyDescent="0.25">
      <c r="A4057" s="1">
        <v>41639</v>
      </c>
      <c r="B4057" s="1">
        <v>41639</v>
      </c>
      <c r="C4057" t="s">
        <v>105</v>
      </c>
      <c r="D4057" t="s">
        <v>106</v>
      </c>
      <c r="E4057">
        <v>4.6500000000000004</v>
      </c>
      <c r="F4057" t="s">
        <v>6142</v>
      </c>
      <c r="G4057" t="s">
        <v>26</v>
      </c>
      <c r="H4057" t="s">
        <v>73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7025</v>
      </c>
      <c r="P4057" s="2">
        <f t="shared" si="63"/>
        <v>3</v>
      </c>
    </row>
    <row r="4058" spans="1:16" hidden="1" x14ac:dyDescent="0.25">
      <c r="A4058" s="1">
        <v>41639</v>
      </c>
      <c r="B4058" s="1">
        <v>41639</v>
      </c>
      <c r="C4058" t="s">
        <v>7026</v>
      </c>
      <c r="D4058" t="s">
        <v>7027</v>
      </c>
      <c r="E4058">
        <v>2</v>
      </c>
      <c r="F4058" t="s">
        <v>6196</v>
      </c>
      <c r="G4058" t="s">
        <v>187</v>
      </c>
      <c r="H4058" t="s">
        <v>259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28</v>
      </c>
      <c r="O4058" t="s">
        <v>7028</v>
      </c>
      <c r="P4058" s="2">
        <f t="shared" si="63"/>
        <v>6</v>
      </c>
    </row>
    <row r="4059" spans="1:16" x14ac:dyDescent="0.25">
      <c r="A4059" s="1">
        <v>41639</v>
      </c>
      <c r="B4059" s="1">
        <v>41639</v>
      </c>
      <c r="C4059" t="s">
        <v>42</v>
      </c>
      <c r="D4059" t="s">
        <v>43</v>
      </c>
      <c r="E4059">
        <v>3.8</v>
      </c>
      <c r="F4059" t="s">
        <v>3087</v>
      </c>
      <c r="G4059" t="s">
        <v>213</v>
      </c>
      <c r="H4059" t="s">
        <v>46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48</v>
      </c>
      <c r="O4059" t="s">
        <v>7029</v>
      </c>
      <c r="P4059" s="2">
        <f t="shared" si="63"/>
        <v>2</v>
      </c>
    </row>
    <row r="4060" spans="1:16" hidden="1" x14ac:dyDescent="0.25">
      <c r="A4060" s="1">
        <v>41639</v>
      </c>
      <c r="B4060" s="1">
        <v>41639</v>
      </c>
      <c r="C4060" t="s">
        <v>7030</v>
      </c>
      <c r="D4060" t="s">
        <v>7031</v>
      </c>
      <c r="E4060">
        <v>2.5</v>
      </c>
      <c r="F4060" t="s">
        <v>2909</v>
      </c>
      <c r="G4060" t="s">
        <v>40</v>
      </c>
      <c r="H4060" t="s">
        <v>27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28</v>
      </c>
      <c r="O4060" t="s">
        <v>7032</v>
      </c>
      <c r="P4060" s="2">
        <f t="shared" si="63"/>
        <v>6</v>
      </c>
    </row>
    <row r="4061" spans="1:16" hidden="1" x14ac:dyDescent="0.25">
      <c r="A4061" s="1">
        <v>41639</v>
      </c>
      <c r="B4061" s="1">
        <v>41639</v>
      </c>
      <c r="C4061" t="s">
        <v>7030</v>
      </c>
      <c r="D4061" t="s">
        <v>7031</v>
      </c>
      <c r="E4061">
        <v>1.7</v>
      </c>
      <c r="F4061" t="s">
        <v>7033</v>
      </c>
      <c r="G4061" t="s">
        <v>40</v>
      </c>
      <c r="H4061" t="s">
        <v>27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28</v>
      </c>
      <c r="O4061" t="s">
        <v>7034</v>
      </c>
      <c r="P4061" s="2">
        <f t="shared" si="63"/>
        <v>6</v>
      </c>
    </row>
    <row r="4062" spans="1:16" x14ac:dyDescent="0.25">
      <c r="A4062" s="1">
        <v>41639</v>
      </c>
      <c r="B4062" s="1">
        <v>41639</v>
      </c>
      <c r="C4062" t="s">
        <v>130</v>
      </c>
      <c r="D4062" t="s">
        <v>131</v>
      </c>
      <c r="E4062">
        <v>0.95</v>
      </c>
      <c r="F4062" t="s">
        <v>2744</v>
      </c>
      <c r="H4062" t="s">
        <v>34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28</v>
      </c>
      <c r="O4062" t="s">
        <v>7035</v>
      </c>
      <c r="P4062" s="2">
        <f t="shared" si="63"/>
        <v>3</v>
      </c>
    </row>
    <row r="4063" spans="1:16" x14ac:dyDescent="0.25">
      <c r="A4063" s="1">
        <v>41639</v>
      </c>
      <c r="B4063" s="1">
        <v>41639</v>
      </c>
      <c r="C4063" t="s">
        <v>1216</v>
      </c>
      <c r="D4063" t="s">
        <v>523</v>
      </c>
      <c r="E4063">
        <v>1.14585</v>
      </c>
      <c r="F4063" t="s">
        <v>7036</v>
      </c>
      <c r="G4063" t="s">
        <v>5510</v>
      </c>
      <c r="H4063" t="s">
        <v>34</v>
      </c>
      <c r="I4063" t="s">
        <v>17</v>
      </c>
      <c r="J4063" t="s">
        <v>18</v>
      </c>
      <c r="K4063" t="s">
        <v>19</v>
      </c>
      <c r="L4063" t="s">
        <v>19</v>
      </c>
      <c r="M4063" t="s">
        <v>47</v>
      </c>
      <c r="N4063" t="s">
        <v>28</v>
      </c>
      <c r="O4063" t="s">
        <v>7037</v>
      </c>
      <c r="P4063" s="2">
        <f t="shared" si="63"/>
        <v>1</v>
      </c>
    </row>
    <row r="4064" spans="1:16" x14ac:dyDescent="0.25">
      <c r="A4064" s="1">
        <v>41639</v>
      </c>
      <c r="B4064" s="1">
        <v>41639</v>
      </c>
      <c r="C4064" t="s">
        <v>1519</v>
      </c>
      <c r="D4064" t="s">
        <v>31</v>
      </c>
      <c r="E4064">
        <v>3.55</v>
      </c>
      <c r="F4064" t="s">
        <v>910</v>
      </c>
      <c r="G4064" t="s">
        <v>7038</v>
      </c>
      <c r="H4064" t="s">
        <v>57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7039</v>
      </c>
      <c r="P4064" s="2">
        <f t="shared" si="63"/>
        <v>2</v>
      </c>
    </row>
    <row r="4065" spans="1:16" x14ac:dyDescent="0.25">
      <c r="A4065" s="1">
        <v>41639</v>
      </c>
      <c r="B4065" s="1">
        <v>41639</v>
      </c>
      <c r="C4065" t="s">
        <v>7040</v>
      </c>
      <c r="D4065" t="s">
        <v>7041</v>
      </c>
      <c r="E4065">
        <v>5</v>
      </c>
      <c r="F4065" t="s">
        <v>2640</v>
      </c>
      <c r="G4065" t="s">
        <v>26</v>
      </c>
      <c r="H4065" t="s">
        <v>264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28</v>
      </c>
      <c r="O4065" t="s">
        <v>7042</v>
      </c>
      <c r="P4065" s="2">
        <f t="shared" si="63"/>
        <v>3</v>
      </c>
    </row>
    <row r="4066" spans="1:16" x14ac:dyDescent="0.25">
      <c r="A4066" s="1">
        <v>41639</v>
      </c>
      <c r="B4066" s="1">
        <v>41639</v>
      </c>
      <c r="C4066" t="s">
        <v>2562</v>
      </c>
      <c r="D4066" t="s">
        <v>974</v>
      </c>
      <c r="E4066">
        <v>0.69435000000000002</v>
      </c>
      <c r="F4066" t="s">
        <v>1673</v>
      </c>
      <c r="H4066" t="s">
        <v>27</v>
      </c>
      <c r="I4066" t="s">
        <v>17</v>
      </c>
      <c r="J4066" t="s">
        <v>18</v>
      </c>
      <c r="K4066" t="s">
        <v>19</v>
      </c>
      <c r="L4066" t="s">
        <v>19</v>
      </c>
      <c r="M4066" t="s">
        <v>47</v>
      </c>
      <c r="N4066" t="s">
        <v>28</v>
      </c>
      <c r="O4066" t="s">
        <v>7043</v>
      </c>
      <c r="P4066" s="2">
        <f t="shared" si="63"/>
        <v>3</v>
      </c>
    </row>
    <row r="4067" spans="1:16" x14ac:dyDescent="0.25">
      <c r="A4067" s="1">
        <v>41639</v>
      </c>
      <c r="B4067" s="1">
        <v>41639</v>
      </c>
      <c r="C4067" t="s">
        <v>1136</v>
      </c>
      <c r="D4067" t="s">
        <v>1137</v>
      </c>
      <c r="E4067">
        <v>4.875</v>
      </c>
      <c r="F4067" t="s">
        <v>7044</v>
      </c>
      <c r="G4067" t="s">
        <v>45</v>
      </c>
      <c r="H4067" t="s">
        <v>264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48</v>
      </c>
      <c r="O4067" t="s">
        <v>7045</v>
      </c>
      <c r="P4067" s="2">
        <f t="shared" si="63"/>
        <v>4</v>
      </c>
    </row>
    <row r="4068" spans="1:16" x14ac:dyDescent="0.25">
      <c r="A4068" s="1">
        <v>41639</v>
      </c>
      <c r="B4068" s="1">
        <v>41639</v>
      </c>
      <c r="C4068" t="s">
        <v>425</v>
      </c>
      <c r="D4068" t="s">
        <v>426</v>
      </c>
      <c r="E4068">
        <v>7.5</v>
      </c>
      <c r="F4068" t="s">
        <v>7046</v>
      </c>
      <c r="H4068" t="s">
        <v>95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28</v>
      </c>
      <c r="O4068" t="s">
        <v>7047</v>
      </c>
      <c r="P4068" s="2">
        <f t="shared" si="63"/>
        <v>3</v>
      </c>
    </row>
    <row r="4069" spans="1:16" x14ac:dyDescent="0.25">
      <c r="A4069" s="1">
        <v>41639</v>
      </c>
      <c r="B4069" s="1">
        <v>41639</v>
      </c>
      <c r="C4069" t="s">
        <v>496</v>
      </c>
      <c r="D4069" t="s">
        <v>497</v>
      </c>
      <c r="E4069">
        <v>2.5</v>
      </c>
      <c r="F4069" t="s">
        <v>2439</v>
      </c>
      <c r="G4069" t="s">
        <v>213</v>
      </c>
      <c r="H4069" t="s">
        <v>57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7048</v>
      </c>
      <c r="P4069" s="2">
        <f t="shared" si="63"/>
        <v>4</v>
      </c>
    </row>
    <row r="4070" spans="1:16" hidden="1" x14ac:dyDescent="0.25">
      <c r="A4070" s="1">
        <v>41639</v>
      </c>
      <c r="B4070" s="1">
        <v>41639</v>
      </c>
      <c r="C4070" t="s">
        <v>134</v>
      </c>
      <c r="D4070" t="s">
        <v>135</v>
      </c>
      <c r="E4070">
        <v>4.25</v>
      </c>
      <c r="F4070" t="s">
        <v>689</v>
      </c>
      <c r="G4070" t="s">
        <v>26</v>
      </c>
      <c r="H4070" t="s">
        <v>16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48</v>
      </c>
      <c r="O4070" t="s">
        <v>7049</v>
      </c>
      <c r="P4070" s="2">
        <f t="shared" si="63"/>
        <v>6</v>
      </c>
    </row>
    <row r="4071" spans="1:16" x14ac:dyDescent="0.25">
      <c r="A4071" s="1">
        <v>41639</v>
      </c>
      <c r="B4071" s="1">
        <v>41639</v>
      </c>
      <c r="C4071" t="s">
        <v>42</v>
      </c>
      <c r="D4071" t="s">
        <v>43</v>
      </c>
      <c r="E4071">
        <v>4</v>
      </c>
      <c r="F4071" t="s">
        <v>1575</v>
      </c>
      <c r="G4071" t="s">
        <v>3014</v>
      </c>
      <c r="H4071" t="s">
        <v>46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48</v>
      </c>
      <c r="O4071" t="s">
        <v>7050</v>
      </c>
      <c r="P4071" s="2">
        <f t="shared" si="63"/>
        <v>2</v>
      </c>
    </row>
    <row r="4072" spans="1:16" x14ac:dyDescent="0.25">
      <c r="A4072" s="1">
        <v>41639</v>
      </c>
      <c r="B4072" s="1">
        <v>41639</v>
      </c>
      <c r="C4072" t="s">
        <v>7051</v>
      </c>
      <c r="D4072" t="s">
        <v>297</v>
      </c>
      <c r="E4072">
        <v>1.875</v>
      </c>
      <c r="F4072" t="s">
        <v>7052</v>
      </c>
      <c r="G4072" t="s">
        <v>26</v>
      </c>
      <c r="H4072" t="s">
        <v>46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48</v>
      </c>
      <c r="O4072" t="s">
        <v>7053</v>
      </c>
      <c r="P4072" s="2">
        <f t="shared" si="63"/>
        <v>3</v>
      </c>
    </row>
    <row r="4073" spans="1:16" x14ac:dyDescent="0.25">
      <c r="A4073" s="1">
        <v>41639</v>
      </c>
      <c r="B4073" s="1">
        <v>41639</v>
      </c>
      <c r="C4073" t="s">
        <v>6209</v>
      </c>
      <c r="D4073" t="s">
        <v>6210</v>
      </c>
      <c r="E4073">
        <v>1.8</v>
      </c>
      <c r="F4073" t="s">
        <v>7054</v>
      </c>
      <c r="G4073" t="s">
        <v>40</v>
      </c>
      <c r="H4073" t="s">
        <v>16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28</v>
      </c>
      <c r="O4073" t="s">
        <v>7055</v>
      </c>
      <c r="P4073" s="2">
        <f t="shared" si="63"/>
        <v>3</v>
      </c>
    </row>
    <row r="4074" spans="1:16" x14ac:dyDescent="0.25">
      <c r="A4074" s="1">
        <v>41639</v>
      </c>
      <c r="B4074" s="1">
        <v>41639</v>
      </c>
      <c r="C4074" t="s">
        <v>3579</v>
      </c>
      <c r="D4074" t="s">
        <v>631</v>
      </c>
      <c r="E4074">
        <v>1.24285</v>
      </c>
      <c r="F4074" t="s">
        <v>1158</v>
      </c>
      <c r="G4074" t="s">
        <v>213</v>
      </c>
      <c r="H4074" t="s">
        <v>27</v>
      </c>
      <c r="I4074" t="s">
        <v>17</v>
      </c>
      <c r="J4074" t="s">
        <v>18</v>
      </c>
      <c r="K4074" t="s">
        <v>19</v>
      </c>
      <c r="L4074" t="s">
        <v>19</v>
      </c>
      <c r="M4074" t="s">
        <v>47</v>
      </c>
      <c r="N4074" t="s">
        <v>21</v>
      </c>
      <c r="O4074" t="s">
        <v>7056</v>
      </c>
      <c r="P4074" s="2">
        <f t="shared" si="63"/>
        <v>3</v>
      </c>
    </row>
    <row r="4075" spans="1:16" x14ac:dyDescent="0.25">
      <c r="A4075" s="1">
        <v>41639</v>
      </c>
      <c r="B4075" s="1">
        <v>41639</v>
      </c>
      <c r="C4075" t="s">
        <v>519</v>
      </c>
      <c r="D4075" t="s">
        <v>520</v>
      </c>
      <c r="E4075">
        <v>3.734</v>
      </c>
      <c r="F4075" t="s">
        <v>698</v>
      </c>
      <c r="G4075" t="s">
        <v>40</v>
      </c>
      <c r="H4075" t="s">
        <v>34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28</v>
      </c>
      <c r="O4075" t="s">
        <v>7057</v>
      </c>
      <c r="P4075" s="2">
        <f t="shared" si="63"/>
        <v>2</v>
      </c>
    </row>
    <row r="4076" spans="1:16" x14ac:dyDescent="0.25">
      <c r="A4076" s="1">
        <v>41639</v>
      </c>
      <c r="B4076" s="1">
        <v>41639</v>
      </c>
      <c r="C4076" t="s">
        <v>1136</v>
      </c>
      <c r="D4076" t="s">
        <v>1137</v>
      </c>
      <c r="E4076">
        <v>3.335</v>
      </c>
      <c r="F4076" t="s">
        <v>2036</v>
      </c>
      <c r="G4076" t="s">
        <v>1190</v>
      </c>
      <c r="H4076" t="s">
        <v>264</v>
      </c>
      <c r="I4076" t="s">
        <v>17</v>
      </c>
      <c r="J4076" t="s">
        <v>18</v>
      </c>
      <c r="K4076" t="s">
        <v>19</v>
      </c>
      <c r="L4076" t="s">
        <v>19</v>
      </c>
      <c r="M4076" t="s">
        <v>1140</v>
      </c>
      <c r="N4076" t="s">
        <v>48</v>
      </c>
      <c r="O4076" t="s">
        <v>7058</v>
      </c>
      <c r="P4076" s="2">
        <f t="shared" si="63"/>
        <v>4</v>
      </c>
    </row>
    <row r="4077" spans="1:16" x14ac:dyDescent="0.25">
      <c r="A4077" s="1">
        <v>41639</v>
      </c>
      <c r="B4077" s="1">
        <v>41639</v>
      </c>
      <c r="C4077" t="s">
        <v>1293</v>
      </c>
      <c r="D4077" t="s">
        <v>1294</v>
      </c>
      <c r="E4077">
        <v>5.25</v>
      </c>
      <c r="F4077" t="s">
        <v>517</v>
      </c>
      <c r="H4077" t="s">
        <v>27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7059</v>
      </c>
      <c r="P4077" s="2">
        <f t="shared" si="63"/>
        <v>3</v>
      </c>
    </row>
    <row r="4078" spans="1:16" x14ac:dyDescent="0.25">
      <c r="A4078" s="1">
        <v>41639</v>
      </c>
      <c r="B4078" s="1">
        <v>41639</v>
      </c>
      <c r="C4078" t="s">
        <v>2135</v>
      </c>
      <c r="D4078" t="s">
        <v>2136</v>
      </c>
      <c r="E4078">
        <v>5.625</v>
      </c>
      <c r="F4078" t="s">
        <v>1130</v>
      </c>
      <c r="H4078" t="s">
        <v>1863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28</v>
      </c>
      <c r="O4078" t="s">
        <v>7060</v>
      </c>
      <c r="P4078" s="2">
        <f t="shared" si="63"/>
        <v>3</v>
      </c>
    </row>
    <row r="4079" spans="1:16" x14ac:dyDescent="0.25">
      <c r="A4079" s="1">
        <v>41639</v>
      </c>
      <c r="B4079" s="1">
        <v>41639</v>
      </c>
      <c r="C4079" t="s">
        <v>2190</v>
      </c>
      <c r="D4079" t="s">
        <v>2191</v>
      </c>
      <c r="E4079">
        <v>6.875</v>
      </c>
      <c r="F4079" t="s">
        <v>2192</v>
      </c>
      <c r="G4079" t="s">
        <v>40</v>
      </c>
      <c r="H4079" t="s">
        <v>203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28</v>
      </c>
      <c r="O4079" t="s">
        <v>7061</v>
      </c>
      <c r="P4079" s="2">
        <f t="shared" si="63"/>
        <v>3</v>
      </c>
    </row>
    <row r="4080" spans="1:16" x14ac:dyDescent="0.25">
      <c r="A4080" s="1">
        <v>41639</v>
      </c>
      <c r="B4080" s="1">
        <v>41639</v>
      </c>
      <c r="C4080" t="s">
        <v>630</v>
      </c>
      <c r="D4080" t="s">
        <v>631</v>
      </c>
      <c r="E4080">
        <v>6.12</v>
      </c>
      <c r="F4080" t="s">
        <v>2198</v>
      </c>
      <c r="H4080" t="s">
        <v>73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7062</v>
      </c>
      <c r="P4080" s="2">
        <f t="shared" si="63"/>
        <v>3</v>
      </c>
    </row>
    <row r="4081" spans="1:16" x14ac:dyDescent="0.25">
      <c r="A4081" s="1">
        <v>41639</v>
      </c>
      <c r="B4081" s="1">
        <v>41639</v>
      </c>
      <c r="C4081" t="s">
        <v>2058</v>
      </c>
      <c r="D4081" t="s">
        <v>796</v>
      </c>
      <c r="E4081">
        <v>5.7</v>
      </c>
      <c r="F4081" t="s">
        <v>2059</v>
      </c>
      <c r="G4081" t="s">
        <v>40</v>
      </c>
      <c r="H4081" t="s">
        <v>472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7063</v>
      </c>
      <c r="P4081" s="2">
        <f t="shared" si="63"/>
        <v>3</v>
      </c>
    </row>
    <row r="4082" spans="1:16" x14ac:dyDescent="0.25">
      <c r="A4082" s="1">
        <v>41639</v>
      </c>
      <c r="B4082" s="1">
        <v>41639</v>
      </c>
      <c r="C4082" t="s">
        <v>4936</v>
      </c>
      <c r="D4082" t="s">
        <v>4937</v>
      </c>
      <c r="E4082">
        <v>4.75</v>
      </c>
      <c r="F4082" t="s">
        <v>2036</v>
      </c>
      <c r="G4082" t="s">
        <v>95</v>
      </c>
      <c r="H4082" t="s">
        <v>210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28</v>
      </c>
      <c r="O4082" t="s">
        <v>7064</v>
      </c>
      <c r="P4082" s="2">
        <f t="shared" si="63"/>
        <v>3</v>
      </c>
    </row>
    <row r="4083" spans="1:16" x14ac:dyDescent="0.25">
      <c r="A4083" s="1">
        <v>41639</v>
      </c>
      <c r="B4083" s="1">
        <v>41639</v>
      </c>
      <c r="C4083" t="s">
        <v>1346</v>
      </c>
      <c r="D4083" t="s">
        <v>1347</v>
      </c>
      <c r="E4083">
        <v>6.7</v>
      </c>
      <c r="F4083" t="s">
        <v>2069</v>
      </c>
      <c r="H4083" t="s">
        <v>27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48</v>
      </c>
      <c r="O4083" t="s">
        <v>7065</v>
      </c>
      <c r="P4083" s="2">
        <f t="shared" si="63"/>
        <v>4</v>
      </c>
    </row>
    <row r="4084" spans="1:16" x14ac:dyDescent="0.25">
      <c r="A4084" s="1">
        <v>41639</v>
      </c>
      <c r="B4084" s="1">
        <v>41639</v>
      </c>
      <c r="C4084" t="s">
        <v>2190</v>
      </c>
      <c r="D4084" t="s">
        <v>2191</v>
      </c>
      <c r="E4084">
        <v>6.5</v>
      </c>
      <c r="F4084" t="s">
        <v>1936</v>
      </c>
      <c r="H4084" t="s">
        <v>203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28</v>
      </c>
      <c r="O4084" t="s">
        <v>7066</v>
      </c>
      <c r="P4084" s="2">
        <f t="shared" si="63"/>
        <v>3</v>
      </c>
    </row>
    <row r="4085" spans="1:16" hidden="1" x14ac:dyDescent="0.25">
      <c r="A4085" s="1">
        <v>41639</v>
      </c>
      <c r="B4085" s="1">
        <v>41639</v>
      </c>
      <c r="C4085" t="s">
        <v>2249</v>
      </c>
      <c r="D4085" t="s">
        <v>2250</v>
      </c>
      <c r="E4085">
        <v>5.4</v>
      </c>
      <c r="F4085" t="s">
        <v>2210</v>
      </c>
      <c r="G4085" t="s">
        <v>1620</v>
      </c>
      <c r="H4085" t="s">
        <v>1618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48</v>
      </c>
      <c r="O4085" t="s">
        <v>7067</v>
      </c>
      <c r="P4085" s="2">
        <f t="shared" si="63"/>
        <v>6</v>
      </c>
    </row>
    <row r="4086" spans="1:16" hidden="1" x14ac:dyDescent="0.25">
      <c r="A4086" s="1">
        <v>41639</v>
      </c>
      <c r="B4086" s="1">
        <v>41639</v>
      </c>
      <c r="C4086" t="s">
        <v>167</v>
      </c>
      <c r="D4086" t="s">
        <v>168</v>
      </c>
      <c r="E4086">
        <v>5.375</v>
      </c>
      <c r="F4086" t="s">
        <v>2066</v>
      </c>
      <c r="G4086" t="s">
        <v>40</v>
      </c>
      <c r="H4086" t="s">
        <v>16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7068</v>
      </c>
      <c r="P4086" s="2">
        <f t="shared" si="63"/>
        <v>6</v>
      </c>
    </row>
    <row r="4087" spans="1:16" x14ac:dyDescent="0.25">
      <c r="A4087" s="1">
        <v>41639</v>
      </c>
      <c r="B4087" s="1">
        <v>41639</v>
      </c>
      <c r="C4087" t="s">
        <v>1303</v>
      </c>
      <c r="D4087" t="s">
        <v>1007</v>
      </c>
      <c r="E4087">
        <v>6.5</v>
      </c>
      <c r="F4087" t="s">
        <v>2078</v>
      </c>
      <c r="H4087" t="s">
        <v>73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28</v>
      </c>
      <c r="O4087" t="s">
        <v>7069</v>
      </c>
      <c r="P4087" s="2">
        <f t="shared" si="63"/>
        <v>5</v>
      </c>
    </row>
    <row r="4088" spans="1:16" x14ac:dyDescent="0.25">
      <c r="A4088" s="1">
        <v>41639</v>
      </c>
      <c r="B4088" s="1">
        <v>41639</v>
      </c>
      <c r="C4088" t="s">
        <v>1955</v>
      </c>
      <c r="D4088" t="s">
        <v>31</v>
      </c>
      <c r="E4088">
        <v>5.25</v>
      </c>
      <c r="F4088" t="s">
        <v>1673</v>
      </c>
      <c r="G4088" t="s">
        <v>4008</v>
      </c>
      <c r="H4088" t="s">
        <v>57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7070</v>
      </c>
      <c r="P4088" s="2">
        <f t="shared" si="63"/>
        <v>2</v>
      </c>
    </row>
    <row r="4089" spans="1:16" hidden="1" x14ac:dyDescent="0.25">
      <c r="A4089" s="1">
        <v>41639</v>
      </c>
      <c r="B4089" s="1">
        <v>41639</v>
      </c>
      <c r="C4089" t="s">
        <v>2156</v>
      </c>
      <c r="D4089" t="s">
        <v>2157</v>
      </c>
      <c r="E4089">
        <v>5.08</v>
      </c>
      <c r="F4089" t="s">
        <v>4139</v>
      </c>
      <c r="H4089" t="s">
        <v>259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28</v>
      </c>
      <c r="O4089" t="s">
        <v>7071</v>
      </c>
      <c r="P4089" s="2">
        <f t="shared" si="63"/>
        <v>6</v>
      </c>
    </row>
    <row r="4090" spans="1:16" hidden="1" x14ac:dyDescent="0.25">
      <c r="A4090" s="1">
        <v>41639</v>
      </c>
      <c r="B4090" s="1">
        <v>41639</v>
      </c>
      <c r="C4090" t="s">
        <v>2156</v>
      </c>
      <c r="D4090" t="s">
        <v>2157</v>
      </c>
      <c r="E4090">
        <v>5.13</v>
      </c>
      <c r="F4090" t="s">
        <v>176</v>
      </c>
      <c r="H4090" t="s">
        <v>259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28</v>
      </c>
      <c r="O4090" t="s">
        <v>7072</v>
      </c>
      <c r="P4090" s="2">
        <f t="shared" si="63"/>
        <v>6</v>
      </c>
    </row>
    <row r="4091" spans="1:16" hidden="1" x14ac:dyDescent="0.25">
      <c r="A4091" s="1">
        <v>41639</v>
      </c>
      <c r="B4091" s="1">
        <v>41639</v>
      </c>
      <c r="C4091" t="s">
        <v>2156</v>
      </c>
      <c r="D4091" t="s">
        <v>2157</v>
      </c>
      <c r="E4091">
        <v>5.36</v>
      </c>
      <c r="F4091" t="s">
        <v>436</v>
      </c>
      <c r="H4091" t="s">
        <v>259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28</v>
      </c>
      <c r="O4091" t="s">
        <v>7073</v>
      </c>
      <c r="P4091" s="2">
        <f t="shared" si="63"/>
        <v>6</v>
      </c>
    </row>
    <row r="4092" spans="1:16" x14ac:dyDescent="0.25">
      <c r="A4092" s="1">
        <v>41639</v>
      </c>
      <c r="B4092" s="1">
        <v>41639</v>
      </c>
      <c r="C4092" t="s">
        <v>1153</v>
      </c>
      <c r="D4092" t="s">
        <v>1154</v>
      </c>
      <c r="E4092">
        <v>5.5</v>
      </c>
      <c r="F4092" t="s">
        <v>502</v>
      </c>
      <c r="H4092" t="s">
        <v>34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7074</v>
      </c>
      <c r="P4092" s="2">
        <f t="shared" si="63"/>
        <v>3</v>
      </c>
    </row>
    <row r="4093" spans="1:16" x14ac:dyDescent="0.25">
      <c r="A4093" s="1">
        <v>41639</v>
      </c>
      <c r="B4093" s="1">
        <v>41639</v>
      </c>
      <c r="C4093" t="s">
        <v>2679</v>
      </c>
      <c r="D4093" t="s">
        <v>142</v>
      </c>
      <c r="E4093">
        <v>5.3</v>
      </c>
      <c r="F4093" t="s">
        <v>5084</v>
      </c>
      <c r="H4093" t="s">
        <v>34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7075</v>
      </c>
      <c r="P4093" s="2">
        <f t="shared" si="63"/>
        <v>3</v>
      </c>
    </row>
    <row r="4094" spans="1:16" x14ac:dyDescent="0.25">
      <c r="A4094" s="1">
        <v>41639</v>
      </c>
      <c r="B4094" s="1">
        <v>41639</v>
      </c>
      <c r="C4094" t="s">
        <v>2033</v>
      </c>
      <c r="D4094" t="s">
        <v>2034</v>
      </c>
      <c r="E4094">
        <v>5.45</v>
      </c>
      <c r="F4094" t="s">
        <v>4052</v>
      </c>
      <c r="H4094" t="s">
        <v>16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7076</v>
      </c>
      <c r="P4094" s="2">
        <f t="shared" si="63"/>
        <v>2</v>
      </c>
    </row>
    <row r="4095" spans="1:16" x14ac:dyDescent="0.25">
      <c r="A4095" s="1">
        <v>41639</v>
      </c>
      <c r="B4095" s="1">
        <v>41639</v>
      </c>
      <c r="C4095" t="s">
        <v>2082</v>
      </c>
      <c r="D4095" t="s">
        <v>2083</v>
      </c>
      <c r="E4095">
        <v>5.125</v>
      </c>
      <c r="F4095" t="s">
        <v>101</v>
      </c>
      <c r="H4095" t="s">
        <v>73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48</v>
      </c>
      <c r="O4095" t="s">
        <v>7077</v>
      </c>
      <c r="P4095" s="2">
        <f t="shared" si="63"/>
        <v>3</v>
      </c>
    </row>
    <row r="4096" spans="1:16" x14ac:dyDescent="0.25">
      <c r="A4096" s="1">
        <v>41639</v>
      </c>
      <c r="B4096" s="1">
        <v>41639</v>
      </c>
      <c r="C4096" t="s">
        <v>4492</v>
      </c>
      <c r="D4096" t="s">
        <v>313</v>
      </c>
      <c r="E4096">
        <v>6.0860000000000003</v>
      </c>
      <c r="F4096" t="s">
        <v>1333</v>
      </c>
      <c r="H4096" t="s">
        <v>27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28</v>
      </c>
      <c r="O4096" t="s">
        <v>7078</v>
      </c>
      <c r="P4096" s="2">
        <f t="shared" si="63"/>
        <v>3</v>
      </c>
    </row>
    <row r="4097" spans="1:16" x14ac:dyDescent="0.25">
      <c r="A4097" s="1">
        <v>41639</v>
      </c>
      <c r="B4097" s="1">
        <v>41639</v>
      </c>
      <c r="C4097" t="s">
        <v>1764</v>
      </c>
      <c r="D4097" t="s">
        <v>1765</v>
      </c>
      <c r="E4097">
        <v>5.3</v>
      </c>
      <c r="F4097" t="s">
        <v>2114</v>
      </c>
      <c r="G4097" t="s">
        <v>272</v>
      </c>
      <c r="H4097" t="s">
        <v>34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7079</v>
      </c>
      <c r="P4097" s="2">
        <f t="shared" si="63"/>
        <v>3</v>
      </c>
    </row>
    <row r="4098" spans="1:16" x14ac:dyDescent="0.25">
      <c r="A4098" s="1">
        <v>41639</v>
      </c>
      <c r="B4098" s="1">
        <v>41639</v>
      </c>
      <c r="C4098" t="s">
        <v>484</v>
      </c>
      <c r="D4098" t="s">
        <v>485</v>
      </c>
      <c r="E4098">
        <v>5.3</v>
      </c>
      <c r="F4098" t="s">
        <v>1018</v>
      </c>
      <c r="H4098" t="s">
        <v>57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28</v>
      </c>
      <c r="O4098" t="s">
        <v>7080</v>
      </c>
      <c r="P4098" s="2">
        <f t="shared" si="63"/>
        <v>3</v>
      </c>
    </row>
    <row r="4099" spans="1:16" x14ac:dyDescent="0.25">
      <c r="A4099" s="1">
        <v>41639</v>
      </c>
      <c r="B4099" s="1">
        <v>41639</v>
      </c>
      <c r="C4099" t="s">
        <v>3745</v>
      </c>
      <c r="D4099" t="s">
        <v>3746</v>
      </c>
      <c r="E4099">
        <v>4.875</v>
      </c>
      <c r="F4099" t="s">
        <v>696</v>
      </c>
      <c r="H4099" t="s">
        <v>34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28</v>
      </c>
      <c r="O4099" t="s">
        <v>7081</v>
      </c>
      <c r="P4099" s="2">
        <f t="shared" si="63"/>
        <v>2</v>
      </c>
    </row>
    <row r="4100" spans="1:16" x14ac:dyDescent="0.25">
      <c r="A4100" s="1">
        <v>41639</v>
      </c>
      <c r="B4100" s="1">
        <v>41639</v>
      </c>
      <c r="C4100" t="s">
        <v>1679</v>
      </c>
      <c r="D4100" t="s">
        <v>718</v>
      </c>
      <c r="E4100">
        <v>6.1</v>
      </c>
      <c r="F4100" t="s">
        <v>2064</v>
      </c>
      <c r="H4100" t="s">
        <v>34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7082</v>
      </c>
      <c r="P4100" s="2">
        <f t="shared" ref="P4100:P4163" si="64">LEN(D4100)</f>
        <v>3</v>
      </c>
    </row>
    <row r="4101" spans="1:16" x14ac:dyDescent="0.25">
      <c r="A4101" s="1">
        <v>41639</v>
      </c>
      <c r="B4101" s="1">
        <v>41639</v>
      </c>
      <c r="C4101" t="s">
        <v>2163</v>
      </c>
      <c r="D4101" t="s">
        <v>2164</v>
      </c>
      <c r="E4101">
        <v>7.5</v>
      </c>
      <c r="F4101" t="s">
        <v>2165</v>
      </c>
      <c r="H4101" t="s">
        <v>27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28</v>
      </c>
      <c r="O4101" t="s">
        <v>7083</v>
      </c>
      <c r="P4101" s="2">
        <f t="shared" si="64"/>
        <v>4</v>
      </c>
    </row>
    <row r="4102" spans="1:16" x14ac:dyDescent="0.25">
      <c r="A4102" s="1">
        <v>41639</v>
      </c>
      <c r="B4102" s="1">
        <v>41639</v>
      </c>
      <c r="C4102" t="s">
        <v>665</v>
      </c>
      <c r="D4102" t="s">
        <v>666</v>
      </c>
      <c r="E4102">
        <v>5.875</v>
      </c>
      <c r="F4102" t="s">
        <v>1369</v>
      </c>
      <c r="H4102" t="s">
        <v>16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28</v>
      </c>
      <c r="O4102" t="s">
        <v>7084</v>
      </c>
      <c r="P4102" s="2">
        <f t="shared" si="64"/>
        <v>4</v>
      </c>
    </row>
    <row r="4103" spans="1:16" x14ac:dyDescent="0.25">
      <c r="A4103" s="1">
        <v>41639</v>
      </c>
      <c r="B4103" s="1">
        <v>41639</v>
      </c>
      <c r="C4103" t="s">
        <v>2023</v>
      </c>
      <c r="D4103" t="s">
        <v>2024</v>
      </c>
      <c r="E4103">
        <v>5.5</v>
      </c>
      <c r="F4103" t="s">
        <v>5938</v>
      </c>
      <c r="H4103" t="s">
        <v>210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28</v>
      </c>
      <c r="O4103" t="s">
        <v>7085</v>
      </c>
      <c r="P4103" s="2">
        <f t="shared" si="64"/>
        <v>3</v>
      </c>
    </row>
    <row r="4104" spans="1:16" x14ac:dyDescent="0.25">
      <c r="A4104" s="1">
        <v>41639</v>
      </c>
      <c r="B4104" s="1">
        <v>41639</v>
      </c>
      <c r="C4104" t="s">
        <v>462</v>
      </c>
      <c r="D4104" t="s">
        <v>463</v>
      </c>
      <c r="E4104">
        <v>6.4</v>
      </c>
      <c r="F4104" t="s">
        <v>4016</v>
      </c>
      <c r="G4104" t="s">
        <v>40</v>
      </c>
      <c r="H4104" t="s">
        <v>73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28</v>
      </c>
      <c r="O4104" t="s">
        <v>7086</v>
      </c>
      <c r="P4104" s="2">
        <f t="shared" si="64"/>
        <v>4</v>
      </c>
    </row>
    <row r="4105" spans="1:16" x14ac:dyDescent="0.25">
      <c r="A4105" s="1">
        <v>41639</v>
      </c>
      <c r="B4105" s="1">
        <v>41639</v>
      </c>
      <c r="C4105" t="s">
        <v>462</v>
      </c>
      <c r="D4105" t="s">
        <v>463</v>
      </c>
      <c r="E4105">
        <v>6.4</v>
      </c>
      <c r="F4105" t="s">
        <v>4016</v>
      </c>
      <c r="G4105" t="s">
        <v>26</v>
      </c>
      <c r="H4105" t="s">
        <v>73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28</v>
      </c>
      <c r="O4105" t="s">
        <v>7087</v>
      </c>
      <c r="P4105" s="2">
        <f t="shared" si="64"/>
        <v>4</v>
      </c>
    </row>
    <row r="4106" spans="1:16" x14ac:dyDescent="0.25">
      <c r="A4106" s="1">
        <v>41639</v>
      </c>
      <c r="B4106" s="1">
        <v>41639</v>
      </c>
      <c r="C4106" t="s">
        <v>858</v>
      </c>
      <c r="D4106" t="s">
        <v>711</v>
      </c>
      <c r="E4106">
        <v>5.5</v>
      </c>
      <c r="F4106" t="s">
        <v>641</v>
      </c>
      <c r="H4106" t="s">
        <v>210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28</v>
      </c>
      <c r="O4106" t="s">
        <v>7088</v>
      </c>
      <c r="P4106" s="2">
        <f t="shared" si="64"/>
        <v>3</v>
      </c>
    </row>
    <row r="4107" spans="1:16" x14ac:dyDescent="0.25">
      <c r="A4107" s="1">
        <v>41639</v>
      </c>
      <c r="B4107" s="1">
        <v>41639</v>
      </c>
      <c r="C4107" t="s">
        <v>858</v>
      </c>
      <c r="D4107" t="s">
        <v>711</v>
      </c>
      <c r="E4107">
        <v>6</v>
      </c>
      <c r="F4107" t="s">
        <v>1226</v>
      </c>
      <c r="H4107" t="s">
        <v>210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28</v>
      </c>
      <c r="O4107" t="s">
        <v>7089</v>
      </c>
      <c r="P4107" s="2">
        <f t="shared" si="64"/>
        <v>3</v>
      </c>
    </row>
    <row r="4108" spans="1:16" x14ac:dyDescent="0.25">
      <c r="A4108" s="1">
        <v>41639</v>
      </c>
      <c r="B4108" s="1">
        <v>41639</v>
      </c>
      <c r="C4108" t="s">
        <v>2247</v>
      </c>
      <c r="D4108" t="s">
        <v>1187</v>
      </c>
      <c r="E4108">
        <v>6</v>
      </c>
      <c r="F4108" t="s">
        <v>1369</v>
      </c>
      <c r="G4108" t="s">
        <v>95</v>
      </c>
      <c r="H4108" t="s">
        <v>34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7090</v>
      </c>
      <c r="P4108" s="2">
        <f t="shared" si="64"/>
        <v>1</v>
      </c>
    </row>
    <row r="4109" spans="1:16" x14ac:dyDescent="0.25">
      <c r="A4109" s="1">
        <v>41639</v>
      </c>
      <c r="B4109" s="1">
        <v>41639</v>
      </c>
      <c r="C4109" t="s">
        <v>425</v>
      </c>
      <c r="D4109" t="s">
        <v>426</v>
      </c>
      <c r="E4109">
        <v>6.5</v>
      </c>
      <c r="F4109" t="s">
        <v>641</v>
      </c>
      <c r="H4109" t="s">
        <v>95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28</v>
      </c>
      <c r="O4109" t="s">
        <v>7091</v>
      </c>
      <c r="P4109" s="2">
        <f t="shared" si="64"/>
        <v>3</v>
      </c>
    </row>
    <row r="4110" spans="1:16" x14ac:dyDescent="0.25">
      <c r="A4110" s="1">
        <v>41639</v>
      </c>
      <c r="B4110" s="1">
        <v>41639</v>
      </c>
      <c r="C4110" t="s">
        <v>1525</v>
      </c>
      <c r="D4110" t="s">
        <v>1526</v>
      </c>
      <c r="E4110">
        <v>5.95</v>
      </c>
      <c r="F4110" t="s">
        <v>72</v>
      </c>
      <c r="H4110" t="s">
        <v>34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48</v>
      </c>
      <c r="O4110" t="s">
        <v>7092</v>
      </c>
      <c r="P4110" s="2">
        <f t="shared" si="64"/>
        <v>3</v>
      </c>
    </row>
    <row r="4111" spans="1:16" x14ac:dyDescent="0.25">
      <c r="A4111" s="1">
        <v>41639</v>
      </c>
      <c r="B4111" s="1">
        <v>41639</v>
      </c>
      <c r="C4111" t="s">
        <v>3029</v>
      </c>
      <c r="D4111" t="s">
        <v>1496</v>
      </c>
      <c r="E4111">
        <v>6.1</v>
      </c>
      <c r="F4111" t="s">
        <v>72</v>
      </c>
      <c r="H4111" t="s">
        <v>936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28</v>
      </c>
      <c r="O4111" t="s">
        <v>7093</v>
      </c>
      <c r="P4111" s="2">
        <f t="shared" si="64"/>
        <v>3</v>
      </c>
    </row>
    <row r="4112" spans="1:16" x14ac:dyDescent="0.25">
      <c r="A4112" s="1">
        <v>41639</v>
      </c>
      <c r="B4112" s="1">
        <v>41639</v>
      </c>
      <c r="C4112" t="s">
        <v>2058</v>
      </c>
      <c r="D4112" t="s">
        <v>796</v>
      </c>
      <c r="E4112">
        <v>5.7</v>
      </c>
      <c r="F4112" t="s">
        <v>2059</v>
      </c>
      <c r="H4112" t="s">
        <v>472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7094</v>
      </c>
      <c r="P4112" s="2">
        <f t="shared" si="64"/>
        <v>3</v>
      </c>
    </row>
    <row r="4113" spans="1:16" x14ac:dyDescent="0.25">
      <c r="A4113" s="1">
        <v>41639</v>
      </c>
      <c r="B4113" s="1">
        <v>41639</v>
      </c>
      <c r="C4113" t="s">
        <v>118</v>
      </c>
      <c r="D4113" t="s">
        <v>119</v>
      </c>
      <c r="E4113">
        <v>5.75</v>
      </c>
      <c r="F4113" t="s">
        <v>161</v>
      </c>
      <c r="H4113" t="s">
        <v>27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48</v>
      </c>
      <c r="O4113" t="s">
        <v>7095</v>
      </c>
      <c r="P4113" s="2">
        <f t="shared" si="64"/>
        <v>3</v>
      </c>
    </row>
    <row r="4114" spans="1:16" x14ac:dyDescent="0.25">
      <c r="A4114" s="1">
        <v>41639</v>
      </c>
      <c r="B4114" s="1">
        <v>41639</v>
      </c>
      <c r="C4114" t="s">
        <v>7096</v>
      </c>
      <c r="D4114" t="s">
        <v>7097</v>
      </c>
      <c r="E4114">
        <v>8.35</v>
      </c>
      <c r="F4114" t="s">
        <v>101</v>
      </c>
      <c r="H4114" t="s">
        <v>1618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28</v>
      </c>
      <c r="O4114" t="s">
        <v>7098</v>
      </c>
      <c r="P4114" s="2">
        <f t="shared" si="64"/>
        <v>3</v>
      </c>
    </row>
    <row r="4115" spans="1:16" x14ac:dyDescent="0.25">
      <c r="A4115" s="1">
        <v>41639</v>
      </c>
      <c r="B4115" s="1">
        <v>41639</v>
      </c>
      <c r="C4115" t="s">
        <v>531</v>
      </c>
      <c r="D4115" t="s">
        <v>532</v>
      </c>
      <c r="E4115">
        <v>5.7</v>
      </c>
      <c r="F4115" t="s">
        <v>4010</v>
      </c>
      <c r="H4115" t="s">
        <v>57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28</v>
      </c>
      <c r="O4115" t="s">
        <v>7099</v>
      </c>
      <c r="P4115" s="2">
        <f t="shared" si="64"/>
        <v>3</v>
      </c>
    </row>
    <row r="4116" spans="1:16" x14ac:dyDescent="0.25">
      <c r="A4116" s="1">
        <v>41639</v>
      </c>
      <c r="B4116" s="1">
        <v>41639</v>
      </c>
      <c r="C4116" t="s">
        <v>3990</v>
      </c>
      <c r="D4116" t="s">
        <v>3991</v>
      </c>
      <c r="E4116">
        <v>7.5</v>
      </c>
      <c r="F4116" t="s">
        <v>4964</v>
      </c>
      <c r="H4116" t="s">
        <v>364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28</v>
      </c>
      <c r="O4116" t="s">
        <v>7100</v>
      </c>
      <c r="P4116" s="2">
        <f t="shared" si="64"/>
        <v>3</v>
      </c>
    </row>
    <row r="4117" spans="1:16" x14ac:dyDescent="0.25">
      <c r="A4117" s="1">
        <v>41639</v>
      </c>
      <c r="B4117" s="1">
        <v>41639</v>
      </c>
      <c r="C4117" t="s">
        <v>1303</v>
      </c>
      <c r="D4117" t="s">
        <v>1007</v>
      </c>
      <c r="E4117">
        <v>6.45</v>
      </c>
      <c r="F4117" t="s">
        <v>1959</v>
      </c>
      <c r="H4117" t="s">
        <v>73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28</v>
      </c>
      <c r="O4117" t="s">
        <v>7101</v>
      </c>
      <c r="P4117" s="2">
        <f t="shared" si="64"/>
        <v>5</v>
      </c>
    </row>
    <row r="4118" spans="1:16" x14ac:dyDescent="0.25">
      <c r="A4118" s="1">
        <v>41639</v>
      </c>
      <c r="B4118" s="1">
        <v>41639</v>
      </c>
      <c r="C4118" t="s">
        <v>2088</v>
      </c>
      <c r="D4118" t="s">
        <v>2089</v>
      </c>
      <c r="E4118">
        <v>5.7809999999999997</v>
      </c>
      <c r="F4118" t="s">
        <v>4010</v>
      </c>
      <c r="G4118" t="s">
        <v>45</v>
      </c>
      <c r="H4118" t="s">
        <v>210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7102</v>
      </c>
      <c r="P4118" s="2">
        <f t="shared" si="64"/>
        <v>3</v>
      </c>
    </row>
    <row r="4119" spans="1:16" x14ac:dyDescent="0.25">
      <c r="A4119" s="1">
        <v>41639</v>
      </c>
      <c r="B4119" s="1">
        <v>41639</v>
      </c>
      <c r="C4119" t="s">
        <v>599</v>
      </c>
      <c r="D4119" t="s">
        <v>600</v>
      </c>
      <c r="E4119">
        <v>6.6</v>
      </c>
      <c r="F4119" t="s">
        <v>161</v>
      </c>
      <c r="H4119" t="s">
        <v>16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28</v>
      </c>
      <c r="O4119" t="s">
        <v>7103</v>
      </c>
      <c r="P4119" s="2">
        <f t="shared" si="64"/>
        <v>3</v>
      </c>
    </row>
    <row r="4120" spans="1:16" x14ac:dyDescent="0.25">
      <c r="A4120" s="1">
        <v>41639</v>
      </c>
      <c r="B4120" s="1">
        <v>41639</v>
      </c>
      <c r="C4120" t="s">
        <v>2302</v>
      </c>
      <c r="D4120" t="s">
        <v>2303</v>
      </c>
      <c r="E4120">
        <v>6.15</v>
      </c>
      <c r="F4120" t="s">
        <v>7104</v>
      </c>
      <c r="H4120" t="s">
        <v>73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48</v>
      </c>
      <c r="O4120" t="s">
        <v>7105</v>
      </c>
      <c r="P4120" s="2">
        <f t="shared" si="64"/>
        <v>3</v>
      </c>
    </row>
    <row r="4121" spans="1:16" x14ac:dyDescent="0.25">
      <c r="A4121" s="1">
        <v>41639</v>
      </c>
      <c r="B4121" s="1">
        <v>41639</v>
      </c>
      <c r="C4121" t="s">
        <v>582</v>
      </c>
      <c r="D4121" t="s">
        <v>583</v>
      </c>
      <c r="E4121">
        <v>6.875</v>
      </c>
      <c r="F4121" t="s">
        <v>2886</v>
      </c>
      <c r="H4121" t="s">
        <v>16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28</v>
      </c>
      <c r="O4121" t="s">
        <v>7106</v>
      </c>
      <c r="P4121" s="2">
        <f t="shared" si="64"/>
        <v>3</v>
      </c>
    </row>
    <row r="4122" spans="1:16" x14ac:dyDescent="0.25">
      <c r="A4122" s="1">
        <v>41639</v>
      </c>
      <c r="B4122" s="1">
        <v>41639</v>
      </c>
      <c r="C4122" t="s">
        <v>42</v>
      </c>
      <c r="D4122" t="s">
        <v>43</v>
      </c>
      <c r="E4122">
        <v>5.55</v>
      </c>
      <c r="F4122" t="s">
        <v>7107</v>
      </c>
      <c r="G4122" t="s">
        <v>45</v>
      </c>
      <c r="H4122" t="s">
        <v>46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48</v>
      </c>
      <c r="O4122" t="s">
        <v>7108</v>
      </c>
      <c r="P4122" s="2">
        <f t="shared" si="64"/>
        <v>2</v>
      </c>
    </row>
    <row r="4123" spans="1:16" x14ac:dyDescent="0.25">
      <c r="A4123" s="1">
        <v>41639</v>
      </c>
      <c r="B4123" s="1">
        <v>41639</v>
      </c>
      <c r="C4123" t="s">
        <v>227</v>
      </c>
      <c r="D4123" t="s">
        <v>228</v>
      </c>
      <c r="E4123">
        <v>5.625</v>
      </c>
      <c r="F4123" t="s">
        <v>907</v>
      </c>
      <c r="H4123" t="s">
        <v>57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7109</v>
      </c>
      <c r="P4123" s="2">
        <f t="shared" si="64"/>
        <v>3</v>
      </c>
    </row>
    <row r="4124" spans="1:16" x14ac:dyDescent="0.25">
      <c r="A4124" s="1">
        <v>41639</v>
      </c>
      <c r="B4124" s="1">
        <v>41639</v>
      </c>
      <c r="C4124" t="s">
        <v>70</v>
      </c>
      <c r="D4124" t="s">
        <v>71</v>
      </c>
      <c r="E4124">
        <v>6.125</v>
      </c>
      <c r="F4124" t="s">
        <v>72</v>
      </c>
      <c r="G4124" t="s">
        <v>40</v>
      </c>
      <c r="H4124" t="s">
        <v>73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7110</v>
      </c>
      <c r="P4124" s="2">
        <f t="shared" si="64"/>
        <v>5</v>
      </c>
    </row>
    <row r="4125" spans="1:16" x14ac:dyDescent="0.25">
      <c r="A4125" s="1">
        <v>41639</v>
      </c>
      <c r="B4125" s="1">
        <v>41639</v>
      </c>
      <c r="C4125" t="s">
        <v>70</v>
      </c>
      <c r="D4125" t="s">
        <v>71</v>
      </c>
      <c r="E4125">
        <v>6.125</v>
      </c>
      <c r="F4125" t="s">
        <v>72</v>
      </c>
      <c r="G4125" t="s">
        <v>26</v>
      </c>
      <c r="H4125" t="s">
        <v>73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7111</v>
      </c>
      <c r="P4125" s="2">
        <f t="shared" si="64"/>
        <v>5</v>
      </c>
    </row>
    <row r="4126" spans="1:16" x14ac:dyDescent="0.25">
      <c r="A4126" s="1">
        <v>41639</v>
      </c>
      <c r="B4126" s="1">
        <v>41639</v>
      </c>
      <c r="C4126" t="s">
        <v>3029</v>
      </c>
      <c r="D4126" t="s">
        <v>1496</v>
      </c>
      <c r="E4126">
        <v>5.65</v>
      </c>
      <c r="F4126" t="s">
        <v>161</v>
      </c>
      <c r="H4126" t="s">
        <v>936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28</v>
      </c>
      <c r="O4126" t="s">
        <v>7112</v>
      </c>
      <c r="P4126" s="2">
        <f t="shared" si="64"/>
        <v>3</v>
      </c>
    </row>
    <row r="4127" spans="1:16" x14ac:dyDescent="0.25">
      <c r="A4127" s="1">
        <v>41639</v>
      </c>
      <c r="B4127" s="1">
        <v>41639</v>
      </c>
      <c r="C4127" t="s">
        <v>1923</v>
      </c>
      <c r="D4127" t="s">
        <v>1924</v>
      </c>
      <c r="E4127">
        <v>5.5</v>
      </c>
      <c r="F4127" t="s">
        <v>1470</v>
      </c>
      <c r="H4127" t="s">
        <v>16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48</v>
      </c>
      <c r="O4127" t="s">
        <v>7113</v>
      </c>
      <c r="P4127" s="2">
        <f t="shared" si="64"/>
        <v>3</v>
      </c>
    </row>
    <row r="4128" spans="1:16" x14ac:dyDescent="0.25">
      <c r="A4128" s="1">
        <v>41639</v>
      </c>
      <c r="B4128" s="1">
        <v>41639</v>
      </c>
      <c r="C4128" t="s">
        <v>2889</v>
      </c>
      <c r="D4128" t="s">
        <v>2890</v>
      </c>
      <c r="E4128">
        <v>5.25</v>
      </c>
      <c r="F4128" t="s">
        <v>2045</v>
      </c>
      <c r="H4128" t="s">
        <v>210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28</v>
      </c>
      <c r="O4128" t="s">
        <v>7114</v>
      </c>
      <c r="P4128" s="2">
        <f t="shared" si="64"/>
        <v>4</v>
      </c>
    </row>
    <row r="4129" spans="1:16" x14ac:dyDescent="0.25">
      <c r="A4129" s="1">
        <v>41639</v>
      </c>
      <c r="B4129" s="1">
        <v>41639</v>
      </c>
      <c r="C4129" t="s">
        <v>662</v>
      </c>
      <c r="D4129" t="s">
        <v>80</v>
      </c>
      <c r="E4129">
        <v>5.9</v>
      </c>
      <c r="F4129" t="s">
        <v>4010</v>
      </c>
      <c r="H4129" t="s">
        <v>73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7115</v>
      </c>
      <c r="P4129" s="2">
        <f t="shared" si="64"/>
        <v>3</v>
      </c>
    </row>
    <row r="4130" spans="1:16" x14ac:dyDescent="0.25">
      <c r="A4130" s="1">
        <v>41639</v>
      </c>
      <c r="B4130" s="1">
        <v>41639</v>
      </c>
      <c r="C4130" t="s">
        <v>7116</v>
      </c>
      <c r="D4130" t="s">
        <v>505</v>
      </c>
      <c r="E4130">
        <v>7.9950000000000001</v>
      </c>
      <c r="F4130" t="s">
        <v>1865</v>
      </c>
      <c r="H4130" t="s">
        <v>264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28</v>
      </c>
      <c r="O4130" t="s">
        <v>7117</v>
      </c>
      <c r="P4130" s="2">
        <f t="shared" si="64"/>
        <v>3</v>
      </c>
    </row>
    <row r="4131" spans="1:16" x14ac:dyDescent="0.25">
      <c r="A4131" s="1">
        <v>41639</v>
      </c>
      <c r="B4131" s="1">
        <v>41639</v>
      </c>
      <c r="C4131" t="s">
        <v>2109</v>
      </c>
      <c r="D4131" t="s">
        <v>2110</v>
      </c>
      <c r="E4131">
        <v>6.8</v>
      </c>
      <c r="F4131" t="s">
        <v>120</v>
      </c>
      <c r="H4131" t="s">
        <v>16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7118</v>
      </c>
      <c r="P4131" s="2">
        <f t="shared" si="64"/>
        <v>3</v>
      </c>
    </row>
    <row r="4132" spans="1:16" x14ac:dyDescent="0.25">
      <c r="A4132" s="1">
        <v>41639</v>
      </c>
      <c r="B4132" s="1">
        <v>41639</v>
      </c>
      <c r="C4132" t="s">
        <v>1804</v>
      </c>
      <c r="D4132" t="s">
        <v>1805</v>
      </c>
      <c r="E4132">
        <v>6.5</v>
      </c>
      <c r="F4132" t="s">
        <v>68</v>
      </c>
      <c r="G4132" t="s">
        <v>40</v>
      </c>
      <c r="H4132" t="s">
        <v>203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28</v>
      </c>
      <c r="O4132" t="s">
        <v>7119</v>
      </c>
      <c r="P4132" s="2">
        <f t="shared" si="64"/>
        <v>3</v>
      </c>
    </row>
    <row r="4133" spans="1:16" x14ac:dyDescent="0.25">
      <c r="A4133" s="1">
        <v>41639</v>
      </c>
      <c r="B4133" s="1">
        <v>41639</v>
      </c>
      <c r="C4133" t="s">
        <v>2190</v>
      </c>
      <c r="D4133" t="s">
        <v>2191</v>
      </c>
      <c r="E4133">
        <v>6.875</v>
      </c>
      <c r="F4133" t="s">
        <v>2192</v>
      </c>
      <c r="H4133" t="s">
        <v>203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28</v>
      </c>
      <c r="O4133" t="s">
        <v>7120</v>
      </c>
      <c r="P4133" s="2">
        <f t="shared" si="64"/>
        <v>3</v>
      </c>
    </row>
    <row r="4134" spans="1:16" x14ac:dyDescent="0.25">
      <c r="A4134" s="1">
        <v>41639</v>
      </c>
      <c r="B4134" s="1">
        <v>41639</v>
      </c>
      <c r="C4134" t="s">
        <v>1761</v>
      </c>
      <c r="D4134" t="s">
        <v>1762</v>
      </c>
      <c r="E4134">
        <v>6.15</v>
      </c>
      <c r="F4134" t="s">
        <v>1865</v>
      </c>
      <c r="H4134" t="s">
        <v>57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7121</v>
      </c>
      <c r="P4134" s="2">
        <f t="shared" si="64"/>
        <v>2</v>
      </c>
    </row>
    <row r="4135" spans="1:16" x14ac:dyDescent="0.25">
      <c r="A4135" s="1">
        <v>41639</v>
      </c>
      <c r="B4135" s="1">
        <v>41639</v>
      </c>
      <c r="C4135" t="s">
        <v>3199</v>
      </c>
      <c r="D4135" t="s">
        <v>3200</v>
      </c>
      <c r="E4135">
        <v>7.25</v>
      </c>
      <c r="F4135" t="s">
        <v>65</v>
      </c>
      <c r="H4135" t="s">
        <v>472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28</v>
      </c>
      <c r="O4135" t="s">
        <v>7122</v>
      </c>
      <c r="P4135" s="2">
        <f t="shared" si="64"/>
        <v>3</v>
      </c>
    </row>
    <row r="4136" spans="1:16" x14ac:dyDescent="0.25">
      <c r="A4136" s="1">
        <v>41639</v>
      </c>
      <c r="B4136" s="1">
        <v>41639</v>
      </c>
      <c r="C4136" t="s">
        <v>141</v>
      </c>
      <c r="D4136" t="s">
        <v>142</v>
      </c>
      <c r="E4136">
        <v>6.7</v>
      </c>
      <c r="F4136" t="s">
        <v>113</v>
      </c>
      <c r="H4136" t="s">
        <v>34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7123</v>
      </c>
      <c r="P4136" s="2">
        <f t="shared" si="64"/>
        <v>3</v>
      </c>
    </row>
    <row r="4137" spans="1:16" x14ac:dyDescent="0.25">
      <c r="A4137" s="1">
        <v>41639</v>
      </c>
      <c r="B4137" s="1">
        <v>41639</v>
      </c>
      <c r="C4137" t="s">
        <v>36</v>
      </c>
      <c r="D4137" t="s">
        <v>37</v>
      </c>
      <c r="E4137">
        <v>6.2</v>
      </c>
      <c r="F4137" t="s">
        <v>113</v>
      </c>
      <c r="G4137" t="s">
        <v>7124</v>
      </c>
      <c r="H4137" t="s">
        <v>34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7125</v>
      </c>
      <c r="P4137" s="2">
        <f t="shared" si="64"/>
        <v>2</v>
      </c>
    </row>
    <row r="4138" spans="1:16" x14ac:dyDescent="0.25">
      <c r="A4138" s="1">
        <v>41639</v>
      </c>
      <c r="B4138" s="1">
        <v>41639</v>
      </c>
      <c r="C4138" t="s">
        <v>542</v>
      </c>
      <c r="D4138" t="s">
        <v>543</v>
      </c>
      <c r="E4138">
        <v>6.7240000000000002</v>
      </c>
      <c r="F4138" t="s">
        <v>113</v>
      </c>
      <c r="H4138" t="s">
        <v>34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7126</v>
      </c>
      <c r="P4138" s="2">
        <f t="shared" si="64"/>
        <v>3</v>
      </c>
    </row>
    <row r="4139" spans="1:16" x14ac:dyDescent="0.25">
      <c r="A4139" s="1">
        <v>41639</v>
      </c>
      <c r="B4139" s="1">
        <v>41639</v>
      </c>
      <c r="C4139" t="s">
        <v>5009</v>
      </c>
      <c r="D4139" t="s">
        <v>2012</v>
      </c>
      <c r="E4139">
        <v>5.75</v>
      </c>
      <c r="F4139" t="s">
        <v>4010</v>
      </c>
      <c r="H4139" t="s">
        <v>57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7127</v>
      </c>
      <c r="P4139" s="2">
        <f t="shared" si="64"/>
        <v>2</v>
      </c>
    </row>
    <row r="4140" spans="1:16" x14ac:dyDescent="0.25">
      <c r="A4140" s="1">
        <v>41639</v>
      </c>
      <c r="B4140" s="1">
        <v>41639</v>
      </c>
      <c r="C4140" t="s">
        <v>2337</v>
      </c>
      <c r="D4140" t="s">
        <v>2338</v>
      </c>
      <c r="E4140">
        <v>5.375</v>
      </c>
      <c r="F4140" t="s">
        <v>101</v>
      </c>
      <c r="H4140" t="s">
        <v>34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48</v>
      </c>
      <c r="O4140" t="s">
        <v>7128</v>
      </c>
      <c r="P4140" s="2">
        <f t="shared" si="64"/>
        <v>3</v>
      </c>
    </row>
    <row r="4141" spans="1:16" x14ac:dyDescent="0.25">
      <c r="A4141" s="1">
        <v>41639</v>
      </c>
      <c r="B4141" s="1">
        <v>41639</v>
      </c>
      <c r="C4141" t="s">
        <v>662</v>
      </c>
      <c r="D4141" t="s">
        <v>80</v>
      </c>
      <c r="E4141">
        <v>5.9</v>
      </c>
      <c r="F4141" t="s">
        <v>4010</v>
      </c>
      <c r="G4141" t="s">
        <v>233</v>
      </c>
      <c r="H4141" t="s">
        <v>73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7129</v>
      </c>
      <c r="P4141" s="2">
        <f t="shared" si="64"/>
        <v>3</v>
      </c>
    </row>
    <row r="4142" spans="1:16" x14ac:dyDescent="0.25">
      <c r="A4142" s="1">
        <v>41639</v>
      </c>
      <c r="B4142" s="1">
        <v>41639</v>
      </c>
      <c r="C4142" t="s">
        <v>1950</v>
      </c>
      <c r="D4142" t="s">
        <v>1951</v>
      </c>
      <c r="E4142">
        <v>6</v>
      </c>
      <c r="F4142" t="s">
        <v>72</v>
      </c>
      <c r="H4142" t="s">
        <v>203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48</v>
      </c>
      <c r="O4142" t="s">
        <v>7130</v>
      </c>
      <c r="P4142" s="2">
        <f t="shared" si="64"/>
        <v>3</v>
      </c>
    </row>
    <row r="4143" spans="1:16" x14ac:dyDescent="0.25">
      <c r="A4143" s="1">
        <v>41639</v>
      </c>
      <c r="B4143" s="1">
        <v>41639</v>
      </c>
      <c r="C4143" t="s">
        <v>155</v>
      </c>
      <c r="D4143" t="s">
        <v>156</v>
      </c>
      <c r="E4143">
        <v>6.25</v>
      </c>
      <c r="F4143" t="s">
        <v>3955</v>
      </c>
      <c r="G4143" t="s">
        <v>26</v>
      </c>
      <c r="H4143" t="s">
        <v>27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28</v>
      </c>
      <c r="O4143" t="s">
        <v>7131</v>
      </c>
      <c r="P4143" s="2">
        <f t="shared" si="64"/>
        <v>3</v>
      </c>
    </row>
    <row r="4144" spans="1:16" x14ac:dyDescent="0.25">
      <c r="A4144" s="1">
        <v>41639</v>
      </c>
      <c r="B4144" s="1">
        <v>41639</v>
      </c>
      <c r="C4144" t="s">
        <v>2324</v>
      </c>
      <c r="D4144" t="s">
        <v>501</v>
      </c>
      <c r="E4144">
        <v>6.25</v>
      </c>
      <c r="F4144" t="s">
        <v>3965</v>
      </c>
      <c r="G4144" t="s">
        <v>26</v>
      </c>
      <c r="H4144" t="s">
        <v>73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48</v>
      </c>
      <c r="O4144" t="s">
        <v>7132</v>
      </c>
      <c r="P4144" s="2">
        <f t="shared" si="64"/>
        <v>3</v>
      </c>
    </row>
    <row r="4145" spans="1:16" x14ac:dyDescent="0.25">
      <c r="A4145" s="1">
        <v>41639</v>
      </c>
      <c r="B4145" s="1">
        <v>41639</v>
      </c>
      <c r="C4145" t="s">
        <v>4013</v>
      </c>
      <c r="D4145" t="s">
        <v>631</v>
      </c>
      <c r="E4145">
        <v>5.75</v>
      </c>
      <c r="F4145" t="s">
        <v>7133</v>
      </c>
      <c r="G4145" t="s">
        <v>40</v>
      </c>
      <c r="H4145" t="s">
        <v>73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7134</v>
      </c>
      <c r="P4145" s="2">
        <f t="shared" si="64"/>
        <v>3</v>
      </c>
    </row>
    <row r="4146" spans="1:16" x14ac:dyDescent="0.25">
      <c r="A4146" s="1">
        <v>41639</v>
      </c>
      <c r="B4146" s="1">
        <v>41639</v>
      </c>
      <c r="C4146" t="s">
        <v>50</v>
      </c>
      <c r="D4146" t="s">
        <v>51</v>
      </c>
      <c r="E4146">
        <v>6</v>
      </c>
      <c r="F4146" t="s">
        <v>77</v>
      </c>
      <c r="H4146" t="s">
        <v>16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48</v>
      </c>
      <c r="O4146" t="s">
        <v>7135</v>
      </c>
      <c r="P4146" s="2">
        <f t="shared" si="64"/>
        <v>3</v>
      </c>
    </row>
    <row r="4147" spans="1:16" x14ac:dyDescent="0.25">
      <c r="A4147" s="1">
        <v>41639</v>
      </c>
      <c r="B4147" s="1">
        <v>41639</v>
      </c>
      <c r="C4147" t="s">
        <v>1192</v>
      </c>
      <c r="D4147" t="s">
        <v>1193</v>
      </c>
      <c r="E4147">
        <v>0.66910000000000003</v>
      </c>
      <c r="F4147" t="s">
        <v>2744</v>
      </c>
      <c r="H4147" t="s">
        <v>34</v>
      </c>
      <c r="I4147" t="s">
        <v>17</v>
      </c>
      <c r="J4147" t="s">
        <v>18</v>
      </c>
      <c r="K4147" t="s">
        <v>19</v>
      </c>
      <c r="L4147" t="s">
        <v>19</v>
      </c>
      <c r="M4147" t="s">
        <v>47</v>
      </c>
      <c r="N4147" t="s">
        <v>48</v>
      </c>
      <c r="O4147" t="s">
        <v>7136</v>
      </c>
      <c r="P4147" s="2">
        <f t="shared" si="64"/>
        <v>4</v>
      </c>
    </row>
    <row r="4148" spans="1:16" x14ac:dyDescent="0.25">
      <c r="A4148" s="1">
        <v>41639</v>
      </c>
      <c r="B4148" s="1">
        <v>41639</v>
      </c>
      <c r="C4148" t="s">
        <v>2924</v>
      </c>
      <c r="D4148" t="s">
        <v>2012</v>
      </c>
      <c r="E4148">
        <v>5.6</v>
      </c>
      <c r="F4148" t="s">
        <v>7137</v>
      </c>
      <c r="H4148" t="s">
        <v>34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7138</v>
      </c>
      <c r="P4148" s="2">
        <f t="shared" si="64"/>
        <v>2</v>
      </c>
    </row>
    <row r="4149" spans="1:16" x14ac:dyDescent="0.25">
      <c r="A4149" s="1">
        <v>41639</v>
      </c>
      <c r="B4149" s="1">
        <v>41639</v>
      </c>
      <c r="C4149" t="s">
        <v>1385</v>
      </c>
      <c r="D4149" t="s">
        <v>1386</v>
      </c>
      <c r="E4149">
        <v>5.7</v>
      </c>
      <c r="F4149" t="s">
        <v>2371</v>
      </c>
      <c r="H4149" t="s">
        <v>57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7139</v>
      </c>
      <c r="P4149" s="2">
        <f t="shared" si="64"/>
        <v>3</v>
      </c>
    </row>
    <row r="4150" spans="1:16" x14ac:dyDescent="0.25">
      <c r="A4150" s="1">
        <v>41639</v>
      </c>
      <c r="B4150" s="1">
        <v>41639</v>
      </c>
      <c r="C4150" t="s">
        <v>1284</v>
      </c>
      <c r="D4150" t="s">
        <v>1285</v>
      </c>
      <c r="E4150">
        <v>5.875</v>
      </c>
      <c r="F4150" t="s">
        <v>7140</v>
      </c>
      <c r="G4150" t="s">
        <v>40</v>
      </c>
      <c r="H4150" t="s">
        <v>73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7141</v>
      </c>
      <c r="P4150" s="2">
        <f t="shared" si="64"/>
        <v>5</v>
      </c>
    </row>
    <row r="4151" spans="1:16" x14ac:dyDescent="0.25">
      <c r="A4151" s="1">
        <v>41639</v>
      </c>
      <c r="B4151" s="1">
        <v>41639</v>
      </c>
      <c r="C4151" t="s">
        <v>1637</v>
      </c>
      <c r="D4151" t="s">
        <v>1182</v>
      </c>
      <c r="E4151">
        <v>5.85</v>
      </c>
      <c r="F4151" t="s">
        <v>2119</v>
      </c>
      <c r="G4151" t="s">
        <v>678</v>
      </c>
      <c r="H4151" t="s">
        <v>73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7142</v>
      </c>
      <c r="P4151" s="2">
        <f t="shared" si="64"/>
        <v>3</v>
      </c>
    </row>
    <row r="4152" spans="1:16" x14ac:dyDescent="0.25">
      <c r="A4152" s="1">
        <v>41639</v>
      </c>
      <c r="B4152" s="1">
        <v>41639</v>
      </c>
      <c r="C4152" t="s">
        <v>7143</v>
      </c>
      <c r="D4152" t="s">
        <v>569</v>
      </c>
      <c r="E4152">
        <v>6.625</v>
      </c>
      <c r="F4152" t="s">
        <v>1071</v>
      </c>
      <c r="H4152" t="s">
        <v>16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28</v>
      </c>
      <c r="O4152" t="s">
        <v>7144</v>
      </c>
      <c r="P4152" s="2">
        <f t="shared" si="64"/>
        <v>2</v>
      </c>
    </row>
    <row r="4153" spans="1:16" x14ac:dyDescent="0.25">
      <c r="A4153" s="1">
        <v>41639</v>
      </c>
      <c r="B4153" s="1">
        <v>41639</v>
      </c>
      <c r="C4153" t="s">
        <v>2056</v>
      </c>
      <c r="D4153" t="s">
        <v>2048</v>
      </c>
      <c r="E4153">
        <v>5.7720000000000002</v>
      </c>
      <c r="F4153" t="s">
        <v>2064</v>
      </c>
      <c r="G4153" t="s">
        <v>45</v>
      </c>
      <c r="H4153" t="s">
        <v>34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7145</v>
      </c>
      <c r="P4153" s="2">
        <f t="shared" si="64"/>
        <v>3</v>
      </c>
    </row>
    <row r="4154" spans="1:16" x14ac:dyDescent="0.25">
      <c r="A4154" s="1">
        <v>41639</v>
      </c>
      <c r="B4154" s="1">
        <v>41639</v>
      </c>
      <c r="C4154" t="s">
        <v>824</v>
      </c>
      <c r="D4154" t="s">
        <v>825</v>
      </c>
      <c r="E4154">
        <v>5.75</v>
      </c>
      <c r="F4154" t="s">
        <v>1369</v>
      </c>
      <c r="H4154" t="s">
        <v>57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7146</v>
      </c>
      <c r="P4154" s="2">
        <f t="shared" si="64"/>
        <v>3</v>
      </c>
    </row>
    <row r="4155" spans="1:16" x14ac:dyDescent="0.25">
      <c r="A4155" s="1">
        <v>41639</v>
      </c>
      <c r="B4155" s="1">
        <v>41639</v>
      </c>
      <c r="C4155" t="s">
        <v>551</v>
      </c>
      <c r="D4155" t="s">
        <v>552</v>
      </c>
      <c r="E4155">
        <v>5.75</v>
      </c>
      <c r="F4155" t="s">
        <v>2045</v>
      </c>
      <c r="H4155" t="s">
        <v>472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48</v>
      </c>
      <c r="O4155" t="s">
        <v>7147</v>
      </c>
      <c r="P4155" s="2">
        <f t="shared" si="64"/>
        <v>2</v>
      </c>
    </row>
    <row r="4156" spans="1:16" x14ac:dyDescent="0.25">
      <c r="A4156" s="1">
        <v>41639</v>
      </c>
      <c r="B4156" s="1">
        <v>41639</v>
      </c>
      <c r="C4156" t="s">
        <v>1978</v>
      </c>
      <c r="D4156" t="s">
        <v>1979</v>
      </c>
      <c r="E4156">
        <v>7.25</v>
      </c>
      <c r="F4156" t="s">
        <v>951</v>
      </c>
      <c r="H4156" t="s">
        <v>95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28</v>
      </c>
      <c r="O4156" t="s">
        <v>7148</v>
      </c>
      <c r="P4156" s="2">
        <f t="shared" si="64"/>
        <v>3</v>
      </c>
    </row>
    <row r="4157" spans="1:16" x14ac:dyDescent="0.25">
      <c r="A4157" s="1">
        <v>41639</v>
      </c>
      <c r="B4157" s="1">
        <v>41639</v>
      </c>
      <c r="C4157" t="s">
        <v>2337</v>
      </c>
      <c r="D4157" t="s">
        <v>2338</v>
      </c>
      <c r="E4157">
        <v>5.8</v>
      </c>
      <c r="F4157" t="s">
        <v>4010</v>
      </c>
      <c r="H4157" t="s">
        <v>34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48</v>
      </c>
      <c r="O4157" t="s">
        <v>7149</v>
      </c>
      <c r="P4157" s="2">
        <f t="shared" si="64"/>
        <v>3</v>
      </c>
    </row>
    <row r="4158" spans="1:16" x14ac:dyDescent="0.25">
      <c r="A4158" s="1">
        <v>41639</v>
      </c>
      <c r="B4158" s="1">
        <v>41639</v>
      </c>
      <c r="C4158" t="s">
        <v>912</v>
      </c>
      <c r="D4158" t="s">
        <v>913</v>
      </c>
      <c r="E4158">
        <v>6.4</v>
      </c>
      <c r="F4158" t="s">
        <v>101</v>
      </c>
      <c r="H4158" t="s">
        <v>27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28</v>
      </c>
      <c r="O4158" t="s">
        <v>7150</v>
      </c>
      <c r="P4158" s="2">
        <f t="shared" si="64"/>
        <v>3</v>
      </c>
    </row>
    <row r="4159" spans="1:16" x14ac:dyDescent="0.25">
      <c r="A4159" s="1">
        <v>41639</v>
      </c>
      <c r="B4159" s="1">
        <v>41639</v>
      </c>
      <c r="C4159" t="s">
        <v>1196</v>
      </c>
      <c r="D4159" t="s">
        <v>494</v>
      </c>
      <c r="E4159">
        <v>5.9</v>
      </c>
      <c r="F4159" t="s">
        <v>7151</v>
      </c>
      <c r="G4159" t="s">
        <v>45</v>
      </c>
      <c r="H4159" t="s">
        <v>73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48</v>
      </c>
      <c r="O4159" t="s">
        <v>7152</v>
      </c>
      <c r="P4159" s="2">
        <f t="shared" si="64"/>
        <v>3</v>
      </c>
    </row>
    <row r="4160" spans="1:16" x14ac:dyDescent="0.25">
      <c r="A4160" s="1">
        <v>41639</v>
      </c>
      <c r="B4160" s="1">
        <v>41639</v>
      </c>
      <c r="C4160" t="s">
        <v>2324</v>
      </c>
      <c r="D4160" t="s">
        <v>501</v>
      </c>
      <c r="E4160">
        <v>6.25</v>
      </c>
      <c r="F4160" t="s">
        <v>3965</v>
      </c>
      <c r="G4160" t="s">
        <v>40</v>
      </c>
      <c r="H4160" t="s">
        <v>73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48</v>
      </c>
      <c r="O4160" t="s">
        <v>7153</v>
      </c>
      <c r="P4160" s="2">
        <f t="shared" si="64"/>
        <v>3</v>
      </c>
    </row>
    <row r="4161" spans="1:16" x14ac:dyDescent="0.25">
      <c r="A4161" s="1">
        <v>41639</v>
      </c>
      <c r="B4161" s="1">
        <v>41639</v>
      </c>
      <c r="C4161" t="s">
        <v>1996</v>
      </c>
      <c r="D4161" t="s">
        <v>1997</v>
      </c>
      <c r="E4161">
        <v>6.5</v>
      </c>
      <c r="F4161" t="s">
        <v>68</v>
      </c>
      <c r="H4161" t="s">
        <v>472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28</v>
      </c>
      <c r="O4161" t="s">
        <v>7154</v>
      </c>
      <c r="P4161" s="2">
        <f t="shared" si="64"/>
        <v>3</v>
      </c>
    </row>
    <row r="4162" spans="1:16" x14ac:dyDescent="0.25">
      <c r="A4162" s="1">
        <v>41639</v>
      </c>
      <c r="B4162" s="1">
        <v>41639</v>
      </c>
      <c r="C4162" t="s">
        <v>1181</v>
      </c>
      <c r="D4162" t="s">
        <v>1182</v>
      </c>
      <c r="E4162">
        <v>6.375</v>
      </c>
      <c r="F4162" t="s">
        <v>72</v>
      </c>
      <c r="H4162" t="s">
        <v>27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7155</v>
      </c>
      <c r="P4162" s="2">
        <f t="shared" si="64"/>
        <v>3</v>
      </c>
    </row>
    <row r="4163" spans="1:16" x14ac:dyDescent="0.25">
      <c r="A4163" s="1">
        <v>41639</v>
      </c>
      <c r="B4163" s="1">
        <v>41639</v>
      </c>
      <c r="C4163" t="s">
        <v>155</v>
      </c>
      <c r="D4163" t="s">
        <v>156</v>
      </c>
      <c r="E4163">
        <v>6.25</v>
      </c>
      <c r="F4163" t="s">
        <v>3955</v>
      </c>
      <c r="G4163" t="s">
        <v>40</v>
      </c>
      <c r="H4163" t="s">
        <v>27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28</v>
      </c>
      <c r="O4163" t="s">
        <v>7156</v>
      </c>
      <c r="P4163" s="2">
        <f t="shared" si="64"/>
        <v>3</v>
      </c>
    </row>
    <row r="4164" spans="1:16" x14ac:dyDescent="0.25">
      <c r="A4164" s="1">
        <v>41639</v>
      </c>
      <c r="B4164" s="1">
        <v>41639</v>
      </c>
      <c r="C4164" t="s">
        <v>764</v>
      </c>
      <c r="D4164" t="s">
        <v>765</v>
      </c>
      <c r="E4164">
        <v>5.75</v>
      </c>
      <c r="F4164" t="s">
        <v>72</v>
      </c>
      <c r="H4164" t="s">
        <v>34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28</v>
      </c>
      <c r="O4164" t="s">
        <v>7157</v>
      </c>
      <c r="P4164" s="2">
        <f t="shared" ref="P4164:P4227" si="65">LEN(D4164)</f>
        <v>5</v>
      </c>
    </row>
    <row r="4165" spans="1:16" x14ac:dyDescent="0.25">
      <c r="A4165" s="1">
        <v>41639</v>
      </c>
      <c r="B4165" s="1">
        <v>41639</v>
      </c>
      <c r="C4165" t="s">
        <v>7158</v>
      </c>
      <c r="D4165" t="s">
        <v>3543</v>
      </c>
      <c r="E4165">
        <v>7</v>
      </c>
      <c r="F4165" t="s">
        <v>2744</v>
      </c>
      <c r="H4165" t="s">
        <v>95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28</v>
      </c>
      <c r="O4165" t="s">
        <v>7159</v>
      </c>
      <c r="P4165" s="2">
        <f t="shared" si="65"/>
        <v>2</v>
      </c>
    </row>
    <row r="4166" spans="1:16" x14ac:dyDescent="0.25">
      <c r="A4166" s="1">
        <v>41639</v>
      </c>
      <c r="B4166" s="1">
        <v>41639</v>
      </c>
      <c r="C4166" t="s">
        <v>2285</v>
      </c>
      <c r="D4166" t="s">
        <v>2286</v>
      </c>
      <c r="E4166">
        <v>6.25</v>
      </c>
      <c r="F4166" t="s">
        <v>68</v>
      </c>
      <c r="H4166" t="s">
        <v>16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28</v>
      </c>
      <c r="O4166" t="s">
        <v>7160</v>
      </c>
      <c r="P4166" s="2">
        <f t="shared" si="65"/>
        <v>3</v>
      </c>
    </row>
    <row r="4167" spans="1:16" x14ac:dyDescent="0.25">
      <c r="A4167" s="1">
        <v>41639</v>
      </c>
      <c r="B4167" s="1">
        <v>41639</v>
      </c>
      <c r="C4167" t="s">
        <v>7161</v>
      </c>
      <c r="D4167" t="s">
        <v>7162</v>
      </c>
      <c r="E4167">
        <v>6.85</v>
      </c>
      <c r="F4167" t="s">
        <v>68</v>
      </c>
      <c r="H4167" t="s">
        <v>16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48</v>
      </c>
      <c r="O4167" t="s">
        <v>7163</v>
      </c>
      <c r="P4167" s="2">
        <f t="shared" si="65"/>
        <v>3</v>
      </c>
    </row>
    <row r="4168" spans="1:16" x14ac:dyDescent="0.25">
      <c r="A4168" s="1">
        <v>41639</v>
      </c>
      <c r="B4168" s="1">
        <v>41639</v>
      </c>
      <c r="C4168" t="s">
        <v>615</v>
      </c>
      <c r="D4168" t="s">
        <v>616</v>
      </c>
      <c r="E4168">
        <v>6.05</v>
      </c>
      <c r="F4168" t="s">
        <v>1865</v>
      </c>
      <c r="H4168" t="s">
        <v>57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28</v>
      </c>
      <c r="O4168" t="s">
        <v>7164</v>
      </c>
      <c r="P4168" s="2">
        <f t="shared" si="65"/>
        <v>3</v>
      </c>
    </row>
    <row r="4169" spans="1:16" x14ac:dyDescent="0.25">
      <c r="A4169" s="1">
        <v>41639</v>
      </c>
      <c r="B4169" s="1">
        <v>41639</v>
      </c>
      <c r="C4169" t="s">
        <v>1804</v>
      </c>
      <c r="D4169" t="s">
        <v>1805</v>
      </c>
      <c r="E4169">
        <v>6.5</v>
      </c>
      <c r="F4169" t="s">
        <v>68</v>
      </c>
      <c r="G4169" t="s">
        <v>26</v>
      </c>
      <c r="H4169" t="s">
        <v>203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28</v>
      </c>
      <c r="O4169" t="s">
        <v>7165</v>
      </c>
      <c r="P4169" s="2">
        <f t="shared" si="65"/>
        <v>3</v>
      </c>
    </row>
    <row r="4170" spans="1:16" x14ac:dyDescent="0.25">
      <c r="A4170" s="1">
        <v>41639</v>
      </c>
      <c r="B4170" s="1">
        <v>41639</v>
      </c>
      <c r="C4170" t="s">
        <v>1867</v>
      </c>
      <c r="D4170" t="s">
        <v>1868</v>
      </c>
      <c r="E4170">
        <v>6.2</v>
      </c>
      <c r="F4170" t="s">
        <v>4964</v>
      </c>
      <c r="H4170" t="s">
        <v>16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7166</v>
      </c>
      <c r="P4170" s="2">
        <f t="shared" si="65"/>
        <v>3</v>
      </c>
    </row>
    <row r="4171" spans="1:16" x14ac:dyDescent="0.25">
      <c r="A4171" s="1">
        <v>41639</v>
      </c>
      <c r="B4171" s="1">
        <v>41639</v>
      </c>
      <c r="C4171" t="s">
        <v>2222</v>
      </c>
      <c r="D4171" t="s">
        <v>1393</v>
      </c>
      <c r="E4171">
        <v>6.5</v>
      </c>
      <c r="F4171" t="s">
        <v>2751</v>
      </c>
      <c r="H4171" t="s">
        <v>203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28</v>
      </c>
      <c r="O4171" t="s">
        <v>7167</v>
      </c>
      <c r="P4171" s="2">
        <f t="shared" si="65"/>
        <v>3</v>
      </c>
    </row>
    <row r="4172" spans="1:16" x14ac:dyDescent="0.25">
      <c r="A4172" s="1">
        <v>41639</v>
      </c>
      <c r="B4172" s="1">
        <v>41639</v>
      </c>
      <c r="C4172" t="s">
        <v>1216</v>
      </c>
      <c r="D4172" t="s">
        <v>523</v>
      </c>
      <c r="E4172">
        <v>6.8</v>
      </c>
      <c r="F4172" t="s">
        <v>90</v>
      </c>
      <c r="H4172" t="s">
        <v>34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28</v>
      </c>
      <c r="O4172" t="s">
        <v>7168</v>
      </c>
      <c r="P4172" s="2">
        <f t="shared" si="65"/>
        <v>1</v>
      </c>
    </row>
    <row r="4173" spans="1:16" hidden="1" x14ac:dyDescent="0.25">
      <c r="A4173" s="1">
        <v>41639</v>
      </c>
      <c r="B4173" s="1">
        <v>41639</v>
      </c>
      <c r="C4173" t="s">
        <v>1836</v>
      </c>
      <c r="D4173" t="s">
        <v>1837</v>
      </c>
      <c r="E4173" t="s">
        <v>19</v>
      </c>
      <c r="F4173" t="s">
        <v>3993</v>
      </c>
      <c r="G4173" t="s">
        <v>7169</v>
      </c>
      <c r="H4173" t="s">
        <v>1840</v>
      </c>
      <c r="I4173" t="s">
        <v>17</v>
      </c>
      <c r="J4173" t="s">
        <v>18</v>
      </c>
      <c r="K4173" t="s">
        <v>19</v>
      </c>
      <c r="L4173" t="s">
        <v>19</v>
      </c>
      <c r="M4173" t="s">
        <v>1777</v>
      </c>
      <c r="N4173" t="s">
        <v>1778</v>
      </c>
      <c r="O4173" t="s">
        <v>7170</v>
      </c>
      <c r="P4173" s="2">
        <f t="shared" si="65"/>
        <v>6</v>
      </c>
    </row>
    <row r="4174" spans="1:16" hidden="1" x14ac:dyDescent="0.25">
      <c r="A4174" s="1">
        <v>41639</v>
      </c>
      <c r="B4174" s="1">
        <v>41639</v>
      </c>
      <c r="C4174" t="s">
        <v>1836</v>
      </c>
      <c r="D4174" t="s">
        <v>1837</v>
      </c>
      <c r="E4174" t="s">
        <v>19</v>
      </c>
      <c r="F4174" t="s">
        <v>3993</v>
      </c>
      <c r="G4174" t="s">
        <v>7171</v>
      </c>
      <c r="H4174" t="s">
        <v>57</v>
      </c>
      <c r="I4174" t="s">
        <v>17</v>
      </c>
      <c r="J4174" t="s">
        <v>18</v>
      </c>
      <c r="K4174" t="s">
        <v>19</v>
      </c>
      <c r="L4174" t="s">
        <v>19</v>
      </c>
      <c r="M4174" t="s">
        <v>1777</v>
      </c>
      <c r="N4174" t="s">
        <v>1778</v>
      </c>
      <c r="O4174" t="s">
        <v>7172</v>
      </c>
      <c r="P4174" s="2">
        <f t="shared" si="65"/>
        <v>6</v>
      </c>
    </row>
    <row r="4175" spans="1:16" x14ac:dyDescent="0.25">
      <c r="A4175" s="1">
        <v>41639</v>
      </c>
      <c r="B4175" s="1">
        <v>41639</v>
      </c>
      <c r="C4175" t="s">
        <v>630</v>
      </c>
      <c r="D4175" t="s">
        <v>631</v>
      </c>
      <c r="E4175">
        <v>6.05</v>
      </c>
      <c r="F4175" t="s">
        <v>65</v>
      </c>
      <c r="H4175" t="s">
        <v>73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7173</v>
      </c>
      <c r="P4175" s="2">
        <f t="shared" si="65"/>
        <v>3</v>
      </c>
    </row>
    <row r="4176" spans="1:16" x14ac:dyDescent="0.25">
      <c r="A4176" s="1">
        <v>41639</v>
      </c>
      <c r="B4176" s="1">
        <v>41639</v>
      </c>
      <c r="C4176" t="s">
        <v>2906</v>
      </c>
      <c r="D4176" t="s">
        <v>2907</v>
      </c>
      <c r="E4176">
        <v>6.7</v>
      </c>
      <c r="F4176" t="s">
        <v>90</v>
      </c>
      <c r="H4176" t="s">
        <v>57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48</v>
      </c>
      <c r="O4176" t="s">
        <v>7174</v>
      </c>
      <c r="P4176" s="2">
        <f t="shared" si="65"/>
        <v>3</v>
      </c>
    </row>
    <row r="4177" spans="1:16" x14ac:dyDescent="0.25">
      <c r="A4177" s="1">
        <v>41639</v>
      </c>
      <c r="B4177" s="1">
        <v>41639</v>
      </c>
      <c r="C4177" t="s">
        <v>2011</v>
      </c>
      <c r="D4177" t="s">
        <v>2012</v>
      </c>
      <c r="E4177">
        <v>6.35</v>
      </c>
      <c r="F4177" t="s">
        <v>1865</v>
      </c>
      <c r="H4177" t="s">
        <v>34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7175</v>
      </c>
      <c r="P4177" s="2">
        <f t="shared" si="65"/>
        <v>2</v>
      </c>
    </row>
    <row r="4178" spans="1:16" hidden="1" x14ac:dyDescent="0.25">
      <c r="A4178" s="1">
        <v>41639</v>
      </c>
      <c r="B4178" s="1">
        <v>41639</v>
      </c>
      <c r="C4178" t="s">
        <v>111</v>
      </c>
      <c r="D4178" t="s">
        <v>112</v>
      </c>
      <c r="E4178">
        <v>6.8</v>
      </c>
      <c r="F4178" t="s">
        <v>113</v>
      </c>
      <c r="G4178" t="s">
        <v>40</v>
      </c>
      <c r="H4178" t="s">
        <v>34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48</v>
      </c>
      <c r="O4178" t="s">
        <v>7176</v>
      </c>
      <c r="P4178" s="2">
        <f t="shared" si="65"/>
        <v>6</v>
      </c>
    </row>
    <row r="4179" spans="1:16" x14ac:dyDescent="0.25">
      <c r="A4179" s="1">
        <v>41639</v>
      </c>
      <c r="B4179" s="1">
        <v>41639</v>
      </c>
      <c r="C4179" t="s">
        <v>42</v>
      </c>
      <c r="D4179" t="s">
        <v>43</v>
      </c>
      <c r="E4179">
        <v>0.95660000000000001</v>
      </c>
      <c r="F4179" t="s">
        <v>7177</v>
      </c>
      <c r="H4179" t="s">
        <v>46</v>
      </c>
      <c r="I4179" t="s">
        <v>17</v>
      </c>
      <c r="J4179" t="s">
        <v>18</v>
      </c>
      <c r="K4179" t="s">
        <v>19</v>
      </c>
      <c r="L4179" t="s">
        <v>19</v>
      </c>
      <c r="M4179" t="s">
        <v>47</v>
      </c>
      <c r="N4179" t="s">
        <v>48</v>
      </c>
      <c r="O4179" t="s">
        <v>7178</v>
      </c>
      <c r="P4179" s="2">
        <f t="shared" si="65"/>
        <v>2</v>
      </c>
    </row>
    <row r="4180" spans="1:16" x14ac:dyDescent="0.25">
      <c r="A4180" s="1">
        <v>41639</v>
      </c>
      <c r="B4180" s="1">
        <v>41639</v>
      </c>
      <c r="C4180" t="s">
        <v>1260</v>
      </c>
      <c r="D4180" t="s">
        <v>1261</v>
      </c>
      <c r="E4180">
        <v>4</v>
      </c>
      <c r="F4180" t="s">
        <v>1433</v>
      </c>
      <c r="H4180" t="s">
        <v>27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48</v>
      </c>
      <c r="O4180" t="s">
        <v>7179</v>
      </c>
      <c r="P4180" s="2">
        <f t="shared" si="65"/>
        <v>3</v>
      </c>
    </row>
    <row r="4181" spans="1:16" x14ac:dyDescent="0.25">
      <c r="A4181" s="1">
        <v>41639</v>
      </c>
      <c r="B4181" s="1">
        <v>41639</v>
      </c>
      <c r="C4181" t="s">
        <v>42</v>
      </c>
      <c r="D4181" t="s">
        <v>43</v>
      </c>
      <c r="E4181">
        <v>3.75</v>
      </c>
      <c r="F4181" t="s">
        <v>7180</v>
      </c>
      <c r="G4181" t="s">
        <v>187</v>
      </c>
      <c r="H4181" t="s">
        <v>46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48</v>
      </c>
      <c r="O4181" t="s">
        <v>7181</v>
      </c>
      <c r="P4181" s="2">
        <f t="shared" si="65"/>
        <v>2</v>
      </c>
    </row>
    <row r="4182" spans="1:16" x14ac:dyDescent="0.25">
      <c r="A4182" s="1">
        <v>41639</v>
      </c>
      <c r="B4182" s="1">
        <v>41639</v>
      </c>
      <c r="C4182" t="s">
        <v>3908</v>
      </c>
      <c r="D4182" t="s">
        <v>678</v>
      </c>
      <c r="E4182">
        <v>2</v>
      </c>
      <c r="F4182" t="s">
        <v>7182</v>
      </c>
      <c r="G4182" t="s">
        <v>213</v>
      </c>
      <c r="H4182" t="s">
        <v>16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28</v>
      </c>
      <c r="O4182" t="s">
        <v>7183</v>
      </c>
      <c r="P4182" s="2">
        <f t="shared" si="65"/>
        <v>1</v>
      </c>
    </row>
    <row r="4183" spans="1:16" x14ac:dyDescent="0.25">
      <c r="A4183" s="1">
        <v>41639</v>
      </c>
      <c r="B4183" s="1">
        <v>41639</v>
      </c>
      <c r="C4183" t="s">
        <v>6158</v>
      </c>
      <c r="D4183" t="s">
        <v>6159</v>
      </c>
      <c r="E4183">
        <v>4.875</v>
      </c>
      <c r="F4183" t="s">
        <v>6016</v>
      </c>
      <c r="H4183" t="s">
        <v>203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28</v>
      </c>
      <c r="O4183" t="s">
        <v>7184</v>
      </c>
      <c r="P4183" s="2">
        <f t="shared" si="65"/>
        <v>3</v>
      </c>
    </row>
    <row r="4184" spans="1:16" x14ac:dyDescent="0.25">
      <c r="A4184" s="1">
        <v>41639</v>
      </c>
      <c r="B4184" s="1">
        <v>41639</v>
      </c>
      <c r="C4184" t="s">
        <v>200</v>
      </c>
      <c r="D4184" t="s">
        <v>201</v>
      </c>
      <c r="E4184">
        <v>5.125</v>
      </c>
      <c r="F4184" t="s">
        <v>3835</v>
      </c>
      <c r="G4184" t="s">
        <v>40</v>
      </c>
      <c r="H4184" t="s">
        <v>203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28</v>
      </c>
      <c r="O4184" t="s">
        <v>7185</v>
      </c>
      <c r="P4184" s="2">
        <f t="shared" si="65"/>
        <v>4</v>
      </c>
    </row>
    <row r="4185" spans="1:16" x14ac:dyDescent="0.25">
      <c r="A4185" s="1">
        <v>41639</v>
      </c>
      <c r="B4185" s="1">
        <v>41639</v>
      </c>
      <c r="C4185" t="s">
        <v>4926</v>
      </c>
      <c r="D4185" t="s">
        <v>4927</v>
      </c>
      <c r="E4185">
        <v>1.8</v>
      </c>
      <c r="F4185" t="s">
        <v>1103</v>
      </c>
      <c r="G4185" t="s">
        <v>40</v>
      </c>
      <c r="H4185" t="s">
        <v>73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28</v>
      </c>
      <c r="O4185" t="s">
        <v>7186</v>
      </c>
      <c r="P4185" s="2">
        <f t="shared" si="65"/>
        <v>5</v>
      </c>
    </row>
    <row r="4186" spans="1:16" x14ac:dyDescent="0.25">
      <c r="A4186" s="1">
        <v>41639</v>
      </c>
      <c r="B4186" s="1">
        <v>41639</v>
      </c>
      <c r="C4186" t="s">
        <v>496</v>
      </c>
      <c r="D4186" t="s">
        <v>497</v>
      </c>
      <c r="E4186">
        <v>2.5</v>
      </c>
      <c r="F4186" t="s">
        <v>1988</v>
      </c>
      <c r="G4186" t="s">
        <v>213</v>
      </c>
      <c r="H4186" t="s">
        <v>57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7187</v>
      </c>
      <c r="P4186" s="2">
        <f t="shared" si="65"/>
        <v>4</v>
      </c>
    </row>
    <row r="4187" spans="1:16" x14ac:dyDescent="0.25">
      <c r="A4187" s="1">
        <v>41639</v>
      </c>
      <c r="B4187" s="1">
        <v>41639</v>
      </c>
      <c r="C4187" t="s">
        <v>3908</v>
      </c>
      <c r="D4187" t="s">
        <v>678</v>
      </c>
      <c r="E4187">
        <v>2</v>
      </c>
      <c r="F4187" t="s">
        <v>5130</v>
      </c>
      <c r="G4187" t="s">
        <v>213</v>
      </c>
      <c r="H4187" t="s">
        <v>16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28</v>
      </c>
      <c r="O4187" t="s">
        <v>7188</v>
      </c>
      <c r="P4187" s="2">
        <f t="shared" si="65"/>
        <v>1</v>
      </c>
    </row>
    <row r="4188" spans="1:16" x14ac:dyDescent="0.25">
      <c r="A4188" s="1">
        <v>41639</v>
      </c>
      <c r="B4188" s="1">
        <v>41639</v>
      </c>
      <c r="C4188" t="s">
        <v>775</v>
      </c>
      <c r="D4188" t="s">
        <v>505</v>
      </c>
      <c r="E4188">
        <v>5.625</v>
      </c>
      <c r="F4188" t="s">
        <v>1895</v>
      </c>
      <c r="G4188" t="s">
        <v>1520</v>
      </c>
      <c r="H4188" t="s">
        <v>472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28</v>
      </c>
      <c r="O4188" t="s">
        <v>7189</v>
      </c>
      <c r="P4188" s="2">
        <f t="shared" si="65"/>
        <v>3</v>
      </c>
    </row>
    <row r="4189" spans="1:16" x14ac:dyDescent="0.25">
      <c r="A4189" s="1">
        <v>41639</v>
      </c>
      <c r="B4189" s="1">
        <v>41639</v>
      </c>
      <c r="C4189" t="s">
        <v>42</v>
      </c>
      <c r="D4189" t="s">
        <v>43</v>
      </c>
      <c r="E4189">
        <v>3.55</v>
      </c>
      <c r="F4189" t="s">
        <v>624</v>
      </c>
      <c r="G4189" t="s">
        <v>213</v>
      </c>
      <c r="H4189" t="s">
        <v>46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48</v>
      </c>
      <c r="O4189" t="s">
        <v>7190</v>
      </c>
      <c r="P4189" s="2">
        <f t="shared" si="65"/>
        <v>2</v>
      </c>
    </row>
    <row r="4190" spans="1:16" x14ac:dyDescent="0.25">
      <c r="A4190" s="1">
        <v>41639</v>
      </c>
      <c r="B4190" s="1">
        <v>41639</v>
      </c>
      <c r="C4190" t="s">
        <v>1746</v>
      </c>
      <c r="D4190" t="s">
        <v>1747</v>
      </c>
      <c r="E4190">
        <v>2.8</v>
      </c>
      <c r="F4190" t="s">
        <v>7191</v>
      </c>
      <c r="H4190" t="s">
        <v>210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28</v>
      </c>
      <c r="O4190" t="s">
        <v>7192</v>
      </c>
      <c r="P4190" s="2">
        <f t="shared" si="65"/>
        <v>3</v>
      </c>
    </row>
    <row r="4191" spans="1:16" x14ac:dyDescent="0.25">
      <c r="A4191" s="1">
        <v>41639</v>
      </c>
      <c r="B4191" s="1">
        <v>41639</v>
      </c>
      <c r="C4191" t="s">
        <v>496</v>
      </c>
      <c r="D4191" t="s">
        <v>497</v>
      </c>
      <c r="E4191">
        <v>2.5</v>
      </c>
      <c r="F4191" t="s">
        <v>679</v>
      </c>
      <c r="G4191" t="s">
        <v>213</v>
      </c>
      <c r="H4191" t="s">
        <v>57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7193</v>
      </c>
      <c r="P4191" s="2">
        <f t="shared" si="65"/>
        <v>4</v>
      </c>
    </row>
    <row r="4192" spans="1:16" x14ac:dyDescent="0.25">
      <c r="A4192" s="1">
        <v>41639</v>
      </c>
      <c r="B4192" s="1">
        <v>41639</v>
      </c>
      <c r="C4192" t="s">
        <v>3579</v>
      </c>
      <c r="D4192" t="s">
        <v>631</v>
      </c>
      <c r="E4192">
        <v>3.35</v>
      </c>
      <c r="F4192" t="s">
        <v>409</v>
      </c>
      <c r="G4192" t="s">
        <v>213</v>
      </c>
      <c r="H4192" t="s">
        <v>27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7194</v>
      </c>
      <c r="P4192" s="2">
        <f t="shared" si="65"/>
        <v>3</v>
      </c>
    </row>
    <row r="4193" spans="1:16" x14ac:dyDescent="0.25">
      <c r="A4193" s="1">
        <v>41639</v>
      </c>
      <c r="B4193" s="1">
        <v>41639</v>
      </c>
      <c r="C4193" t="s">
        <v>6758</v>
      </c>
      <c r="D4193" t="s">
        <v>620</v>
      </c>
      <c r="E4193">
        <v>6.95</v>
      </c>
      <c r="F4193" t="s">
        <v>6759</v>
      </c>
      <c r="G4193" t="s">
        <v>26</v>
      </c>
      <c r="H4193" t="s">
        <v>34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7195</v>
      </c>
      <c r="P4193" s="2">
        <f t="shared" si="65"/>
        <v>3</v>
      </c>
    </row>
    <row r="4194" spans="1:16" x14ac:dyDescent="0.25">
      <c r="A4194" s="1">
        <v>41639</v>
      </c>
      <c r="B4194" s="1">
        <v>41639</v>
      </c>
      <c r="C4194" t="s">
        <v>42</v>
      </c>
      <c r="D4194" t="s">
        <v>43</v>
      </c>
      <c r="E4194">
        <v>1.625</v>
      </c>
      <c r="F4194" t="s">
        <v>7177</v>
      </c>
      <c r="H4194" t="s">
        <v>46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48</v>
      </c>
      <c r="O4194" t="s">
        <v>7196</v>
      </c>
      <c r="P4194" s="2">
        <f t="shared" si="65"/>
        <v>2</v>
      </c>
    </row>
    <row r="4195" spans="1:16" x14ac:dyDescent="0.25">
      <c r="A4195" s="1">
        <v>41639</v>
      </c>
      <c r="B4195" s="1">
        <v>41639</v>
      </c>
      <c r="C4195" t="s">
        <v>6763</v>
      </c>
      <c r="D4195" t="s">
        <v>6248</v>
      </c>
      <c r="E4195">
        <v>5.625</v>
      </c>
      <c r="F4195" t="s">
        <v>6764</v>
      </c>
      <c r="G4195" t="s">
        <v>40</v>
      </c>
      <c r="H4195" t="s">
        <v>34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48</v>
      </c>
      <c r="O4195" t="s">
        <v>7197</v>
      </c>
      <c r="P4195" s="2">
        <f t="shared" si="65"/>
        <v>2</v>
      </c>
    </row>
    <row r="4196" spans="1:16" x14ac:dyDescent="0.25">
      <c r="A4196" s="1">
        <v>41639</v>
      </c>
      <c r="B4196" s="1">
        <v>41639</v>
      </c>
      <c r="C4196" t="s">
        <v>6431</v>
      </c>
      <c r="D4196" t="s">
        <v>6432</v>
      </c>
      <c r="E4196">
        <v>1.875</v>
      </c>
      <c r="F4196" t="s">
        <v>1635</v>
      </c>
      <c r="H4196" t="s">
        <v>16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28</v>
      </c>
      <c r="O4196" t="s">
        <v>7198</v>
      </c>
      <c r="P4196" s="2">
        <f t="shared" si="65"/>
        <v>2</v>
      </c>
    </row>
    <row r="4197" spans="1:16" x14ac:dyDescent="0.25">
      <c r="A4197" s="1">
        <v>41639</v>
      </c>
      <c r="B4197" s="1">
        <v>41639</v>
      </c>
      <c r="C4197" t="s">
        <v>42</v>
      </c>
      <c r="D4197" t="s">
        <v>43</v>
      </c>
      <c r="E4197">
        <v>3.65</v>
      </c>
      <c r="F4197" t="s">
        <v>570</v>
      </c>
      <c r="G4197" t="s">
        <v>213</v>
      </c>
      <c r="H4197" t="s">
        <v>46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48</v>
      </c>
      <c r="O4197" t="s">
        <v>7199</v>
      </c>
      <c r="P4197" s="2">
        <f t="shared" si="65"/>
        <v>2</v>
      </c>
    </row>
    <row r="4198" spans="1:16" x14ac:dyDescent="0.25">
      <c r="A4198" s="1">
        <v>41639</v>
      </c>
      <c r="B4198" s="1">
        <v>41639</v>
      </c>
      <c r="C4198" t="s">
        <v>496</v>
      </c>
      <c r="D4198" t="s">
        <v>497</v>
      </c>
      <c r="E4198">
        <v>2</v>
      </c>
      <c r="F4198" t="s">
        <v>1424</v>
      </c>
      <c r="G4198" t="s">
        <v>213</v>
      </c>
      <c r="H4198" t="s">
        <v>57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7200</v>
      </c>
      <c r="P4198" s="2">
        <f t="shared" si="65"/>
        <v>4</v>
      </c>
    </row>
    <row r="4199" spans="1:16" x14ac:dyDescent="0.25">
      <c r="A4199" s="1">
        <v>41639</v>
      </c>
      <c r="B4199" s="1">
        <v>41639</v>
      </c>
      <c r="C4199" t="s">
        <v>5701</v>
      </c>
      <c r="D4199" t="s">
        <v>1133</v>
      </c>
      <c r="E4199">
        <v>3.1</v>
      </c>
      <c r="F4199" t="s">
        <v>1426</v>
      </c>
      <c r="G4199" t="s">
        <v>26</v>
      </c>
      <c r="H4199" t="s">
        <v>16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28</v>
      </c>
      <c r="O4199" t="s">
        <v>7201</v>
      </c>
      <c r="P4199" s="2">
        <f t="shared" si="65"/>
        <v>3</v>
      </c>
    </row>
    <row r="4200" spans="1:16" x14ac:dyDescent="0.25">
      <c r="A4200" s="1">
        <v>41639</v>
      </c>
      <c r="B4200" s="1">
        <v>41639</v>
      </c>
      <c r="C4200" t="s">
        <v>496</v>
      </c>
      <c r="D4200" t="s">
        <v>497</v>
      </c>
      <c r="E4200">
        <v>2.5</v>
      </c>
      <c r="F4200" t="s">
        <v>848</v>
      </c>
      <c r="G4200" t="s">
        <v>213</v>
      </c>
      <c r="H4200" t="s">
        <v>57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7202</v>
      </c>
      <c r="P4200" s="2">
        <f t="shared" si="65"/>
        <v>4</v>
      </c>
    </row>
    <row r="4201" spans="1:16" x14ac:dyDescent="0.25">
      <c r="A4201" s="1">
        <v>41639</v>
      </c>
      <c r="B4201" s="1">
        <v>41639</v>
      </c>
      <c r="C4201" t="s">
        <v>4308</v>
      </c>
      <c r="D4201" t="s">
        <v>1163</v>
      </c>
      <c r="E4201">
        <v>2.75</v>
      </c>
      <c r="F4201" t="s">
        <v>683</v>
      </c>
      <c r="H4201" t="s">
        <v>57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28</v>
      </c>
      <c r="O4201" t="s">
        <v>7203</v>
      </c>
      <c r="P4201" s="2">
        <f t="shared" si="65"/>
        <v>3</v>
      </c>
    </row>
    <row r="4202" spans="1:16" x14ac:dyDescent="0.25">
      <c r="A4202" s="1">
        <v>41639</v>
      </c>
      <c r="B4202" s="1">
        <v>41639</v>
      </c>
      <c r="C4202" t="s">
        <v>42</v>
      </c>
      <c r="D4202" t="s">
        <v>43</v>
      </c>
      <c r="E4202">
        <v>1.24285</v>
      </c>
      <c r="F4202" t="s">
        <v>1433</v>
      </c>
      <c r="G4202" t="s">
        <v>213</v>
      </c>
      <c r="H4202" t="s">
        <v>46</v>
      </c>
      <c r="I4202" t="s">
        <v>17</v>
      </c>
      <c r="J4202" t="s">
        <v>18</v>
      </c>
      <c r="K4202" t="s">
        <v>19</v>
      </c>
      <c r="L4202" t="s">
        <v>19</v>
      </c>
      <c r="M4202" t="s">
        <v>47</v>
      </c>
      <c r="N4202" t="s">
        <v>48</v>
      </c>
      <c r="O4202" t="s">
        <v>7204</v>
      </c>
      <c r="P4202" s="2">
        <f t="shared" si="65"/>
        <v>2</v>
      </c>
    </row>
    <row r="4203" spans="1:16" x14ac:dyDescent="0.25">
      <c r="A4203" s="1">
        <v>41639</v>
      </c>
      <c r="B4203" s="1">
        <v>41639</v>
      </c>
      <c r="C4203" t="s">
        <v>3359</v>
      </c>
      <c r="D4203" t="s">
        <v>2445</v>
      </c>
      <c r="E4203">
        <v>4.5</v>
      </c>
      <c r="F4203" t="s">
        <v>7205</v>
      </c>
      <c r="H4203" t="s">
        <v>27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28</v>
      </c>
      <c r="O4203" t="s">
        <v>7206</v>
      </c>
      <c r="P4203" s="2">
        <f t="shared" si="65"/>
        <v>2</v>
      </c>
    </row>
    <row r="4204" spans="1:16" x14ac:dyDescent="0.25">
      <c r="A4204" s="1">
        <v>41639</v>
      </c>
      <c r="B4204" s="1">
        <v>41639</v>
      </c>
      <c r="C4204" t="s">
        <v>3359</v>
      </c>
      <c r="D4204" t="s">
        <v>2445</v>
      </c>
      <c r="E4204">
        <v>2.95</v>
      </c>
      <c r="F4204" t="s">
        <v>7207</v>
      </c>
      <c r="H4204" t="s">
        <v>27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28</v>
      </c>
      <c r="O4204" t="s">
        <v>7208</v>
      </c>
      <c r="P4204" s="2">
        <f t="shared" si="65"/>
        <v>2</v>
      </c>
    </row>
    <row r="4205" spans="1:16" hidden="1" x14ac:dyDescent="0.25">
      <c r="A4205" s="1">
        <v>41639</v>
      </c>
      <c r="B4205" s="1">
        <v>41639</v>
      </c>
      <c r="C4205" t="s">
        <v>933</v>
      </c>
      <c r="D4205" t="s">
        <v>934</v>
      </c>
      <c r="E4205">
        <v>3.5630000000000002</v>
      </c>
      <c r="F4205" t="s">
        <v>7209</v>
      </c>
      <c r="H4205" t="s">
        <v>936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28</v>
      </c>
      <c r="O4205" t="s">
        <v>7210</v>
      </c>
      <c r="P4205" s="2">
        <f t="shared" si="65"/>
        <v>6</v>
      </c>
    </row>
    <row r="4206" spans="1:16" x14ac:dyDescent="0.25">
      <c r="A4206" s="1">
        <v>41639</v>
      </c>
      <c r="B4206" s="1">
        <v>41639</v>
      </c>
      <c r="C4206" t="s">
        <v>196</v>
      </c>
      <c r="D4206" t="s">
        <v>197</v>
      </c>
      <c r="E4206">
        <v>4.07</v>
      </c>
      <c r="F4206" t="s">
        <v>6169</v>
      </c>
      <c r="H4206" t="s">
        <v>73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28</v>
      </c>
      <c r="O4206" t="s">
        <v>7211</v>
      </c>
      <c r="P4206" s="2">
        <f t="shared" si="65"/>
        <v>3</v>
      </c>
    </row>
    <row r="4207" spans="1:16" x14ac:dyDescent="0.25">
      <c r="A4207" s="1">
        <v>41639</v>
      </c>
      <c r="B4207" s="1">
        <v>41639</v>
      </c>
      <c r="C4207" t="s">
        <v>373</v>
      </c>
      <c r="D4207" t="s">
        <v>374</v>
      </c>
      <c r="E4207">
        <v>1.625</v>
      </c>
      <c r="F4207" t="s">
        <v>4097</v>
      </c>
      <c r="H4207" t="s">
        <v>210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28</v>
      </c>
      <c r="O4207" t="s">
        <v>7212</v>
      </c>
      <c r="P4207" s="2">
        <f t="shared" si="65"/>
        <v>3</v>
      </c>
    </row>
    <row r="4208" spans="1:16" x14ac:dyDescent="0.25">
      <c r="A4208" s="1">
        <v>41639</v>
      </c>
      <c r="B4208" s="1">
        <v>41639</v>
      </c>
      <c r="C4208" t="s">
        <v>42</v>
      </c>
      <c r="D4208" t="s">
        <v>43</v>
      </c>
      <c r="E4208">
        <v>3.5</v>
      </c>
      <c r="F4208" t="s">
        <v>1606</v>
      </c>
      <c r="G4208" t="s">
        <v>213</v>
      </c>
      <c r="H4208" t="s">
        <v>46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48</v>
      </c>
      <c r="O4208" t="s">
        <v>7213</v>
      </c>
      <c r="P4208" s="2">
        <f t="shared" si="65"/>
        <v>2</v>
      </c>
    </row>
    <row r="4209" spans="1:16" x14ac:dyDescent="0.25">
      <c r="A4209" s="1">
        <v>41639</v>
      </c>
      <c r="B4209" s="1">
        <v>41639</v>
      </c>
      <c r="C4209" t="s">
        <v>7214</v>
      </c>
      <c r="D4209" t="s">
        <v>7215</v>
      </c>
      <c r="E4209">
        <v>3.85</v>
      </c>
      <c r="F4209" t="s">
        <v>7216</v>
      </c>
      <c r="H4209" t="s">
        <v>1840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28</v>
      </c>
      <c r="O4209" t="s">
        <v>7217</v>
      </c>
      <c r="P4209" s="2">
        <f t="shared" si="65"/>
        <v>4</v>
      </c>
    </row>
    <row r="4210" spans="1:16" x14ac:dyDescent="0.25">
      <c r="A4210" s="1">
        <v>41639</v>
      </c>
      <c r="B4210" s="1">
        <v>41639</v>
      </c>
      <c r="C4210" t="s">
        <v>5315</v>
      </c>
      <c r="D4210" t="s">
        <v>5316</v>
      </c>
      <c r="E4210">
        <v>2.75</v>
      </c>
      <c r="F4210" t="s">
        <v>4964</v>
      </c>
      <c r="G4210" t="s">
        <v>26</v>
      </c>
      <c r="H4210" t="s">
        <v>472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28</v>
      </c>
      <c r="O4210" t="s">
        <v>7218</v>
      </c>
      <c r="P4210" s="2">
        <f t="shared" si="65"/>
        <v>2</v>
      </c>
    </row>
    <row r="4211" spans="1:16" x14ac:dyDescent="0.25">
      <c r="A4211" s="1">
        <v>41639</v>
      </c>
      <c r="B4211" s="1">
        <v>41639</v>
      </c>
      <c r="C4211" t="s">
        <v>1972</v>
      </c>
      <c r="D4211" t="s">
        <v>998</v>
      </c>
      <c r="E4211">
        <v>1.3</v>
      </c>
      <c r="F4211" t="s">
        <v>85</v>
      </c>
      <c r="H4211" t="s">
        <v>46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48</v>
      </c>
      <c r="O4211" t="s">
        <v>7219</v>
      </c>
      <c r="P4211" s="2">
        <f t="shared" si="65"/>
        <v>3</v>
      </c>
    </row>
    <row r="4212" spans="1:16" x14ac:dyDescent="0.25">
      <c r="A4212" s="1">
        <v>41639</v>
      </c>
      <c r="B4212" s="1">
        <v>41639</v>
      </c>
      <c r="C4212" t="s">
        <v>1972</v>
      </c>
      <c r="D4212" t="s">
        <v>998</v>
      </c>
      <c r="E4212">
        <v>4.3</v>
      </c>
      <c r="F4212" t="s">
        <v>5742</v>
      </c>
      <c r="H4212" t="s">
        <v>46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48</v>
      </c>
      <c r="O4212" t="s">
        <v>7220</v>
      </c>
      <c r="P4212" s="2">
        <f t="shared" si="65"/>
        <v>3</v>
      </c>
    </row>
    <row r="4213" spans="1:16" x14ac:dyDescent="0.25">
      <c r="A4213" s="1">
        <v>41639</v>
      </c>
      <c r="B4213" s="1">
        <v>41639</v>
      </c>
      <c r="C4213" t="s">
        <v>5958</v>
      </c>
      <c r="D4213" t="s">
        <v>5959</v>
      </c>
      <c r="E4213">
        <v>7.5</v>
      </c>
      <c r="F4213" t="s">
        <v>4195</v>
      </c>
      <c r="H4213" t="s">
        <v>95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28</v>
      </c>
      <c r="O4213" t="s">
        <v>7221</v>
      </c>
      <c r="P4213" s="2">
        <f t="shared" si="65"/>
        <v>3</v>
      </c>
    </row>
    <row r="4214" spans="1:16" x14ac:dyDescent="0.25">
      <c r="A4214" s="1">
        <v>41639</v>
      </c>
      <c r="B4214" s="1">
        <v>41639</v>
      </c>
      <c r="C4214" t="s">
        <v>7222</v>
      </c>
      <c r="D4214" t="s">
        <v>6061</v>
      </c>
      <c r="E4214">
        <v>3.8490000000000002</v>
      </c>
      <c r="F4214" t="s">
        <v>2571</v>
      </c>
      <c r="H4214" t="s">
        <v>16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28</v>
      </c>
      <c r="O4214" t="s">
        <v>7223</v>
      </c>
      <c r="P4214" s="2">
        <f t="shared" si="65"/>
        <v>3</v>
      </c>
    </row>
    <row r="4215" spans="1:16" x14ac:dyDescent="0.25">
      <c r="A4215" s="1">
        <v>41639</v>
      </c>
      <c r="B4215" s="1">
        <v>41639</v>
      </c>
      <c r="C4215" t="s">
        <v>5315</v>
      </c>
      <c r="D4215" t="s">
        <v>5316</v>
      </c>
      <c r="E4215">
        <v>4.25</v>
      </c>
      <c r="F4215" t="s">
        <v>4504</v>
      </c>
      <c r="G4215" t="s">
        <v>40</v>
      </c>
      <c r="H4215" t="s">
        <v>472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28</v>
      </c>
      <c r="O4215" t="s">
        <v>7224</v>
      </c>
      <c r="P4215" s="2">
        <f t="shared" si="65"/>
        <v>2</v>
      </c>
    </row>
    <row r="4216" spans="1:16" x14ac:dyDescent="0.25">
      <c r="A4216" s="1">
        <v>41639</v>
      </c>
      <c r="B4216" s="1">
        <v>41639</v>
      </c>
      <c r="C4216" t="s">
        <v>7225</v>
      </c>
      <c r="D4216" t="s">
        <v>7226</v>
      </c>
      <c r="E4216">
        <v>4</v>
      </c>
      <c r="F4216" t="s">
        <v>3268</v>
      </c>
      <c r="H4216" t="s">
        <v>264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28</v>
      </c>
      <c r="O4216" t="s">
        <v>7227</v>
      </c>
      <c r="P4216" s="2">
        <f t="shared" si="65"/>
        <v>3</v>
      </c>
    </row>
    <row r="4217" spans="1:16" x14ac:dyDescent="0.25">
      <c r="A4217" s="1">
        <v>41639</v>
      </c>
      <c r="B4217" s="1">
        <v>41639</v>
      </c>
      <c r="C4217" t="s">
        <v>496</v>
      </c>
      <c r="D4217" t="s">
        <v>497</v>
      </c>
      <c r="E4217">
        <v>3</v>
      </c>
      <c r="F4217" t="s">
        <v>2769</v>
      </c>
      <c r="G4217" t="s">
        <v>3014</v>
      </c>
      <c r="H4217" t="s">
        <v>57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21</v>
      </c>
      <c r="O4217" t="s">
        <v>7228</v>
      </c>
      <c r="P4217" s="2">
        <f t="shared" si="65"/>
        <v>4</v>
      </c>
    </row>
    <row r="4218" spans="1:16" x14ac:dyDescent="0.25">
      <c r="A4218" s="1">
        <v>41639</v>
      </c>
      <c r="B4218" s="1">
        <v>41639</v>
      </c>
      <c r="C4218" t="s">
        <v>7229</v>
      </c>
      <c r="D4218" t="s">
        <v>7230</v>
      </c>
      <c r="E4218">
        <v>2</v>
      </c>
      <c r="F4218" t="s">
        <v>1635</v>
      </c>
      <c r="H4218" t="s">
        <v>16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28</v>
      </c>
      <c r="O4218" t="s">
        <v>7231</v>
      </c>
      <c r="P4218" s="2">
        <f t="shared" si="65"/>
        <v>3</v>
      </c>
    </row>
    <row r="4219" spans="1:16" hidden="1" x14ac:dyDescent="0.25">
      <c r="A4219" s="1">
        <v>41639</v>
      </c>
      <c r="B4219" s="1">
        <v>41639</v>
      </c>
      <c r="C4219" t="s">
        <v>7232</v>
      </c>
      <c r="D4219" t="s">
        <v>7233</v>
      </c>
      <c r="E4219">
        <v>2.7669999999999999</v>
      </c>
      <c r="F4219" t="s">
        <v>4504</v>
      </c>
      <c r="H4219" t="s">
        <v>46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28</v>
      </c>
      <c r="O4219" t="s">
        <v>7234</v>
      </c>
      <c r="P4219" s="2">
        <f t="shared" si="65"/>
        <v>6</v>
      </c>
    </row>
    <row r="4220" spans="1:16" x14ac:dyDescent="0.25">
      <c r="A4220" s="1">
        <v>41639</v>
      </c>
      <c r="B4220" s="1">
        <v>41639</v>
      </c>
      <c r="C4220" t="s">
        <v>6219</v>
      </c>
      <c r="D4220" t="s">
        <v>6220</v>
      </c>
      <c r="E4220">
        <v>5.625</v>
      </c>
      <c r="F4220" t="s">
        <v>2571</v>
      </c>
      <c r="G4220" t="s">
        <v>26</v>
      </c>
      <c r="H4220" t="s">
        <v>472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7235</v>
      </c>
      <c r="P4220" s="2">
        <f t="shared" si="65"/>
        <v>3</v>
      </c>
    </row>
    <row r="4221" spans="1:16" x14ac:dyDescent="0.25">
      <c r="A4221" s="1">
        <v>41639</v>
      </c>
      <c r="B4221" s="1">
        <v>41639</v>
      </c>
      <c r="C4221" t="s">
        <v>42</v>
      </c>
      <c r="D4221" t="s">
        <v>43</v>
      </c>
      <c r="E4221">
        <v>3.1</v>
      </c>
      <c r="F4221" t="s">
        <v>529</v>
      </c>
      <c r="G4221" t="s">
        <v>213</v>
      </c>
      <c r="H4221" t="s">
        <v>46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48</v>
      </c>
      <c r="O4221" t="s">
        <v>7236</v>
      </c>
      <c r="P4221" s="2">
        <f t="shared" si="65"/>
        <v>2</v>
      </c>
    </row>
    <row r="4222" spans="1:16" x14ac:dyDescent="0.25">
      <c r="A4222" s="1">
        <v>41639</v>
      </c>
      <c r="B4222" s="1">
        <v>41639</v>
      </c>
      <c r="C4222" t="s">
        <v>496</v>
      </c>
      <c r="D4222" t="s">
        <v>497</v>
      </c>
      <c r="E4222">
        <v>3</v>
      </c>
      <c r="F4222" t="s">
        <v>245</v>
      </c>
      <c r="G4222" t="s">
        <v>1849</v>
      </c>
      <c r="H4222" t="s">
        <v>57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7237</v>
      </c>
      <c r="P4222" s="2">
        <f t="shared" si="65"/>
        <v>4</v>
      </c>
    </row>
    <row r="4223" spans="1:16" x14ac:dyDescent="0.25">
      <c r="A4223" s="1">
        <v>41639</v>
      </c>
      <c r="B4223" s="1">
        <v>41639</v>
      </c>
      <c r="C4223" t="s">
        <v>7238</v>
      </c>
      <c r="D4223" t="s">
        <v>7239</v>
      </c>
      <c r="E4223">
        <v>6.375</v>
      </c>
      <c r="F4223" t="s">
        <v>1708</v>
      </c>
      <c r="H4223" t="s">
        <v>95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28</v>
      </c>
      <c r="O4223" t="s">
        <v>7240</v>
      </c>
      <c r="P4223" s="2">
        <f t="shared" si="65"/>
        <v>3</v>
      </c>
    </row>
    <row r="4224" spans="1:16" x14ac:dyDescent="0.25">
      <c r="A4224" s="1">
        <v>41639</v>
      </c>
      <c r="B4224" s="1">
        <v>41639</v>
      </c>
      <c r="C4224" t="s">
        <v>2244</v>
      </c>
      <c r="D4224" t="s">
        <v>2245</v>
      </c>
      <c r="E4224">
        <v>4.25</v>
      </c>
      <c r="F4224" t="s">
        <v>2675</v>
      </c>
      <c r="H4224" t="s">
        <v>264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28</v>
      </c>
      <c r="O4224" t="s">
        <v>7241</v>
      </c>
      <c r="P4224" s="2">
        <f t="shared" si="65"/>
        <v>3</v>
      </c>
    </row>
    <row r="4225" spans="1:16" x14ac:dyDescent="0.25">
      <c r="A4225" s="1">
        <v>41639</v>
      </c>
      <c r="B4225" s="1">
        <v>41639</v>
      </c>
      <c r="C4225" t="s">
        <v>7242</v>
      </c>
      <c r="D4225" t="s">
        <v>7243</v>
      </c>
      <c r="E4225">
        <v>3.375</v>
      </c>
      <c r="F4225" t="s">
        <v>2751</v>
      </c>
      <c r="G4225" t="s">
        <v>40</v>
      </c>
      <c r="H4225" t="s">
        <v>1618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28</v>
      </c>
      <c r="O4225" t="s">
        <v>7244</v>
      </c>
      <c r="P4225" s="2">
        <f t="shared" si="65"/>
        <v>4</v>
      </c>
    </row>
    <row r="4226" spans="1:16" x14ac:dyDescent="0.25">
      <c r="A4226" s="1">
        <v>41639</v>
      </c>
      <c r="B4226" s="1">
        <v>41639</v>
      </c>
      <c r="C4226" t="s">
        <v>7242</v>
      </c>
      <c r="D4226" t="s">
        <v>7243</v>
      </c>
      <c r="E4226">
        <v>3.375</v>
      </c>
      <c r="F4226" t="s">
        <v>2751</v>
      </c>
      <c r="G4226" t="s">
        <v>26</v>
      </c>
      <c r="H4226" t="s">
        <v>1618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28</v>
      </c>
      <c r="O4226" t="s">
        <v>7245</v>
      </c>
      <c r="P4226" s="2">
        <f t="shared" si="65"/>
        <v>4</v>
      </c>
    </row>
    <row r="4227" spans="1:16" x14ac:dyDescent="0.25">
      <c r="A4227" s="1">
        <v>41639</v>
      </c>
      <c r="B4227" s="1">
        <v>41639</v>
      </c>
      <c r="C4227" t="s">
        <v>7246</v>
      </c>
      <c r="D4227" t="s">
        <v>7247</v>
      </c>
      <c r="E4227">
        <v>2.6</v>
      </c>
      <c r="F4227" t="s">
        <v>85</v>
      </c>
      <c r="H4227" t="s">
        <v>264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28</v>
      </c>
      <c r="O4227" t="s">
        <v>7248</v>
      </c>
      <c r="P4227" s="2">
        <f t="shared" si="65"/>
        <v>3</v>
      </c>
    </row>
    <row r="4228" spans="1:16" x14ac:dyDescent="0.25">
      <c r="A4228" s="1">
        <v>41639</v>
      </c>
      <c r="B4228" s="1">
        <v>41639</v>
      </c>
      <c r="C4228" t="s">
        <v>3579</v>
      </c>
      <c r="D4228" t="s">
        <v>631</v>
      </c>
      <c r="E4228">
        <v>3.1</v>
      </c>
      <c r="F4228" t="s">
        <v>427</v>
      </c>
      <c r="G4228" t="s">
        <v>213</v>
      </c>
      <c r="H4228" t="s">
        <v>27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7249</v>
      </c>
      <c r="P4228" s="2">
        <f t="shared" ref="P4228:P4291" si="66">LEN(D4228)</f>
        <v>3</v>
      </c>
    </row>
    <row r="4229" spans="1:16" hidden="1" x14ac:dyDescent="0.25">
      <c r="A4229" s="1">
        <v>41639</v>
      </c>
      <c r="B4229" s="1">
        <v>41639</v>
      </c>
      <c r="C4229" t="s">
        <v>7015</v>
      </c>
      <c r="D4229" t="s">
        <v>7016</v>
      </c>
      <c r="E4229">
        <v>11</v>
      </c>
      <c r="F4229" t="s">
        <v>85</v>
      </c>
      <c r="G4229" t="s">
        <v>40</v>
      </c>
      <c r="H4229" t="s">
        <v>1968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28</v>
      </c>
      <c r="O4229" t="s">
        <v>7250</v>
      </c>
      <c r="P4229" s="2">
        <f t="shared" si="66"/>
        <v>6</v>
      </c>
    </row>
    <row r="4230" spans="1:16" x14ac:dyDescent="0.25">
      <c r="A4230" s="1">
        <v>41639</v>
      </c>
      <c r="B4230" s="1">
        <v>41639</v>
      </c>
      <c r="C4230" t="s">
        <v>3908</v>
      </c>
      <c r="D4230" t="s">
        <v>678</v>
      </c>
      <c r="E4230">
        <v>1.4894000000000001</v>
      </c>
      <c r="F4230" t="s">
        <v>7251</v>
      </c>
      <c r="G4230" t="s">
        <v>5510</v>
      </c>
      <c r="H4230" t="s">
        <v>16</v>
      </c>
      <c r="I4230" t="s">
        <v>17</v>
      </c>
      <c r="J4230" t="s">
        <v>18</v>
      </c>
      <c r="K4230" t="s">
        <v>19</v>
      </c>
      <c r="L4230" t="s">
        <v>19</v>
      </c>
      <c r="M4230" t="s">
        <v>47</v>
      </c>
      <c r="N4230" t="s">
        <v>28</v>
      </c>
      <c r="O4230" t="s">
        <v>7252</v>
      </c>
      <c r="P4230" s="2">
        <f t="shared" si="66"/>
        <v>1</v>
      </c>
    </row>
    <row r="4231" spans="1:16" x14ac:dyDescent="0.25">
      <c r="A4231" s="1">
        <v>41639</v>
      </c>
      <c r="B4231" s="1">
        <v>41639</v>
      </c>
      <c r="C4231" t="s">
        <v>4802</v>
      </c>
      <c r="D4231" t="s">
        <v>4803</v>
      </c>
      <c r="E4231">
        <v>4.95</v>
      </c>
      <c r="F4231" t="s">
        <v>6142</v>
      </c>
      <c r="H4231" t="s">
        <v>16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28</v>
      </c>
      <c r="O4231" t="s">
        <v>7253</v>
      </c>
      <c r="P4231" s="2">
        <f t="shared" si="66"/>
        <v>2</v>
      </c>
    </row>
    <row r="4232" spans="1:16" x14ac:dyDescent="0.25">
      <c r="A4232" s="1">
        <v>41639</v>
      </c>
      <c r="B4232" s="1">
        <v>41639</v>
      </c>
      <c r="C4232" t="s">
        <v>6247</v>
      </c>
      <c r="D4232" t="s">
        <v>6248</v>
      </c>
      <c r="E4232">
        <v>3.875</v>
      </c>
      <c r="F4232" t="s">
        <v>3429</v>
      </c>
      <c r="G4232" t="s">
        <v>40</v>
      </c>
      <c r="H4232" t="s">
        <v>34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48</v>
      </c>
      <c r="O4232" t="s">
        <v>7254</v>
      </c>
      <c r="P4232" s="2">
        <f t="shared" si="66"/>
        <v>2</v>
      </c>
    </row>
    <row r="4233" spans="1:16" x14ac:dyDescent="0.25">
      <c r="A4233" s="1">
        <v>41639</v>
      </c>
      <c r="B4233" s="1">
        <v>41639</v>
      </c>
      <c r="C4233" t="s">
        <v>947</v>
      </c>
      <c r="D4233" t="s">
        <v>948</v>
      </c>
      <c r="E4233">
        <v>1.3</v>
      </c>
      <c r="F4233" t="s">
        <v>5469</v>
      </c>
      <c r="H4233" t="s">
        <v>16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28</v>
      </c>
      <c r="O4233" t="s">
        <v>7255</v>
      </c>
      <c r="P4233" s="2">
        <f t="shared" si="66"/>
        <v>3</v>
      </c>
    </row>
    <row r="4234" spans="1:16" x14ac:dyDescent="0.25">
      <c r="A4234" s="1">
        <v>41639</v>
      </c>
      <c r="B4234" s="1">
        <v>41639</v>
      </c>
      <c r="C4234" t="s">
        <v>6158</v>
      </c>
      <c r="D4234" t="s">
        <v>6159</v>
      </c>
      <c r="E4234">
        <v>4.125</v>
      </c>
      <c r="F4234" t="s">
        <v>689</v>
      </c>
      <c r="G4234" t="s">
        <v>40</v>
      </c>
      <c r="H4234" t="s">
        <v>203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28</v>
      </c>
      <c r="O4234" t="s">
        <v>7256</v>
      </c>
      <c r="P4234" s="2">
        <f t="shared" si="66"/>
        <v>3</v>
      </c>
    </row>
    <row r="4235" spans="1:16" hidden="1" x14ac:dyDescent="0.25">
      <c r="A4235" s="1">
        <v>41639</v>
      </c>
      <c r="B4235" s="1">
        <v>41639</v>
      </c>
      <c r="C4235" t="s">
        <v>7026</v>
      </c>
      <c r="D4235" t="s">
        <v>7027</v>
      </c>
      <c r="E4235">
        <v>1.375</v>
      </c>
      <c r="F4235" t="s">
        <v>7257</v>
      </c>
      <c r="G4235" t="s">
        <v>187</v>
      </c>
      <c r="H4235" t="s">
        <v>259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28</v>
      </c>
      <c r="O4235" t="s">
        <v>7258</v>
      </c>
      <c r="P4235" s="2">
        <f t="shared" si="66"/>
        <v>6</v>
      </c>
    </row>
    <row r="4236" spans="1:16" x14ac:dyDescent="0.25">
      <c r="A4236" s="1">
        <v>41639</v>
      </c>
      <c r="B4236" s="1">
        <v>41639</v>
      </c>
      <c r="C4236" t="s">
        <v>6250</v>
      </c>
      <c r="D4236" t="s">
        <v>765</v>
      </c>
      <c r="E4236">
        <v>2.625</v>
      </c>
      <c r="F4236" t="s">
        <v>6320</v>
      </c>
      <c r="H4236" t="s">
        <v>34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28</v>
      </c>
      <c r="O4236" t="s">
        <v>7259</v>
      </c>
      <c r="P4236" s="2">
        <f t="shared" si="66"/>
        <v>5</v>
      </c>
    </row>
    <row r="4237" spans="1:16" hidden="1" x14ac:dyDescent="0.25">
      <c r="A4237" s="1">
        <v>41639</v>
      </c>
      <c r="B4237" s="1">
        <v>41639</v>
      </c>
      <c r="C4237" t="s">
        <v>1148</v>
      </c>
      <c r="D4237" t="s">
        <v>916</v>
      </c>
      <c r="E4237">
        <v>5.125</v>
      </c>
      <c r="F4237" t="s">
        <v>6286</v>
      </c>
      <c r="G4237" t="s">
        <v>40</v>
      </c>
      <c r="H4237" t="s">
        <v>73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48</v>
      </c>
      <c r="O4237" t="s">
        <v>7260</v>
      </c>
      <c r="P4237" s="2">
        <f t="shared" si="66"/>
        <v>6</v>
      </c>
    </row>
    <row r="4238" spans="1:16" hidden="1" x14ac:dyDescent="0.25">
      <c r="A4238" s="1">
        <v>41639</v>
      </c>
      <c r="B4238" s="1">
        <v>41639</v>
      </c>
      <c r="C4238" t="s">
        <v>4253</v>
      </c>
      <c r="D4238" t="s">
        <v>916</v>
      </c>
      <c r="E4238">
        <v>4.625</v>
      </c>
      <c r="F4238" t="s">
        <v>2860</v>
      </c>
      <c r="G4238" t="s">
        <v>26</v>
      </c>
      <c r="H4238" t="s">
        <v>264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48</v>
      </c>
      <c r="O4238" t="s">
        <v>7261</v>
      </c>
      <c r="P4238" s="2">
        <f t="shared" si="66"/>
        <v>6</v>
      </c>
    </row>
    <row r="4239" spans="1:16" x14ac:dyDescent="0.25">
      <c r="A4239" s="1">
        <v>41639</v>
      </c>
      <c r="B4239" s="1">
        <v>41639</v>
      </c>
      <c r="C4239" t="s">
        <v>5530</v>
      </c>
      <c r="D4239" t="s">
        <v>998</v>
      </c>
      <c r="E4239">
        <v>0.8</v>
      </c>
      <c r="F4239" t="s">
        <v>7262</v>
      </c>
      <c r="H4239" t="s">
        <v>46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48</v>
      </c>
      <c r="O4239" t="s">
        <v>7263</v>
      </c>
      <c r="P4239" s="2">
        <f t="shared" si="66"/>
        <v>3</v>
      </c>
    </row>
    <row r="4240" spans="1:16" x14ac:dyDescent="0.25">
      <c r="A4240" s="1">
        <v>41639</v>
      </c>
      <c r="B4240" s="1">
        <v>41639</v>
      </c>
      <c r="C4240" t="s">
        <v>5530</v>
      </c>
      <c r="D4240" t="s">
        <v>998</v>
      </c>
      <c r="E4240">
        <v>1.55</v>
      </c>
      <c r="F4240" t="s">
        <v>7264</v>
      </c>
      <c r="H4240" t="s">
        <v>46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48</v>
      </c>
      <c r="O4240" t="s">
        <v>7265</v>
      </c>
      <c r="P4240" s="2">
        <f t="shared" si="66"/>
        <v>3</v>
      </c>
    </row>
    <row r="4241" spans="1:16" x14ac:dyDescent="0.25">
      <c r="A4241" s="1">
        <v>41639</v>
      </c>
      <c r="B4241" s="1">
        <v>41639</v>
      </c>
      <c r="C4241" t="s">
        <v>5530</v>
      </c>
      <c r="D4241" t="s">
        <v>998</v>
      </c>
      <c r="E4241">
        <v>3</v>
      </c>
      <c r="F4241" t="s">
        <v>7266</v>
      </c>
      <c r="H4241" t="s">
        <v>46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48</v>
      </c>
      <c r="O4241" t="s">
        <v>7267</v>
      </c>
      <c r="P4241" s="2">
        <f t="shared" si="66"/>
        <v>3</v>
      </c>
    </row>
    <row r="4242" spans="1:16" x14ac:dyDescent="0.25">
      <c r="A4242" s="1">
        <v>41639</v>
      </c>
      <c r="B4242" s="1">
        <v>41639</v>
      </c>
      <c r="C4242" t="s">
        <v>6250</v>
      </c>
      <c r="D4242" t="s">
        <v>765</v>
      </c>
      <c r="E4242">
        <v>1.25</v>
      </c>
      <c r="F4242" t="s">
        <v>7268</v>
      </c>
      <c r="H4242" t="s">
        <v>34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28</v>
      </c>
      <c r="O4242" t="s">
        <v>7269</v>
      </c>
      <c r="P4242" s="2">
        <f t="shared" si="66"/>
        <v>5</v>
      </c>
    </row>
    <row r="4243" spans="1:16" x14ac:dyDescent="0.25">
      <c r="A4243" s="1">
        <v>41639</v>
      </c>
      <c r="B4243" s="1">
        <v>41639</v>
      </c>
      <c r="C4243" t="s">
        <v>6250</v>
      </c>
      <c r="D4243" t="s">
        <v>765</v>
      </c>
      <c r="E4243">
        <v>4</v>
      </c>
      <c r="F4243" t="s">
        <v>7270</v>
      </c>
      <c r="H4243" t="s">
        <v>34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28</v>
      </c>
      <c r="O4243" t="s">
        <v>7271</v>
      </c>
      <c r="P4243" s="2">
        <f t="shared" si="66"/>
        <v>5</v>
      </c>
    </row>
    <row r="4244" spans="1:16" x14ac:dyDescent="0.25">
      <c r="A4244" s="1">
        <v>41639</v>
      </c>
      <c r="B4244" s="1">
        <v>41639</v>
      </c>
      <c r="C4244" t="s">
        <v>2881</v>
      </c>
      <c r="D4244" t="s">
        <v>945</v>
      </c>
      <c r="E4244">
        <v>0.75</v>
      </c>
      <c r="F4244" t="s">
        <v>7272</v>
      </c>
      <c r="H4244" t="s">
        <v>57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28</v>
      </c>
      <c r="O4244" t="s">
        <v>7273</v>
      </c>
      <c r="P4244" s="2">
        <f t="shared" si="66"/>
        <v>2</v>
      </c>
    </row>
    <row r="4245" spans="1:16" hidden="1" x14ac:dyDescent="0.25">
      <c r="A4245" s="1">
        <v>41639</v>
      </c>
      <c r="B4245" s="1">
        <v>41639</v>
      </c>
      <c r="C4245" t="s">
        <v>6010</v>
      </c>
      <c r="D4245" t="s">
        <v>6011</v>
      </c>
      <c r="E4245">
        <v>4.25</v>
      </c>
      <c r="F4245" t="s">
        <v>6320</v>
      </c>
      <c r="G4245" t="s">
        <v>26</v>
      </c>
      <c r="H4245" t="s">
        <v>16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28</v>
      </c>
      <c r="O4245" t="s">
        <v>7274</v>
      </c>
      <c r="P4245" s="2">
        <f t="shared" si="66"/>
        <v>6</v>
      </c>
    </row>
    <row r="4246" spans="1:16" hidden="1" x14ac:dyDescent="0.25">
      <c r="A4246" s="1">
        <v>41639</v>
      </c>
      <c r="B4246" s="1">
        <v>41639</v>
      </c>
      <c r="C4246" t="s">
        <v>3606</v>
      </c>
      <c r="D4246" t="s">
        <v>3607</v>
      </c>
      <c r="E4246">
        <v>6</v>
      </c>
      <c r="F4246" t="s">
        <v>2909</v>
      </c>
      <c r="G4246" t="s">
        <v>26</v>
      </c>
      <c r="H4246" t="s">
        <v>472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7275</v>
      </c>
      <c r="P4246" s="2">
        <f t="shared" si="66"/>
        <v>6</v>
      </c>
    </row>
    <row r="4247" spans="1:16" x14ac:dyDescent="0.25">
      <c r="A4247" s="1">
        <v>41639</v>
      </c>
      <c r="B4247" s="1">
        <v>41639</v>
      </c>
      <c r="C4247" t="s">
        <v>2550</v>
      </c>
      <c r="D4247" t="s">
        <v>2551</v>
      </c>
      <c r="E4247">
        <v>4.5</v>
      </c>
      <c r="F4247" t="s">
        <v>1472</v>
      </c>
      <c r="H4247" t="s">
        <v>203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28</v>
      </c>
      <c r="O4247" t="s">
        <v>7276</v>
      </c>
      <c r="P4247" s="2">
        <f t="shared" si="66"/>
        <v>3</v>
      </c>
    </row>
    <row r="4248" spans="1:16" x14ac:dyDescent="0.25">
      <c r="A4248" s="1">
        <v>41639</v>
      </c>
      <c r="B4248" s="1">
        <v>41639</v>
      </c>
      <c r="C4248" t="s">
        <v>6060</v>
      </c>
      <c r="D4248" t="s">
        <v>6061</v>
      </c>
      <c r="E4248">
        <v>5.25</v>
      </c>
      <c r="F4248" t="s">
        <v>675</v>
      </c>
      <c r="H4248" t="s">
        <v>149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28</v>
      </c>
      <c r="O4248" t="s">
        <v>7277</v>
      </c>
      <c r="P4248" s="2">
        <f t="shared" si="66"/>
        <v>3</v>
      </c>
    </row>
    <row r="4249" spans="1:16" x14ac:dyDescent="0.25">
      <c r="A4249" s="1">
        <v>41639</v>
      </c>
      <c r="B4249" s="1">
        <v>41639</v>
      </c>
      <c r="C4249" t="s">
        <v>6219</v>
      </c>
      <c r="D4249" t="s">
        <v>6220</v>
      </c>
      <c r="E4249">
        <v>5.625</v>
      </c>
      <c r="F4249" t="s">
        <v>1913</v>
      </c>
      <c r="G4249" t="s">
        <v>26</v>
      </c>
      <c r="H4249" t="s">
        <v>472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7278</v>
      </c>
      <c r="P4249" s="2">
        <f t="shared" si="66"/>
        <v>3</v>
      </c>
    </row>
    <row r="4250" spans="1:16" hidden="1" x14ac:dyDescent="0.25">
      <c r="A4250" s="1">
        <v>41639</v>
      </c>
      <c r="B4250" s="1">
        <v>41639</v>
      </c>
      <c r="C4250" t="s">
        <v>4347</v>
      </c>
      <c r="D4250" t="s">
        <v>4348</v>
      </c>
      <c r="E4250">
        <v>4.3710000000000004</v>
      </c>
      <c r="F4250" t="s">
        <v>7279</v>
      </c>
      <c r="H4250" t="s">
        <v>210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28</v>
      </c>
      <c r="O4250" t="s">
        <v>7280</v>
      </c>
      <c r="P4250" s="2">
        <f t="shared" si="66"/>
        <v>6</v>
      </c>
    </row>
    <row r="4251" spans="1:16" hidden="1" x14ac:dyDescent="0.25">
      <c r="A4251" s="1">
        <v>41639</v>
      </c>
      <c r="B4251" s="1">
        <v>41639</v>
      </c>
      <c r="C4251" t="s">
        <v>1907</v>
      </c>
      <c r="D4251" t="s">
        <v>1908</v>
      </c>
      <c r="E4251">
        <v>0.87809999999999999</v>
      </c>
      <c r="F4251" t="s">
        <v>3243</v>
      </c>
      <c r="G4251" t="s">
        <v>45</v>
      </c>
      <c r="H4251" t="s">
        <v>46</v>
      </c>
      <c r="I4251" t="s">
        <v>17</v>
      </c>
      <c r="J4251" t="s">
        <v>18</v>
      </c>
      <c r="K4251" t="s">
        <v>19</v>
      </c>
      <c r="L4251" t="s">
        <v>19</v>
      </c>
      <c r="M4251" t="s">
        <v>47</v>
      </c>
      <c r="N4251" t="s">
        <v>28</v>
      </c>
      <c r="O4251" t="s">
        <v>7281</v>
      </c>
      <c r="P4251" s="2">
        <f t="shared" si="66"/>
        <v>6</v>
      </c>
    </row>
    <row r="4252" spans="1:16" x14ac:dyDescent="0.25">
      <c r="A4252" s="1">
        <v>41639</v>
      </c>
      <c r="B4252" s="1">
        <v>41639</v>
      </c>
      <c r="C4252" t="s">
        <v>6158</v>
      </c>
      <c r="D4252" t="s">
        <v>6159</v>
      </c>
      <c r="E4252">
        <v>4.125</v>
      </c>
      <c r="F4252" t="s">
        <v>689</v>
      </c>
      <c r="H4252" t="s">
        <v>203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28</v>
      </c>
      <c r="O4252" t="s">
        <v>7282</v>
      </c>
      <c r="P4252" s="2">
        <f t="shared" si="66"/>
        <v>3</v>
      </c>
    </row>
    <row r="4253" spans="1:16" hidden="1" x14ac:dyDescent="0.25">
      <c r="A4253" s="1">
        <v>41639</v>
      </c>
      <c r="B4253" s="1">
        <v>41639</v>
      </c>
      <c r="C4253" t="s">
        <v>2458</v>
      </c>
      <c r="D4253" t="s">
        <v>2459</v>
      </c>
      <c r="E4253">
        <v>3.5289999999999999</v>
      </c>
      <c r="F4253" t="s">
        <v>7283</v>
      </c>
      <c r="H4253" t="s">
        <v>936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28</v>
      </c>
      <c r="O4253" t="s">
        <v>7284</v>
      </c>
      <c r="P4253" s="2">
        <f t="shared" si="66"/>
        <v>6</v>
      </c>
    </row>
    <row r="4254" spans="1:16" x14ac:dyDescent="0.25">
      <c r="A4254" s="1">
        <v>41639</v>
      </c>
      <c r="B4254" s="1">
        <v>41639</v>
      </c>
      <c r="C4254" t="s">
        <v>756</v>
      </c>
      <c r="D4254" t="s">
        <v>757</v>
      </c>
      <c r="E4254">
        <v>3.625</v>
      </c>
      <c r="F4254" t="s">
        <v>7285</v>
      </c>
      <c r="G4254" t="s">
        <v>45</v>
      </c>
      <c r="H4254" t="s">
        <v>57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28</v>
      </c>
      <c r="O4254" t="s">
        <v>7286</v>
      </c>
      <c r="P4254" s="2">
        <f t="shared" si="66"/>
        <v>3</v>
      </c>
    </row>
    <row r="4255" spans="1:16" x14ac:dyDescent="0.25">
      <c r="A4255" s="1">
        <v>41639</v>
      </c>
      <c r="B4255" s="1">
        <v>41639</v>
      </c>
      <c r="C4255" t="s">
        <v>4433</v>
      </c>
      <c r="D4255" t="s">
        <v>4434</v>
      </c>
      <c r="E4255">
        <v>1.25</v>
      </c>
      <c r="F4255" t="s">
        <v>7287</v>
      </c>
      <c r="H4255" t="s">
        <v>57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28</v>
      </c>
      <c r="O4255" t="s">
        <v>7288</v>
      </c>
      <c r="P4255" s="2">
        <f t="shared" si="66"/>
        <v>2</v>
      </c>
    </row>
    <row r="4256" spans="1:16" hidden="1" x14ac:dyDescent="0.25">
      <c r="A4256" s="1">
        <v>41639</v>
      </c>
      <c r="B4256" s="1">
        <v>41639</v>
      </c>
      <c r="C4256" t="s">
        <v>2458</v>
      </c>
      <c r="D4256" t="s">
        <v>2459</v>
      </c>
      <c r="E4256">
        <v>3.6190000000000002</v>
      </c>
      <c r="F4256" t="s">
        <v>2371</v>
      </c>
      <c r="H4256" t="s">
        <v>936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28</v>
      </c>
      <c r="O4256" t="s">
        <v>7289</v>
      </c>
      <c r="P4256" s="2">
        <f t="shared" si="66"/>
        <v>6</v>
      </c>
    </row>
    <row r="4257" spans="1:16" x14ac:dyDescent="0.25">
      <c r="A4257" s="1">
        <v>41639</v>
      </c>
      <c r="B4257" s="1">
        <v>41639</v>
      </c>
      <c r="C4257" t="s">
        <v>3600</v>
      </c>
      <c r="D4257" t="s">
        <v>3601</v>
      </c>
      <c r="E4257">
        <v>5.75</v>
      </c>
      <c r="F4257" t="s">
        <v>7285</v>
      </c>
      <c r="G4257" t="s">
        <v>26</v>
      </c>
      <c r="H4257" t="s">
        <v>27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28</v>
      </c>
      <c r="O4257" t="s">
        <v>7290</v>
      </c>
      <c r="P4257" s="2">
        <f t="shared" si="66"/>
        <v>5</v>
      </c>
    </row>
    <row r="4258" spans="1:16" x14ac:dyDescent="0.25">
      <c r="A4258" s="1">
        <v>41639</v>
      </c>
      <c r="B4258" s="1">
        <v>41639</v>
      </c>
      <c r="C4258" t="s">
        <v>496</v>
      </c>
      <c r="D4258" t="s">
        <v>497</v>
      </c>
      <c r="E4258">
        <v>3</v>
      </c>
      <c r="F4258" t="s">
        <v>2769</v>
      </c>
      <c r="G4258" t="s">
        <v>7291</v>
      </c>
      <c r="H4258" t="s">
        <v>57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7292</v>
      </c>
      <c r="P4258" s="2">
        <f t="shared" si="66"/>
        <v>4</v>
      </c>
    </row>
    <row r="4259" spans="1:16" x14ac:dyDescent="0.25">
      <c r="A4259" s="1">
        <v>41639</v>
      </c>
      <c r="B4259" s="1">
        <v>41639</v>
      </c>
      <c r="C4259" t="s">
        <v>2244</v>
      </c>
      <c r="D4259" t="s">
        <v>2245</v>
      </c>
      <c r="E4259">
        <v>3.75</v>
      </c>
      <c r="F4259" t="s">
        <v>314</v>
      </c>
      <c r="H4259" t="s">
        <v>264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28</v>
      </c>
      <c r="O4259" t="s">
        <v>7293</v>
      </c>
      <c r="P4259" s="2">
        <f t="shared" si="66"/>
        <v>3</v>
      </c>
    </row>
    <row r="4260" spans="1:16" x14ac:dyDescent="0.25">
      <c r="A4260" s="1">
        <v>41639</v>
      </c>
      <c r="B4260" s="1">
        <v>41639</v>
      </c>
      <c r="C4260" t="s">
        <v>3908</v>
      </c>
      <c r="D4260" t="s">
        <v>678</v>
      </c>
      <c r="E4260">
        <v>2</v>
      </c>
      <c r="F4260" t="s">
        <v>5117</v>
      </c>
      <c r="G4260" t="s">
        <v>213</v>
      </c>
      <c r="H4260" t="s">
        <v>16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28</v>
      </c>
      <c r="O4260" t="s">
        <v>7294</v>
      </c>
      <c r="P4260" s="2">
        <f t="shared" si="66"/>
        <v>1</v>
      </c>
    </row>
    <row r="4261" spans="1:16" x14ac:dyDescent="0.25">
      <c r="A4261" s="1">
        <v>41639</v>
      </c>
      <c r="B4261" s="1">
        <v>41639</v>
      </c>
      <c r="C4261" t="s">
        <v>5315</v>
      </c>
      <c r="D4261" t="s">
        <v>5316</v>
      </c>
      <c r="E4261">
        <v>4.25</v>
      </c>
      <c r="F4261" t="s">
        <v>4504</v>
      </c>
      <c r="G4261" t="s">
        <v>26</v>
      </c>
      <c r="H4261" t="s">
        <v>472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28</v>
      </c>
      <c r="O4261" t="s">
        <v>7295</v>
      </c>
      <c r="P4261" s="2">
        <f t="shared" si="66"/>
        <v>2</v>
      </c>
    </row>
    <row r="4262" spans="1:16" x14ac:dyDescent="0.25">
      <c r="A4262" s="1">
        <v>41639</v>
      </c>
      <c r="B4262" s="1">
        <v>41639</v>
      </c>
      <c r="C4262" t="s">
        <v>5315</v>
      </c>
      <c r="D4262" t="s">
        <v>5316</v>
      </c>
      <c r="E4262">
        <v>3.25</v>
      </c>
      <c r="F4262" t="s">
        <v>85</v>
      </c>
      <c r="G4262" t="s">
        <v>26</v>
      </c>
      <c r="H4262" t="s">
        <v>472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28</v>
      </c>
      <c r="O4262" t="s">
        <v>7296</v>
      </c>
      <c r="P4262" s="2">
        <f t="shared" si="66"/>
        <v>2</v>
      </c>
    </row>
    <row r="4263" spans="1:16" x14ac:dyDescent="0.25">
      <c r="A4263" s="1">
        <v>41639</v>
      </c>
      <c r="B4263" s="1">
        <v>41639</v>
      </c>
      <c r="C4263" t="s">
        <v>1986</v>
      </c>
      <c r="D4263" t="s">
        <v>1987</v>
      </c>
      <c r="E4263">
        <v>6.75</v>
      </c>
      <c r="F4263" t="s">
        <v>880</v>
      </c>
      <c r="H4263" t="s">
        <v>95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28</v>
      </c>
      <c r="O4263" t="s">
        <v>7297</v>
      </c>
      <c r="P4263" s="2">
        <f t="shared" si="66"/>
        <v>3</v>
      </c>
    </row>
    <row r="4264" spans="1:16" x14ac:dyDescent="0.25">
      <c r="A4264" s="1">
        <v>41639</v>
      </c>
      <c r="B4264" s="1">
        <v>41639</v>
      </c>
      <c r="C4264" t="s">
        <v>7246</v>
      </c>
      <c r="D4264" t="s">
        <v>7247</v>
      </c>
      <c r="E4264">
        <v>3.875</v>
      </c>
      <c r="F4264" t="s">
        <v>4504</v>
      </c>
      <c r="H4264" t="s">
        <v>264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28</v>
      </c>
      <c r="O4264" t="s">
        <v>7298</v>
      </c>
      <c r="P4264" s="2">
        <f t="shared" si="66"/>
        <v>3</v>
      </c>
    </row>
    <row r="4265" spans="1:16" x14ac:dyDescent="0.25">
      <c r="A4265" s="1">
        <v>41639</v>
      </c>
      <c r="B4265" s="1">
        <v>41639</v>
      </c>
      <c r="C4265" t="s">
        <v>5315</v>
      </c>
      <c r="D4265" t="s">
        <v>5316</v>
      </c>
      <c r="E4265">
        <v>2.75</v>
      </c>
      <c r="F4265" t="s">
        <v>4964</v>
      </c>
      <c r="G4265" t="s">
        <v>40</v>
      </c>
      <c r="H4265" t="s">
        <v>472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28</v>
      </c>
      <c r="O4265" t="s">
        <v>7299</v>
      </c>
      <c r="P4265" s="2">
        <f t="shared" si="66"/>
        <v>2</v>
      </c>
    </row>
    <row r="4266" spans="1:16" x14ac:dyDescent="0.25">
      <c r="A4266" s="1">
        <v>41639</v>
      </c>
      <c r="B4266" s="1">
        <v>41639</v>
      </c>
      <c r="C4266" t="s">
        <v>4802</v>
      </c>
      <c r="D4266" t="s">
        <v>4803</v>
      </c>
      <c r="E4266">
        <v>3.45</v>
      </c>
      <c r="F4266" t="s">
        <v>7300</v>
      </c>
      <c r="H4266" t="s">
        <v>16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28</v>
      </c>
      <c r="O4266" t="s">
        <v>7301</v>
      </c>
      <c r="P4266" s="2">
        <f t="shared" si="66"/>
        <v>2</v>
      </c>
    </row>
    <row r="4267" spans="1:16" x14ac:dyDescent="0.25">
      <c r="A4267" s="1">
        <v>41639</v>
      </c>
      <c r="B4267" s="1">
        <v>41639</v>
      </c>
      <c r="C4267" t="s">
        <v>3908</v>
      </c>
      <c r="D4267" t="s">
        <v>678</v>
      </c>
      <c r="E4267">
        <v>1.4873499999999999</v>
      </c>
      <c r="F4267" t="s">
        <v>7302</v>
      </c>
      <c r="G4267" t="s">
        <v>213</v>
      </c>
      <c r="H4267" t="s">
        <v>16</v>
      </c>
      <c r="I4267" t="s">
        <v>17</v>
      </c>
      <c r="J4267" t="s">
        <v>18</v>
      </c>
      <c r="K4267" t="s">
        <v>19</v>
      </c>
      <c r="L4267" t="s">
        <v>19</v>
      </c>
      <c r="M4267" t="s">
        <v>47</v>
      </c>
      <c r="N4267" t="s">
        <v>28</v>
      </c>
      <c r="O4267" t="s">
        <v>7303</v>
      </c>
      <c r="P4267" s="2">
        <f t="shared" si="66"/>
        <v>1</v>
      </c>
    </row>
    <row r="4268" spans="1:16" x14ac:dyDescent="0.25">
      <c r="A4268" s="1">
        <v>41639</v>
      </c>
      <c r="B4268" s="1">
        <v>41639</v>
      </c>
      <c r="C4268" t="s">
        <v>2898</v>
      </c>
      <c r="D4268" t="s">
        <v>501</v>
      </c>
      <c r="E4268">
        <v>2.19285</v>
      </c>
      <c r="F4268" t="s">
        <v>65</v>
      </c>
      <c r="H4268" t="s">
        <v>472</v>
      </c>
      <c r="I4268" t="s">
        <v>17</v>
      </c>
      <c r="J4268" t="s">
        <v>18</v>
      </c>
      <c r="K4268" t="s">
        <v>19</v>
      </c>
      <c r="L4268" t="s">
        <v>19</v>
      </c>
      <c r="M4268" t="s">
        <v>47</v>
      </c>
      <c r="N4268" t="s">
        <v>48</v>
      </c>
      <c r="O4268" t="s">
        <v>7304</v>
      </c>
      <c r="P4268" s="2">
        <f t="shared" si="66"/>
        <v>3</v>
      </c>
    </row>
    <row r="4269" spans="1:16" x14ac:dyDescent="0.25">
      <c r="A4269" s="1">
        <v>41639</v>
      </c>
      <c r="B4269" s="1">
        <v>41639</v>
      </c>
      <c r="C4269" t="s">
        <v>7305</v>
      </c>
      <c r="D4269" t="s">
        <v>7019</v>
      </c>
      <c r="E4269">
        <v>6.125</v>
      </c>
      <c r="F4269" t="s">
        <v>1708</v>
      </c>
      <c r="H4269" t="s">
        <v>1968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28</v>
      </c>
      <c r="O4269" t="s">
        <v>7306</v>
      </c>
      <c r="P4269" s="2">
        <f t="shared" si="66"/>
        <v>3</v>
      </c>
    </row>
    <row r="4270" spans="1:16" x14ac:dyDescent="0.25">
      <c r="A4270" s="1">
        <v>41639</v>
      </c>
      <c r="B4270" s="1">
        <v>41639</v>
      </c>
      <c r="C4270" t="s">
        <v>2874</v>
      </c>
      <c r="D4270" t="s">
        <v>485</v>
      </c>
      <c r="E4270">
        <v>2</v>
      </c>
      <c r="F4270" t="s">
        <v>4641</v>
      </c>
      <c r="G4270" t="s">
        <v>3014</v>
      </c>
      <c r="H4270" t="s">
        <v>57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28</v>
      </c>
      <c r="O4270" t="s">
        <v>7307</v>
      </c>
      <c r="P4270" s="2">
        <f t="shared" si="66"/>
        <v>3</v>
      </c>
    </row>
    <row r="4271" spans="1:16" x14ac:dyDescent="0.25">
      <c r="A4271" s="1">
        <v>41639</v>
      </c>
      <c r="B4271" s="1">
        <v>41639</v>
      </c>
      <c r="C4271" t="s">
        <v>1545</v>
      </c>
      <c r="D4271" t="s">
        <v>1001</v>
      </c>
      <c r="E4271">
        <v>4.1500000000000004</v>
      </c>
      <c r="F4271" t="s">
        <v>7308</v>
      </c>
      <c r="H4271" t="s">
        <v>210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28</v>
      </c>
      <c r="O4271" t="s">
        <v>7309</v>
      </c>
      <c r="P4271" s="2">
        <f t="shared" si="66"/>
        <v>3</v>
      </c>
    </row>
    <row r="4272" spans="1:16" x14ac:dyDescent="0.25">
      <c r="A4272" s="1">
        <v>41639</v>
      </c>
      <c r="B4272" s="1">
        <v>41639</v>
      </c>
      <c r="C4272" t="s">
        <v>7310</v>
      </c>
      <c r="D4272" t="s">
        <v>7311</v>
      </c>
      <c r="E4272">
        <v>2.375</v>
      </c>
      <c r="F4272" t="s">
        <v>1708</v>
      </c>
      <c r="H4272" t="s">
        <v>27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28</v>
      </c>
      <c r="O4272" t="s">
        <v>7312</v>
      </c>
      <c r="P4272" s="2">
        <f t="shared" si="66"/>
        <v>3</v>
      </c>
    </row>
    <row r="4273" spans="1:16" x14ac:dyDescent="0.25">
      <c r="A4273" s="1">
        <v>41639</v>
      </c>
      <c r="B4273" s="1">
        <v>41639</v>
      </c>
      <c r="C4273" t="s">
        <v>496</v>
      </c>
      <c r="D4273" t="s">
        <v>497</v>
      </c>
      <c r="E4273">
        <v>3</v>
      </c>
      <c r="F4273" t="s">
        <v>5820</v>
      </c>
      <c r="G4273" t="s">
        <v>7313</v>
      </c>
      <c r="H4273" t="s">
        <v>57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7314</v>
      </c>
      <c r="P4273" s="2">
        <f t="shared" si="66"/>
        <v>4</v>
      </c>
    </row>
    <row r="4274" spans="1:16" x14ac:dyDescent="0.25">
      <c r="A4274" s="1">
        <v>41639</v>
      </c>
      <c r="B4274" s="1">
        <v>41639</v>
      </c>
      <c r="C4274" t="s">
        <v>3850</v>
      </c>
      <c r="D4274" t="s">
        <v>3851</v>
      </c>
      <c r="E4274">
        <v>3.2</v>
      </c>
      <c r="F4274" t="s">
        <v>148</v>
      </c>
      <c r="H4274" t="s">
        <v>16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28</v>
      </c>
      <c r="O4274" t="s">
        <v>7315</v>
      </c>
      <c r="P4274" s="2">
        <f t="shared" si="66"/>
        <v>2</v>
      </c>
    </row>
    <row r="4275" spans="1:16" x14ac:dyDescent="0.25">
      <c r="A4275" s="1">
        <v>41639</v>
      </c>
      <c r="B4275" s="1">
        <v>41639</v>
      </c>
      <c r="C4275" t="s">
        <v>527</v>
      </c>
      <c r="D4275" t="s">
        <v>528</v>
      </c>
      <c r="E4275">
        <v>6.875</v>
      </c>
      <c r="F4275" t="s">
        <v>6421</v>
      </c>
      <c r="G4275" t="s">
        <v>26</v>
      </c>
      <c r="H4275" t="s">
        <v>34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48</v>
      </c>
      <c r="O4275" t="s">
        <v>7316</v>
      </c>
      <c r="P4275" s="2">
        <f t="shared" si="66"/>
        <v>5</v>
      </c>
    </row>
    <row r="4276" spans="1:16" x14ac:dyDescent="0.25">
      <c r="A4276" s="1">
        <v>41639</v>
      </c>
      <c r="B4276" s="1">
        <v>41639</v>
      </c>
      <c r="C4276" t="s">
        <v>6158</v>
      </c>
      <c r="D4276" t="s">
        <v>6159</v>
      </c>
      <c r="E4276">
        <v>4.875</v>
      </c>
      <c r="F4276" t="s">
        <v>6016</v>
      </c>
      <c r="G4276" t="s">
        <v>26</v>
      </c>
      <c r="H4276" t="s">
        <v>203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28</v>
      </c>
      <c r="O4276" t="s">
        <v>7317</v>
      </c>
      <c r="P4276" s="2">
        <f t="shared" si="66"/>
        <v>3</v>
      </c>
    </row>
    <row r="4277" spans="1:16" hidden="1" x14ac:dyDescent="0.25">
      <c r="A4277" s="1">
        <v>41639</v>
      </c>
      <c r="B4277" s="1">
        <v>41639</v>
      </c>
      <c r="C4277" t="s">
        <v>4553</v>
      </c>
      <c r="D4277" t="s">
        <v>4554</v>
      </c>
      <c r="E4277">
        <v>1.827</v>
      </c>
      <c r="F4277" t="s">
        <v>1980</v>
      </c>
      <c r="H4277" t="s">
        <v>210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28</v>
      </c>
      <c r="O4277" t="s">
        <v>7318</v>
      </c>
      <c r="P4277" s="2">
        <f t="shared" si="66"/>
        <v>6</v>
      </c>
    </row>
    <row r="4278" spans="1:16" x14ac:dyDescent="0.25">
      <c r="A4278" s="1">
        <v>41639</v>
      </c>
      <c r="B4278" s="1">
        <v>41639</v>
      </c>
      <c r="C4278" t="s">
        <v>337</v>
      </c>
      <c r="D4278" t="s">
        <v>338</v>
      </c>
      <c r="E4278">
        <v>4</v>
      </c>
      <c r="F4278" t="s">
        <v>5815</v>
      </c>
      <c r="H4278" t="s">
        <v>57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28</v>
      </c>
      <c r="O4278" t="s">
        <v>7319</v>
      </c>
      <c r="P4278" s="2">
        <f t="shared" si="66"/>
        <v>3</v>
      </c>
    </row>
    <row r="4279" spans="1:16" x14ac:dyDescent="0.25">
      <c r="A4279" s="1">
        <v>41639</v>
      </c>
      <c r="B4279" s="1">
        <v>41639</v>
      </c>
      <c r="C4279" t="s">
        <v>42</v>
      </c>
      <c r="D4279" t="s">
        <v>43</v>
      </c>
      <c r="E4279">
        <v>3.7</v>
      </c>
      <c r="F4279" t="s">
        <v>7320</v>
      </c>
      <c r="G4279" t="s">
        <v>213</v>
      </c>
      <c r="H4279" t="s">
        <v>46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48</v>
      </c>
      <c r="O4279" t="s">
        <v>7321</v>
      </c>
      <c r="P4279" s="2">
        <f t="shared" si="66"/>
        <v>2</v>
      </c>
    </row>
    <row r="4280" spans="1:16" x14ac:dyDescent="0.25">
      <c r="A4280" s="1">
        <v>41639</v>
      </c>
      <c r="B4280" s="1">
        <v>41639</v>
      </c>
      <c r="C4280" t="s">
        <v>179</v>
      </c>
      <c r="D4280" t="s">
        <v>180</v>
      </c>
      <c r="E4280">
        <v>4.3</v>
      </c>
      <c r="F4280" t="s">
        <v>865</v>
      </c>
      <c r="H4280" t="s">
        <v>16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48</v>
      </c>
      <c r="O4280" t="s">
        <v>7322</v>
      </c>
      <c r="P4280" s="2">
        <f t="shared" si="66"/>
        <v>3</v>
      </c>
    </row>
    <row r="4281" spans="1:16" x14ac:dyDescent="0.25">
      <c r="A4281" s="1">
        <v>41639</v>
      </c>
      <c r="B4281" s="1">
        <v>41639</v>
      </c>
      <c r="C4281" t="s">
        <v>42</v>
      </c>
      <c r="D4281" t="s">
        <v>43</v>
      </c>
      <c r="E4281">
        <v>1.2436</v>
      </c>
      <c r="F4281" t="s">
        <v>2571</v>
      </c>
      <c r="G4281" t="s">
        <v>213</v>
      </c>
      <c r="H4281" t="s">
        <v>46</v>
      </c>
      <c r="I4281" t="s">
        <v>17</v>
      </c>
      <c r="J4281" t="s">
        <v>18</v>
      </c>
      <c r="K4281" t="s">
        <v>19</v>
      </c>
      <c r="L4281" t="s">
        <v>19</v>
      </c>
      <c r="M4281" t="s">
        <v>47</v>
      </c>
      <c r="N4281" t="s">
        <v>48</v>
      </c>
      <c r="O4281" t="s">
        <v>7323</v>
      </c>
      <c r="P4281" s="2">
        <f t="shared" si="66"/>
        <v>2</v>
      </c>
    </row>
    <row r="4282" spans="1:16" x14ac:dyDescent="0.25">
      <c r="A4282" s="1">
        <v>41639</v>
      </c>
      <c r="B4282" s="1">
        <v>41639</v>
      </c>
      <c r="C4282" t="s">
        <v>3600</v>
      </c>
      <c r="D4282" t="s">
        <v>3601</v>
      </c>
      <c r="E4282">
        <v>5.75</v>
      </c>
      <c r="F4282" t="s">
        <v>7285</v>
      </c>
      <c r="G4282" t="s">
        <v>40</v>
      </c>
      <c r="H4282" t="s">
        <v>27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28</v>
      </c>
      <c r="O4282" t="s">
        <v>7324</v>
      </c>
      <c r="P4282" s="2">
        <f t="shared" si="66"/>
        <v>5</v>
      </c>
    </row>
    <row r="4283" spans="1:16" x14ac:dyDescent="0.25">
      <c r="A4283" s="1">
        <v>41639</v>
      </c>
      <c r="B4283" s="1">
        <v>41639</v>
      </c>
      <c r="C4283" t="s">
        <v>3579</v>
      </c>
      <c r="D4283" t="s">
        <v>631</v>
      </c>
      <c r="E4283">
        <v>3</v>
      </c>
      <c r="F4283" t="s">
        <v>427</v>
      </c>
      <c r="G4283" t="s">
        <v>213</v>
      </c>
      <c r="H4283" t="s">
        <v>27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7325</v>
      </c>
      <c r="P4283" s="2">
        <f t="shared" si="66"/>
        <v>3</v>
      </c>
    </row>
    <row r="4284" spans="1:16" x14ac:dyDescent="0.25">
      <c r="A4284" s="1">
        <v>41639</v>
      </c>
      <c r="B4284" s="1">
        <v>41639</v>
      </c>
      <c r="C4284" t="s">
        <v>6158</v>
      </c>
      <c r="D4284" t="s">
        <v>6159</v>
      </c>
      <c r="E4284">
        <v>3.5</v>
      </c>
      <c r="F4284" t="s">
        <v>6006</v>
      </c>
      <c r="H4284" t="s">
        <v>203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28</v>
      </c>
      <c r="O4284" t="s">
        <v>7326</v>
      </c>
      <c r="P4284" s="2">
        <f t="shared" si="66"/>
        <v>3</v>
      </c>
    </row>
    <row r="4285" spans="1:16" x14ac:dyDescent="0.25">
      <c r="A4285" s="1">
        <v>41639</v>
      </c>
      <c r="B4285" s="1">
        <v>41639</v>
      </c>
      <c r="C4285" t="s">
        <v>496</v>
      </c>
      <c r="D4285" t="s">
        <v>497</v>
      </c>
      <c r="E4285">
        <v>2</v>
      </c>
      <c r="F4285" t="s">
        <v>1424</v>
      </c>
      <c r="G4285" t="s">
        <v>1849</v>
      </c>
      <c r="H4285" t="s">
        <v>57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7327</v>
      </c>
      <c r="P4285" s="2">
        <f t="shared" si="66"/>
        <v>4</v>
      </c>
    </row>
    <row r="4286" spans="1:16" x14ac:dyDescent="0.25">
      <c r="A4286" s="1">
        <v>41639</v>
      </c>
      <c r="B4286" s="1">
        <v>41639</v>
      </c>
      <c r="C4286" t="s">
        <v>5761</v>
      </c>
      <c r="D4286" t="s">
        <v>5762</v>
      </c>
      <c r="E4286">
        <v>2.5</v>
      </c>
      <c r="F4286" t="s">
        <v>4195</v>
      </c>
      <c r="H4286" t="s">
        <v>34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28</v>
      </c>
      <c r="O4286" t="s">
        <v>7328</v>
      </c>
      <c r="P4286" s="2">
        <f t="shared" si="66"/>
        <v>4</v>
      </c>
    </row>
    <row r="4287" spans="1:16" x14ac:dyDescent="0.25">
      <c r="A4287" s="1">
        <v>41639</v>
      </c>
      <c r="B4287" s="1">
        <v>41639</v>
      </c>
      <c r="C4287" t="s">
        <v>6312</v>
      </c>
      <c r="D4287" t="s">
        <v>6313</v>
      </c>
      <c r="E4287">
        <v>0.99809999999999999</v>
      </c>
      <c r="F4287" t="s">
        <v>6339</v>
      </c>
      <c r="H4287" t="s">
        <v>34</v>
      </c>
      <c r="I4287" t="s">
        <v>17</v>
      </c>
      <c r="J4287" t="s">
        <v>18</v>
      </c>
      <c r="K4287" t="s">
        <v>19</v>
      </c>
      <c r="L4287" t="s">
        <v>19</v>
      </c>
      <c r="M4287" t="s">
        <v>47</v>
      </c>
      <c r="N4287" t="s">
        <v>28</v>
      </c>
      <c r="O4287" t="s">
        <v>7329</v>
      </c>
      <c r="P4287" s="2">
        <f t="shared" si="66"/>
        <v>4</v>
      </c>
    </row>
    <row r="4288" spans="1:16" x14ac:dyDescent="0.25">
      <c r="A4288" s="1">
        <v>41639</v>
      </c>
      <c r="B4288" s="1">
        <v>41639</v>
      </c>
      <c r="C4288" t="s">
        <v>6312</v>
      </c>
      <c r="D4288" t="s">
        <v>6313</v>
      </c>
      <c r="E4288">
        <v>2</v>
      </c>
      <c r="F4288" t="s">
        <v>6370</v>
      </c>
      <c r="H4288" t="s">
        <v>34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28</v>
      </c>
      <c r="O4288" t="s">
        <v>7330</v>
      </c>
      <c r="P4288" s="2">
        <f t="shared" si="66"/>
        <v>4</v>
      </c>
    </row>
    <row r="4289" spans="1:16" hidden="1" x14ac:dyDescent="0.25">
      <c r="A4289" s="1">
        <v>41639</v>
      </c>
      <c r="B4289" s="1">
        <v>41639</v>
      </c>
      <c r="C4289" t="s">
        <v>1714</v>
      </c>
      <c r="D4289" t="s">
        <v>1715</v>
      </c>
      <c r="E4289">
        <v>2.8</v>
      </c>
      <c r="F4289" t="s">
        <v>498</v>
      </c>
      <c r="G4289" t="s">
        <v>40</v>
      </c>
      <c r="H4289" t="s">
        <v>73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28</v>
      </c>
      <c r="O4289" t="s">
        <v>7331</v>
      </c>
      <c r="P4289" s="2">
        <f t="shared" si="66"/>
        <v>6</v>
      </c>
    </row>
    <row r="4290" spans="1:16" x14ac:dyDescent="0.25">
      <c r="A4290" s="1">
        <v>41639</v>
      </c>
      <c r="B4290" s="1">
        <v>41639</v>
      </c>
      <c r="C4290" t="s">
        <v>2889</v>
      </c>
      <c r="D4290" t="s">
        <v>2890</v>
      </c>
      <c r="E4290">
        <v>3.625</v>
      </c>
      <c r="F4290" t="s">
        <v>698</v>
      </c>
      <c r="H4290" t="s">
        <v>210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28</v>
      </c>
      <c r="O4290" t="s">
        <v>7332</v>
      </c>
      <c r="P4290" s="2">
        <f t="shared" si="66"/>
        <v>4</v>
      </c>
    </row>
    <row r="4291" spans="1:16" x14ac:dyDescent="0.25">
      <c r="A4291" s="1">
        <v>41639</v>
      </c>
      <c r="B4291" s="1">
        <v>41639</v>
      </c>
      <c r="C4291" t="s">
        <v>4120</v>
      </c>
      <c r="D4291" t="s">
        <v>4121</v>
      </c>
      <c r="E4291">
        <v>5.25</v>
      </c>
      <c r="F4291" t="s">
        <v>7333</v>
      </c>
      <c r="H4291" t="s">
        <v>27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28</v>
      </c>
      <c r="O4291" t="s">
        <v>7334</v>
      </c>
      <c r="P4291" s="2">
        <f t="shared" si="66"/>
        <v>4</v>
      </c>
    </row>
    <row r="4292" spans="1:16" x14ac:dyDescent="0.25">
      <c r="A4292" s="1">
        <v>41639</v>
      </c>
      <c r="B4292" s="1">
        <v>41639</v>
      </c>
      <c r="C4292" t="s">
        <v>519</v>
      </c>
      <c r="D4292" t="s">
        <v>520</v>
      </c>
      <c r="E4292">
        <v>3.734</v>
      </c>
      <c r="F4292" t="s">
        <v>698</v>
      </c>
      <c r="G4292" t="s">
        <v>26</v>
      </c>
      <c r="H4292" t="s">
        <v>34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28</v>
      </c>
      <c r="O4292" t="s">
        <v>7335</v>
      </c>
      <c r="P4292" s="2">
        <f t="shared" ref="P4292:P4355" si="67">LEN(D4292)</f>
        <v>2</v>
      </c>
    </row>
    <row r="4293" spans="1:16" x14ac:dyDescent="0.25">
      <c r="A4293" s="1">
        <v>41639</v>
      </c>
      <c r="B4293" s="1">
        <v>41639</v>
      </c>
      <c r="C4293" t="s">
        <v>5462</v>
      </c>
      <c r="D4293" t="s">
        <v>5463</v>
      </c>
      <c r="E4293">
        <v>5</v>
      </c>
      <c r="F4293" t="s">
        <v>294</v>
      </c>
      <c r="H4293" t="s">
        <v>472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28</v>
      </c>
      <c r="O4293" t="s">
        <v>7336</v>
      </c>
      <c r="P4293" s="2">
        <f t="shared" si="67"/>
        <v>3</v>
      </c>
    </row>
    <row r="4294" spans="1:16" x14ac:dyDescent="0.25">
      <c r="A4294" s="1">
        <v>41639</v>
      </c>
      <c r="B4294" s="1">
        <v>41639</v>
      </c>
      <c r="C4294" t="s">
        <v>1401</v>
      </c>
      <c r="D4294" t="s">
        <v>416</v>
      </c>
      <c r="E4294">
        <v>2.2999999999999998</v>
      </c>
      <c r="F4294" t="s">
        <v>560</v>
      </c>
      <c r="H4294" t="s">
        <v>73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48</v>
      </c>
      <c r="O4294" t="s">
        <v>7337</v>
      </c>
      <c r="P4294" s="2">
        <f t="shared" si="67"/>
        <v>3</v>
      </c>
    </row>
    <row r="4295" spans="1:16" x14ac:dyDescent="0.25">
      <c r="A4295" s="1">
        <v>41639</v>
      </c>
      <c r="B4295" s="1">
        <v>41639</v>
      </c>
      <c r="C4295" t="s">
        <v>1401</v>
      </c>
      <c r="D4295" t="s">
        <v>416</v>
      </c>
      <c r="E4295">
        <v>5.0999999999999996</v>
      </c>
      <c r="F4295" t="s">
        <v>7338</v>
      </c>
      <c r="H4295" t="s">
        <v>73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48</v>
      </c>
      <c r="O4295" t="s">
        <v>7339</v>
      </c>
      <c r="P4295" s="2">
        <f t="shared" si="67"/>
        <v>3</v>
      </c>
    </row>
    <row r="4296" spans="1:16" x14ac:dyDescent="0.25">
      <c r="A4296" s="1">
        <v>41639</v>
      </c>
      <c r="B4296" s="1">
        <v>41639</v>
      </c>
      <c r="C4296" t="s">
        <v>500</v>
      </c>
      <c r="D4296" t="s">
        <v>501</v>
      </c>
      <c r="E4296">
        <v>7.57</v>
      </c>
      <c r="F4296" t="s">
        <v>2716</v>
      </c>
      <c r="G4296" t="s">
        <v>1377</v>
      </c>
      <c r="H4296" t="s">
        <v>16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48</v>
      </c>
      <c r="O4296" t="s">
        <v>7340</v>
      </c>
      <c r="P4296" s="2">
        <f t="shared" si="67"/>
        <v>3</v>
      </c>
    </row>
    <row r="4297" spans="1:16" x14ac:dyDescent="0.25">
      <c r="A4297" s="1">
        <v>41639</v>
      </c>
      <c r="B4297" s="1">
        <v>41639</v>
      </c>
      <c r="C4297" t="s">
        <v>6312</v>
      </c>
      <c r="D4297" t="s">
        <v>6313</v>
      </c>
      <c r="E4297">
        <v>1.2</v>
      </c>
      <c r="F4297" t="s">
        <v>6339</v>
      </c>
      <c r="H4297" t="s">
        <v>34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28</v>
      </c>
      <c r="O4297" t="s">
        <v>7341</v>
      </c>
      <c r="P4297" s="2">
        <f t="shared" si="67"/>
        <v>4</v>
      </c>
    </row>
    <row r="4298" spans="1:16" x14ac:dyDescent="0.25">
      <c r="A4298" s="1">
        <v>41639</v>
      </c>
      <c r="B4298" s="1">
        <v>41639</v>
      </c>
      <c r="C4298" t="s">
        <v>6312</v>
      </c>
      <c r="D4298" t="s">
        <v>6313</v>
      </c>
      <c r="E4298">
        <v>1.75</v>
      </c>
      <c r="F4298" t="s">
        <v>6364</v>
      </c>
      <c r="H4298" t="s">
        <v>34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28</v>
      </c>
      <c r="O4298" t="s">
        <v>7342</v>
      </c>
      <c r="P4298" s="2">
        <f t="shared" si="67"/>
        <v>4</v>
      </c>
    </row>
    <row r="4299" spans="1:16" x14ac:dyDescent="0.25">
      <c r="A4299" s="1">
        <v>41639</v>
      </c>
      <c r="B4299" s="1">
        <v>41639</v>
      </c>
      <c r="C4299" t="s">
        <v>3908</v>
      </c>
      <c r="D4299" t="s">
        <v>678</v>
      </c>
      <c r="E4299">
        <v>1.3873500000000001</v>
      </c>
      <c r="F4299" t="s">
        <v>7343</v>
      </c>
      <c r="G4299" t="s">
        <v>213</v>
      </c>
      <c r="H4299" t="s">
        <v>16</v>
      </c>
      <c r="I4299" t="s">
        <v>17</v>
      </c>
      <c r="J4299" t="s">
        <v>18</v>
      </c>
      <c r="K4299" t="s">
        <v>19</v>
      </c>
      <c r="L4299" t="s">
        <v>19</v>
      </c>
      <c r="M4299" t="s">
        <v>47</v>
      </c>
      <c r="N4299" t="s">
        <v>28</v>
      </c>
      <c r="O4299" t="s">
        <v>7344</v>
      </c>
      <c r="P4299" s="2">
        <f t="shared" si="67"/>
        <v>1</v>
      </c>
    </row>
    <row r="4300" spans="1:16" x14ac:dyDescent="0.25">
      <c r="A4300" s="1">
        <v>41639</v>
      </c>
      <c r="B4300" s="1">
        <v>41639</v>
      </c>
      <c r="C4300" t="s">
        <v>2889</v>
      </c>
      <c r="D4300" t="s">
        <v>2890</v>
      </c>
      <c r="E4300">
        <v>0.8236</v>
      </c>
      <c r="F4300" t="s">
        <v>2909</v>
      </c>
      <c r="H4300" t="s">
        <v>210</v>
      </c>
      <c r="I4300" t="s">
        <v>17</v>
      </c>
      <c r="J4300" t="s">
        <v>18</v>
      </c>
      <c r="K4300" t="s">
        <v>19</v>
      </c>
      <c r="L4300" t="s">
        <v>19</v>
      </c>
      <c r="M4300" t="s">
        <v>47</v>
      </c>
      <c r="N4300" t="s">
        <v>28</v>
      </c>
      <c r="O4300" t="s">
        <v>7345</v>
      </c>
      <c r="P4300" s="2">
        <f t="shared" si="67"/>
        <v>4</v>
      </c>
    </row>
    <row r="4301" spans="1:16" hidden="1" x14ac:dyDescent="0.25">
      <c r="A4301" s="1">
        <v>41639</v>
      </c>
      <c r="B4301" s="1">
        <v>41639</v>
      </c>
      <c r="C4301" t="s">
        <v>7346</v>
      </c>
      <c r="D4301" t="s">
        <v>7347</v>
      </c>
      <c r="E4301">
        <v>5.6230000000000002</v>
      </c>
      <c r="F4301" t="s">
        <v>7348</v>
      </c>
      <c r="G4301">
        <v>2013</v>
      </c>
      <c r="H4301" t="s">
        <v>210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28</v>
      </c>
      <c r="O4301" t="s">
        <v>7349</v>
      </c>
      <c r="P4301" s="2">
        <f t="shared" si="67"/>
        <v>6</v>
      </c>
    </row>
    <row r="4302" spans="1:16" x14ac:dyDescent="0.25">
      <c r="A4302" s="1">
        <v>41639</v>
      </c>
      <c r="B4302" s="1">
        <v>41639</v>
      </c>
      <c r="C4302" t="s">
        <v>3908</v>
      </c>
      <c r="D4302" t="s">
        <v>678</v>
      </c>
      <c r="E4302">
        <v>4.375</v>
      </c>
      <c r="F4302" t="s">
        <v>7350</v>
      </c>
      <c r="H4302" t="s">
        <v>16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28</v>
      </c>
      <c r="O4302" t="s">
        <v>7351</v>
      </c>
      <c r="P4302" s="2">
        <f t="shared" si="67"/>
        <v>1</v>
      </c>
    </row>
    <row r="4303" spans="1:16" x14ac:dyDescent="0.25">
      <c r="A4303" s="1">
        <v>41639</v>
      </c>
      <c r="B4303" s="1">
        <v>41639</v>
      </c>
      <c r="C4303" t="s">
        <v>6020</v>
      </c>
      <c r="D4303" t="s">
        <v>6021</v>
      </c>
      <c r="E4303">
        <v>5.5</v>
      </c>
      <c r="F4303" t="s">
        <v>6006</v>
      </c>
      <c r="H4303" t="s">
        <v>16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48</v>
      </c>
      <c r="O4303" t="s">
        <v>7352</v>
      </c>
      <c r="P4303" s="2">
        <f t="shared" si="67"/>
        <v>4</v>
      </c>
    </row>
    <row r="4304" spans="1:16" x14ac:dyDescent="0.25">
      <c r="A4304" s="1">
        <v>41639</v>
      </c>
      <c r="B4304" s="1">
        <v>41639</v>
      </c>
      <c r="C4304" t="s">
        <v>1073</v>
      </c>
      <c r="D4304" t="s">
        <v>1074</v>
      </c>
      <c r="E4304">
        <v>3.7</v>
      </c>
      <c r="F4304" t="s">
        <v>6142</v>
      </c>
      <c r="H4304" t="s">
        <v>57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28</v>
      </c>
      <c r="O4304" t="s">
        <v>7353</v>
      </c>
      <c r="P4304" s="2">
        <f t="shared" si="67"/>
        <v>3</v>
      </c>
    </row>
    <row r="4305" spans="1:16" x14ac:dyDescent="0.25">
      <c r="A4305" s="1">
        <v>41639</v>
      </c>
      <c r="B4305" s="1">
        <v>41639</v>
      </c>
      <c r="C4305" t="s">
        <v>2550</v>
      </c>
      <c r="D4305" t="s">
        <v>2551</v>
      </c>
      <c r="E4305">
        <v>4.375</v>
      </c>
      <c r="F4305" t="s">
        <v>324</v>
      </c>
      <c r="H4305" t="s">
        <v>203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28</v>
      </c>
      <c r="O4305" t="s">
        <v>7354</v>
      </c>
      <c r="P4305" s="2">
        <f t="shared" si="67"/>
        <v>3</v>
      </c>
    </row>
    <row r="4306" spans="1:16" x14ac:dyDescent="0.25">
      <c r="A4306" s="1">
        <v>41639</v>
      </c>
      <c r="B4306" s="1">
        <v>41639</v>
      </c>
      <c r="C4306" t="s">
        <v>7310</v>
      </c>
      <c r="D4306" t="s">
        <v>7311</v>
      </c>
      <c r="E4306">
        <v>3.75</v>
      </c>
      <c r="F4306" t="s">
        <v>7300</v>
      </c>
      <c r="H4306" t="s">
        <v>27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28</v>
      </c>
      <c r="O4306" t="s">
        <v>7355</v>
      </c>
      <c r="P4306" s="2">
        <f t="shared" si="67"/>
        <v>3</v>
      </c>
    </row>
    <row r="4307" spans="1:16" x14ac:dyDescent="0.25">
      <c r="A4307" s="1">
        <v>41639</v>
      </c>
      <c r="B4307" s="1">
        <v>41639</v>
      </c>
      <c r="C4307" t="s">
        <v>2681</v>
      </c>
      <c r="D4307" t="s">
        <v>711</v>
      </c>
      <c r="E4307">
        <v>0.54285000000000005</v>
      </c>
      <c r="F4307" t="s">
        <v>951</v>
      </c>
      <c r="H4307" t="s">
        <v>210</v>
      </c>
      <c r="I4307" t="s">
        <v>17</v>
      </c>
      <c r="J4307" t="s">
        <v>18</v>
      </c>
      <c r="K4307" t="s">
        <v>19</v>
      </c>
      <c r="L4307" t="s">
        <v>19</v>
      </c>
      <c r="M4307" t="s">
        <v>47</v>
      </c>
      <c r="N4307" t="s">
        <v>28</v>
      </c>
      <c r="O4307" t="s">
        <v>7356</v>
      </c>
      <c r="P4307" s="2">
        <f t="shared" si="67"/>
        <v>3</v>
      </c>
    </row>
    <row r="4308" spans="1:16" x14ac:dyDescent="0.25">
      <c r="A4308" s="1">
        <v>41639</v>
      </c>
      <c r="B4308" s="1">
        <v>41639</v>
      </c>
      <c r="C4308" t="s">
        <v>3868</v>
      </c>
      <c r="D4308" t="s">
        <v>1046</v>
      </c>
      <c r="E4308">
        <v>3.25</v>
      </c>
      <c r="F4308" t="s">
        <v>7357</v>
      </c>
      <c r="H4308" t="s">
        <v>27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28</v>
      </c>
      <c r="O4308" t="s">
        <v>7358</v>
      </c>
      <c r="P4308" s="2">
        <f t="shared" si="67"/>
        <v>3</v>
      </c>
    </row>
    <row r="4309" spans="1:16" x14ac:dyDescent="0.25">
      <c r="A4309" s="1">
        <v>41639</v>
      </c>
      <c r="B4309" s="1">
        <v>41639</v>
      </c>
      <c r="C4309" t="s">
        <v>7359</v>
      </c>
      <c r="D4309" t="s">
        <v>7360</v>
      </c>
      <c r="E4309">
        <v>2.65</v>
      </c>
      <c r="F4309" t="s">
        <v>351</v>
      </c>
      <c r="H4309" t="s">
        <v>57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28</v>
      </c>
      <c r="O4309" t="s">
        <v>7361</v>
      </c>
      <c r="P4309" s="2">
        <f t="shared" si="67"/>
        <v>3</v>
      </c>
    </row>
    <row r="4310" spans="1:16" x14ac:dyDescent="0.25">
      <c r="A4310" s="1">
        <v>41639</v>
      </c>
      <c r="B4310" s="1">
        <v>41639</v>
      </c>
      <c r="C4310" t="s">
        <v>7359</v>
      </c>
      <c r="D4310" t="s">
        <v>7360</v>
      </c>
      <c r="E4310">
        <v>1.875</v>
      </c>
      <c r="F4310" t="s">
        <v>1708</v>
      </c>
      <c r="H4310" t="s">
        <v>57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28</v>
      </c>
      <c r="O4310" t="s">
        <v>7362</v>
      </c>
      <c r="P4310" s="2">
        <f t="shared" si="67"/>
        <v>3</v>
      </c>
    </row>
    <row r="4311" spans="1:16" x14ac:dyDescent="0.25">
      <c r="A4311" s="1">
        <v>41639</v>
      </c>
      <c r="B4311" s="1">
        <v>41639</v>
      </c>
      <c r="C4311" t="s">
        <v>3868</v>
      </c>
      <c r="D4311" t="s">
        <v>1046</v>
      </c>
      <c r="E4311">
        <v>4.75</v>
      </c>
      <c r="F4311" t="s">
        <v>6142</v>
      </c>
      <c r="H4311" t="s">
        <v>27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28</v>
      </c>
      <c r="O4311" t="s">
        <v>7363</v>
      </c>
      <c r="P4311" s="2">
        <f t="shared" si="67"/>
        <v>3</v>
      </c>
    </row>
    <row r="4312" spans="1:16" x14ac:dyDescent="0.25">
      <c r="A4312" s="1">
        <v>41639</v>
      </c>
      <c r="B4312" s="1">
        <v>41639</v>
      </c>
      <c r="C4312" t="s">
        <v>665</v>
      </c>
      <c r="D4312" t="s">
        <v>666</v>
      </c>
      <c r="E4312">
        <v>1.75</v>
      </c>
      <c r="F4312" t="s">
        <v>951</v>
      </c>
      <c r="H4312" t="s">
        <v>16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28</v>
      </c>
      <c r="O4312" t="s">
        <v>7364</v>
      </c>
      <c r="P4312" s="2">
        <f t="shared" si="67"/>
        <v>4</v>
      </c>
    </row>
    <row r="4313" spans="1:16" x14ac:dyDescent="0.25">
      <c r="A4313" s="1">
        <v>41639</v>
      </c>
      <c r="B4313" s="1">
        <v>41639</v>
      </c>
      <c r="C4313" t="s">
        <v>3751</v>
      </c>
      <c r="D4313" t="s">
        <v>3752</v>
      </c>
      <c r="E4313">
        <v>3.625</v>
      </c>
      <c r="F4313" t="s">
        <v>689</v>
      </c>
      <c r="H4313" t="s">
        <v>34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48</v>
      </c>
      <c r="O4313" t="s">
        <v>7365</v>
      </c>
      <c r="P4313" s="2">
        <f t="shared" si="67"/>
        <v>3</v>
      </c>
    </row>
    <row r="4314" spans="1:16" x14ac:dyDescent="0.25">
      <c r="A4314" s="1">
        <v>41639</v>
      </c>
      <c r="B4314" s="1">
        <v>41639</v>
      </c>
      <c r="C4314" t="s">
        <v>130</v>
      </c>
      <c r="D4314" t="s">
        <v>131</v>
      </c>
      <c r="E4314">
        <v>0.41260000000000002</v>
      </c>
      <c r="F4314" t="s">
        <v>7366</v>
      </c>
      <c r="H4314" t="s">
        <v>34</v>
      </c>
      <c r="I4314" t="s">
        <v>17</v>
      </c>
      <c r="J4314" t="s">
        <v>18</v>
      </c>
      <c r="K4314" t="s">
        <v>19</v>
      </c>
      <c r="L4314" t="s">
        <v>19</v>
      </c>
      <c r="M4314" t="s">
        <v>47</v>
      </c>
      <c r="N4314" t="s">
        <v>28</v>
      </c>
      <c r="O4314" t="s">
        <v>7367</v>
      </c>
      <c r="P4314" s="2">
        <f t="shared" si="67"/>
        <v>3</v>
      </c>
    </row>
    <row r="4315" spans="1:16" hidden="1" x14ac:dyDescent="0.25">
      <c r="A4315" s="1">
        <v>41639</v>
      </c>
      <c r="B4315" s="1">
        <v>41639</v>
      </c>
      <c r="C4315" t="s">
        <v>7030</v>
      </c>
      <c r="D4315" t="s">
        <v>7031</v>
      </c>
      <c r="E4315">
        <v>4.125</v>
      </c>
      <c r="F4315" t="s">
        <v>7368</v>
      </c>
      <c r="G4315" t="s">
        <v>26</v>
      </c>
      <c r="H4315" t="s">
        <v>27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28</v>
      </c>
      <c r="O4315" t="s">
        <v>7369</v>
      </c>
      <c r="P4315" s="2">
        <f t="shared" si="67"/>
        <v>6</v>
      </c>
    </row>
    <row r="4316" spans="1:16" x14ac:dyDescent="0.25">
      <c r="A4316" s="1">
        <v>41639</v>
      </c>
      <c r="B4316" s="1">
        <v>41639</v>
      </c>
      <c r="C4316" t="s">
        <v>30</v>
      </c>
      <c r="D4316" t="s">
        <v>31</v>
      </c>
      <c r="E4316">
        <v>5</v>
      </c>
      <c r="F4316" t="s">
        <v>870</v>
      </c>
      <c r="G4316" t="s">
        <v>7038</v>
      </c>
      <c r="H4316" t="s">
        <v>34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7370</v>
      </c>
      <c r="P4316" s="2">
        <f t="shared" si="67"/>
        <v>2</v>
      </c>
    </row>
    <row r="4317" spans="1:16" x14ac:dyDescent="0.25">
      <c r="A4317" s="1">
        <v>41639</v>
      </c>
      <c r="B4317" s="1">
        <v>41639</v>
      </c>
      <c r="C4317" t="s">
        <v>3908</v>
      </c>
      <c r="D4317" t="s">
        <v>678</v>
      </c>
      <c r="E4317">
        <v>1.55</v>
      </c>
      <c r="F4317" t="s">
        <v>7371</v>
      </c>
      <c r="G4317" t="s">
        <v>213</v>
      </c>
      <c r="H4317" t="s">
        <v>16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28</v>
      </c>
      <c r="O4317" t="s">
        <v>7372</v>
      </c>
      <c r="P4317" s="2">
        <f t="shared" si="67"/>
        <v>1</v>
      </c>
    </row>
    <row r="4318" spans="1:16" x14ac:dyDescent="0.25">
      <c r="A4318" s="1">
        <v>41639</v>
      </c>
      <c r="B4318" s="1">
        <v>41639</v>
      </c>
      <c r="C4318" t="s">
        <v>7373</v>
      </c>
      <c r="D4318" t="s">
        <v>7374</v>
      </c>
      <c r="E4318">
        <v>3.625</v>
      </c>
      <c r="F4318" t="s">
        <v>689</v>
      </c>
      <c r="H4318" t="s">
        <v>34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48</v>
      </c>
      <c r="O4318" t="s">
        <v>7375</v>
      </c>
      <c r="P4318" s="2">
        <f t="shared" si="67"/>
        <v>2</v>
      </c>
    </row>
    <row r="4319" spans="1:16" x14ac:dyDescent="0.25">
      <c r="A4319" s="1">
        <v>41639</v>
      </c>
      <c r="B4319" s="1">
        <v>41639</v>
      </c>
      <c r="C4319" t="s">
        <v>3908</v>
      </c>
      <c r="D4319" t="s">
        <v>678</v>
      </c>
      <c r="E4319">
        <v>1.4951000000000001</v>
      </c>
      <c r="F4319" t="s">
        <v>7376</v>
      </c>
      <c r="G4319" t="s">
        <v>213</v>
      </c>
      <c r="H4319" t="s">
        <v>16</v>
      </c>
      <c r="I4319" t="s">
        <v>17</v>
      </c>
      <c r="J4319" t="s">
        <v>18</v>
      </c>
      <c r="K4319" t="s">
        <v>19</v>
      </c>
      <c r="L4319" t="s">
        <v>19</v>
      </c>
      <c r="M4319" t="s">
        <v>47</v>
      </c>
      <c r="N4319" t="s">
        <v>28</v>
      </c>
      <c r="O4319" t="s">
        <v>7377</v>
      </c>
      <c r="P4319" s="2">
        <f t="shared" si="67"/>
        <v>1</v>
      </c>
    </row>
    <row r="4320" spans="1:16" x14ac:dyDescent="0.25">
      <c r="A4320" s="1">
        <v>41639</v>
      </c>
      <c r="B4320" s="1">
        <v>41639</v>
      </c>
      <c r="C4320" t="s">
        <v>1536</v>
      </c>
      <c r="D4320" t="s">
        <v>1537</v>
      </c>
      <c r="E4320">
        <v>6.95</v>
      </c>
      <c r="F4320" t="s">
        <v>6382</v>
      </c>
      <c r="H4320" t="s">
        <v>264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28</v>
      </c>
      <c r="O4320" t="s">
        <v>7378</v>
      </c>
      <c r="P4320" s="2">
        <f t="shared" si="67"/>
        <v>3</v>
      </c>
    </row>
    <row r="4321" spans="1:16" x14ac:dyDescent="0.25">
      <c r="A4321" s="1">
        <v>41639</v>
      </c>
      <c r="B4321" s="1">
        <v>41639</v>
      </c>
      <c r="C4321" t="s">
        <v>4588</v>
      </c>
      <c r="D4321" t="s">
        <v>4589</v>
      </c>
      <c r="E4321">
        <v>4.875</v>
      </c>
      <c r="F4321" t="s">
        <v>6759</v>
      </c>
      <c r="H4321" t="s">
        <v>27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28</v>
      </c>
      <c r="O4321" t="s">
        <v>7379</v>
      </c>
      <c r="P4321" s="2">
        <f t="shared" si="67"/>
        <v>5</v>
      </c>
    </row>
    <row r="4322" spans="1:16" x14ac:dyDescent="0.25">
      <c r="A4322" s="1">
        <v>41639</v>
      </c>
      <c r="B4322" s="1">
        <v>41639</v>
      </c>
      <c r="C4322" t="s">
        <v>3908</v>
      </c>
      <c r="D4322" t="s">
        <v>678</v>
      </c>
      <c r="E4322">
        <v>3</v>
      </c>
      <c r="F4322" t="s">
        <v>7380</v>
      </c>
      <c r="G4322" t="s">
        <v>213</v>
      </c>
      <c r="H4322" t="s">
        <v>16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28</v>
      </c>
      <c r="O4322" t="s">
        <v>7381</v>
      </c>
      <c r="P4322" s="2">
        <f t="shared" si="67"/>
        <v>1</v>
      </c>
    </row>
    <row r="4323" spans="1:16" x14ac:dyDescent="0.25">
      <c r="A4323" s="1">
        <v>41639</v>
      </c>
      <c r="B4323" s="1">
        <v>41639</v>
      </c>
      <c r="C4323" t="s">
        <v>4936</v>
      </c>
      <c r="D4323" t="s">
        <v>4937</v>
      </c>
      <c r="E4323">
        <v>1.375</v>
      </c>
      <c r="F4323" t="s">
        <v>2525</v>
      </c>
      <c r="H4323" t="s">
        <v>210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28</v>
      </c>
      <c r="O4323" t="s">
        <v>7382</v>
      </c>
      <c r="P4323" s="2">
        <f t="shared" si="67"/>
        <v>3</v>
      </c>
    </row>
    <row r="4324" spans="1:16" x14ac:dyDescent="0.25">
      <c r="A4324" s="1">
        <v>41639</v>
      </c>
      <c r="B4324" s="1">
        <v>41639</v>
      </c>
      <c r="C4324" t="s">
        <v>4926</v>
      </c>
      <c r="D4324" t="s">
        <v>4927</v>
      </c>
      <c r="E4324">
        <v>1.8</v>
      </c>
      <c r="F4324" t="s">
        <v>1103</v>
      </c>
      <c r="G4324" t="s">
        <v>26</v>
      </c>
      <c r="H4324" t="s">
        <v>73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28</v>
      </c>
      <c r="O4324" t="s">
        <v>7383</v>
      </c>
      <c r="P4324" s="2">
        <f t="shared" si="67"/>
        <v>5</v>
      </c>
    </row>
    <row r="4325" spans="1:16" x14ac:dyDescent="0.25">
      <c r="A4325" s="1">
        <v>41639</v>
      </c>
      <c r="B4325" s="1">
        <v>41639</v>
      </c>
      <c r="C4325" t="s">
        <v>7384</v>
      </c>
      <c r="D4325" t="s">
        <v>7385</v>
      </c>
      <c r="E4325">
        <v>4.0999999999999996</v>
      </c>
      <c r="F4325" t="s">
        <v>2439</v>
      </c>
      <c r="H4325" t="s">
        <v>264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28</v>
      </c>
      <c r="O4325" t="s">
        <v>7386</v>
      </c>
      <c r="P4325" s="2">
        <f t="shared" si="67"/>
        <v>3</v>
      </c>
    </row>
    <row r="4326" spans="1:16" x14ac:dyDescent="0.25">
      <c r="A4326" s="1">
        <v>41639</v>
      </c>
      <c r="B4326" s="1">
        <v>41639</v>
      </c>
      <c r="C4326" t="s">
        <v>7387</v>
      </c>
      <c r="D4326" t="s">
        <v>1007</v>
      </c>
      <c r="E4326">
        <v>1.974</v>
      </c>
      <c r="F4326" t="s">
        <v>2964</v>
      </c>
      <c r="G4326" t="s">
        <v>40</v>
      </c>
      <c r="H4326" t="s">
        <v>73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28</v>
      </c>
      <c r="O4326" t="s">
        <v>7388</v>
      </c>
      <c r="P4326" s="2">
        <f t="shared" si="67"/>
        <v>5</v>
      </c>
    </row>
    <row r="4327" spans="1:16" x14ac:dyDescent="0.25">
      <c r="A4327" s="1">
        <v>41639</v>
      </c>
      <c r="B4327" s="1">
        <v>41639</v>
      </c>
      <c r="C4327" t="s">
        <v>1260</v>
      </c>
      <c r="D4327" t="s">
        <v>1261</v>
      </c>
      <c r="E4327">
        <v>2.5</v>
      </c>
      <c r="F4327" t="s">
        <v>1103</v>
      </c>
      <c r="H4327" t="s">
        <v>27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48</v>
      </c>
      <c r="O4327" t="s">
        <v>7389</v>
      </c>
      <c r="P4327" s="2">
        <f t="shared" si="67"/>
        <v>3</v>
      </c>
    </row>
    <row r="4328" spans="1:16" x14ac:dyDescent="0.25">
      <c r="A4328" s="1">
        <v>41639</v>
      </c>
      <c r="B4328" s="1">
        <v>41639</v>
      </c>
      <c r="C4328" t="s">
        <v>5940</v>
      </c>
      <c r="D4328" t="s">
        <v>3387</v>
      </c>
      <c r="E4328">
        <v>4.0999999999999996</v>
      </c>
      <c r="F4328" t="s">
        <v>865</v>
      </c>
      <c r="H4328" t="s">
        <v>27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28</v>
      </c>
      <c r="O4328" t="s">
        <v>7390</v>
      </c>
      <c r="P4328" s="2">
        <f t="shared" si="67"/>
        <v>3</v>
      </c>
    </row>
    <row r="4329" spans="1:16" x14ac:dyDescent="0.25">
      <c r="A4329" s="1">
        <v>41639</v>
      </c>
      <c r="B4329" s="1">
        <v>41639</v>
      </c>
      <c r="C4329" t="s">
        <v>511</v>
      </c>
      <c r="D4329" t="s">
        <v>512</v>
      </c>
      <c r="E4329">
        <v>7.625</v>
      </c>
      <c r="F4329" t="s">
        <v>5423</v>
      </c>
      <c r="H4329" t="s">
        <v>203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28</v>
      </c>
      <c r="O4329" t="s">
        <v>7391</v>
      </c>
      <c r="P4329" s="2">
        <f t="shared" si="67"/>
        <v>3</v>
      </c>
    </row>
    <row r="4330" spans="1:16" x14ac:dyDescent="0.25">
      <c r="A4330" s="1">
        <v>41639</v>
      </c>
      <c r="B4330" s="1">
        <v>41639</v>
      </c>
      <c r="C4330" t="s">
        <v>3908</v>
      </c>
      <c r="D4330" t="s">
        <v>678</v>
      </c>
      <c r="E4330">
        <v>3</v>
      </c>
      <c r="F4330" t="s">
        <v>7392</v>
      </c>
      <c r="G4330" t="s">
        <v>1849</v>
      </c>
      <c r="H4330" t="s">
        <v>16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28</v>
      </c>
      <c r="O4330" t="s">
        <v>7393</v>
      </c>
      <c r="P4330" s="2">
        <f t="shared" si="67"/>
        <v>1</v>
      </c>
    </row>
    <row r="4331" spans="1:16" x14ac:dyDescent="0.25">
      <c r="A4331" s="1">
        <v>41639</v>
      </c>
      <c r="B4331" s="1">
        <v>41639</v>
      </c>
      <c r="C4331" t="s">
        <v>2874</v>
      </c>
      <c r="D4331" t="s">
        <v>485</v>
      </c>
      <c r="E4331">
        <v>2.4500000000000002</v>
      </c>
      <c r="F4331" t="s">
        <v>2571</v>
      </c>
      <c r="G4331" t="s">
        <v>1849</v>
      </c>
      <c r="H4331" t="s">
        <v>57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28</v>
      </c>
      <c r="O4331" t="s">
        <v>7394</v>
      </c>
      <c r="P4331" s="2">
        <f t="shared" si="67"/>
        <v>3</v>
      </c>
    </row>
    <row r="4332" spans="1:16" x14ac:dyDescent="0.25">
      <c r="A4332" s="1">
        <v>41639</v>
      </c>
      <c r="B4332" s="1">
        <v>41639</v>
      </c>
      <c r="C4332" t="s">
        <v>6209</v>
      </c>
      <c r="D4332" t="s">
        <v>6210</v>
      </c>
      <c r="E4332">
        <v>1.8</v>
      </c>
      <c r="F4332" t="s">
        <v>7054</v>
      </c>
      <c r="G4332" t="s">
        <v>26</v>
      </c>
      <c r="H4332" t="s">
        <v>16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28</v>
      </c>
      <c r="O4332" t="s">
        <v>7395</v>
      </c>
      <c r="P4332" s="2">
        <f t="shared" si="67"/>
        <v>3</v>
      </c>
    </row>
    <row r="4333" spans="1:16" x14ac:dyDescent="0.25">
      <c r="A4333" s="1">
        <v>41639</v>
      </c>
      <c r="B4333" s="1">
        <v>41639</v>
      </c>
      <c r="C4333" t="s">
        <v>500</v>
      </c>
      <c r="D4333" t="s">
        <v>501</v>
      </c>
      <c r="E4333">
        <v>8.125</v>
      </c>
      <c r="F4333" t="s">
        <v>7396</v>
      </c>
      <c r="G4333" t="s">
        <v>1377</v>
      </c>
      <c r="H4333" t="s">
        <v>16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48</v>
      </c>
      <c r="O4333" t="s">
        <v>7397</v>
      </c>
      <c r="P4333" s="2">
        <f t="shared" si="67"/>
        <v>3</v>
      </c>
    </row>
    <row r="4334" spans="1:16" x14ac:dyDescent="0.25">
      <c r="A4334" s="1">
        <v>41639</v>
      </c>
      <c r="B4334" s="1">
        <v>41639</v>
      </c>
      <c r="C4334" t="s">
        <v>42</v>
      </c>
      <c r="D4334" t="s">
        <v>43</v>
      </c>
      <c r="E4334">
        <v>3.65</v>
      </c>
      <c r="F4334" t="s">
        <v>5938</v>
      </c>
      <c r="G4334" t="s">
        <v>213</v>
      </c>
      <c r="H4334" t="s">
        <v>46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48</v>
      </c>
      <c r="O4334" t="s">
        <v>7398</v>
      </c>
      <c r="P4334" s="2">
        <f t="shared" si="67"/>
        <v>2</v>
      </c>
    </row>
    <row r="4335" spans="1:16" x14ac:dyDescent="0.25">
      <c r="A4335" s="1">
        <v>41639</v>
      </c>
      <c r="B4335" s="1">
        <v>41639</v>
      </c>
      <c r="C4335" t="s">
        <v>6312</v>
      </c>
      <c r="D4335" t="s">
        <v>6313</v>
      </c>
      <c r="E4335">
        <v>2.9</v>
      </c>
      <c r="F4335" t="s">
        <v>6314</v>
      </c>
      <c r="H4335" t="s">
        <v>34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28</v>
      </c>
      <c r="O4335" t="s">
        <v>7399</v>
      </c>
      <c r="P4335" s="2">
        <f t="shared" si="67"/>
        <v>4</v>
      </c>
    </row>
    <row r="4336" spans="1:16" x14ac:dyDescent="0.25">
      <c r="A4336" s="1">
        <v>41639</v>
      </c>
      <c r="B4336" s="1">
        <v>41639</v>
      </c>
      <c r="C4336" t="s">
        <v>500</v>
      </c>
      <c r="D4336" t="s">
        <v>501</v>
      </c>
      <c r="E4336">
        <v>8.5</v>
      </c>
      <c r="F4336" t="s">
        <v>7400</v>
      </c>
      <c r="H4336" t="s">
        <v>16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48</v>
      </c>
      <c r="O4336" t="s">
        <v>7401</v>
      </c>
      <c r="P4336" s="2">
        <f t="shared" si="67"/>
        <v>3</v>
      </c>
    </row>
    <row r="4337" spans="1:16" hidden="1" x14ac:dyDescent="0.25">
      <c r="A4337" s="1">
        <v>41639</v>
      </c>
      <c r="B4337" s="1">
        <v>41639</v>
      </c>
      <c r="C4337" t="s">
        <v>7030</v>
      </c>
      <c r="D4337" t="s">
        <v>7031</v>
      </c>
      <c r="E4337">
        <v>1.39585</v>
      </c>
      <c r="F4337" t="s">
        <v>7033</v>
      </c>
      <c r="G4337" t="s">
        <v>40</v>
      </c>
      <c r="H4337" t="s">
        <v>27</v>
      </c>
      <c r="I4337" t="s">
        <v>17</v>
      </c>
      <c r="J4337" t="s">
        <v>18</v>
      </c>
      <c r="K4337" t="s">
        <v>19</v>
      </c>
      <c r="L4337" t="s">
        <v>19</v>
      </c>
      <c r="M4337" t="s">
        <v>47</v>
      </c>
      <c r="N4337" t="s">
        <v>28</v>
      </c>
      <c r="O4337" t="s">
        <v>7402</v>
      </c>
      <c r="P4337" s="2">
        <f t="shared" si="67"/>
        <v>6</v>
      </c>
    </row>
    <row r="4338" spans="1:16" x14ac:dyDescent="0.25">
      <c r="A4338" s="1">
        <v>41639</v>
      </c>
      <c r="B4338" s="1">
        <v>41639</v>
      </c>
      <c r="C4338" t="s">
        <v>1525</v>
      </c>
      <c r="D4338" t="s">
        <v>1526</v>
      </c>
      <c r="E4338">
        <v>4.5</v>
      </c>
      <c r="F4338" t="s">
        <v>870</v>
      </c>
      <c r="H4338" t="s">
        <v>34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48</v>
      </c>
      <c r="O4338" t="s">
        <v>7403</v>
      </c>
      <c r="P4338" s="2">
        <f t="shared" si="67"/>
        <v>3</v>
      </c>
    </row>
    <row r="4339" spans="1:16" x14ac:dyDescent="0.25">
      <c r="A4339" s="1">
        <v>41639</v>
      </c>
      <c r="B4339" s="1">
        <v>41639</v>
      </c>
      <c r="C4339" t="s">
        <v>130</v>
      </c>
      <c r="D4339" t="s">
        <v>131</v>
      </c>
      <c r="E4339">
        <v>1.85</v>
      </c>
      <c r="F4339" t="s">
        <v>951</v>
      </c>
      <c r="H4339" t="s">
        <v>34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28</v>
      </c>
      <c r="O4339" t="s">
        <v>7404</v>
      </c>
      <c r="P4339" s="2">
        <f t="shared" si="67"/>
        <v>3</v>
      </c>
    </row>
    <row r="4340" spans="1:16" x14ac:dyDescent="0.25">
      <c r="A4340" s="1">
        <v>41639</v>
      </c>
      <c r="B4340" s="1">
        <v>41639</v>
      </c>
      <c r="C4340" t="s">
        <v>7405</v>
      </c>
      <c r="D4340" t="s">
        <v>7019</v>
      </c>
      <c r="E4340">
        <v>5.45</v>
      </c>
      <c r="F4340" t="s">
        <v>7406</v>
      </c>
      <c r="H4340" t="s">
        <v>149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28</v>
      </c>
      <c r="O4340" t="s">
        <v>7407</v>
      </c>
      <c r="P4340" s="2">
        <f t="shared" si="67"/>
        <v>3</v>
      </c>
    </row>
    <row r="4341" spans="1:16" hidden="1" x14ac:dyDescent="0.25">
      <c r="A4341" s="1">
        <v>41639</v>
      </c>
      <c r="B4341" s="1">
        <v>41639</v>
      </c>
      <c r="C4341" t="s">
        <v>7030</v>
      </c>
      <c r="D4341" t="s">
        <v>7031</v>
      </c>
      <c r="E4341">
        <v>1.7</v>
      </c>
      <c r="F4341" t="s">
        <v>7033</v>
      </c>
      <c r="G4341" t="s">
        <v>26</v>
      </c>
      <c r="H4341" t="s">
        <v>27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28</v>
      </c>
      <c r="O4341" t="s">
        <v>7408</v>
      </c>
      <c r="P4341" s="2">
        <f t="shared" si="67"/>
        <v>6</v>
      </c>
    </row>
    <row r="4342" spans="1:16" hidden="1" x14ac:dyDescent="0.25">
      <c r="A4342" s="1">
        <v>41639</v>
      </c>
      <c r="B4342" s="1">
        <v>41639</v>
      </c>
      <c r="C4342" t="s">
        <v>7030</v>
      </c>
      <c r="D4342" t="s">
        <v>7031</v>
      </c>
      <c r="E4342">
        <v>2.5</v>
      </c>
      <c r="F4342" t="s">
        <v>2909</v>
      </c>
      <c r="G4342" t="s">
        <v>26</v>
      </c>
      <c r="H4342" t="s">
        <v>27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28</v>
      </c>
      <c r="O4342" t="s">
        <v>7409</v>
      </c>
      <c r="P4342" s="2">
        <f t="shared" si="67"/>
        <v>6</v>
      </c>
    </row>
    <row r="4343" spans="1:16" hidden="1" x14ac:dyDescent="0.25">
      <c r="A4343" s="1">
        <v>41639</v>
      </c>
      <c r="B4343" s="1">
        <v>41639</v>
      </c>
      <c r="C4343" t="s">
        <v>134</v>
      </c>
      <c r="D4343" t="s">
        <v>135</v>
      </c>
      <c r="E4343">
        <v>4.25</v>
      </c>
      <c r="F4343" t="s">
        <v>689</v>
      </c>
      <c r="G4343" t="s">
        <v>40</v>
      </c>
      <c r="H4343" t="s">
        <v>16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48</v>
      </c>
      <c r="O4343" t="s">
        <v>7410</v>
      </c>
      <c r="P4343" s="2">
        <f t="shared" si="67"/>
        <v>6</v>
      </c>
    </row>
    <row r="4344" spans="1:16" x14ac:dyDescent="0.25">
      <c r="A4344" s="1">
        <v>41639</v>
      </c>
      <c r="B4344" s="1">
        <v>41639</v>
      </c>
      <c r="C4344" t="s">
        <v>155</v>
      </c>
      <c r="D4344" t="s">
        <v>156</v>
      </c>
      <c r="E4344">
        <v>4.375</v>
      </c>
      <c r="F4344" t="s">
        <v>6382</v>
      </c>
      <c r="H4344" t="s">
        <v>27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28</v>
      </c>
      <c r="O4344" t="s">
        <v>7411</v>
      </c>
      <c r="P4344" s="2">
        <f t="shared" si="67"/>
        <v>3</v>
      </c>
    </row>
    <row r="4345" spans="1:16" x14ac:dyDescent="0.25">
      <c r="A4345" s="1">
        <v>41639</v>
      </c>
      <c r="B4345" s="1">
        <v>41639</v>
      </c>
      <c r="C4345" t="s">
        <v>42</v>
      </c>
      <c r="D4345" t="s">
        <v>43</v>
      </c>
      <c r="E4345">
        <v>4</v>
      </c>
      <c r="F4345" t="s">
        <v>2809</v>
      </c>
      <c r="G4345" t="s">
        <v>213</v>
      </c>
      <c r="H4345" t="s">
        <v>46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48</v>
      </c>
      <c r="O4345" t="s">
        <v>7412</v>
      </c>
      <c r="P4345" s="2">
        <f t="shared" si="67"/>
        <v>2</v>
      </c>
    </row>
    <row r="4346" spans="1:16" x14ac:dyDescent="0.25">
      <c r="A4346" s="1">
        <v>41639</v>
      </c>
      <c r="B4346" s="1">
        <v>41639</v>
      </c>
      <c r="C4346" t="s">
        <v>7222</v>
      </c>
      <c r="D4346" t="s">
        <v>6061</v>
      </c>
      <c r="E4346">
        <v>2.3809999999999998</v>
      </c>
      <c r="F4346" t="s">
        <v>2231</v>
      </c>
      <c r="H4346" t="s">
        <v>16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28</v>
      </c>
      <c r="O4346" t="s">
        <v>7413</v>
      </c>
      <c r="P4346" s="2">
        <f t="shared" si="67"/>
        <v>3</v>
      </c>
    </row>
    <row r="4347" spans="1:16" x14ac:dyDescent="0.25">
      <c r="A4347" s="1">
        <v>41639</v>
      </c>
      <c r="B4347" s="1">
        <v>41639</v>
      </c>
      <c r="C4347" t="s">
        <v>5315</v>
      </c>
      <c r="D4347" t="s">
        <v>5316</v>
      </c>
      <c r="E4347">
        <v>3.25</v>
      </c>
      <c r="F4347" t="s">
        <v>85</v>
      </c>
      <c r="G4347" t="s">
        <v>40</v>
      </c>
      <c r="H4347" t="s">
        <v>472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28</v>
      </c>
      <c r="O4347" t="s">
        <v>7414</v>
      </c>
      <c r="P4347" s="2">
        <f t="shared" si="67"/>
        <v>2</v>
      </c>
    </row>
    <row r="4348" spans="1:16" x14ac:dyDescent="0.25">
      <c r="A4348" s="1">
        <v>41639</v>
      </c>
      <c r="B4348" s="1">
        <v>41639</v>
      </c>
      <c r="C4348" t="s">
        <v>3908</v>
      </c>
      <c r="D4348" t="s">
        <v>678</v>
      </c>
      <c r="E4348">
        <v>1.7</v>
      </c>
      <c r="F4348" t="s">
        <v>7251</v>
      </c>
      <c r="H4348" t="s">
        <v>16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28</v>
      </c>
      <c r="O4348" t="s">
        <v>7415</v>
      </c>
      <c r="P4348" s="2">
        <f t="shared" si="67"/>
        <v>1</v>
      </c>
    </row>
    <row r="4349" spans="1:16" x14ac:dyDescent="0.25">
      <c r="A4349" s="1">
        <v>41639</v>
      </c>
      <c r="B4349" s="1">
        <v>41639</v>
      </c>
      <c r="C4349" t="s">
        <v>496</v>
      </c>
      <c r="D4349" t="s">
        <v>497</v>
      </c>
      <c r="E4349">
        <v>3</v>
      </c>
      <c r="F4349" t="s">
        <v>529</v>
      </c>
      <c r="G4349" t="s">
        <v>3014</v>
      </c>
      <c r="H4349" t="s">
        <v>57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21</v>
      </c>
      <c r="O4349" t="s">
        <v>7416</v>
      </c>
      <c r="P4349" s="2">
        <f t="shared" si="67"/>
        <v>4</v>
      </c>
    </row>
    <row r="4350" spans="1:16" x14ac:dyDescent="0.25">
      <c r="A4350" s="1">
        <v>41639</v>
      </c>
      <c r="B4350" s="1">
        <v>41639</v>
      </c>
      <c r="C4350" t="s">
        <v>42</v>
      </c>
      <c r="D4350" t="s">
        <v>43</v>
      </c>
      <c r="E4350">
        <v>3.3</v>
      </c>
      <c r="F4350" t="s">
        <v>475</v>
      </c>
      <c r="G4350" t="s">
        <v>213</v>
      </c>
      <c r="H4350" t="s">
        <v>46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48</v>
      </c>
      <c r="O4350" t="s">
        <v>7417</v>
      </c>
      <c r="P4350" s="2">
        <f t="shared" si="67"/>
        <v>2</v>
      </c>
    </row>
    <row r="4351" spans="1:16" x14ac:dyDescent="0.25">
      <c r="A4351" s="1">
        <v>41639</v>
      </c>
      <c r="B4351" s="1">
        <v>41639</v>
      </c>
      <c r="C4351" t="s">
        <v>3579</v>
      </c>
      <c r="D4351" t="s">
        <v>631</v>
      </c>
      <c r="E4351">
        <v>3.2</v>
      </c>
      <c r="F4351" t="s">
        <v>427</v>
      </c>
      <c r="G4351" t="s">
        <v>213</v>
      </c>
      <c r="H4351" t="s">
        <v>27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21</v>
      </c>
      <c r="O4351" t="s">
        <v>7418</v>
      </c>
      <c r="P4351" s="2">
        <f t="shared" si="67"/>
        <v>3</v>
      </c>
    </row>
    <row r="4352" spans="1:16" x14ac:dyDescent="0.25">
      <c r="A4352" s="1">
        <v>41639</v>
      </c>
      <c r="B4352" s="1">
        <v>41639</v>
      </c>
      <c r="C4352" t="s">
        <v>1545</v>
      </c>
      <c r="D4352" t="s">
        <v>1001</v>
      </c>
      <c r="E4352">
        <v>2.8</v>
      </c>
      <c r="F4352" t="s">
        <v>7419</v>
      </c>
      <c r="H4352" t="s">
        <v>210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28</v>
      </c>
      <c r="O4352" t="s">
        <v>7420</v>
      </c>
      <c r="P4352" s="2">
        <f t="shared" si="67"/>
        <v>3</v>
      </c>
    </row>
    <row r="4353" spans="1:16" x14ac:dyDescent="0.25">
      <c r="A4353" s="1">
        <v>41639</v>
      </c>
      <c r="B4353" s="1">
        <v>41639</v>
      </c>
      <c r="C4353" t="s">
        <v>4055</v>
      </c>
      <c r="D4353" t="s">
        <v>4056</v>
      </c>
      <c r="E4353">
        <v>2.0499999999999998</v>
      </c>
      <c r="F4353" t="s">
        <v>942</v>
      </c>
      <c r="H4353" t="s">
        <v>27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28</v>
      </c>
      <c r="O4353" t="s">
        <v>7421</v>
      </c>
      <c r="P4353" s="2">
        <f t="shared" si="67"/>
        <v>3</v>
      </c>
    </row>
    <row r="4354" spans="1:16" x14ac:dyDescent="0.25">
      <c r="A4354" s="1">
        <v>41639</v>
      </c>
      <c r="B4354" s="1">
        <v>41639</v>
      </c>
      <c r="C4354" t="s">
        <v>2681</v>
      </c>
      <c r="D4354" t="s">
        <v>711</v>
      </c>
      <c r="E4354">
        <v>1.5</v>
      </c>
      <c r="F4354" t="s">
        <v>951</v>
      </c>
      <c r="H4354" t="s">
        <v>210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28</v>
      </c>
      <c r="O4354" t="s">
        <v>7422</v>
      </c>
      <c r="P4354" s="2">
        <f t="shared" si="67"/>
        <v>3</v>
      </c>
    </row>
    <row r="4355" spans="1:16" x14ac:dyDescent="0.25">
      <c r="A4355" s="1">
        <v>41639</v>
      </c>
      <c r="B4355" s="1">
        <v>41639</v>
      </c>
      <c r="C4355" t="s">
        <v>2681</v>
      </c>
      <c r="D4355" t="s">
        <v>711</v>
      </c>
      <c r="E4355">
        <v>4.3</v>
      </c>
      <c r="F4355" t="s">
        <v>870</v>
      </c>
      <c r="H4355" t="s">
        <v>210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28</v>
      </c>
      <c r="O4355" t="s">
        <v>7423</v>
      </c>
      <c r="P4355" s="2">
        <f t="shared" si="67"/>
        <v>3</v>
      </c>
    </row>
    <row r="4356" spans="1:16" x14ac:dyDescent="0.25">
      <c r="A4356" s="1">
        <v>41639</v>
      </c>
      <c r="B4356" s="1">
        <v>41639</v>
      </c>
      <c r="C4356" t="s">
        <v>3868</v>
      </c>
      <c r="D4356" t="s">
        <v>1046</v>
      </c>
      <c r="E4356">
        <v>1.75</v>
      </c>
      <c r="F4356" t="s">
        <v>1708</v>
      </c>
      <c r="H4356" t="s">
        <v>27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28</v>
      </c>
      <c r="O4356" t="s">
        <v>7424</v>
      </c>
      <c r="P4356" s="2">
        <f t="shared" ref="P4356:P4419" si="68">LEN(D4356)</f>
        <v>3</v>
      </c>
    </row>
    <row r="4357" spans="1:16" x14ac:dyDescent="0.25">
      <c r="A4357" s="1">
        <v>41639</v>
      </c>
      <c r="B4357" s="1">
        <v>41639</v>
      </c>
      <c r="C4357" t="s">
        <v>496</v>
      </c>
      <c r="D4357" t="s">
        <v>497</v>
      </c>
      <c r="E4357">
        <v>3</v>
      </c>
      <c r="F4357" t="s">
        <v>890</v>
      </c>
      <c r="G4357" t="s">
        <v>213</v>
      </c>
      <c r="H4357" t="s">
        <v>57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7425</v>
      </c>
      <c r="P4357" s="2">
        <f t="shared" si="68"/>
        <v>4</v>
      </c>
    </row>
    <row r="4358" spans="1:16" hidden="1" x14ac:dyDescent="0.25">
      <c r="A4358" s="1">
        <v>41639</v>
      </c>
      <c r="B4358" s="1">
        <v>41639</v>
      </c>
      <c r="C4358" t="s">
        <v>7030</v>
      </c>
      <c r="D4358" t="s">
        <v>7031</v>
      </c>
      <c r="E4358">
        <v>4.125</v>
      </c>
      <c r="F4358" t="s">
        <v>7368</v>
      </c>
      <c r="G4358" t="s">
        <v>40</v>
      </c>
      <c r="H4358" t="s">
        <v>27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28</v>
      </c>
      <c r="O4358" t="s">
        <v>7426</v>
      </c>
      <c r="P4358" s="2">
        <f t="shared" si="68"/>
        <v>6</v>
      </c>
    </row>
    <row r="4359" spans="1:16" hidden="1" x14ac:dyDescent="0.25">
      <c r="A4359" s="1">
        <v>41639</v>
      </c>
      <c r="B4359" s="1">
        <v>41639</v>
      </c>
      <c r="C4359" t="s">
        <v>7030</v>
      </c>
      <c r="D4359" t="s">
        <v>7031</v>
      </c>
      <c r="E4359">
        <v>1.6035999999999999</v>
      </c>
      <c r="F4359" t="s">
        <v>2909</v>
      </c>
      <c r="G4359" t="s">
        <v>40</v>
      </c>
      <c r="H4359" t="s">
        <v>27</v>
      </c>
      <c r="I4359" t="s">
        <v>17</v>
      </c>
      <c r="J4359" t="s">
        <v>18</v>
      </c>
      <c r="K4359" t="s">
        <v>19</v>
      </c>
      <c r="L4359" t="s">
        <v>19</v>
      </c>
      <c r="M4359" t="s">
        <v>47</v>
      </c>
      <c r="N4359" t="s">
        <v>28</v>
      </c>
      <c r="O4359" t="s">
        <v>7427</v>
      </c>
      <c r="P4359" s="2">
        <f t="shared" si="68"/>
        <v>6</v>
      </c>
    </row>
    <row r="4360" spans="1:16" hidden="1" x14ac:dyDescent="0.25">
      <c r="A4360" s="1">
        <v>41639</v>
      </c>
      <c r="B4360" s="1">
        <v>41639</v>
      </c>
      <c r="C4360" t="s">
        <v>7030</v>
      </c>
      <c r="D4360" t="s">
        <v>7031</v>
      </c>
      <c r="E4360">
        <v>1.39585</v>
      </c>
      <c r="F4360" t="s">
        <v>7033</v>
      </c>
      <c r="G4360" t="s">
        <v>26</v>
      </c>
      <c r="H4360" t="s">
        <v>27</v>
      </c>
      <c r="I4360" t="s">
        <v>17</v>
      </c>
      <c r="J4360" t="s">
        <v>18</v>
      </c>
      <c r="K4360" t="s">
        <v>19</v>
      </c>
      <c r="L4360" t="s">
        <v>19</v>
      </c>
      <c r="M4360" t="s">
        <v>47</v>
      </c>
      <c r="N4360" t="s">
        <v>28</v>
      </c>
      <c r="O4360" t="s">
        <v>7428</v>
      </c>
      <c r="P4360" s="2">
        <f t="shared" si="68"/>
        <v>6</v>
      </c>
    </row>
    <row r="4361" spans="1:16" hidden="1" x14ac:dyDescent="0.25">
      <c r="A4361" s="1">
        <v>41639</v>
      </c>
      <c r="B4361" s="1">
        <v>41639</v>
      </c>
      <c r="C4361" t="s">
        <v>7030</v>
      </c>
      <c r="D4361" t="s">
        <v>7031</v>
      </c>
      <c r="E4361">
        <v>1.6035999999999999</v>
      </c>
      <c r="F4361" t="s">
        <v>2909</v>
      </c>
      <c r="G4361" t="s">
        <v>26</v>
      </c>
      <c r="H4361" t="s">
        <v>27</v>
      </c>
      <c r="I4361" t="s">
        <v>17</v>
      </c>
      <c r="J4361" t="s">
        <v>18</v>
      </c>
      <c r="K4361" t="s">
        <v>19</v>
      </c>
      <c r="L4361" t="s">
        <v>19</v>
      </c>
      <c r="M4361" t="s">
        <v>47</v>
      </c>
      <c r="N4361" t="s">
        <v>28</v>
      </c>
      <c r="O4361" t="s">
        <v>7429</v>
      </c>
      <c r="P4361" s="2">
        <f t="shared" si="68"/>
        <v>6</v>
      </c>
    </row>
    <row r="4362" spans="1:16" x14ac:dyDescent="0.25">
      <c r="A4362" s="1">
        <v>41639</v>
      </c>
      <c r="B4362" s="1">
        <v>41639</v>
      </c>
      <c r="C4362" t="s">
        <v>7051</v>
      </c>
      <c r="D4362" t="s">
        <v>297</v>
      </c>
      <c r="E4362">
        <v>1.875</v>
      </c>
      <c r="F4362" t="s">
        <v>7052</v>
      </c>
      <c r="G4362" t="s">
        <v>40</v>
      </c>
      <c r="H4362" t="s">
        <v>46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48</v>
      </c>
      <c r="O4362" t="s">
        <v>7430</v>
      </c>
      <c r="P4362" s="2">
        <f t="shared" si="68"/>
        <v>3</v>
      </c>
    </row>
    <row r="4363" spans="1:16" x14ac:dyDescent="0.25">
      <c r="A4363" s="1">
        <v>41639</v>
      </c>
      <c r="B4363" s="1">
        <v>41639</v>
      </c>
      <c r="C4363" t="s">
        <v>1502</v>
      </c>
      <c r="D4363" t="s">
        <v>1503</v>
      </c>
      <c r="E4363">
        <v>1</v>
      </c>
      <c r="F4363" t="s">
        <v>2084</v>
      </c>
      <c r="H4363" t="s">
        <v>34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28</v>
      </c>
      <c r="O4363" t="s">
        <v>7431</v>
      </c>
      <c r="P4363" s="2">
        <f t="shared" si="68"/>
        <v>3</v>
      </c>
    </row>
    <row r="4364" spans="1:16" x14ac:dyDescent="0.25">
      <c r="A4364" s="1">
        <v>41639</v>
      </c>
      <c r="B4364" s="1">
        <v>41639</v>
      </c>
      <c r="C4364" t="s">
        <v>1502</v>
      </c>
      <c r="D4364" t="s">
        <v>1503</v>
      </c>
      <c r="E4364">
        <v>4.75</v>
      </c>
      <c r="F4364" t="s">
        <v>7432</v>
      </c>
      <c r="H4364" t="s">
        <v>34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28</v>
      </c>
      <c r="O4364" t="s">
        <v>7433</v>
      </c>
      <c r="P4364" s="2">
        <f t="shared" si="68"/>
        <v>3</v>
      </c>
    </row>
    <row r="4365" spans="1:16" x14ac:dyDescent="0.25">
      <c r="A4365" s="1">
        <v>41639</v>
      </c>
      <c r="B4365" s="1">
        <v>41639</v>
      </c>
      <c r="C4365" t="s">
        <v>4248</v>
      </c>
      <c r="D4365" t="s">
        <v>31</v>
      </c>
      <c r="E4365">
        <v>2.4500000000000002</v>
      </c>
      <c r="F4365" t="s">
        <v>3623</v>
      </c>
      <c r="H4365" t="s">
        <v>34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7434</v>
      </c>
      <c r="P4365" s="2">
        <f t="shared" si="68"/>
        <v>2</v>
      </c>
    </row>
    <row r="4366" spans="1:16" x14ac:dyDescent="0.25">
      <c r="A4366" s="1">
        <v>41639</v>
      </c>
      <c r="B4366" s="1">
        <v>41639</v>
      </c>
      <c r="C4366" t="s">
        <v>2076</v>
      </c>
      <c r="D4366" t="s">
        <v>2077</v>
      </c>
      <c r="E4366">
        <v>2.65</v>
      </c>
      <c r="F4366" t="s">
        <v>942</v>
      </c>
      <c r="H4366" t="s">
        <v>16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28</v>
      </c>
      <c r="O4366" t="s">
        <v>7435</v>
      </c>
      <c r="P4366" s="2">
        <f t="shared" si="68"/>
        <v>3</v>
      </c>
    </row>
    <row r="4367" spans="1:16" x14ac:dyDescent="0.25">
      <c r="A4367" s="1">
        <v>41639</v>
      </c>
      <c r="B4367" s="1">
        <v>41639</v>
      </c>
      <c r="C4367" t="s">
        <v>7436</v>
      </c>
      <c r="D4367" t="s">
        <v>222</v>
      </c>
      <c r="E4367">
        <v>7.25</v>
      </c>
      <c r="F4367" t="s">
        <v>679</v>
      </c>
      <c r="G4367" t="s">
        <v>40</v>
      </c>
      <c r="H4367" t="s">
        <v>149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28</v>
      </c>
      <c r="O4367" t="s">
        <v>7437</v>
      </c>
      <c r="P4367" s="2">
        <f t="shared" si="68"/>
        <v>1</v>
      </c>
    </row>
    <row r="4368" spans="1:16" x14ac:dyDescent="0.25">
      <c r="A4368" s="1">
        <v>41639</v>
      </c>
      <c r="B4368" s="1">
        <v>41639</v>
      </c>
      <c r="C4368" t="s">
        <v>3864</v>
      </c>
      <c r="D4368" t="s">
        <v>3865</v>
      </c>
      <c r="E4368">
        <v>2.35</v>
      </c>
      <c r="F4368" t="s">
        <v>77</v>
      </c>
      <c r="G4368" t="s">
        <v>40</v>
      </c>
      <c r="H4368" t="s">
        <v>27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28</v>
      </c>
      <c r="O4368" t="s">
        <v>7438</v>
      </c>
      <c r="P4368" s="2">
        <f t="shared" si="68"/>
        <v>3</v>
      </c>
    </row>
    <row r="4369" spans="1:16" hidden="1" x14ac:dyDescent="0.25">
      <c r="A4369" s="1">
        <v>41639</v>
      </c>
      <c r="B4369" s="1">
        <v>41639</v>
      </c>
      <c r="C4369" t="s">
        <v>7439</v>
      </c>
      <c r="D4369" t="s">
        <v>7440</v>
      </c>
      <c r="E4369">
        <v>2.0110000000000001</v>
      </c>
      <c r="F4369" t="s">
        <v>1963</v>
      </c>
      <c r="H4369" t="s">
        <v>46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28</v>
      </c>
      <c r="O4369" t="s">
        <v>7441</v>
      </c>
      <c r="P4369" s="2">
        <f t="shared" si="68"/>
        <v>6</v>
      </c>
    </row>
    <row r="4370" spans="1:16" hidden="1" x14ac:dyDescent="0.25">
      <c r="A4370" s="1">
        <v>41639</v>
      </c>
      <c r="B4370" s="1">
        <v>41639</v>
      </c>
      <c r="C4370" t="s">
        <v>7439</v>
      </c>
      <c r="D4370" t="s">
        <v>7440</v>
      </c>
      <c r="E4370">
        <v>2.867</v>
      </c>
      <c r="F4370" t="s">
        <v>1728</v>
      </c>
      <c r="H4370" t="s">
        <v>46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28</v>
      </c>
      <c r="O4370" t="s">
        <v>7442</v>
      </c>
      <c r="P4370" s="2">
        <f t="shared" si="68"/>
        <v>6</v>
      </c>
    </row>
    <row r="4371" spans="1:16" hidden="1" x14ac:dyDescent="0.25">
      <c r="A4371" s="1">
        <v>41639</v>
      </c>
      <c r="B4371" s="1">
        <v>41639</v>
      </c>
      <c r="C4371" t="s">
        <v>7439</v>
      </c>
      <c r="D4371" t="s">
        <v>7440</v>
      </c>
      <c r="E4371">
        <v>5.6260000000000003</v>
      </c>
      <c r="F4371" t="s">
        <v>6731</v>
      </c>
      <c r="H4371" t="s">
        <v>46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28</v>
      </c>
      <c r="O4371" t="s">
        <v>7443</v>
      </c>
      <c r="P4371" s="2">
        <f t="shared" si="68"/>
        <v>6</v>
      </c>
    </row>
    <row r="4372" spans="1:16" hidden="1" x14ac:dyDescent="0.25">
      <c r="A4372" s="1">
        <v>41639</v>
      </c>
      <c r="B4372" s="1">
        <v>41639</v>
      </c>
      <c r="C4372" t="s">
        <v>7439</v>
      </c>
      <c r="D4372" t="s">
        <v>7440</v>
      </c>
      <c r="E4372">
        <v>3.7749999999999999</v>
      </c>
      <c r="F4372" t="s">
        <v>4478</v>
      </c>
      <c r="H4372" t="s">
        <v>46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28</v>
      </c>
      <c r="O4372" t="s">
        <v>7444</v>
      </c>
      <c r="P4372" s="2">
        <f t="shared" si="68"/>
        <v>6</v>
      </c>
    </row>
    <row r="4373" spans="1:16" hidden="1" x14ac:dyDescent="0.25">
      <c r="A4373" s="1">
        <v>41639</v>
      </c>
      <c r="B4373" s="1">
        <v>41639</v>
      </c>
      <c r="C4373" t="s">
        <v>7439</v>
      </c>
      <c r="D4373" t="s">
        <v>7440</v>
      </c>
      <c r="E4373">
        <v>3.9750000000000001</v>
      </c>
      <c r="F4373" t="s">
        <v>683</v>
      </c>
      <c r="H4373" t="s">
        <v>46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28</v>
      </c>
      <c r="O4373" t="s">
        <v>7445</v>
      </c>
      <c r="P4373" s="2">
        <f t="shared" si="68"/>
        <v>6</v>
      </c>
    </row>
    <row r="4374" spans="1:16" x14ac:dyDescent="0.25">
      <c r="A4374" s="1">
        <v>41639</v>
      </c>
      <c r="B4374" s="1">
        <v>41639</v>
      </c>
      <c r="C4374" t="s">
        <v>42</v>
      </c>
      <c r="D4374" t="s">
        <v>43</v>
      </c>
      <c r="E4374">
        <v>4</v>
      </c>
      <c r="F4374" t="s">
        <v>2832</v>
      </c>
      <c r="G4374" t="s">
        <v>213</v>
      </c>
      <c r="H4374" t="s">
        <v>46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48</v>
      </c>
      <c r="O4374" t="s">
        <v>7446</v>
      </c>
      <c r="P4374" s="2">
        <f t="shared" si="68"/>
        <v>2</v>
      </c>
    </row>
    <row r="4375" spans="1:16" x14ac:dyDescent="0.25">
      <c r="A4375" s="1">
        <v>41639</v>
      </c>
      <c r="B4375" s="1">
        <v>41639</v>
      </c>
      <c r="C4375" t="s">
        <v>3864</v>
      </c>
      <c r="D4375" t="s">
        <v>3865</v>
      </c>
      <c r="E4375">
        <v>2.35</v>
      </c>
      <c r="F4375" t="s">
        <v>77</v>
      </c>
      <c r="G4375" t="s">
        <v>26</v>
      </c>
      <c r="H4375" t="s">
        <v>27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28</v>
      </c>
      <c r="O4375" t="s">
        <v>7447</v>
      </c>
      <c r="P4375" s="2">
        <f t="shared" si="68"/>
        <v>3</v>
      </c>
    </row>
    <row r="4376" spans="1:16" x14ac:dyDescent="0.25">
      <c r="A4376" s="1">
        <v>41639</v>
      </c>
      <c r="B4376" s="1">
        <v>41639</v>
      </c>
      <c r="C4376" t="s">
        <v>7448</v>
      </c>
      <c r="D4376" t="s">
        <v>5316</v>
      </c>
      <c r="E4376">
        <v>6.25</v>
      </c>
      <c r="F4376" t="s">
        <v>7449</v>
      </c>
      <c r="G4376" t="s">
        <v>26</v>
      </c>
      <c r="H4376" t="s">
        <v>264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28</v>
      </c>
      <c r="O4376" t="s">
        <v>7450</v>
      </c>
      <c r="P4376" s="2">
        <f t="shared" si="68"/>
        <v>2</v>
      </c>
    </row>
    <row r="4377" spans="1:16" hidden="1" x14ac:dyDescent="0.25">
      <c r="A4377" s="1">
        <v>41639</v>
      </c>
      <c r="B4377" s="1">
        <v>41639</v>
      </c>
      <c r="C4377" t="s">
        <v>4253</v>
      </c>
      <c r="D4377" t="s">
        <v>916</v>
      </c>
      <c r="E4377">
        <v>3.875</v>
      </c>
      <c r="F4377" t="s">
        <v>7451</v>
      </c>
      <c r="G4377" t="s">
        <v>26</v>
      </c>
      <c r="H4377" t="s">
        <v>264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48</v>
      </c>
      <c r="O4377" t="s">
        <v>7452</v>
      </c>
      <c r="P4377" s="2">
        <f t="shared" si="68"/>
        <v>6</v>
      </c>
    </row>
    <row r="4378" spans="1:16" x14ac:dyDescent="0.25">
      <c r="A4378" s="1">
        <v>41639</v>
      </c>
      <c r="B4378" s="1">
        <v>41639</v>
      </c>
      <c r="C4378" t="s">
        <v>7453</v>
      </c>
      <c r="D4378" t="s">
        <v>7454</v>
      </c>
      <c r="E4378">
        <v>4.875</v>
      </c>
      <c r="F4378" t="s">
        <v>1158</v>
      </c>
      <c r="H4378" t="s">
        <v>27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48</v>
      </c>
      <c r="O4378" t="s">
        <v>7455</v>
      </c>
      <c r="P4378" s="2">
        <f t="shared" si="68"/>
        <v>3</v>
      </c>
    </row>
    <row r="4379" spans="1:16" x14ac:dyDescent="0.25">
      <c r="A4379" s="1">
        <v>41639</v>
      </c>
      <c r="B4379" s="1">
        <v>41639</v>
      </c>
      <c r="C4379" t="s">
        <v>2550</v>
      </c>
      <c r="D4379" t="s">
        <v>2551</v>
      </c>
      <c r="E4379">
        <v>8.125</v>
      </c>
      <c r="F4379" t="s">
        <v>1067</v>
      </c>
      <c r="G4379" t="s">
        <v>40</v>
      </c>
      <c r="H4379" t="s">
        <v>1618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28</v>
      </c>
      <c r="O4379" t="s">
        <v>7456</v>
      </c>
      <c r="P4379" s="2">
        <f t="shared" si="68"/>
        <v>3</v>
      </c>
    </row>
    <row r="4380" spans="1:16" x14ac:dyDescent="0.25">
      <c r="A4380" s="1">
        <v>41639</v>
      </c>
      <c r="B4380" s="1">
        <v>41639</v>
      </c>
      <c r="C4380" t="s">
        <v>42</v>
      </c>
      <c r="D4380" t="s">
        <v>43</v>
      </c>
      <c r="E4380">
        <v>4.25</v>
      </c>
      <c r="F4380" t="s">
        <v>2829</v>
      </c>
      <c r="G4380" t="s">
        <v>213</v>
      </c>
      <c r="H4380" t="s">
        <v>46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48</v>
      </c>
      <c r="O4380" t="s">
        <v>7457</v>
      </c>
      <c r="P4380" s="2">
        <f t="shared" si="68"/>
        <v>2</v>
      </c>
    </row>
    <row r="4381" spans="1:16" x14ac:dyDescent="0.25">
      <c r="A4381" s="1">
        <v>41639</v>
      </c>
      <c r="B4381" s="1">
        <v>41639</v>
      </c>
      <c r="C4381" t="s">
        <v>5701</v>
      </c>
      <c r="D4381" t="s">
        <v>1133</v>
      </c>
      <c r="E4381">
        <v>3.1</v>
      </c>
      <c r="F4381" t="s">
        <v>1426</v>
      </c>
      <c r="H4381" t="s">
        <v>16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28</v>
      </c>
      <c r="O4381" t="s">
        <v>7458</v>
      </c>
      <c r="P4381" s="2">
        <f t="shared" si="68"/>
        <v>3</v>
      </c>
    </row>
    <row r="4382" spans="1:16" x14ac:dyDescent="0.25">
      <c r="A4382" s="1">
        <v>41639</v>
      </c>
      <c r="B4382" s="1">
        <v>41639</v>
      </c>
      <c r="C4382" t="s">
        <v>42</v>
      </c>
      <c r="D4382" t="s">
        <v>43</v>
      </c>
      <c r="E4382">
        <v>4.25</v>
      </c>
      <c r="F4382" t="s">
        <v>685</v>
      </c>
      <c r="G4382" t="s">
        <v>213</v>
      </c>
      <c r="H4382" t="s">
        <v>46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48</v>
      </c>
      <c r="O4382" t="s">
        <v>7459</v>
      </c>
      <c r="P4382" s="2">
        <f t="shared" si="68"/>
        <v>2</v>
      </c>
    </row>
    <row r="4383" spans="1:16" x14ac:dyDescent="0.25">
      <c r="A4383" s="1">
        <v>41639</v>
      </c>
      <c r="B4383" s="1">
        <v>41639</v>
      </c>
      <c r="C4383" t="s">
        <v>496</v>
      </c>
      <c r="D4383" t="s">
        <v>497</v>
      </c>
      <c r="E4383">
        <v>3</v>
      </c>
      <c r="F4383" t="s">
        <v>363</v>
      </c>
      <c r="G4383" t="s">
        <v>213</v>
      </c>
      <c r="H4383" t="s">
        <v>57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7460</v>
      </c>
      <c r="P4383" s="2">
        <f t="shared" si="68"/>
        <v>4</v>
      </c>
    </row>
    <row r="4384" spans="1:16" x14ac:dyDescent="0.25">
      <c r="A4384" s="1">
        <v>41639</v>
      </c>
      <c r="B4384" s="1">
        <v>41639</v>
      </c>
      <c r="C4384" t="s">
        <v>42</v>
      </c>
      <c r="D4384" t="s">
        <v>43</v>
      </c>
      <c r="E4384">
        <v>4.2</v>
      </c>
      <c r="F4384" t="s">
        <v>1476</v>
      </c>
      <c r="G4384" t="s">
        <v>213</v>
      </c>
      <c r="H4384" t="s">
        <v>46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48</v>
      </c>
      <c r="O4384" t="s">
        <v>7461</v>
      </c>
      <c r="P4384" s="2">
        <f t="shared" si="68"/>
        <v>2</v>
      </c>
    </row>
    <row r="4385" spans="1:16" x14ac:dyDescent="0.25">
      <c r="A4385" s="1">
        <v>41639</v>
      </c>
      <c r="B4385" s="1">
        <v>41639</v>
      </c>
      <c r="C4385" t="s">
        <v>6312</v>
      </c>
      <c r="D4385" t="s">
        <v>6313</v>
      </c>
      <c r="E4385">
        <v>4.4000000000000004</v>
      </c>
      <c r="F4385" t="s">
        <v>6330</v>
      </c>
      <c r="H4385" t="s">
        <v>34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28</v>
      </c>
      <c r="O4385" t="s">
        <v>7462</v>
      </c>
      <c r="P4385" s="2">
        <f t="shared" si="68"/>
        <v>4</v>
      </c>
    </row>
    <row r="4386" spans="1:16" x14ac:dyDescent="0.25">
      <c r="A4386" s="1">
        <v>41639</v>
      </c>
      <c r="B4386" s="1">
        <v>41639</v>
      </c>
      <c r="C4386" t="s">
        <v>2889</v>
      </c>
      <c r="D4386" t="s">
        <v>2890</v>
      </c>
      <c r="E4386">
        <v>2.375</v>
      </c>
      <c r="F4386" t="s">
        <v>2909</v>
      </c>
      <c r="H4386" t="s">
        <v>210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28</v>
      </c>
      <c r="O4386" t="s">
        <v>7463</v>
      </c>
      <c r="P4386" s="2">
        <f t="shared" si="68"/>
        <v>4</v>
      </c>
    </row>
    <row r="4387" spans="1:16" hidden="1" x14ac:dyDescent="0.25">
      <c r="A4387" s="1">
        <v>41639</v>
      </c>
      <c r="B4387" s="1">
        <v>41639</v>
      </c>
      <c r="C4387" t="s">
        <v>1714</v>
      </c>
      <c r="D4387" t="s">
        <v>1715</v>
      </c>
      <c r="E4387">
        <v>2.8</v>
      </c>
      <c r="F4387" t="s">
        <v>498</v>
      </c>
      <c r="G4387" t="s">
        <v>26</v>
      </c>
      <c r="H4387" t="s">
        <v>73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28</v>
      </c>
      <c r="O4387" t="s">
        <v>7464</v>
      </c>
      <c r="P4387" s="2">
        <f t="shared" si="68"/>
        <v>6</v>
      </c>
    </row>
    <row r="4388" spans="1:16" x14ac:dyDescent="0.25">
      <c r="A4388" s="1">
        <v>41639</v>
      </c>
      <c r="B4388" s="1">
        <v>41639</v>
      </c>
      <c r="C4388" t="s">
        <v>7465</v>
      </c>
      <c r="D4388" t="s">
        <v>7466</v>
      </c>
      <c r="E4388">
        <v>5.25</v>
      </c>
      <c r="F4388" t="s">
        <v>294</v>
      </c>
      <c r="H4388" t="s">
        <v>149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28</v>
      </c>
      <c r="O4388" t="s">
        <v>7467</v>
      </c>
      <c r="P4388" s="2">
        <f t="shared" si="68"/>
        <v>3</v>
      </c>
    </row>
    <row r="4389" spans="1:16" hidden="1" x14ac:dyDescent="0.25">
      <c r="A4389" s="1">
        <v>41639</v>
      </c>
      <c r="B4389" s="1">
        <v>41639</v>
      </c>
      <c r="C4389" t="s">
        <v>5928</v>
      </c>
      <c r="D4389" t="s">
        <v>5929</v>
      </c>
      <c r="E4389">
        <v>5.75</v>
      </c>
      <c r="F4389" t="s">
        <v>7468</v>
      </c>
      <c r="G4389" t="s">
        <v>7038</v>
      </c>
      <c r="H4389" t="s">
        <v>34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28</v>
      </c>
      <c r="O4389" t="s">
        <v>7469</v>
      </c>
      <c r="P4389" s="2">
        <f t="shared" si="68"/>
        <v>6</v>
      </c>
    </row>
    <row r="4390" spans="1:16" x14ac:dyDescent="0.25">
      <c r="A4390" s="1">
        <v>41639</v>
      </c>
      <c r="B4390" s="1">
        <v>41639</v>
      </c>
      <c r="C4390" t="s">
        <v>496</v>
      </c>
      <c r="D4390" t="s">
        <v>497</v>
      </c>
      <c r="E4390">
        <v>3</v>
      </c>
      <c r="F4390" t="s">
        <v>4195</v>
      </c>
      <c r="G4390" t="s">
        <v>3014</v>
      </c>
      <c r="H4390" t="s">
        <v>57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7470</v>
      </c>
      <c r="P4390" s="2">
        <f t="shared" si="68"/>
        <v>4</v>
      </c>
    </row>
    <row r="4391" spans="1:16" x14ac:dyDescent="0.25">
      <c r="A4391" s="1">
        <v>41639</v>
      </c>
      <c r="B4391" s="1">
        <v>41639</v>
      </c>
      <c r="C4391" t="s">
        <v>1196</v>
      </c>
      <c r="D4391" t="s">
        <v>494</v>
      </c>
      <c r="E4391">
        <v>1.0206</v>
      </c>
      <c r="F4391" t="s">
        <v>2452</v>
      </c>
      <c r="G4391" t="s">
        <v>5510</v>
      </c>
      <c r="H4391" t="s">
        <v>73</v>
      </c>
      <c r="I4391" t="s">
        <v>17</v>
      </c>
      <c r="J4391" t="s">
        <v>18</v>
      </c>
      <c r="K4391" t="s">
        <v>19</v>
      </c>
      <c r="L4391" t="s">
        <v>19</v>
      </c>
      <c r="M4391" t="s">
        <v>47</v>
      </c>
      <c r="N4391" t="s">
        <v>48</v>
      </c>
      <c r="O4391" t="s">
        <v>7471</v>
      </c>
      <c r="P4391" s="2">
        <f t="shared" si="68"/>
        <v>3</v>
      </c>
    </row>
    <row r="4392" spans="1:16" x14ac:dyDescent="0.25">
      <c r="A4392" s="1">
        <v>41639</v>
      </c>
      <c r="B4392" s="1">
        <v>41639</v>
      </c>
      <c r="C4392" t="s">
        <v>3156</v>
      </c>
      <c r="D4392" t="s">
        <v>3157</v>
      </c>
      <c r="E4392">
        <v>1.1019000000000001</v>
      </c>
      <c r="F4392" t="s">
        <v>294</v>
      </c>
      <c r="G4392" t="s">
        <v>40</v>
      </c>
      <c r="H4392" t="s">
        <v>34</v>
      </c>
      <c r="I4392" t="s">
        <v>17</v>
      </c>
      <c r="J4392" t="s">
        <v>18</v>
      </c>
      <c r="K4392" t="s">
        <v>19</v>
      </c>
      <c r="L4392" t="s">
        <v>19</v>
      </c>
      <c r="M4392" t="s">
        <v>47</v>
      </c>
      <c r="N4392" t="s">
        <v>28</v>
      </c>
      <c r="O4392" t="s">
        <v>7472</v>
      </c>
      <c r="P4392" s="2">
        <f t="shared" si="68"/>
        <v>5</v>
      </c>
    </row>
    <row r="4393" spans="1:16" x14ac:dyDescent="0.25">
      <c r="A4393" s="1">
        <v>41639</v>
      </c>
      <c r="B4393" s="1">
        <v>41639</v>
      </c>
      <c r="C4393" t="s">
        <v>752</v>
      </c>
      <c r="D4393" t="s">
        <v>753</v>
      </c>
      <c r="E4393">
        <v>3.6459999999999999</v>
      </c>
      <c r="F4393" t="s">
        <v>391</v>
      </c>
      <c r="G4393" t="s">
        <v>26</v>
      </c>
      <c r="H4393" t="s">
        <v>34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28</v>
      </c>
      <c r="O4393" t="s">
        <v>7473</v>
      </c>
      <c r="P4393" s="2">
        <f t="shared" si="68"/>
        <v>3</v>
      </c>
    </row>
    <row r="4394" spans="1:16" x14ac:dyDescent="0.25">
      <c r="A4394" s="1">
        <v>41639</v>
      </c>
      <c r="B4394" s="1">
        <v>41639</v>
      </c>
      <c r="C4394" t="s">
        <v>3156</v>
      </c>
      <c r="D4394" t="s">
        <v>3157</v>
      </c>
      <c r="E4394">
        <v>1.1019000000000001</v>
      </c>
      <c r="F4394" t="s">
        <v>294</v>
      </c>
      <c r="G4394" t="s">
        <v>26</v>
      </c>
      <c r="H4394" t="s">
        <v>34</v>
      </c>
      <c r="I4394" t="s">
        <v>17</v>
      </c>
      <c r="J4394" t="s">
        <v>18</v>
      </c>
      <c r="K4394" t="s">
        <v>19</v>
      </c>
      <c r="L4394" t="s">
        <v>19</v>
      </c>
      <c r="M4394" t="s">
        <v>47</v>
      </c>
      <c r="N4394" t="s">
        <v>28</v>
      </c>
      <c r="O4394" t="s">
        <v>7474</v>
      </c>
      <c r="P4394" s="2">
        <f t="shared" si="68"/>
        <v>5</v>
      </c>
    </row>
    <row r="4395" spans="1:16" x14ac:dyDescent="0.25">
      <c r="A4395" s="1">
        <v>41639</v>
      </c>
      <c r="B4395" s="1">
        <v>41639</v>
      </c>
      <c r="C4395" t="s">
        <v>1833</v>
      </c>
      <c r="D4395" t="s">
        <v>1834</v>
      </c>
      <c r="E4395">
        <v>4.9000000000000004</v>
      </c>
      <c r="F4395" t="s">
        <v>5988</v>
      </c>
      <c r="H4395" t="s">
        <v>16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48</v>
      </c>
      <c r="O4395" t="s">
        <v>7475</v>
      </c>
      <c r="P4395" s="2">
        <f t="shared" si="68"/>
        <v>3</v>
      </c>
    </row>
    <row r="4396" spans="1:16" x14ac:dyDescent="0.25">
      <c r="A4396" s="1">
        <v>41639</v>
      </c>
      <c r="B4396" s="1">
        <v>41639</v>
      </c>
      <c r="C4396" t="s">
        <v>189</v>
      </c>
      <c r="D4396" t="s">
        <v>190</v>
      </c>
      <c r="E4396">
        <v>1.2391000000000001</v>
      </c>
      <c r="F4396" t="s">
        <v>7476</v>
      </c>
      <c r="H4396" t="s">
        <v>27</v>
      </c>
      <c r="I4396" t="s">
        <v>17</v>
      </c>
      <c r="J4396" t="s">
        <v>18</v>
      </c>
      <c r="K4396" t="s">
        <v>19</v>
      </c>
      <c r="L4396" t="s">
        <v>19</v>
      </c>
      <c r="M4396" t="s">
        <v>47</v>
      </c>
      <c r="N4396" t="s">
        <v>28</v>
      </c>
      <c r="O4396" t="s">
        <v>7477</v>
      </c>
      <c r="P4396" s="2">
        <f t="shared" si="68"/>
        <v>2</v>
      </c>
    </row>
    <row r="4397" spans="1:16" x14ac:dyDescent="0.25">
      <c r="A4397" s="1">
        <v>41639</v>
      </c>
      <c r="B4397" s="1">
        <v>41639</v>
      </c>
      <c r="C4397" t="s">
        <v>2302</v>
      </c>
      <c r="D4397" t="s">
        <v>2303</v>
      </c>
      <c r="E4397">
        <v>4</v>
      </c>
      <c r="F4397" t="s">
        <v>884</v>
      </c>
      <c r="H4397" t="s">
        <v>73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48</v>
      </c>
      <c r="O4397" t="s">
        <v>7478</v>
      </c>
      <c r="P4397" s="2">
        <f t="shared" si="68"/>
        <v>3</v>
      </c>
    </row>
    <row r="4398" spans="1:16" x14ac:dyDescent="0.25">
      <c r="A4398" s="1">
        <v>41639</v>
      </c>
      <c r="B4398" s="1">
        <v>41639</v>
      </c>
      <c r="C4398" t="s">
        <v>4457</v>
      </c>
      <c r="D4398" t="s">
        <v>4458</v>
      </c>
      <c r="E4398">
        <v>2.875</v>
      </c>
      <c r="F4398" t="s">
        <v>2452</v>
      </c>
      <c r="H4398" t="s">
        <v>27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28</v>
      </c>
      <c r="O4398" t="s">
        <v>7479</v>
      </c>
      <c r="P4398" s="2">
        <f t="shared" si="68"/>
        <v>2</v>
      </c>
    </row>
    <row r="4399" spans="1:16" x14ac:dyDescent="0.25">
      <c r="A4399" s="1">
        <v>41639</v>
      </c>
      <c r="B4399" s="1">
        <v>41639</v>
      </c>
      <c r="C4399" t="s">
        <v>1950</v>
      </c>
      <c r="D4399" t="s">
        <v>1951</v>
      </c>
      <c r="E4399">
        <v>5</v>
      </c>
      <c r="F4399" t="s">
        <v>7357</v>
      </c>
      <c r="H4399" t="s">
        <v>203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48</v>
      </c>
      <c r="O4399" t="s">
        <v>7480</v>
      </c>
      <c r="P4399" s="2">
        <f t="shared" si="68"/>
        <v>3</v>
      </c>
    </row>
    <row r="4400" spans="1:16" x14ac:dyDescent="0.25">
      <c r="A4400" s="1">
        <v>41639</v>
      </c>
      <c r="B4400" s="1">
        <v>41639</v>
      </c>
      <c r="C4400" t="s">
        <v>5673</v>
      </c>
      <c r="D4400" t="s">
        <v>2484</v>
      </c>
      <c r="E4400">
        <v>0.93189999999999995</v>
      </c>
      <c r="F4400" t="s">
        <v>294</v>
      </c>
      <c r="G4400" t="s">
        <v>1377</v>
      </c>
      <c r="H4400" t="s">
        <v>73</v>
      </c>
      <c r="I4400" t="s">
        <v>17</v>
      </c>
      <c r="J4400" t="s">
        <v>18</v>
      </c>
      <c r="K4400" t="s">
        <v>19</v>
      </c>
      <c r="L4400" t="s">
        <v>19</v>
      </c>
      <c r="M4400" t="s">
        <v>47</v>
      </c>
      <c r="N4400" t="s">
        <v>28</v>
      </c>
      <c r="O4400" t="s">
        <v>7481</v>
      </c>
      <c r="P4400" s="2">
        <f t="shared" si="68"/>
        <v>5</v>
      </c>
    </row>
    <row r="4401" spans="1:16" hidden="1" x14ac:dyDescent="0.25">
      <c r="A4401" s="1">
        <v>41639</v>
      </c>
      <c r="B4401" s="1">
        <v>41639</v>
      </c>
      <c r="C4401" t="s">
        <v>4132</v>
      </c>
      <c r="D4401" t="s">
        <v>1314</v>
      </c>
      <c r="E4401">
        <v>1.875</v>
      </c>
      <c r="F4401" t="s">
        <v>7482</v>
      </c>
      <c r="G4401" t="s">
        <v>40</v>
      </c>
      <c r="H4401" t="s">
        <v>73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28</v>
      </c>
      <c r="O4401" t="s">
        <v>7483</v>
      </c>
      <c r="P4401" s="2">
        <f t="shared" si="68"/>
        <v>6</v>
      </c>
    </row>
    <row r="4402" spans="1:16" hidden="1" x14ac:dyDescent="0.25">
      <c r="A4402" s="1">
        <v>41639</v>
      </c>
      <c r="B4402" s="1">
        <v>41639</v>
      </c>
      <c r="C4402" t="s">
        <v>4132</v>
      </c>
      <c r="D4402" t="s">
        <v>1314</v>
      </c>
      <c r="E4402">
        <v>2.875</v>
      </c>
      <c r="F4402" t="s">
        <v>7484</v>
      </c>
      <c r="G4402" t="s">
        <v>40</v>
      </c>
      <c r="H4402" t="s">
        <v>73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28</v>
      </c>
      <c r="O4402" t="s">
        <v>7485</v>
      </c>
      <c r="P4402" s="2">
        <f t="shared" si="68"/>
        <v>6</v>
      </c>
    </row>
    <row r="4403" spans="1:16" x14ac:dyDescent="0.25">
      <c r="A4403" s="1">
        <v>41639</v>
      </c>
      <c r="B4403" s="1">
        <v>41639</v>
      </c>
      <c r="C4403" t="s">
        <v>42</v>
      </c>
      <c r="D4403" t="s">
        <v>43</v>
      </c>
      <c r="E4403">
        <v>3.25</v>
      </c>
      <c r="F4403" t="s">
        <v>7486</v>
      </c>
      <c r="H4403" t="s">
        <v>46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48</v>
      </c>
      <c r="O4403" t="s">
        <v>7487</v>
      </c>
      <c r="P4403" s="2">
        <f t="shared" si="68"/>
        <v>2</v>
      </c>
    </row>
    <row r="4404" spans="1:16" x14ac:dyDescent="0.25">
      <c r="A4404" s="1">
        <v>41639</v>
      </c>
      <c r="B4404" s="1">
        <v>41639</v>
      </c>
      <c r="C4404" t="s">
        <v>200</v>
      </c>
      <c r="D4404" t="s">
        <v>201</v>
      </c>
      <c r="E4404">
        <v>4.25</v>
      </c>
      <c r="F4404" t="s">
        <v>2525</v>
      </c>
      <c r="H4404" t="s">
        <v>203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28</v>
      </c>
      <c r="O4404" t="s">
        <v>7488</v>
      </c>
      <c r="P4404" s="2">
        <f t="shared" si="68"/>
        <v>4</v>
      </c>
    </row>
    <row r="4405" spans="1:16" x14ac:dyDescent="0.25">
      <c r="A4405" s="1">
        <v>41639</v>
      </c>
      <c r="B4405" s="1">
        <v>41639</v>
      </c>
      <c r="C4405" t="s">
        <v>200</v>
      </c>
      <c r="D4405" t="s">
        <v>201</v>
      </c>
      <c r="E4405">
        <v>5.125</v>
      </c>
      <c r="F4405" t="s">
        <v>3835</v>
      </c>
      <c r="H4405" t="s">
        <v>203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28</v>
      </c>
      <c r="O4405" t="s">
        <v>7489</v>
      </c>
      <c r="P4405" s="2">
        <f t="shared" si="68"/>
        <v>4</v>
      </c>
    </row>
    <row r="4406" spans="1:16" x14ac:dyDescent="0.25">
      <c r="A4406" s="1">
        <v>41639</v>
      </c>
      <c r="B4406" s="1">
        <v>41639</v>
      </c>
      <c r="C4406" t="s">
        <v>373</v>
      </c>
      <c r="D4406" t="s">
        <v>374</v>
      </c>
      <c r="E4406">
        <v>3.375</v>
      </c>
      <c r="F4406" t="s">
        <v>7357</v>
      </c>
      <c r="H4406" t="s">
        <v>210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28</v>
      </c>
      <c r="O4406" t="s">
        <v>7490</v>
      </c>
      <c r="P4406" s="2">
        <f t="shared" si="68"/>
        <v>3</v>
      </c>
    </row>
    <row r="4407" spans="1:16" x14ac:dyDescent="0.25">
      <c r="A4407" s="1">
        <v>41639</v>
      </c>
      <c r="B4407" s="1">
        <v>41639</v>
      </c>
      <c r="C4407" t="s">
        <v>1650</v>
      </c>
      <c r="D4407" t="s">
        <v>400</v>
      </c>
      <c r="E4407">
        <v>4.1500000000000004</v>
      </c>
      <c r="F4407" t="s">
        <v>935</v>
      </c>
      <c r="H4407" t="s">
        <v>27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7491</v>
      </c>
      <c r="P4407" s="2">
        <f t="shared" si="68"/>
        <v>3</v>
      </c>
    </row>
    <row r="4408" spans="1:16" hidden="1" x14ac:dyDescent="0.25">
      <c r="A4408" s="1">
        <v>41639</v>
      </c>
      <c r="B4408" s="1">
        <v>41639</v>
      </c>
      <c r="C4408" t="s">
        <v>7439</v>
      </c>
      <c r="D4408" t="s">
        <v>7440</v>
      </c>
      <c r="E4408">
        <v>4.1749999999999998</v>
      </c>
      <c r="F4408" t="s">
        <v>7492</v>
      </c>
      <c r="H4408" t="s">
        <v>46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28</v>
      </c>
      <c r="O4408" t="s">
        <v>7493</v>
      </c>
      <c r="P4408" s="2">
        <f t="shared" si="68"/>
        <v>6</v>
      </c>
    </row>
    <row r="4409" spans="1:16" x14ac:dyDescent="0.25">
      <c r="A4409" s="1">
        <v>41639</v>
      </c>
      <c r="B4409" s="1">
        <v>41639</v>
      </c>
      <c r="C4409" t="s">
        <v>496</v>
      </c>
      <c r="D4409" t="s">
        <v>497</v>
      </c>
      <c r="E4409">
        <v>3.5</v>
      </c>
      <c r="F4409" t="s">
        <v>4157</v>
      </c>
      <c r="G4409" t="s">
        <v>213</v>
      </c>
      <c r="H4409" t="s">
        <v>57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7494</v>
      </c>
      <c r="P4409" s="2">
        <f t="shared" si="68"/>
        <v>4</v>
      </c>
    </row>
    <row r="4410" spans="1:16" x14ac:dyDescent="0.25">
      <c r="A4410" s="1">
        <v>41639</v>
      </c>
      <c r="B4410" s="1">
        <v>41639</v>
      </c>
      <c r="C4410" t="s">
        <v>4120</v>
      </c>
      <c r="D4410" t="s">
        <v>4121</v>
      </c>
      <c r="E4410">
        <v>4</v>
      </c>
      <c r="F4410" t="s">
        <v>5988</v>
      </c>
      <c r="H4410" t="s">
        <v>27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28</v>
      </c>
      <c r="O4410" t="s">
        <v>7495</v>
      </c>
      <c r="P4410" s="2">
        <f t="shared" si="68"/>
        <v>4</v>
      </c>
    </row>
    <row r="4411" spans="1:16" x14ac:dyDescent="0.25">
      <c r="A4411" s="1">
        <v>41639</v>
      </c>
      <c r="B4411" s="1">
        <v>41639</v>
      </c>
      <c r="C4411" t="s">
        <v>5631</v>
      </c>
      <c r="D4411" t="s">
        <v>31</v>
      </c>
      <c r="E4411">
        <v>5.25</v>
      </c>
      <c r="F4411" t="s">
        <v>7496</v>
      </c>
      <c r="H4411" t="s">
        <v>73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7497</v>
      </c>
      <c r="P4411" s="2">
        <f t="shared" si="68"/>
        <v>2</v>
      </c>
    </row>
    <row r="4412" spans="1:16" x14ac:dyDescent="0.25">
      <c r="A4412" s="1">
        <v>41639</v>
      </c>
      <c r="B4412" s="1">
        <v>41639</v>
      </c>
      <c r="C4412" t="s">
        <v>6020</v>
      </c>
      <c r="D4412" t="s">
        <v>6021</v>
      </c>
      <c r="E4412">
        <v>2.9</v>
      </c>
      <c r="F4412" t="s">
        <v>645</v>
      </c>
      <c r="H4412" t="s">
        <v>16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48</v>
      </c>
      <c r="O4412" t="s">
        <v>7498</v>
      </c>
      <c r="P4412" s="2">
        <f t="shared" si="68"/>
        <v>4</v>
      </c>
    </row>
    <row r="4413" spans="1:16" x14ac:dyDescent="0.25">
      <c r="A4413" s="1">
        <v>41639</v>
      </c>
      <c r="B4413" s="1">
        <v>41639</v>
      </c>
      <c r="C4413" t="s">
        <v>42</v>
      </c>
      <c r="D4413" t="s">
        <v>43</v>
      </c>
      <c r="E4413">
        <v>4.25</v>
      </c>
      <c r="F4413" t="s">
        <v>1146</v>
      </c>
      <c r="G4413" t="s">
        <v>213</v>
      </c>
      <c r="H4413" t="s">
        <v>46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48</v>
      </c>
      <c r="O4413" t="s">
        <v>7499</v>
      </c>
      <c r="P4413" s="2">
        <f t="shared" si="68"/>
        <v>2</v>
      </c>
    </row>
    <row r="4414" spans="1:16" x14ac:dyDescent="0.25">
      <c r="A4414" s="1">
        <v>41639</v>
      </c>
      <c r="B4414" s="1">
        <v>41639</v>
      </c>
      <c r="C4414" t="s">
        <v>3035</v>
      </c>
      <c r="D4414" t="s">
        <v>3036</v>
      </c>
      <c r="E4414">
        <v>6.75</v>
      </c>
      <c r="F4414" t="s">
        <v>1913</v>
      </c>
      <c r="H4414" t="s">
        <v>472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7500</v>
      </c>
      <c r="P4414" s="2">
        <f t="shared" si="68"/>
        <v>4</v>
      </c>
    </row>
    <row r="4415" spans="1:16" x14ac:dyDescent="0.25">
      <c r="A4415" s="1">
        <v>41639</v>
      </c>
      <c r="B4415" s="1">
        <v>41639</v>
      </c>
      <c r="C4415" t="s">
        <v>752</v>
      </c>
      <c r="D4415" t="s">
        <v>753</v>
      </c>
      <c r="E4415">
        <v>4.8209999999999997</v>
      </c>
      <c r="F4415" t="s">
        <v>7501</v>
      </c>
      <c r="G4415" t="s">
        <v>40</v>
      </c>
      <c r="H4415" t="s">
        <v>34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28</v>
      </c>
      <c r="O4415" t="s">
        <v>7502</v>
      </c>
      <c r="P4415" s="2">
        <f t="shared" si="68"/>
        <v>3</v>
      </c>
    </row>
    <row r="4416" spans="1:16" x14ac:dyDescent="0.25">
      <c r="A4416" s="1">
        <v>41639</v>
      </c>
      <c r="B4416" s="1">
        <v>41639</v>
      </c>
      <c r="C4416" t="s">
        <v>752</v>
      </c>
      <c r="D4416" t="s">
        <v>753</v>
      </c>
      <c r="E4416">
        <v>4.8209999999999997</v>
      </c>
      <c r="F4416" t="s">
        <v>7501</v>
      </c>
      <c r="G4416" t="s">
        <v>26</v>
      </c>
      <c r="H4416" t="s">
        <v>34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28</v>
      </c>
      <c r="O4416" t="s">
        <v>7503</v>
      </c>
      <c r="P4416" s="2">
        <f t="shared" si="68"/>
        <v>3</v>
      </c>
    </row>
    <row r="4417" spans="1:16" x14ac:dyDescent="0.25">
      <c r="A4417" s="1">
        <v>41639</v>
      </c>
      <c r="B4417" s="1">
        <v>41639</v>
      </c>
      <c r="C4417" t="s">
        <v>2324</v>
      </c>
      <c r="D4417" t="s">
        <v>501</v>
      </c>
      <c r="E4417">
        <v>3.375</v>
      </c>
      <c r="F4417" t="s">
        <v>4043</v>
      </c>
      <c r="H4417" t="s">
        <v>73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48</v>
      </c>
      <c r="O4417" t="s">
        <v>7504</v>
      </c>
      <c r="P4417" s="2">
        <f t="shared" si="68"/>
        <v>3</v>
      </c>
    </row>
    <row r="4418" spans="1:16" x14ac:dyDescent="0.25">
      <c r="A4418" s="1">
        <v>41639</v>
      </c>
      <c r="B4418" s="1">
        <v>41639</v>
      </c>
      <c r="C4418" t="s">
        <v>5673</v>
      </c>
      <c r="D4418" t="s">
        <v>2484</v>
      </c>
      <c r="E4418">
        <v>0.93189999999999995</v>
      </c>
      <c r="F4418" t="s">
        <v>294</v>
      </c>
      <c r="G4418" t="s">
        <v>5650</v>
      </c>
      <c r="H4418" t="s">
        <v>73</v>
      </c>
      <c r="I4418" t="s">
        <v>17</v>
      </c>
      <c r="J4418" t="s">
        <v>18</v>
      </c>
      <c r="K4418" t="s">
        <v>19</v>
      </c>
      <c r="L4418" t="s">
        <v>19</v>
      </c>
      <c r="M4418" t="s">
        <v>47</v>
      </c>
      <c r="N4418" t="s">
        <v>28</v>
      </c>
      <c r="O4418" t="s">
        <v>7505</v>
      </c>
      <c r="P4418" s="2">
        <f t="shared" si="68"/>
        <v>5</v>
      </c>
    </row>
    <row r="4419" spans="1:16" x14ac:dyDescent="0.25">
      <c r="A4419" s="1">
        <v>41639</v>
      </c>
      <c r="B4419" s="1">
        <v>41639</v>
      </c>
      <c r="C4419" t="s">
        <v>860</v>
      </c>
      <c r="D4419" t="s">
        <v>861</v>
      </c>
      <c r="E4419">
        <v>3.5419999999999998</v>
      </c>
      <c r="F4419" t="s">
        <v>7506</v>
      </c>
      <c r="G4419" t="s">
        <v>45</v>
      </c>
      <c r="H4419" t="s">
        <v>210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21</v>
      </c>
      <c r="O4419" t="s">
        <v>7507</v>
      </c>
      <c r="P4419" s="2">
        <f t="shared" si="68"/>
        <v>3</v>
      </c>
    </row>
    <row r="4420" spans="1:16" x14ac:dyDescent="0.25">
      <c r="A4420" s="1">
        <v>41639</v>
      </c>
      <c r="B4420" s="1">
        <v>41639</v>
      </c>
      <c r="C4420" t="s">
        <v>6135</v>
      </c>
      <c r="D4420" t="s">
        <v>6136</v>
      </c>
      <c r="E4420">
        <v>5.95</v>
      </c>
      <c r="F4420" t="s">
        <v>6382</v>
      </c>
      <c r="H4420" t="s">
        <v>264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28</v>
      </c>
      <c r="O4420" t="s">
        <v>7508</v>
      </c>
      <c r="P4420" s="2">
        <f t="shared" ref="P4420:P4483" si="69">LEN(D4420)</f>
        <v>4</v>
      </c>
    </row>
    <row r="4421" spans="1:16" x14ac:dyDescent="0.25">
      <c r="A4421" s="1">
        <v>41639</v>
      </c>
      <c r="B4421" s="1">
        <v>41639</v>
      </c>
      <c r="C4421" t="s">
        <v>6980</v>
      </c>
      <c r="D4421" t="s">
        <v>6981</v>
      </c>
      <c r="E4421">
        <v>5.8</v>
      </c>
      <c r="F4421" t="s">
        <v>7509</v>
      </c>
      <c r="H4421" t="s">
        <v>264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28</v>
      </c>
      <c r="O4421" t="s">
        <v>7510</v>
      </c>
      <c r="P4421" s="2">
        <f t="shared" si="69"/>
        <v>3</v>
      </c>
    </row>
    <row r="4422" spans="1:16" x14ac:dyDescent="0.25">
      <c r="A4422" s="1">
        <v>41639</v>
      </c>
      <c r="B4422" s="1">
        <v>41639</v>
      </c>
      <c r="C4422" t="s">
        <v>1972</v>
      </c>
      <c r="D4422" t="s">
        <v>998</v>
      </c>
      <c r="E4422">
        <v>2</v>
      </c>
      <c r="F4422" t="s">
        <v>2452</v>
      </c>
      <c r="H4422" t="s">
        <v>46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48</v>
      </c>
      <c r="O4422" t="s">
        <v>7511</v>
      </c>
      <c r="P4422" s="2">
        <f t="shared" si="69"/>
        <v>3</v>
      </c>
    </row>
    <row r="4423" spans="1:16" x14ac:dyDescent="0.25">
      <c r="A4423" s="1">
        <v>41639</v>
      </c>
      <c r="B4423" s="1">
        <v>41639</v>
      </c>
      <c r="C4423" t="s">
        <v>2874</v>
      </c>
      <c r="D4423" t="s">
        <v>485</v>
      </c>
      <c r="E4423">
        <v>3.45</v>
      </c>
      <c r="F4423" t="s">
        <v>5938</v>
      </c>
      <c r="G4423" t="s">
        <v>213</v>
      </c>
      <c r="H4423" t="s">
        <v>57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28</v>
      </c>
      <c r="O4423" t="s">
        <v>7512</v>
      </c>
      <c r="P4423" s="2">
        <f t="shared" si="69"/>
        <v>3</v>
      </c>
    </row>
    <row r="4424" spans="1:16" x14ac:dyDescent="0.25">
      <c r="A4424" s="1">
        <v>41639</v>
      </c>
      <c r="B4424" s="1">
        <v>41639</v>
      </c>
      <c r="C4424" t="s">
        <v>6135</v>
      </c>
      <c r="D4424" t="s">
        <v>6136</v>
      </c>
      <c r="E4424">
        <v>4.375</v>
      </c>
      <c r="F4424" t="s">
        <v>1433</v>
      </c>
      <c r="H4424" t="s">
        <v>264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28</v>
      </c>
      <c r="O4424" t="s">
        <v>7513</v>
      </c>
      <c r="P4424" s="2">
        <f t="shared" si="69"/>
        <v>4</v>
      </c>
    </row>
    <row r="4425" spans="1:16" x14ac:dyDescent="0.25">
      <c r="A4425" s="1">
        <v>41639</v>
      </c>
      <c r="B4425" s="1">
        <v>41639</v>
      </c>
      <c r="C4425" t="s">
        <v>7436</v>
      </c>
      <c r="D4425" t="s">
        <v>222</v>
      </c>
      <c r="E4425">
        <v>7.875</v>
      </c>
      <c r="F4425" t="s">
        <v>1158</v>
      </c>
      <c r="G4425" t="s">
        <v>40</v>
      </c>
      <c r="H4425" t="s">
        <v>149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28</v>
      </c>
      <c r="O4425" t="s">
        <v>7514</v>
      </c>
      <c r="P4425" s="2">
        <f t="shared" si="69"/>
        <v>1</v>
      </c>
    </row>
    <row r="4426" spans="1:16" hidden="1" x14ac:dyDescent="0.25">
      <c r="A4426" s="1">
        <v>41639</v>
      </c>
      <c r="B4426" s="1">
        <v>41639</v>
      </c>
      <c r="C4426" t="s">
        <v>7439</v>
      </c>
      <c r="D4426" t="s">
        <v>7440</v>
      </c>
      <c r="E4426">
        <v>0.89700000000000002</v>
      </c>
      <c r="F4426" t="s">
        <v>1360</v>
      </c>
      <c r="H4426" t="s">
        <v>46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28</v>
      </c>
      <c r="O4426" t="s">
        <v>7515</v>
      </c>
      <c r="P4426" s="2">
        <f t="shared" si="69"/>
        <v>6</v>
      </c>
    </row>
    <row r="4427" spans="1:16" hidden="1" x14ac:dyDescent="0.25">
      <c r="A4427" s="1">
        <v>41639</v>
      </c>
      <c r="B4427" s="1">
        <v>41639</v>
      </c>
      <c r="C4427" t="s">
        <v>7439</v>
      </c>
      <c r="D4427" t="s">
        <v>7440</v>
      </c>
      <c r="E4427">
        <v>2.3610000000000002</v>
      </c>
      <c r="F4427" t="s">
        <v>1096</v>
      </c>
      <c r="H4427" t="s">
        <v>46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28</v>
      </c>
      <c r="O4427" t="s">
        <v>7516</v>
      </c>
      <c r="P4427" s="2">
        <f t="shared" si="69"/>
        <v>6</v>
      </c>
    </row>
    <row r="4428" spans="1:16" hidden="1" x14ac:dyDescent="0.25">
      <c r="A4428" s="1">
        <v>41639</v>
      </c>
      <c r="B4428" s="1">
        <v>41639</v>
      </c>
      <c r="C4428" t="s">
        <v>7439</v>
      </c>
      <c r="D4428" t="s">
        <v>7440</v>
      </c>
      <c r="E4428">
        <v>3.1669999999999998</v>
      </c>
      <c r="F4428" t="s">
        <v>1899</v>
      </c>
      <c r="H4428" t="s">
        <v>46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28</v>
      </c>
      <c r="O4428" t="s">
        <v>7517</v>
      </c>
      <c r="P4428" s="2">
        <f t="shared" si="69"/>
        <v>6</v>
      </c>
    </row>
    <row r="4429" spans="1:16" hidden="1" x14ac:dyDescent="0.25">
      <c r="A4429" s="1">
        <v>41639</v>
      </c>
      <c r="B4429" s="1">
        <v>41639</v>
      </c>
      <c r="C4429" t="s">
        <v>7439</v>
      </c>
      <c r="D4429" t="s">
        <v>7440</v>
      </c>
      <c r="E4429">
        <v>4.375</v>
      </c>
      <c r="F4429" t="s">
        <v>7518</v>
      </c>
      <c r="H4429" t="s">
        <v>46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28</v>
      </c>
      <c r="O4429" t="s">
        <v>7519</v>
      </c>
      <c r="P4429" s="2">
        <f t="shared" si="69"/>
        <v>6</v>
      </c>
    </row>
    <row r="4430" spans="1:16" hidden="1" x14ac:dyDescent="0.25">
      <c r="A4430" s="1">
        <v>41639</v>
      </c>
      <c r="B4430" s="1">
        <v>41639</v>
      </c>
      <c r="C4430" t="s">
        <v>7439</v>
      </c>
      <c r="D4430" t="s">
        <v>7440</v>
      </c>
      <c r="E4430">
        <v>3.5750000000000002</v>
      </c>
      <c r="F4430" t="s">
        <v>1413</v>
      </c>
      <c r="H4430" t="s">
        <v>46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28</v>
      </c>
      <c r="O4430" t="s">
        <v>7520</v>
      </c>
      <c r="P4430" s="2">
        <f t="shared" si="69"/>
        <v>6</v>
      </c>
    </row>
    <row r="4431" spans="1:16" x14ac:dyDescent="0.25">
      <c r="A4431" s="1">
        <v>41639</v>
      </c>
      <c r="B4431" s="1">
        <v>41639</v>
      </c>
      <c r="C4431" t="s">
        <v>7436</v>
      </c>
      <c r="D4431" t="s">
        <v>222</v>
      </c>
      <c r="E4431">
        <v>7.25</v>
      </c>
      <c r="F4431" t="s">
        <v>679</v>
      </c>
      <c r="G4431" t="s">
        <v>26</v>
      </c>
      <c r="H4431" t="s">
        <v>149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28</v>
      </c>
      <c r="O4431" t="s">
        <v>7521</v>
      </c>
      <c r="P4431" s="2">
        <f t="shared" si="69"/>
        <v>1</v>
      </c>
    </row>
    <row r="4432" spans="1:16" x14ac:dyDescent="0.25">
      <c r="A4432" s="1">
        <v>41639</v>
      </c>
      <c r="B4432" s="1">
        <v>41639</v>
      </c>
      <c r="C4432" t="s">
        <v>7436</v>
      </c>
      <c r="D4432" t="s">
        <v>222</v>
      </c>
      <c r="E4432">
        <v>7.875</v>
      </c>
      <c r="F4432" t="s">
        <v>1158</v>
      </c>
      <c r="G4432" t="s">
        <v>26</v>
      </c>
      <c r="H4432" t="s">
        <v>149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28</v>
      </c>
      <c r="O4432" t="s">
        <v>7522</v>
      </c>
      <c r="P4432" s="2">
        <f t="shared" si="69"/>
        <v>1</v>
      </c>
    </row>
    <row r="4433" spans="1:16" hidden="1" x14ac:dyDescent="0.25">
      <c r="A4433" s="1">
        <v>41639</v>
      </c>
      <c r="B4433" s="1">
        <v>41639</v>
      </c>
      <c r="C4433" t="s">
        <v>4253</v>
      </c>
      <c r="D4433" t="s">
        <v>916</v>
      </c>
      <c r="E4433">
        <v>3.875</v>
      </c>
      <c r="F4433" t="s">
        <v>7451</v>
      </c>
      <c r="G4433" t="s">
        <v>40</v>
      </c>
      <c r="H4433" t="s">
        <v>264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48</v>
      </c>
      <c r="O4433" t="s">
        <v>7523</v>
      </c>
      <c r="P4433" s="2">
        <f t="shared" si="69"/>
        <v>6</v>
      </c>
    </row>
    <row r="4434" spans="1:16" x14ac:dyDescent="0.25">
      <c r="A4434" s="1">
        <v>41639</v>
      </c>
      <c r="B4434" s="1">
        <v>41639</v>
      </c>
      <c r="C4434" t="s">
        <v>947</v>
      </c>
      <c r="D4434" t="s">
        <v>948</v>
      </c>
      <c r="E4434">
        <v>4.95</v>
      </c>
      <c r="F4434" t="s">
        <v>4043</v>
      </c>
      <c r="G4434" t="s">
        <v>143</v>
      </c>
      <c r="H4434" t="s">
        <v>16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28</v>
      </c>
      <c r="O4434" t="s">
        <v>7524</v>
      </c>
      <c r="P4434" s="2">
        <f t="shared" si="69"/>
        <v>3</v>
      </c>
    </row>
    <row r="4435" spans="1:16" x14ac:dyDescent="0.25">
      <c r="A4435" s="1">
        <v>41639</v>
      </c>
      <c r="B4435" s="1">
        <v>41639</v>
      </c>
      <c r="C4435" t="s">
        <v>2874</v>
      </c>
      <c r="D4435" t="s">
        <v>485</v>
      </c>
      <c r="E4435">
        <v>2.65</v>
      </c>
      <c r="F4435" t="s">
        <v>4122</v>
      </c>
      <c r="G4435" t="s">
        <v>213</v>
      </c>
      <c r="H4435" t="s">
        <v>57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28</v>
      </c>
      <c r="O4435" t="s">
        <v>7525</v>
      </c>
      <c r="P4435" s="2">
        <f t="shared" si="69"/>
        <v>3</v>
      </c>
    </row>
    <row r="4436" spans="1:16" x14ac:dyDescent="0.25">
      <c r="A4436" s="1">
        <v>41639</v>
      </c>
      <c r="B4436" s="1">
        <v>41639</v>
      </c>
      <c r="C4436" t="s">
        <v>2324</v>
      </c>
      <c r="D4436" t="s">
        <v>501</v>
      </c>
      <c r="E4436">
        <v>4.125</v>
      </c>
      <c r="F4436" t="s">
        <v>391</v>
      </c>
      <c r="H4436" t="s">
        <v>73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48</v>
      </c>
      <c r="O4436" t="s">
        <v>7526</v>
      </c>
      <c r="P4436" s="2">
        <f t="shared" si="69"/>
        <v>3</v>
      </c>
    </row>
    <row r="4437" spans="1:16" x14ac:dyDescent="0.25">
      <c r="A4437" s="1">
        <v>41639</v>
      </c>
      <c r="B4437" s="1">
        <v>41639</v>
      </c>
      <c r="C4437" t="s">
        <v>462</v>
      </c>
      <c r="D4437" t="s">
        <v>463</v>
      </c>
      <c r="E4437">
        <v>5.4</v>
      </c>
      <c r="F4437" t="s">
        <v>7527</v>
      </c>
      <c r="G4437" t="s">
        <v>40</v>
      </c>
      <c r="H4437" t="s">
        <v>73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28</v>
      </c>
      <c r="O4437" t="s">
        <v>7528</v>
      </c>
      <c r="P4437" s="2">
        <f t="shared" si="69"/>
        <v>4</v>
      </c>
    </row>
    <row r="4438" spans="1:16" x14ac:dyDescent="0.25">
      <c r="A4438" s="1">
        <v>41639</v>
      </c>
      <c r="B4438" s="1">
        <v>41639</v>
      </c>
      <c r="C4438" t="s">
        <v>7529</v>
      </c>
      <c r="D4438" t="s">
        <v>7530</v>
      </c>
      <c r="E4438">
        <v>1.875</v>
      </c>
      <c r="F4438" t="s">
        <v>607</v>
      </c>
      <c r="H4438" t="s">
        <v>16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28</v>
      </c>
      <c r="O4438" t="s">
        <v>7531</v>
      </c>
      <c r="P4438" s="2">
        <f t="shared" si="69"/>
        <v>3</v>
      </c>
    </row>
    <row r="4439" spans="1:16" x14ac:dyDescent="0.25">
      <c r="A4439" s="1">
        <v>41639</v>
      </c>
      <c r="B4439" s="1">
        <v>41639</v>
      </c>
      <c r="C4439" t="s">
        <v>2874</v>
      </c>
      <c r="D4439" t="s">
        <v>485</v>
      </c>
      <c r="E4439">
        <v>3.5</v>
      </c>
      <c r="F4439" t="s">
        <v>1023</v>
      </c>
      <c r="G4439" t="s">
        <v>213</v>
      </c>
      <c r="H4439" t="s">
        <v>57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28</v>
      </c>
      <c r="O4439" t="s">
        <v>7532</v>
      </c>
      <c r="P4439" s="2">
        <f t="shared" si="69"/>
        <v>3</v>
      </c>
    </row>
    <row r="4440" spans="1:16" x14ac:dyDescent="0.25">
      <c r="A4440" s="1">
        <v>41639</v>
      </c>
      <c r="B4440" s="1">
        <v>41639</v>
      </c>
      <c r="C4440" t="s">
        <v>462</v>
      </c>
      <c r="D4440" t="s">
        <v>463</v>
      </c>
      <c r="E4440">
        <v>4</v>
      </c>
      <c r="F4440" t="s">
        <v>899</v>
      </c>
      <c r="G4440" t="s">
        <v>26</v>
      </c>
      <c r="H4440" t="s">
        <v>73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28</v>
      </c>
      <c r="O4440" t="s">
        <v>7533</v>
      </c>
      <c r="P4440" s="2">
        <f t="shared" si="69"/>
        <v>4</v>
      </c>
    </row>
    <row r="4441" spans="1:16" x14ac:dyDescent="0.25">
      <c r="A4441" s="1">
        <v>41639</v>
      </c>
      <c r="B4441" s="1">
        <v>41639</v>
      </c>
      <c r="C4441" t="s">
        <v>42</v>
      </c>
      <c r="D4441" t="s">
        <v>43</v>
      </c>
      <c r="E4441">
        <v>4.25</v>
      </c>
      <c r="F4441" t="s">
        <v>685</v>
      </c>
      <c r="G4441" t="s">
        <v>45</v>
      </c>
      <c r="H4441" t="s">
        <v>46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48</v>
      </c>
      <c r="O4441" t="s">
        <v>7534</v>
      </c>
      <c r="P4441" s="2">
        <f t="shared" si="69"/>
        <v>2</v>
      </c>
    </row>
    <row r="4442" spans="1:16" hidden="1" x14ac:dyDescent="0.25">
      <c r="A4442" s="1">
        <v>41639</v>
      </c>
      <c r="B4442" s="1">
        <v>41639</v>
      </c>
      <c r="C4442" t="s">
        <v>7026</v>
      </c>
      <c r="D4442" t="s">
        <v>7027</v>
      </c>
      <c r="E4442">
        <v>2.25</v>
      </c>
      <c r="F4442" t="s">
        <v>7535</v>
      </c>
      <c r="G4442" t="s">
        <v>187</v>
      </c>
      <c r="H4442" t="s">
        <v>259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28</v>
      </c>
      <c r="O4442" t="s">
        <v>7536</v>
      </c>
      <c r="P4442" s="2">
        <f t="shared" si="69"/>
        <v>6</v>
      </c>
    </row>
    <row r="4443" spans="1:16" x14ac:dyDescent="0.25">
      <c r="A4443" s="1">
        <v>41639</v>
      </c>
      <c r="B4443" s="1">
        <v>41639</v>
      </c>
      <c r="C4443" t="s">
        <v>2550</v>
      </c>
      <c r="D4443" t="s">
        <v>2551</v>
      </c>
      <c r="E4443">
        <v>6</v>
      </c>
      <c r="F4443" t="s">
        <v>880</v>
      </c>
      <c r="G4443" t="s">
        <v>40</v>
      </c>
      <c r="H4443" t="s">
        <v>203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28</v>
      </c>
      <c r="O4443" t="s">
        <v>7537</v>
      </c>
      <c r="P4443" s="2">
        <f t="shared" si="69"/>
        <v>3</v>
      </c>
    </row>
    <row r="4444" spans="1:16" hidden="1" x14ac:dyDescent="0.25">
      <c r="A4444" s="1">
        <v>41639</v>
      </c>
      <c r="B4444" s="1">
        <v>41639</v>
      </c>
      <c r="C4444" t="s">
        <v>7538</v>
      </c>
      <c r="D4444" t="s">
        <v>7539</v>
      </c>
      <c r="E4444">
        <v>4.5549999999999997</v>
      </c>
      <c r="F4444" t="s">
        <v>3473</v>
      </c>
      <c r="H4444" t="s">
        <v>1840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28</v>
      </c>
      <c r="O4444" t="s">
        <v>7540</v>
      </c>
      <c r="P4444" s="2">
        <f t="shared" si="69"/>
        <v>6</v>
      </c>
    </row>
    <row r="4445" spans="1:16" hidden="1" x14ac:dyDescent="0.25">
      <c r="A4445" s="1">
        <v>41639</v>
      </c>
      <c r="B4445" s="1">
        <v>41639</v>
      </c>
      <c r="C4445" t="s">
        <v>7538</v>
      </c>
      <c r="D4445" t="s">
        <v>7539</v>
      </c>
      <c r="E4445">
        <v>4.4550000000000001</v>
      </c>
      <c r="F4445" t="s">
        <v>460</v>
      </c>
      <c r="H4445" t="s">
        <v>1840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28</v>
      </c>
      <c r="O4445" t="s">
        <v>7541</v>
      </c>
      <c r="P4445" s="2">
        <f t="shared" si="69"/>
        <v>6</v>
      </c>
    </row>
    <row r="4446" spans="1:16" hidden="1" x14ac:dyDescent="0.25">
      <c r="A4446" s="1">
        <v>41639</v>
      </c>
      <c r="B4446" s="1">
        <v>41639</v>
      </c>
      <c r="C4446" t="s">
        <v>7542</v>
      </c>
      <c r="D4446" t="s">
        <v>7543</v>
      </c>
      <c r="E4446">
        <v>4</v>
      </c>
      <c r="F4446" t="s">
        <v>7544</v>
      </c>
      <c r="G4446" t="s">
        <v>40</v>
      </c>
      <c r="H4446" t="s">
        <v>73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28</v>
      </c>
      <c r="O4446" t="s">
        <v>7545</v>
      </c>
      <c r="P4446" s="2">
        <f t="shared" si="69"/>
        <v>6</v>
      </c>
    </row>
    <row r="4447" spans="1:16" hidden="1" x14ac:dyDescent="0.25">
      <c r="A4447" s="1">
        <v>41639</v>
      </c>
      <c r="B4447" s="1">
        <v>41639</v>
      </c>
      <c r="C4447" t="s">
        <v>7542</v>
      </c>
      <c r="D4447" t="s">
        <v>7543</v>
      </c>
      <c r="E4447">
        <v>4</v>
      </c>
      <c r="F4447" t="s">
        <v>7544</v>
      </c>
      <c r="G4447" t="s">
        <v>26</v>
      </c>
      <c r="H4447" t="s">
        <v>73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28</v>
      </c>
      <c r="O4447" t="s">
        <v>7546</v>
      </c>
      <c r="P4447" s="2">
        <f t="shared" si="69"/>
        <v>6</v>
      </c>
    </row>
    <row r="4448" spans="1:16" x14ac:dyDescent="0.25">
      <c r="A4448" s="1">
        <v>41639</v>
      </c>
      <c r="B4448" s="1">
        <v>41639</v>
      </c>
      <c r="C4448" t="s">
        <v>42</v>
      </c>
      <c r="D4448" t="s">
        <v>43</v>
      </c>
      <c r="E4448">
        <v>4.25</v>
      </c>
      <c r="F4448" t="s">
        <v>2829</v>
      </c>
      <c r="G4448" t="s">
        <v>45</v>
      </c>
      <c r="H4448" t="s">
        <v>46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48</v>
      </c>
      <c r="O4448" t="s">
        <v>7547</v>
      </c>
      <c r="P4448" s="2">
        <f t="shared" si="69"/>
        <v>2</v>
      </c>
    </row>
    <row r="4449" spans="1:16" x14ac:dyDescent="0.25">
      <c r="A4449" s="1">
        <v>41639</v>
      </c>
      <c r="B4449" s="1">
        <v>41639</v>
      </c>
      <c r="C4449" t="s">
        <v>2173</v>
      </c>
      <c r="D4449" t="s">
        <v>378</v>
      </c>
      <c r="E4449">
        <v>6.55</v>
      </c>
      <c r="F4449" t="s">
        <v>6295</v>
      </c>
      <c r="H4449" t="s">
        <v>73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28</v>
      </c>
      <c r="O4449" t="s">
        <v>7548</v>
      </c>
      <c r="P4449" s="2">
        <f t="shared" si="69"/>
        <v>2</v>
      </c>
    </row>
    <row r="4450" spans="1:16" x14ac:dyDescent="0.25">
      <c r="A4450" s="1">
        <v>41639</v>
      </c>
      <c r="B4450" s="1">
        <v>41639</v>
      </c>
      <c r="C4450" t="s">
        <v>3908</v>
      </c>
      <c r="D4450" t="s">
        <v>678</v>
      </c>
      <c r="E4450">
        <v>1.8451</v>
      </c>
      <c r="F4450" t="s">
        <v>7549</v>
      </c>
      <c r="G4450" t="s">
        <v>213</v>
      </c>
      <c r="H4450" t="s">
        <v>16</v>
      </c>
      <c r="I4450" t="s">
        <v>17</v>
      </c>
      <c r="J4450" t="s">
        <v>18</v>
      </c>
      <c r="K4450" t="s">
        <v>19</v>
      </c>
      <c r="L4450" t="s">
        <v>19</v>
      </c>
      <c r="M4450" t="s">
        <v>47</v>
      </c>
      <c r="N4450" t="s">
        <v>28</v>
      </c>
      <c r="O4450" t="s">
        <v>7550</v>
      </c>
      <c r="P4450" s="2">
        <f t="shared" si="69"/>
        <v>1</v>
      </c>
    </row>
    <row r="4451" spans="1:16" x14ac:dyDescent="0.25">
      <c r="A4451" s="1">
        <v>41639</v>
      </c>
      <c r="B4451" s="1">
        <v>41639</v>
      </c>
      <c r="C4451" t="s">
        <v>7551</v>
      </c>
      <c r="D4451" t="s">
        <v>1187</v>
      </c>
      <c r="E4451">
        <v>1.05</v>
      </c>
      <c r="F4451" t="s">
        <v>1790</v>
      </c>
      <c r="G4451" t="s">
        <v>26</v>
      </c>
      <c r="H4451" t="s">
        <v>73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21</v>
      </c>
      <c r="O4451" t="s">
        <v>7552</v>
      </c>
      <c r="P4451" s="2">
        <f t="shared" si="69"/>
        <v>1</v>
      </c>
    </row>
    <row r="4452" spans="1:16" x14ac:dyDescent="0.25">
      <c r="A4452" s="1">
        <v>41639</v>
      </c>
      <c r="B4452" s="1">
        <v>41639</v>
      </c>
      <c r="C4452" t="s">
        <v>1343</v>
      </c>
      <c r="D4452" t="s">
        <v>1344</v>
      </c>
      <c r="E4452">
        <v>4.125</v>
      </c>
      <c r="F4452" t="s">
        <v>899</v>
      </c>
      <c r="G4452" t="s">
        <v>40</v>
      </c>
      <c r="H4452" t="s">
        <v>34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28</v>
      </c>
      <c r="O4452" t="s">
        <v>7553</v>
      </c>
      <c r="P4452" s="2">
        <f t="shared" si="69"/>
        <v>5</v>
      </c>
    </row>
    <row r="4453" spans="1:16" x14ac:dyDescent="0.25">
      <c r="A4453" s="1">
        <v>41639</v>
      </c>
      <c r="B4453" s="1">
        <v>41639</v>
      </c>
      <c r="C4453" t="s">
        <v>42</v>
      </c>
      <c r="D4453" t="s">
        <v>43</v>
      </c>
      <c r="E4453">
        <v>3.5</v>
      </c>
      <c r="F4453" t="s">
        <v>4036</v>
      </c>
      <c r="G4453" t="s">
        <v>213</v>
      </c>
      <c r="H4453" t="s">
        <v>46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48</v>
      </c>
      <c r="O4453" t="s">
        <v>7554</v>
      </c>
      <c r="P4453" s="2">
        <f t="shared" si="69"/>
        <v>2</v>
      </c>
    </row>
    <row r="4454" spans="1:16" x14ac:dyDescent="0.25">
      <c r="A4454" s="1">
        <v>41639</v>
      </c>
      <c r="B4454" s="1">
        <v>41639</v>
      </c>
      <c r="C4454" t="s">
        <v>155</v>
      </c>
      <c r="D4454" t="s">
        <v>156</v>
      </c>
      <c r="E4454">
        <v>2.5</v>
      </c>
      <c r="F4454" t="s">
        <v>3623</v>
      </c>
      <c r="H4454" t="s">
        <v>27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28</v>
      </c>
      <c r="O4454" t="s">
        <v>7555</v>
      </c>
      <c r="P4454" s="2">
        <f t="shared" si="69"/>
        <v>3</v>
      </c>
    </row>
    <row r="4455" spans="1:16" x14ac:dyDescent="0.25">
      <c r="A4455" s="1">
        <v>41639</v>
      </c>
      <c r="B4455" s="1">
        <v>41639</v>
      </c>
      <c r="C4455" t="s">
        <v>477</v>
      </c>
      <c r="D4455" t="s">
        <v>478</v>
      </c>
      <c r="E4455">
        <v>7</v>
      </c>
      <c r="F4455" t="s">
        <v>3214</v>
      </c>
      <c r="H4455" t="s">
        <v>203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28</v>
      </c>
      <c r="O4455" t="s">
        <v>7556</v>
      </c>
      <c r="P4455" s="2">
        <f t="shared" si="69"/>
        <v>3</v>
      </c>
    </row>
    <row r="4456" spans="1:16" x14ac:dyDescent="0.25">
      <c r="A4456" s="1">
        <v>41639</v>
      </c>
      <c r="B4456" s="1">
        <v>41639</v>
      </c>
      <c r="C4456" t="s">
        <v>1196</v>
      </c>
      <c r="D4456" t="s">
        <v>494</v>
      </c>
      <c r="E4456">
        <v>5.0999999999999996</v>
      </c>
      <c r="F4456" t="s">
        <v>7333</v>
      </c>
      <c r="G4456" t="s">
        <v>45</v>
      </c>
      <c r="H4456" t="s">
        <v>73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48</v>
      </c>
      <c r="O4456" t="s">
        <v>7557</v>
      </c>
      <c r="P4456" s="2">
        <f t="shared" si="69"/>
        <v>3</v>
      </c>
    </row>
    <row r="4457" spans="1:16" x14ac:dyDescent="0.25">
      <c r="A4457" s="1">
        <v>41639</v>
      </c>
      <c r="B4457" s="1">
        <v>41639</v>
      </c>
      <c r="C4457" t="s">
        <v>3156</v>
      </c>
      <c r="D4457" t="s">
        <v>3157</v>
      </c>
      <c r="E4457">
        <v>2.375</v>
      </c>
      <c r="F4457" t="s">
        <v>294</v>
      </c>
      <c r="G4457" t="s">
        <v>40</v>
      </c>
      <c r="H4457" t="s">
        <v>34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28</v>
      </c>
      <c r="O4457" t="s">
        <v>7558</v>
      </c>
      <c r="P4457" s="2">
        <f t="shared" si="69"/>
        <v>5</v>
      </c>
    </row>
    <row r="4458" spans="1:16" x14ac:dyDescent="0.25">
      <c r="A4458" s="1">
        <v>41639</v>
      </c>
      <c r="B4458" s="1">
        <v>41639</v>
      </c>
      <c r="C4458" t="s">
        <v>7559</v>
      </c>
      <c r="D4458" t="s">
        <v>7560</v>
      </c>
      <c r="E4458">
        <v>4.375</v>
      </c>
      <c r="F4458" t="s">
        <v>5988</v>
      </c>
      <c r="H4458" t="s">
        <v>16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28</v>
      </c>
      <c r="O4458" t="s">
        <v>7561</v>
      </c>
      <c r="P4458" s="2">
        <f t="shared" si="69"/>
        <v>3</v>
      </c>
    </row>
    <row r="4459" spans="1:16" x14ac:dyDescent="0.25">
      <c r="A4459" s="1">
        <v>41639</v>
      </c>
      <c r="B4459" s="1">
        <v>41639</v>
      </c>
      <c r="C4459" t="s">
        <v>752</v>
      </c>
      <c r="D4459" t="s">
        <v>753</v>
      </c>
      <c r="E4459">
        <v>3.6459999999999999</v>
      </c>
      <c r="F4459" t="s">
        <v>391</v>
      </c>
      <c r="G4459" t="s">
        <v>40</v>
      </c>
      <c r="H4459" t="s">
        <v>34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28</v>
      </c>
      <c r="O4459" t="s">
        <v>7562</v>
      </c>
      <c r="P4459" s="2">
        <f t="shared" si="69"/>
        <v>3</v>
      </c>
    </row>
    <row r="4460" spans="1:16" x14ac:dyDescent="0.25">
      <c r="A4460" s="1">
        <v>41639</v>
      </c>
      <c r="B4460" s="1">
        <v>41639</v>
      </c>
      <c r="C4460" t="s">
        <v>42</v>
      </c>
      <c r="D4460" t="s">
        <v>43</v>
      </c>
      <c r="E4460">
        <v>4</v>
      </c>
      <c r="F4460" t="s">
        <v>3349</v>
      </c>
      <c r="G4460" t="s">
        <v>45</v>
      </c>
      <c r="H4460" t="s">
        <v>46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48</v>
      </c>
      <c r="O4460" t="s">
        <v>7563</v>
      </c>
      <c r="P4460" s="2">
        <f t="shared" si="69"/>
        <v>2</v>
      </c>
    </row>
    <row r="4461" spans="1:16" x14ac:dyDescent="0.25">
      <c r="A4461" s="1">
        <v>41639</v>
      </c>
      <c r="B4461" s="1">
        <v>41639</v>
      </c>
      <c r="C4461" t="s">
        <v>3156</v>
      </c>
      <c r="D4461" t="s">
        <v>3157</v>
      </c>
      <c r="E4461">
        <v>2.375</v>
      </c>
      <c r="F4461" t="s">
        <v>294</v>
      </c>
      <c r="G4461" t="s">
        <v>26</v>
      </c>
      <c r="H4461" t="s">
        <v>34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28</v>
      </c>
      <c r="O4461" t="s">
        <v>7564</v>
      </c>
      <c r="P4461" s="2">
        <f t="shared" si="69"/>
        <v>5</v>
      </c>
    </row>
    <row r="4462" spans="1:16" x14ac:dyDescent="0.25">
      <c r="A4462" s="1">
        <v>41639</v>
      </c>
      <c r="B4462" s="1">
        <v>41639</v>
      </c>
      <c r="C4462" t="s">
        <v>122</v>
      </c>
      <c r="D4462" t="s">
        <v>123</v>
      </c>
      <c r="E4462">
        <v>4.5999999999999996</v>
      </c>
      <c r="F4462" t="s">
        <v>7432</v>
      </c>
      <c r="H4462" t="s">
        <v>57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48</v>
      </c>
      <c r="O4462" t="s">
        <v>7565</v>
      </c>
      <c r="P4462" s="2">
        <f t="shared" si="69"/>
        <v>3</v>
      </c>
    </row>
    <row r="4463" spans="1:16" x14ac:dyDescent="0.25">
      <c r="A4463" s="1">
        <v>41639</v>
      </c>
      <c r="B4463" s="1">
        <v>41639</v>
      </c>
      <c r="C4463" t="s">
        <v>3908</v>
      </c>
      <c r="D4463" t="s">
        <v>678</v>
      </c>
      <c r="E4463">
        <v>1.6373500000000001</v>
      </c>
      <c r="F4463" t="s">
        <v>7566</v>
      </c>
      <c r="G4463" t="s">
        <v>45</v>
      </c>
      <c r="H4463" t="s">
        <v>16</v>
      </c>
      <c r="I4463" t="s">
        <v>17</v>
      </c>
      <c r="J4463" t="s">
        <v>18</v>
      </c>
      <c r="K4463" t="s">
        <v>19</v>
      </c>
      <c r="L4463" t="s">
        <v>19</v>
      </c>
      <c r="M4463" t="s">
        <v>47</v>
      </c>
      <c r="N4463" t="s">
        <v>28</v>
      </c>
      <c r="O4463" t="s">
        <v>7567</v>
      </c>
      <c r="P4463" s="2">
        <f t="shared" si="69"/>
        <v>1</v>
      </c>
    </row>
    <row r="4464" spans="1:16" x14ac:dyDescent="0.25">
      <c r="A4464" s="1">
        <v>41639</v>
      </c>
      <c r="B4464" s="1">
        <v>41639</v>
      </c>
      <c r="C4464" t="s">
        <v>5673</v>
      </c>
      <c r="D4464" t="s">
        <v>2484</v>
      </c>
      <c r="E4464">
        <v>2.2000000000000002</v>
      </c>
      <c r="F4464" t="s">
        <v>294</v>
      </c>
      <c r="G4464" t="s">
        <v>40</v>
      </c>
      <c r="H4464" t="s">
        <v>73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28</v>
      </c>
      <c r="O4464" t="s">
        <v>7568</v>
      </c>
      <c r="P4464" s="2">
        <f t="shared" si="69"/>
        <v>5</v>
      </c>
    </row>
    <row r="4465" spans="1:16" x14ac:dyDescent="0.25">
      <c r="A4465" s="1">
        <v>41639</v>
      </c>
      <c r="B4465" s="1">
        <v>41639</v>
      </c>
      <c r="C4465" t="s">
        <v>1972</v>
      </c>
      <c r="D4465" t="s">
        <v>998</v>
      </c>
      <c r="E4465">
        <v>0.95</v>
      </c>
      <c r="F4465" t="s">
        <v>1295</v>
      </c>
      <c r="H4465" t="s">
        <v>46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48</v>
      </c>
      <c r="O4465" t="s">
        <v>7569</v>
      </c>
      <c r="P4465" s="2">
        <f t="shared" si="69"/>
        <v>3</v>
      </c>
    </row>
    <row r="4466" spans="1:16" x14ac:dyDescent="0.25">
      <c r="A4466" s="1">
        <v>41639</v>
      </c>
      <c r="B4466" s="1">
        <v>41639</v>
      </c>
      <c r="C4466" t="s">
        <v>3600</v>
      </c>
      <c r="D4466" t="s">
        <v>3601</v>
      </c>
      <c r="E4466">
        <v>5.75</v>
      </c>
      <c r="F4466" t="s">
        <v>7285</v>
      </c>
      <c r="H4466" t="s">
        <v>27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28</v>
      </c>
      <c r="O4466" t="s">
        <v>7570</v>
      </c>
      <c r="P4466" s="2">
        <f t="shared" si="69"/>
        <v>5</v>
      </c>
    </row>
    <row r="4467" spans="1:16" x14ac:dyDescent="0.25">
      <c r="A4467" s="1">
        <v>41639</v>
      </c>
      <c r="B4467" s="1">
        <v>41639</v>
      </c>
      <c r="C4467" t="s">
        <v>5673</v>
      </c>
      <c r="D4467" t="s">
        <v>2484</v>
      </c>
      <c r="E4467">
        <v>2.2000000000000002</v>
      </c>
      <c r="F4467" t="s">
        <v>294</v>
      </c>
      <c r="G4467" t="s">
        <v>26</v>
      </c>
      <c r="H4467" t="s">
        <v>73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28</v>
      </c>
      <c r="O4467" t="s">
        <v>7571</v>
      </c>
      <c r="P4467" s="2">
        <f t="shared" si="69"/>
        <v>5</v>
      </c>
    </row>
    <row r="4468" spans="1:16" hidden="1" x14ac:dyDescent="0.25">
      <c r="A4468" s="1">
        <v>41639</v>
      </c>
      <c r="B4468" s="1">
        <v>41639</v>
      </c>
      <c r="C4468" t="s">
        <v>4132</v>
      </c>
      <c r="D4468" t="s">
        <v>1314</v>
      </c>
      <c r="E4468">
        <v>2.875</v>
      </c>
      <c r="F4468" t="s">
        <v>7484</v>
      </c>
      <c r="G4468" t="s">
        <v>26</v>
      </c>
      <c r="H4468" t="s">
        <v>73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28</v>
      </c>
      <c r="O4468" t="s">
        <v>7572</v>
      </c>
      <c r="P4468" s="2">
        <f t="shared" si="69"/>
        <v>6</v>
      </c>
    </row>
    <row r="4469" spans="1:16" hidden="1" x14ac:dyDescent="0.25">
      <c r="A4469" s="1">
        <v>41639</v>
      </c>
      <c r="B4469" s="1">
        <v>41639</v>
      </c>
      <c r="C4469" t="s">
        <v>4132</v>
      </c>
      <c r="D4469" t="s">
        <v>1314</v>
      </c>
      <c r="E4469">
        <v>1.875</v>
      </c>
      <c r="F4469" t="s">
        <v>7482</v>
      </c>
      <c r="G4469" t="s">
        <v>26</v>
      </c>
      <c r="H4469" t="s">
        <v>73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28</v>
      </c>
      <c r="O4469" t="s">
        <v>7573</v>
      </c>
      <c r="P4469" s="2">
        <f t="shared" si="69"/>
        <v>6</v>
      </c>
    </row>
    <row r="4470" spans="1:16" x14ac:dyDescent="0.25">
      <c r="A4470" s="1">
        <v>41639</v>
      </c>
      <c r="B4470" s="1">
        <v>41639</v>
      </c>
      <c r="C4470" t="s">
        <v>7574</v>
      </c>
      <c r="D4470" t="s">
        <v>7575</v>
      </c>
      <c r="E4470">
        <v>5</v>
      </c>
      <c r="F4470" t="s">
        <v>391</v>
      </c>
      <c r="H4470" t="s">
        <v>16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28</v>
      </c>
      <c r="O4470" t="s">
        <v>7576</v>
      </c>
      <c r="P4470" s="2">
        <f t="shared" si="69"/>
        <v>3</v>
      </c>
    </row>
    <row r="4471" spans="1:16" x14ac:dyDescent="0.25">
      <c r="A4471" s="1">
        <v>41639</v>
      </c>
      <c r="B4471" s="1">
        <v>41639</v>
      </c>
      <c r="C4471" t="s">
        <v>6980</v>
      </c>
      <c r="D4471" t="s">
        <v>6981</v>
      </c>
      <c r="E4471">
        <v>5.2</v>
      </c>
      <c r="F4471" t="s">
        <v>7577</v>
      </c>
      <c r="H4471" t="s">
        <v>264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28</v>
      </c>
      <c r="O4471" t="s">
        <v>7578</v>
      </c>
      <c r="P4471" s="2">
        <f t="shared" si="69"/>
        <v>3</v>
      </c>
    </row>
    <row r="4472" spans="1:16" x14ac:dyDescent="0.25">
      <c r="A4472" s="1">
        <v>41639</v>
      </c>
      <c r="B4472" s="1">
        <v>41639</v>
      </c>
      <c r="C4472" t="s">
        <v>1650</v>
      </c>
      <c r="D4472" t="s">
        <v>400</v>
      </c>
      <c r="E4472">
        <v>2.65</v>
      </c>
      <c r="F4472" t="s">
        <v>5731</v>
      </c>
      <c r="H4472" t="s">
        <v>27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21</v>
      </c>
      <c r="O4472" t="s">
        <v>7579</v>
      </c>
      <c r="P4472" s="2">
        <f t="shared" si="69"/>
        <v>3</v>
      </c>
    </row>
    <row r="4473" spans="1:16" x14ac:dyDescent="0.25">
      <c r="A4473" s="1">
        <v>41639</v>
      </c>
      <c r="B4473" s="1">
        <v>41639</v>
      </c>
      <c r="C4473" t="s">
        <v>496</v>
      </c>
      <c r="D4473" t="s">
        <v>497</v>
      </c>
      <c r="E4473">
        <v>3</v>
      </c>
      <c r="F4473" t="s">
        <v>4195</v>
      </c>
      <c r="G4473" t="s">
        <v>3705</v>
      </c>
      <c r="H4473" t="s">
        <v>57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21</v>
      </c>
      <c r="O4473" t="s">
        <v>7580</v>
      </c>
      <c r="P4473" s="2">
        <f t="shared" si="69"/>
        <v>4</v>
      </c>
    </row>
    <row r="4474" spans="1:16" x14ac:dyDescent="0.25">
      <c r="A4474" s="1">
        <v>41639</v>
      </c>
      <c r="B4474" s="1">
        <v>41639</v>
      </c>
      <c r="C4474" t="s">
        <v>5029</v>
      </c>
      <c r="D4474" t="s">
        <v>5030</v>
      </c>
      <c r="E4474">
        <v>3.2</v>
      </c>
      <c r="F4474" t="s">
        <v>1433</v>
      </c>
      <c r="H4474" t="s">
        <v>73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28</v>
      </c>
      <c r="O4474" t="s">
        <v>7581</v>
      </c>
      <c r="P4474" s="2">
        <f t="shared" si="69"/>
        <v>3</v>
      </c>
    </row>
    <row r="4475" spans="1:16" x14ac:dyDescent="0.25">
      <c r="A4475" s="1">
        <v>41639</v>
      </c>
      <c r="B4475" s="1">
        <v>41639</v>
      </c>
      <c r="C4475" t="s">
        <v>5029</v>
      </c>
      <c r="D4475" t="s">
        <v>5030</v>
      </c>
      <c r="E4475">
        <v>4.5999999999999996</v>
      </c>
      <c r="F4475" t="s">
        <v>6382</v>
      </c>
      <c r="H4475" t="s">
        <v>73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28</v>
      </c>
      <c r="O4475" t="s">
        <v>7582</v>
      </c>
      <c r="P4475" s="2">
        <f t="shared" si="69"/>
        <v>3</v>
      </c>
    </row>
    <row r="4476" spans="1:16" x14ac:dyDescent="0.25">
      <c r="A4476" s="1">
        <v>41639</v>
      </c>
      <c r="B4476" s="1">
        <v>41639</v>
      </c>
      <c r="C4476" t="s">
        <v>5901</v>
      </c>
      <c r="D4476" t="s">
        <v>5902</v>
      </c>
      <c r="E4476">
        <v>4.45</v>
      </c>
      <c r="F4476" t="s">
        <v>1728</v>
      </c>
      <c r="H4476" t="s">
        <v>264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28</v>
      </c>
      <c r="O4476" t="s">
        <v>7583</v>
      </c>
      <c r="P4476" s="2">
        <f t="shared" si="69"/>
        <v>3</v>
      </c>
    </row>
    <row r="4477" spans="1:16" hidden="1" x14ac:dyDescent="0.25">
      <c r="A4477" s="1">
        <v>41639</v>
      </c>
      <c r="B4477" s="1">
        <v>41639</v>
      </c>
      <c r="C4477" t="s">
        <v>7584</v>
      </c>
      <c r="D4477" t="s">
        <v>1966</v>
      </c>
      <c r="E4477" t="s">
        <v>19</v>
      </c>
      <c r="F4477" t="s">
        <v>1967</v>
      </c>
      <c r="G4477">
        <v>10</v>
      </c>
      <c r="H4477" t="s">
        <v>1968</v>
      </c>
      <c r="I4477" t="s">
        <v>17</v>
      </c>
      <c r="J4477" t="s">
        <v>18</v>
      </c>
      <c r="K4477" t="s">
        <v>19</v>
      </c>
      <c r="L4477" t="s">
        <v>19</v>
      </c>
      <c r="M4477" t="s">
        <v>1777</v>
      </c>
      <c r="O4477" t="s">
        <v>7585</v>
      </c>
      <c r="P4477" s="2">
        <f t="shared" si="69"/>
        <v>6</v>
      </c>
    </row>
    <row r="4478" spans="1:16" x14ac:dyDescent="0.25">
      <c r="A4478" s="1">
        <v>41639</v>
      </c>
      <c r="B4478" s="1">
        <v>41639</v>
      </c>
      <c r="C4478" t="s">
        <v>1737</v>
      </c>
      <c r="D4478" t="s">
        <v>1738</v>
      </c>
      <c r="E4478">
        <v>5.8</v>
      </c>
      <c r="F4478" t="s">
        <v>1956</v>
      </c>
      <c r="H4478" t="s">
        <v>73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21</v>
      </c>
      <c r="O4478" t="s">
        <v>7586</v>
      </c>
      <c r="P4478" s="2">
        <f t="shared" si="69"/>
        <v>3</v>
      </c>
    </row>
    <row r="4479" spans="1:16" x14ac:dyDescent="0.25">
      <c r="A4479" s="1">
        <v>41639</v>
      </c>
      <c r="B4479" s="1">
        <v>41639</v>
      </c>
      <c r="C4479" t="s">
        <v>1737</v>
      </c>
      <c r="D4479" t="s">
        <v>1738</v>
      </c>
      <c r="E4479">
        <v>5.8</v>
      </c>
      <c r="F4479" t="s">
        <v>1956</v>
      </c>
      <c r="G4479" t="s">
        <v>233</v>
      </c>
      <c r="H4479" t="s">
        <v>34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7587</v>
      </c>
      <c r="P4479" s="2">
        <f t="shared" si="69"/>
        <v>3</v>
      </c>
    </row>
    <row r="4480" spans="1:16" x14ac:dyDescent="0.25">
      <c r="A4480" s="1">
        <v>41639</v>
      </c>
      <c r="B4480" s="1">
        <v>41639</v>
      </c>
      <c r="C4480" t="s">
        <v>2143</v>
      </c>
      <c r="D4480" t="s">
        <v>2144</v>
      </c>
      <c r="E4480">
        <v>5.85</v>
      </c>
      <c r="F4480" t="s">
        <v>3013</v>
      </c>
      <c r="H4480" t="s">
        <v>472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28</v>
      </c>
      <c r="O4480" t="s">
        <v>7588</v>
      </c>
      <c r="P4480" s="2">
        <f t="shared" si="69"/>
        <v>3</v>
      </c>
    </row>
    <row r="4481" spans="1:16" x14ac:dyDescent="0.25">
      <c r="A4481" s="1">
        <v>41639</v>
      </c>
      <c r="B4481" s="1">
        <v>41639</v>
      </c>
      <c r="C4481" t="s">
        <v>3864</v>
      </c>
      <c r="D4481" t="s">
        <v>3865</v>
      </c>
      <c r="E4481">
        <v>5</v>
      </c>
      <c r="F4481" t="s">
        <v>4052</v>
      </c>
      <c r="H4481" t="s">
        <v>27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28</v>
      </c>
      <c r="O4481" t="s">
        <v>7589</v>
      </c>
      <c r="P4481" s="2">
        <f t="shared" si="69"/>
        <v>3</v>
      </c>
    </row>
    <row r="4482" spans="1:16" x14ac:dyDescent="0.25">
      <c r="A4482" s="1">
        <v>41639</v>
      </c>
      <c r="B4482" s="1">
        <v>41639</v>
      </c>
      <c r="C4482" t="s">
        <v>5029</v>
      </c>
      <c r="D4482" t="s">
        <v>5030</v>
      </c>
      <c r="E4482">
        <v>1.7</v>
      </c>
      <c r="F4482" t="s">
        <v>1103</v>
      </c>
      <c r="H4482" t="s">
        <v>73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28</v>
      </c>
      <c r="O4482" t="s">
        <v>7590</v>
      </c>
      <c r="P4482" s="2">
        <f t="shared" si="69"/>
        <v>3</v>
      </c>
    </row>
    <row r="4483" spans="1:16" x14ac:dyDescent="0.25">
      <c r="A4483" s="1">
        <v>41639</v>
      </c>
      <c r="B4483" s="1">
        <v>41639</v>
      </c>
      <c r="C4483" t="s">
        <v>3570</v>
      </c>
      <c r="D4483" t="s">
        <v>3571</v>
      </c>
      <c r="E4483">
        <v>5.125</v>
      </c>
      <c r="F4483" t="s">
        <v>1426</v>
      </c>
      <c r="H4483" t="s">
        <v>16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28</v>
      </c>
      <c r="O4483" t="s">
        <v>7591</v>
      </c>
      <c r="P4483" s="2">
        <f t="shared" si="69"/>
        <v>3</v>
      </c>
    </row>
    <row r="4484" spans="1:16" x14ac:dyDescent="0.25">
      <c r="A4484" s="1">
        <v>41639</v>
      </c>
      <c r="B4484" s="1">
        <v>41639</v>
      </c>
      <c r="C4484" t="s">
        <v>5901</v>
      </c>
      <c r="D4484" t="s">
        <v>5902</v>
      </c>
      <c r="E4484">
        <v>4.9000000000000004</v>
      </c>
      <c r="F4484" t="s">
        <v>4478</v>
      </c>
      <c r="H4484" t="s">
        <v>264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28</v>
      </c>
      <c r="O4484" t="s">
        <v>7592</v>
      </c>
      <c r="P4484" s="2">
        <f t="shared" ref="P4484:P4547" si="70">LEN(D4484)</f>
        <v>3</v>
      </c>
    </row>
    <row r="4485" spans="1:16" hidden="1" x14ac:dyDescent="0.25">
      <c r="A4485" s="1">
        <v>41639</v>
      </c>
      <c r="B4485" s="1">
        <v>41639</v>
      </c>
      <c r="C4485" t="s">
        <v>7593</v>
      </c>
      <c r="D4485" t="s">
        <v>7594</v>
      </c>
      <c r="E4485">
        <v>4.7409999999999997</v>
      </c>
      <c r="F4485" t="s">
        <v>6171</v>
      </c>
      <c r="H4485" t="s">
        <v>57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28</v>
      </c>
      <c r="O4485" t="s">
        <v>7595</v>
      </c>
      <c r="P4485" s="2">
        <f t="shared" si="70"/>
        <v>6</v>
      </c>
    </row>
    <row r="4486" spans="1:16" x14ac:dyDescent="0.25">
      <c r="A4486" s="1">
        <v>41639</v>
      </c>
      <c r="B4486" s="1">
        <v>41639</v>
      </c>
      <c r="C4486" t="s">
        <v>5901</v>
      </c>
      <c r="D4486" t="s">
        <v>5902</v>
      </c>
      <c r="E4486">
        <v>3.5</v>
      </c>
      <c r="F4486" t="s">
        <v>1899</v>
      </c>
      <c r="H4486" t="s">
        <v>264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28</v>
      </c>
      <c r="O4486" t="s">
        <v>7596</v>
      </c>
      <c r="P4486" s="2">
        <f t="shared" si="70"/>
        <v>3</v>
      </c>
    </row>
    <row r="4487" spans="1:16" x14ac:dyDescent="0.25">
      <c r="A4487" s="1">
        <v>41639</v>
      </c>
      <c r="B4487" s="1">
        <v>41639</v>
      </c>
      <c r="C4487" t="s">
        <v>496</v>
      </c>
      <c r="D4487" t="s">
        <v>497</v>
      </c>
      <c r="E4487">
        <v>0.48585</v>
      </c>
      <c r="F4487" t="s">
        <v>7597</v>
      </c>
      <c r="G4487" t="s">
        <v>45</v>
      </c>
      <c r="H4487" t="s">
        <v>57</v>
      </c>
      <c r="I4487" t="s">
        <v>17</v>
      </c>
      <c r="J4487" t="s">
        <v>18</v>
      </c>
      <c r="K4487" t="s">
        <v>19</v>
      </c>
      <c r="L4487" t="s">
        <v>19</v>
      </c>
      <c r="M4487" t="s">
        <v>47</v>
      </c>
      <c r="N4487" t="s">
        <v>21</v>
      </c>
      <c r="O4487" t="s">
        <v>7598</v>
      </c>
      <c r="P4487" s="2">
        <f t="shared" si="70"/>
        <v>4</v>
      </c>
    </row>
    <row r="4488" spans="1:16" x14ac:dyDescent="0.25">
      <c r="A4488" s="1">
        <v>41639</v>
      </c>
      <c r="B4488" s="1">
        <v>41639</v>
      </c>
      <c r="C4488" t="s">
        <v>2898</v>
      </c>
      <c r="D4488" t="s">
        <v>501</v>
      </c>
      <c r="E4488">
        <v>3.875</v>
      </c>
      <c r="F4488" t="s">
        <v>1635</v>
      </c>
      <c r="H4488" t="s">
        <v>472</v>
      </c>
      <c r="I4488" t="s">
        <v>17</v>
      </c>
      <c r="J4488" t="s">
        <v>18</v>
      </c>
      <c r="K4488" t="s">
        <v>19</v>
      </c>
      <c r="L4488" t="s">
        <v>19</v>
      </c>
      <c r="M4488" t="s">
        <v>20</v>
      </c>
      <c r="N4488" t="s">
        <v>48</v>
      </c>
      <c r="O4488" t="s">
        <v>7599</v>
      </c>
      <c r="P4488" s="2">
        <f t="shared" si="70"/>
        <v>3</v>
      </c>
    </row>
    <row r="4489" spans="1:16" x14ac:dyDescent="0.25">
      <c r="A4489" s="1">
        <v>41639</v>
      </c>
      <c r="B4489" s="1">
        <v>41639</v>
      </c>
      <c r="C4489" t="s">
        <v>2881</v>
      </c>
      <c r="D4489" t="s">
        <v>945</v>
      </c>
      <c r="E4489">
        <v>1.3</v>
      </c>
      <c r="F4489" t="s">
        <v>7600</v>
      </c>
      <c r="H4489" t="s">
        <v>57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28</v>
      </c>
      <c r="O4489" t="s">
        <v>7601</v>
      </c>
      <c r="P4489" s="2">
        <f t="shared" si="70"/>
        <v>2</v>
      </c>
    </row>
    <row r="4490" spans="1:16" x14ac:dyDescent="0.25">
      <c r="A4490" s="1">
        <v>41639</v>
      </c>
      <c r="B4490" s="1">
        <v>41639</v>
      </c>
      <c r="C4490" t="s">
        <v>7602</v>
      </c>
      <c r="D4490" t="s">
        <v>7603</v>
      </c>
      <c r="E4490">
        <v>5.1440000000000001</v>
      </c>
      <c r="F4490" t="s">
        <v>7279</v>
      </c>
      <c r="H4490" t="s">
        <v>34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48</v>
      </c>
      <c r="O4490" t="s">
        <v>7604</v>
      </c>
      <c r="P4490" s="2">
        <f t="shared" si="70"/>
        <v>4</v>
      </c>
    </row>
    <row r="4491" spans="1:16" x14ac:dyDescent="0.25">
      <c r="A4491" s="1">
        <v>41639</v>
      </c>
      <c r="B4491" s="1">
        <v>41639</v>
      </c>
      <c r="C4491" t="s">
        <v>2562</v>
      </c>
      <c r="D4491" t="s">
        <v>974</v>
      </c>
      <c r="E4491">
        <v>0.78434999999999999</v>
      </c>
      <c r="F4491" t="s">
        <v>1862</v>
      </c>
      <c r="H4491" t="s">
        <v>27</v>
      </c>
      <c r="I4491" t="s">
        <v>17</v>
      </c>
      <c r="J4491" t="s">
        <v>18</v>
      </c>
      <c r="K4491" t="s">
        <v>19</v>
      </c>
      <c r="L4491" t="s">
        <v>19</v>
      </c>
      <c r="M4491" t="s">
        <v>47</v>
      </c>
      <c r="N4491" t="s">
        <v>28</v>
      </c>
      <c r="O4491" t="s">
        <v>7605</v>
      </c>
      <c r="P4491" s="2">
        <f t="shared" si="70"/>
        <v>3</v>
      </c>
    </row>
    <row r="4492" spans="1:16" x14ac:dyDescent="0.25">
      <c r="A4492" s="1">
        <v>41639</v>
      </c>
      <c r="B4492" s="1">
        <v>41639</v>
      </c>
      <c r="C4492" t="s">
        <v>7606</v>
      </c>
      <c r="D4492" t="s">
        <v>7607</v>
      </c>
      <c r="E4492">
        <v>6.05</v>
      </c>
      <c r="F4492" t="s">
        <v>132</v>
      </c>
      <c r="G4492" t="s">
        <v>26</v>
      </c>
      <c r="H4492" t="s">
        <v>27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48</v>
      </c>
      <c r="O4492" t="s">
        <v>7608</v>
      </c>
      <c r="P4492" s="2">
        <f t="shared" si="70"/>
        <v>3</v>
      </c>
    </row>
    <row r="4493" spans="1:16" x14ac:dyDescent="0.25">
      <c r="A4493" s="1">
        <v>41639</v>
      </c>
      <c r="B4493" s="1">
        <v>41639</v>
      </c>
      <c r="C4493" t="s">
        <v>7040</v>
      </c>
      <c r="D4493" t="s">
        <v>7041</v>
      </c>
      <c r="E4493">
        <v>5</v>
      </c>
      <c r="F4493" t="s">
        <v>2640</v>
      </c>
      <c r="G4493" t="s">
        <v>40</v>
      </c>
      <c r="H4493" t="s">
        <v>264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28</v>
      </c>
      <c r="O4493" t="s">
        <v>7609</v>
      </c>
      <c r="P4493" s="2">
        <f t="shared" si="70"/>
        <v>3</v>
      </c>
    </row>
    <row r="4494" spans="1:16" x14ac:dyDescent="0.25">
      <c r="A4494" s="1">
        <v>41639</v>
      </c>
      <c r="B4494" s="1">
        <v>41639</v>
      </c>
      <c r="C4494" t="s">
        <v>75</v>
      </c>
      <c r="D4494" t="s">
        <v>76</v>
      </c>
      <c r="E4494">
        <v>4.2</v>
      </c>
      <c r="F4494" t="s">
        <v>2465</v>
      </c>
      <c r="G4494" t="s">
        <v>45</v>
      </c>
      <c r="H4494" t="s">
        <v>73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48</v>
      </c>
      <c r="O4494" t="s">
        <v>7610</v>
      </c>
      <c r="P4494" s="2">
        <f t="shared" si="70"/>
        <v>3</v>
      </c>
    </row>
    <row r="4495" spans="1:16" x14ac:dyDescent="0.25">
      <c r="A4495" s="1">
        <v>41639</v>
      </c>
      <c r="B4495" s="1">
        <v>41639</v>
      </c>
      <c r="C4495" t="s">
        <v>5315</v>
      </c>
      <c r="D4495" t="s">
        <v>5316</v>
      </c>
      <c r="E4495">
        <v>2.75</v>
      </c>
      <c r="F4495" t="s">
        <v>4964</v>
      </c>
      <c r="G4495" t="s">
        <v>7611</v>
      </c>
      <c r="H4495" t="s">
        <v>203</v>
      </c>
      <c r="I4495" t="s">
        <v>17</v>
      </c>
      <c r="J4495" t="s">
        <v>18</v>
      </c>
      <c r="K4495" t="s">
        <v>19</v>
      </c>
      <c r="L4495" t="s">
        <v>19</v>
      </c>
      <c r="M4495" t="s">
        <v>7612</v>
      </c>
      <c r="N4495" t="s">
        <v>28</v>
      </c>
      <c r="O4495" t="s">
        <v>7613</v>
      </c>
      <c r="P4495" s="2">
        <f t="shared" si="70"/>
        <v>2</v>
      </c>
    </row>
    <row r="4496" spans="1:16" x14ac:dyDescent="0.25">
      <c r="A4496" s="1">
        <v>41639</v>
      </c>
      <c r="B4496" s="1">
        <v>41639</v>
      </c>
      <c r="C4496" t="s">
        <v>7436</v>
      </c>
      <c r="D4496" t="s">
        <v>222</v>
      </c>
      <c r="E4496">
        <v>7.125</v>
      </c>
      <c r="F4496" t="s">
        <v>288</v>
      </c>
      <c r="G4496" t="s">
        <v>40</v>
      </c>
      <c r="H4496" t="s">
        <v>149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28</v>
      </c>
      <c r="O4496" t="s">
        <v>7614</v>
      </c>
      <c r="P4496" s="2">
        <f t="shared" si="70"/>
        <v>1</v>
      </c>
    </row>
    <row r="4497" spans="1:16" x14ac:dyDescent="0.25">
      <c r="A4497" s="1">
        <v>41639</v>
      </c>
      <c r="B4497" s="1">
        <v>41639</v>
      </c>
      <c r="C4497" t="s">
        <v>42</v>
      </c>
      <c r="D4497" t="s">
        <v>43</v>
      </c>
      <c r="E4497">
        <v>4.25</v>
      </c>
      <c r="F4497" t="s">
        <v>7615</v>
      </c>
      <c r="G4497" t="s">
        <v>213</v>
      </c>
      <c r="H4497" t="s">
        <v>46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48</v>
      </c>
      <c r="O4497" t="s">
        <v>7616</v>
      </c>
      <c r="P4497" s="2">
        <f t="shared" si="70"/>
        <v>2</v>
      </c>
    </row>
    <row r="4498" spans="1:16" x14ac:dyDescent="0.25">
      <c r="A4498" s="1">
        <v>41639</v>
      </c>
      <c r="B4498" s="1">
        <v>41639</v>
      </c>
      <c r="C4498" t="s">
        <v>7436</v>
      </c>
      <c r="D4498" t="s">
        <v>222</v>
      </c>
      <c r="E4498">
        <v>7.125</v>
      </c>
      <c r="F4498" t="s">
        <v>288</v>
      </c>
      <c r="G4498" t="s">
        <v>26</v>
      </c>
      <c r="H4498" t="s">
        <v>149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28</v>
      </c>
      <c r="O4498" t="s">
        <v>7617</v>
      </c>
      <c r="P4498" s="2">
        <f t="shared" si="70"/>
        <v>1</v>
      </c>
    </row>
    <row r="4499" spans="1:16" x14ac:dyDescent="0.25">
      <c r="A4499" s="1">
        <v>41639</v>
      </c>
      <c r="B4499" s="1">
        <v>41639</v>
      </c>
      <c r="C4499" t="s">
        <v>2874</v>
      </c>
      <c r="D4499" t="s">
        <v>485</v>
      </c>
      <c r="E4499">
        <v>3.65</v>
      </c>
      <c r="F4499" t="s">
        <v>890</v>
      </c>
      <c r="G4499" t="s">
        <v>3705</v>
      </c>
      <c r="H4499" t="s">
        <v>57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28</v>
      </c>
      <c r="O4499" t="s">
        <v>7618</v>
      </c>
      <c r="P4499" s="2">
        <f t="shared" si="70"/>
        <v>3</v>
      </c>
    </row>
    <row r="4500" spans="1:16" x14ac:dyDescent="0.25">
      <c r="A4500" s="1">
        <v>41639</v>
      </c>
      <c r="B4500" s="1">
        <v>41639</v>
      </c>
      <c r="C4500" t="s">
        <v>3603</v>
      </c>
      <c r="D4500" t="s">
        <v>3604</v>
      </c>
      <c r="E4500">
        <v>5.125</v>
      </c>
      <c r="F4500" t="s">
        <v>7619</v>
      </c>
      <c r="H4500" t="s">
        <v>73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28</v>
      </c>
      <c r="O4500" t="s">
        <v>7620</v>
      </c>
      <c r="P4500" s="2">
        <f t="shared" si="70"/>
        <v>3</v>
      </c>
    </row>
    <row r="4501" spans="1:16" x14ac:dyDescent="0.25">
      <c r="A4501" s="1">
        <v>41639</v>
      </c>
      <c r="B4501" s="1">
        <v>41639</v>
      </c>
      <c r="C4501" t="s">
        <v>3603</v>
      </c>
      <c r="D4501" t="s">
        <v>3604</v>
      </c>
      <c r="E4501">
        <v>4</v>
      </c>
      <c r="F4501" t="s">
        <v>2465</v>
      </c>
      <c r="H4501" t="s">
        <v>73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28</v>
      </c>
      <c r="O4501" t="s">
        <v>7621</v>
      </c>
      <c r="P4501" s="2">
        <f t="shared" si="70"/>
        <v>3</v>
      </c>
    </row>
    <row r="4502" spans="1:16" x14ac:dyDescent="0.25">
      <c r="A4502" s="1">
        <v>41639</v>
      </c>
      <c r="B4502" s="1">
        <v>41639</v>
      </c>
      <c r="C4502" t="s">
        <v>3828</v>
      </c>
      <c r="D4502" t="s">
        <v>3829</v>
      </c>
      <c r="E4502">
        <v>0.59284999999999999</v>
      </c>
      <c r="F4502" t="s">
        <v>1862</v>
      </c>
      <c r="H4502" t="s">
        <v>34</v>
      </c>
      <c r="I4502" t="s">
        <v>17</v>
      </c>
      <c r="J4502" t="s">
        <v>18</v>
      </c>
      <c r="K4502" t="s">
        <v>19</v>
      </c>
      <c r="L4502" t="s">
        <v>19</v>
      </c>
      <c r="M4502" t="s">
        <v>47</v>
      </c>
      <c r="N4502" t="s">
        <v>28</v>
      </c>
      <c r="O4502" t="s">
        <v>7622</v>
      </c>
      <c r="P4502" s="2">
        <f t="shared" si="70"/>
        <v>3</v>
      </c>
    </row>
    <row r="4503" spans="1:16" x14ac:dyDescent="0.25">
      <c r="A4503" s="1">
        <v>41639</v>
      </c>
      <c r="B4503" s="1">
        <v>41639</v>
      </c>
      <c r="C4503" t="s">
        <v>54</v>
      </c>
      <c r="D4503" t="s">
        <v>55</v>
      </c>
      <c r="E4503">
        <v>8.65</v>
      </c>
      <c r="F4503" t="s">
        <v>7623</v>
      </c>
      <c r="G4503" t="s">
        <v>254</v>
      </c>
      <c r="H4503" t="s">
        <v>57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28</v>
      </c>
      <c r="O4503" t="s">
        <v>7624</v>
      </c>
      <c r="P4503" s="2">
        <f t="shared" si="70"/>
        <v>2</v>
      </c>
    </row>
    <row r="4504" spans="1:16" x14ac:dyDescent="0.25">
      <c r="A4504" s="1">
        <v>41639</v>
      </c>
      <c r="B4504" s="1">
        <v>41639</v>
      </c>
      <c r="C4504" t="s">
        <v>270</v>
      </c>
      <c r="D4504" t="s">
        <v>71</v>
      </c>
      <c r="E4504">
        <v>7.26</v>
      </c>
      <c r="F4504" t="s">
        <v>7625</v>
      </c>
      <c r="G4504" t="s">
        <v>272</v>
      </c>
      <c r="H4504" t="s">
        <v>34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21</v>
      </c>
      <c r="O4504" t="s">
        <v>7626</v>
      </c>
      <c r="P4504" s="2">
        <f t="shared" si="70"/>
        <v>5</v>
      </c>
    </row>
    <row r="4505" spans="1:16" x14ac:dyDescent="0.25">
      <c r="A4505" s="1">
        <v>41639</v>
      </c>
      <c r="B4505" s="1">
        <v>41639</v>
      </c>
      <c r="C4505" t="s">
        <v>270</v>
      </c>
      <c r="D4505" t="s">
        <v>71</v>
      </c>
      <c r="E4505">
        <v>8.375</v>
      </c>
      <c r="F4505" t="s">
        <v>7627</v>
      </c>
      <c r="G4505" t="s">
        <v>468</v>
      </c>
      <c r="H4505" t="s">
        <v>34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7628</v>
      </c>
      <c r="P4505" s="2">
        <f t="shared" si="70"/>
        <v>5</v>
      </c>
    </row>
    <row r="4506" spans="1:16" x14ac:dyDescent="0.25">
      <c r="A4506" s="1">
        <v>41639</v>
      </c>
      <c r="B4506" s="1">
        <v>41639</v>
      </c>
      <c r="C4506" t="s">
        <v>7629</v>
      </c>
      <c r="D4506" t="s">
        <v>1163</v>
      </c>
      <c r="E4506">
        <v>6.79</v>
      </c>
      <c r="F4506" t="s">
        <v>884</v>
      </c>
      <c r="G4506" t="s">
        <v>468</v>
      </c>
      <c r="H4506" t="s">
        <v>57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28</v>
      </c>
      <c r="O4506" t="s">
        <v>7630</v>
      </c>
      <c r="P4506" s="2">
        <f t="shared" si="70"/>
        <v>3</v>
      </c>
    </row>
    <row r="4507" spans="1:16" x14ac:dyDescent="0.25">
      <c r="A4507" s="1">
        <v>41639</v>
      </c>
      <c r="B4507" s="1">
        <v>41639</v>
      </c>
      <c r="C4507" t="s">
        <v>251</v>
      </c>
      <c r="D4507" t="s">
        <v>252</v>
      </c>
      <c r="E4507">
        <v>7.4</v>
      </c>
      <c r="F4507" t="s">
        <v>7631</v>
      </c>
      <c r="G4507" t="s">
        <v>575</v>
      </c>
      <c r="H4507" t="s">
        <v>34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7632</v>
      </c>
      <c r="P4507" s="2">
        <f t="shared" si="70"/>
        <v>3</v>
      </c>
    </row>
    <row r="4508" spans="1:16" x14ac:dyDescent="0.25">
      <c r="A4508" s="1">
        <v>41639</v>
      </c>
      <c r="B4508" s="1">
        <v>41639</v>
      </c>
      <c r="C4508" t="s">
        <v>7629</v>
      </c>
      <c r="D4508" t="s">
        <v>1163</v>
      </c>
      <c r="E4508">
        <v>7.28</v>
      </c>
      <c r="F4508" t="s">
        <v>7633</v>
      </c>
      <c r="G4508" t="s">
        <v>2212</v>
      </c>
      <c r="H4508" t="s">
        <v>57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28</v>
      </c>
      <c r="O4508" t="s">
        <v>7634</v>
      </c>
      <c r="P4508" s="2">
        <f t="shared" si="70"/>
        <v>3</v>
      </c>
    </row>
    <row r="4509" spans="1:16" x14ac:dyDescent="0.25">
      <c r="A4509" s="1">
        <v>41639</v>
      </c>
      <c r="B4509" s="1">
        <v>41639</v>
      </c>
      <c r="C4509" t="s">
        <v>726</v>
      </c>
      <c r="D4509" t="s">
        <v>727</v>
      </c>
      <c r="E4509">
        <v>6.95</v>
      </c>
      <c r="F4509" t="s">
        <v>910</v>
      </c>
      <c r="G4509" t="s">
        <v>468</v>
      </c>
      <c r="H4509" t="s">
        <v>34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21</v>
      </c>
      <c r="O4509" t="s">
        <v>7635</v>
      </c>
      <c r="P4509" s="2">
        <f t="shared" si="70"/>
        <v>5</v>
      </c>
    </row>
    <row r="4510" spans="1:16" x14ac:dyDescent="0.25">
      <c r="A4510" s="1">
        <v>41639</v>
      </c>
      <c r="B4510" s="1">
        <v>41639</v>
      </c>
      <c r="C4510" t="s">
        <v>4984</v>
      </c>
      <c r="D4510" t="s">
        <v>4985</v>
      </c>
      <c r="E4510">
        <v>8.34</v>
      </c>
      <c r="F4510" t="s">
        <v>7636</v>
      </c>
      <c r="G4510" t="s">
        <v>254</v>
      </c>
      <c r="H4510" t="s">
        <v>27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28</v>
      </c>
      <c r="O4510" t="s">
        <v>7637</v>
      </c>
      <c r="P4510" s="2">
        <f t="shared" si="70"/>
        <v>3</v>
      </c>
    </row>
    <row r="4511" spans="1:16" x14ac:dyDescent="0.25">
      <c r="A4511" s="1">
        <v>41639</v>
      </c>
      <c r="B4511" s="1">
        <v>41639</v>
      </c>
      <c r="C4511" t="s">
        <v>54</v>
      </c>
      <c r="D4511" t="s">
        <v>55</v>
      </c>
      <c r="E4511">
        <v>7.298</v>
      </c>
      <c r="F4511" t="s">
        <v>7638</v>
      </c>
      <c r="G4511" t="s">
        <v>254</v>
      </c>
      <c r="H4511" t="s">
        <v>57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28</v>
      </c>
      <c r="O4511" t="s">
        <v>7639</v>
      </c>
      <c r="P4511" s="2">
        <f t="shared" si="70"/>
        <v>2</v>
      </c>
    </row>
    <row r="4512" spans="1:16" x14ac:dyDescent="0.25">
      <c r="A4512" s="1">
        <v>41639</v>
      </c>
      <c r="B4512" s="1">
        <v>41639</v>
      </c>
      <c r="C4512" t="s">
        <v>7629</v>
      </c>
      <c r="D4512" t="s">
        <v>1163</v>
      </c>
      <c r="E4512">
        <v>6.81</v>
      </c>
      <c r="F4512" t="s">
        <v>884</v>
      </c>
      <c r="G4512" t="s">
        <v>468</v>
      </c>
      <c r="H4512" t="s">
        <v>57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28</v>
      </c>
      <c r="O4512" t="s">
        <v>7640</v>
      </c>
      <c r="P4512" s="2">
        <f t="shared" si="70"/>
        <v>3</v>
      </c>
    </row>
    <row r="4513" spans="1:16" x14ac:dyDescent="0.25">
      <c r="A4513" s="1">
        <v>41639</v>
      </c>
      <c r="B4513" s="1">
        <v>41639</v>
      </c>
      <c r="C4513" t="s">
        <v>1238</v>
      </c>
      <c r="D4513" t="s">
        <v>1239</v>
      </c>
      <c r="E4513">
        <v>8.5</v>
      </c>
      <c r="F4513" t="s">
        <v>7641</v>
      </c>
      <c r="G4513" t="s">
        <v>468</v>
      </c>
      <c r="H4513" t="s">
        <v>936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995</v>
      </c>
      <c r="O4513" t="s">
        <v>7642</v>
      </c>
      <c r="P4513" s="2">
        <f t="shared" si="70"/>
        <v>4</v>
      </c>
    </row>
    <row r="4514" spans="1:16" x14ac:dyDescent="0.25">
      <c r="A4514" s="1">
        <v>41639</v>
      </c>
      <c r="B4514" s="1">
        <v>41639</v>
      </c>
      <c r="C4514" t="s">
        <v>1066</v>
      </c>
      <c r="D4514" t="s">
        <v>127</v>
      </c>
      <c r="E4514">
        <v>8.5500000000000007</v>
      </c>
      <c r="F4514" t="s">
        <v>1067</v>
      </c>
      <c r="G4514" t="s">
        <v>575</v>
      </c>
      <c r="H4514" t="s">
        <v>73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21</v>
      </c>
      <c r="O4514" t="s">
        <v>7643</v>
      </c>
      <c r="P4514" s="2">
        <f t="shared" si="70"/>
        <v>3</v>
      </c>
    </row>
    <row r="4515" spans="1:16" x14ac:dyDescent="0.25">
      <c r="A4515" s="1">
        <v>41639</v>
      </c>
      <c r="B4515" s="1">
        <v>41639</v>
      </c>
      <c r="C4515" t="s">
        <v>872</v>
      </c>
      <c r="D4515" t="s">
        <v>873</v>
      </c>
      <c r="E4515">
        <v>7.6</v>
      </c>
      <c r="F4515" t="s">
        <v>7644</v>
      </c>
      <c r="G4515" t="s">
        <v>575</v>
      </c>
      <c r="H4515" t="s">
        <v>46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28</v>
      </c>
      <c r="O4515" t="s">
        <v>7645</v>
      </c>
      <c r="P4515" s="2">
        <f t="shared" si="70"/>
        <v>2</v>
      </c>
    </row>
    <row r="4516" spans="1:16" x14ac:dyDescent="0.25">
      <c r="A4516" s="1">
        <v>41639</v>
      </c>
      <c r="B4516" s="1">
        <v>41639</v>
      </c>
      <c r="C4516" t="s">
        <v>2647</v>
      </c>
      <c r="D4516" t="s">
        <v>2648</v>
      </c>
      <c r="E4516">
        <v>7.52</v>
      </c>
      <c r="F4516" t="s">
        <v>502</v>
      </c>
      <c r="G4516" t="s">
        <v>468</v>
      </c>
      <c r="H4516" t="s">
        <v>27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28</v>
      </c>
      <c r="O4516" t="s">
        <v>7646</v>
      </c>
      <c r="P4516" s="2">
        <f t="shared" si="70"/>
        <v>3</v>
      </c>
    </row>
    <row r="4517" spans="1:16" x14ac:dyDescent="0.25">
      <c r="A4517" s="1">
        <v>41639</v>
      </c>
      <c r="B4517" s="1">
        <v>41639</v>
      </c>
      <c r="C4517" t="s">
        <v>7629</v>
      </c>
      <c r="D4517" t="s">
        <v>1163</v>
      </c>
      <c r="E4517">
        <v>6.96</v>
      </c>
      <c r="F4517" t="s">
        <v>7647</v>
      </c>
      <c r="G4517" t="s">
        <v>468</v>
      </c>
      <c r="H4517" t="s">
        <v>57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28</v>
      </c>
      <c r="O4517" t="s">
        <v>7648</v>
      </c>
      <c r="P4517" s="2">
        <f t="shared" si="70"/>
        <v>3</v>
      </c>
    </row>
    <row r="4518" spans="1:16" x14ac:dyDescent="0.25">
      <c r="A4518" s="1">
        <v>41639</v>
      </c>
      <c r="B4518" s="1">
        <v>41639</v>
      </c>
      <c r="C4518" t="s">
        <v>892</v>
      </c>
      <c r="D4518" t="s">
        <v>893</v>
      </c>
      <c r="E4518">
        <v>5</v>
      </c>
      <c r="F4518" t="s">
        <v>7649</v>
      </c>
      <c r="G4518" t="s">
        <v>7650</v>
      </c>
      <c r="H4518" t="s">
        <v>73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28</v>
      </c>
      <c r="O4518" t="s">
        <v>7651</v>
      </c>
      <c r="P4518" s="2">
        <f t="shared" si="70"/>
        <v>1</v>
      </c>
    </row>
    <row r="4519" spans="1:16" x14ac:dyDescent="0.25">
      <c r="A4519" s="1">
        <v>41639</v>
      </c>
      <c r="B4519" s="1">
        <v>41639</v>
      </c>
      <c r="C4519" t="s">
        <v>752</v>
      </c>
      <c r="D4519" t="s">
        <v>753</v>
      </c>
      <c r="E4519">
        <v>10</v>
      </c>
      <c r="F4519" t="s">
        <v>7652</v>
      </c>
      <c r="G4519" t="s">
        <v>468</v>
      </c>
      <c r="H4519" t="s">
        <v>34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28</v>
      </c>
      <c r="O4519" t="s">
        <v>7653</v>
      </c>
      <c r="P4519" s="2">
        <f t="shared" si="70"/>
        <v>3</v>
      </c>
    </row>
    <row r="4520" spans="1:16" x14ac:dyDescent="0.25">
      <c r="A4520" s="1">
        <v>41639</v>
      </c>
      <c r="B4520" s="1">
        <v>41639</v>
      </c>
      <c r="C4520" t="s">
        <v>380</v>
      </c>
      <c r="D4520" t="s">
        <v>381</v>
      </c>
      <c r="E4520">
        <v>8.75</v>
      </c>
      <c r="F4520" t="s">
        <v>848</v>
      </c>
      <c r="G4520" t="s">
        <v>254</v>
      </c>
      <c r="H4520" t="s">
        <v>27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28</v>
      </c>
      <c r="O4520" t="s">
        <v>7654</v>
      </c>
      <c r="P4520" s="2">
        <f t="shared" si="70"/>
        <v>3</v>
      </c>
    </row>
    <row r="4521" spans="1:16" x14ac:dyDescent="0.25">
      <c r="A4521" s="1">
        <v>41639</v>
      </c>
      <c r="B4521" s="1">
        <v>41639</v>
      </c>
      <c r="C4521" t="s">
        <v>700</v>
      </c>
      <c r="D4521" t="s">
        <v>701</v>
      </c>
      <c r="E4521">
        <v>7.375</v>
      </c>
      <c r="F4521" t="s">
        <v>3128</v>
      </c>
      <c r="G4521" t="s">
        <v>468</v>
      </c>
      <c r="H4521" t="s">
        <v>27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21</v>
      </c>
      <c r="O4521" t="s">
        <v>7655</v>
      </c>
      <c r="P4521" s="2">
        <f t="shared" si="70"/>
        <v>3</v>
      </c>
    </row>
    <row r="4522" spans="1:16" x14ac:dyDescent="0.25">
      <c r="A4522" s="1">
        <v>41639</v>
      </c>
      <c r="B4522" s="1">
        <v>41639</v>
      </c>
      <c r="C4522" t="s">
        <v>7629</v>
      </c>
      <c r="D4522" t="s">
        <v>1163</v>
      </c>
      <c r="E4522">
        <v>7.77</v>
      </c>
      <c r="F4522" t="s">
        <v>7656</v>
      </c>
      <c r="G4522" t="s">
        <v>3320</v>
      </c>
      <c r="H4522" t="s">
        <v>57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28</v>
      </c>
      <c r="O4522" t="s">
        <v>7657</v>
      </c>
      <c r="P4522" s="2">
        <f t="shared" si="70"/>
        <v>3</v>
      </c>
    </row>
    <row r="4523" spans="1:16" x14ac:dyDescent="0.25">
      <c r="A4523" s="1">
        <v>41639</v>
      </c>
      <c r="B4523" s="1">
        <v>41639</v>
      </c>
      <c r="C4523" t="s">
        <v>54</v>
      </c>
      <c r="D4523" t="s">
        <v>55</v>
      </c>
      <c r="E4523">
        <v>7.75</v>
      </c>
      <c r="F4523" t="s">
        <v>7644</v>
      </c>
      <c r="G4523" t="s">
        <v>254</v>
      </c>
      <c r="H4523" t="s">
        <v>57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28</v>
      </c>
      <c r="O4523" t="s">
        <v>7658</v>
      </c>
      <c r="P4523" s="2">
        <f t="shared" si="70"/>
        <v>2</v>
      </c>
    </row>
    <row r="4524" spans="1:16" x14ac:dyDescent="0.25">
      <c r="A4524" s="1">
        <v>41639</v>
      </c>
      <c r="B4524" s="1">
        <v>41639</v>
      </c>
      <c r="C4524" t="s">
        <v>2647</v>
      </c>
      <c r="D4524" t="s">
        <v>2648</v>
      </c>
      <c r="E4524">
        <v>7.56</v>
      </c>
      <c r="F4524" t="s">
        <v>7659</v>
      </c>
      <c r="G4524" t="s">
        <v>468</v>
      </c>
      <c r="H4524" t="s">
        <v>27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28</v>
      </c>
      <c r="O4524" t="s">
        <v>7660</v>
      </c>
      <c r="P4524" s="2">
        <f t="shared" si="70"/>
        <v>3</v>
      </c>
    </row>
    <row r="4525" spans="1:16" x14ac:dyDescent="0.25">
      <c r="A4525" s="1">
        <v>41639</v>
      </c>
      <c r="B4525" s="1">
        <v>41639</v>
      </c>
      <c r="C4525" t="s">
        <v>2647</v>
      </c>
      <c r="D4525" t="s">
        <v>2648</v>
      </c>
      <c r="E4525">
        <v>7.49</v>
      </c>
      <c r="F4525" t="s">
        <v>7661</v>
      </c>
      <c r="G4525" t="s">
        <v>468</v>
      </c>
      <c r="H4525" t="s">
        <v>27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28</v>
      </c>
      <c r="O4525" t="s">
        <v>7662</v>
      </c>
      <c r="P4525" s="2">
        <f t="shared" si="70"/>
        <v>3</v>
      </c>
    </row>
    <row r="4526" spans="1:16" x14ac:dyDescent="0.25">
      <c r="A4526" s="1">
        <v>41639</v>
      </c>
      <c r="B4526" s="1">
        <v>41639</v>
      </c>
      <c r="C4526" t="s">
        <v>1830</v>
      </c>
      <c r="D4526" t="s">
        <v>1201</v>
      </c>
      <c r="E4526">
        <v>7.68</v>
      </c>
      <c r="F4526" t="s">
        <v>7663</v>
      </c>
      <c r="G4526" t="s">
        <v>468</v>
      </c>
      <c r="H4526" t="s">
        <v>34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7664</v>
      </c>
      <c r="P4526" s="2">
        <f t="shared" si="70"/>
        <v>3</v>
      </c>
    </row>
    <row r="4527" spans="1:16" x14ac:dyDescent="0.25">
      <c r="A4527" s="1">
        <v>41639</v>
      </c>
      <c r="B4527" s="1">
        <v>41639</v>
      </c>
      <c r="C4527" t="s">
        <v>380</v>
      </c>
      <c r="D4527" t="s">
        <v>381</v>
      </c>
      <c r="E4527">
        <v>8.75</v>
      </c>
      <c r="F4527" t="s">
        <v>7665</v>
      </c>
      <c r="G4527" t="s">
        <v>254</v>
      </c>
      <c r="H4527" t="s">
        <v>27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28</v>
      </c>
      <c r="O4527" t="s">
        <v>7666</v>
      </c>
      <c r="P4527" s="2">
        <f t="shared" si="70"/>
        <v>3</v>
      </c>
    </row>
    <row r="4528" spans="1:16" x14ac:dyDescent="0.25">
      <c r="A4528" s="1">
        <v>41639</v>
      </c>
      <c r="B4528" s="1">
        <v>41639</v>
      </c>
      <c r="C4528" t="s">
        <v>1423</v>
      </c>
      <c r="D4528" t="s">
        <v>1046</v>
      </c>
      <c r="E4528">
        <v>9.25</v>
      </c>
      <c r="F4528" t="s">
        <v>7667</v>
      </c>
      <c r="G4528" t="s">
        <v>254</v>
      </c>
      <c r="H4528" t="s">
        <v>73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28</v>
      </c>
      <c r="O4528" t="s">
        <v>7668</v>
      </c>
      <c r="P4528" s="2">
        <f t="shared" si="70"/>
        <v>3</v>
      </c>
    </row>
    <row r="4529" spans="1:16" x14ac:dyDescent="0.25">
      <c r="A4529" s="1">
        <v>41639</v>
      </c>
      <c r="B4529" s="1">
        <v>41639</v>
      </c>
      <c r="C4529" t="s">
        <v>183</v>
      </c>
      <c r="D4529" t="s">
        <v>184</v>
      </c>
      <c r="E4529">
        <v>6.875</v>
      </c>
      <c r="F4529" t="s">
        <v>888</v>
      </c>
      <c r="H4529" t="s">
        <v>57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21</v>
      </c>
      <c r="O4529" t="s">
        <v>7669</v>
      </c>
      <c r="P4529" s="2">
        <f t="shared" si="70"/>
        <v>3</v>
      </c>
    </row>
    <row r="4530" spans="1:16" x14ac:dyDescent="0.25">
      <c r="A4530" s="1">
        <v>41639</v>
      </c>
      <c r="B4530" s="1">
        <v>41639</v>
      </c>
      <c r="C4530" t="s">
        <v>1830</v>
      </c>
      <c r="D4530" t="s">
        <v>1201</v>
      </c>
      <c r="E4530">
        <v>7.68</v>
      </c>
      <c r="F4530" t="s">
        <v>7670</v>
      </c>
      <c r="G4530" t="s">
        <v>284</v>
      </c>
      <c r="H4530" t="s">
        <v>34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7671</v>
      </c>
      <c r="P4530" s="2">
        <f t="shared" si="70"/>
        <v>3</v>
      </c>
    </row>
    <row r="4531" spans="1:16" x14ac:dyDescent="0.25">
      <c r="A4531" s="1">
        <v>41639</v>
      </c>
      <c r="B4531" s="1">
        <v>41639</v>
      </c>
      <c r="C4531" t="s">
        <v>251</v>
      </c>
      <c r="D4531" t="s">
        <v>252</v>
      </c>
      <c r="E4531">
        <v>8.4499999999999993</v>
      </c>
      <c r="F4531" t="s">
        <v>7672</v>
      </c>
      <c r="G4531" t="s">
        <v>254</v>
      </c>
      <c r="H4531" t="s">
        <v>34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21</v>
      </c>
      <c r="O4531" t="s">
        <v>7673</v>
      </c>
      <c r="P4531" s="2">
        <f t="shared" si="70"/>
        <v>3</v>
      </c>
    </row>
    <row r="4532" spans="1:16" x14ac:dyDescent="0.25">
      <c r="A4532" s="1">
        <v>41639</v>
      </c>
      <c r="B4532" s="1">
        <v>41639</v>
      </c>
      <c r="C4532" t="s">
        <v>270</v>
      </c>
      <c r="D4532" t="s">
        <v>71</v>
      </c>
      <c r="E4532">
        <v>7.23</v>
      </c>
      <c r="F4532" t="s">
        <v>7674</v>
      </c>
      <c r="G4532" t="s">
        <v>272</v>
      </c>
      <c r="H4532" t="s">
        <v>34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7675</v>
      </c>
      <c r="P4532" s="2">
        <f t="shared" si="70"/>
        <v>5</v>
      </c>
    </row>
    <row r="4533" spans="1:16" x14ac:dyDescent="0.25">
      <c r="A4533" s="1">
        <v>41639</v>
      </c>
      <c r="B4533" s="1">
        <v>41639</v>
      </c>
      <c r="C4533" t="s">
        <v>54</v>
      </c>
      <c r="D4533" t="s">
        <v>55</v>
      </c>
      <c r="E4533">
        <v>8.61</v>
      </c>
      <c r="F4533" t="s">
        <v>7676</v>
      </c>
      <c r="G4533" t="s">
        <v>254</v>
      </c>
      <c r="H4533" t="s">
        <v>57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28</v>
      </c>
      <c r="O4533" t="s">
        <v>7677</v>
      </c>
      <c r="P4533" s="2">
        <f t="shared" si="70"/>
        <v>2</v>
      </c>
    </row>
    <row r="4534" spans="1:16" x14ac:dyDescent="0.25">
      <c r="A4534" s="1">
        <v>41639</v>
      </c>
      <c r="B4534" s="1">
        <v>41639</v>
      </c>
      <c r="C4534" t="s">
        <v>425</v>
      </c>
      <c r="D4534" t="s">
        <v>426</v>
      </c>
      <c r="E4534">
        <v>7.75</v>
      </c>
      <c r="F4534" t="s">
        <v>116</v>
      </c>
      <c r="G4534" t="s">
        <v>45</v>
      </c>
      <c r="H4534" t="s">
        <v>95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28</v>
      </c>
      <c r="O4534" t="s">
        <v>7678</v>
      </c>
      <c r="P4534" s="2">
        <f t="shared" si="70"/>
        <v>3</v>
      </c>
    </row>
    <row r="4535" spans="1:16" x14ac:dyDescent="0.25">
      <c r="A4535" s="1">
        <v>41639</v>
      </c>
      <c r="B4535" s="1">
        <v>41639</v>
      </c>
      <c r="C4535" t="s">
        <v>488</v>
      </c>
      <c r="D4535" t="s">
        <v>489</v>
      </c>
      <c r="E4535">
        <v>7.59</v>
      </c>
      <c r="F4535" t="s">
        <v>3174</v>
      </c>
      <c r="G4535" t="s">
        <v>254</v>
      </c>
      <c r="H4535" t="s">
        <v>34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21</v>
      </c>
      <c r="O4535" t="s">
        <v>7679</v>
      </c>
      <c r="P4535" s="2">
        <f t="shared" si="70"/>
        <v>3</v>
      </c>
    </row>
    <row r="4536" spans="1:16" x14ac:dyDescent="0.25">
      <c r="A4536" s="1">
        <v>41639</v>
      </c>
      <c r="B4536" s="1">
        <v>41639</v>
      </c>
      <c r="C4536" t="s">
        <v>1853</v>
      </c>
      <c r="D4536" t="s">
        <v>1854</v>
      </c>
      <c r="E4536">
        <v>7.53</v>
      </c>
      <c r="F4536" t="s">
        <v>2796</v>
      </c>
      <c r="G4536" t="s">
        <v>254</v>
      </c>
      <c r="H4536" t="s">
        <v>34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21</v>
      </c>
      <c r="O4536" t="s">
        <v>7680</v>
      </c>
      <c r="P4536" s="2">
        <f t="shared" si="70"/>
        <v>3</v>
      </c>
    </row>
    <row r="4537" spans="1:16" x14ac:dyDescent="0.25">
      <c r="A4537" s="1">
        <v>41639</v>
      </c>
      <c r="B4537" s="1">
        <v>41639</v>
      </c>
      <c r="C4537" t="s">
        <v>1853</v>
      </c>
      <c r="D4537" t="s">
        <v>1854</v>
      </c>
      <c r="E4537">
        <v>7.45</v>
      </c>
      <c r="F4537" t="s">
        <v>7681</v>
      </c>
      <c r="G4537" t="s">
        <v>254</v>
      </c>
      <c r="H4537" t="s">
        <v>34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7682</v>
      </c>
      <c r="P4537" s="2">
        <f t="shared" si="70"/>
        <v>3</v>
      </c>
    </row>
    <row r="4538" spans="1:16" hidden="1" x14ac:dyDescent="0.25">
      <c r="A4538" s="1">
        <v>41639</v>
      </c>
      <c r="B4538" s="1">
        <v>41639</v>
      </c>
      <c r="C4538" t="s">
        <v>59</v>
      </c>
      <c r="D4538" t="s">
        <v>60</v>
      </c>
      <c r="E4538">
        <v>7.41</v>
      </c>
      <c r="F4538" t="s">
        <v>7683</v>
      </c>
      <c r="G4538" t="s">
        <v>45</v>
      </c>
      <c r="H4538" t="s">
        <v>57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28</v>
      </c>
      <c r="O4538" t="s">
        <v>7684</v>
      </c>
      <c r="P4538" s="2">
        <f t="shared" si="70"/>
        <v>6</v>
      </c>
    </row>
    <row r="4539" spans="1:16" x14ac:dyDescent="0.25">
      <c r="A4539" s="1">
        <v>41639</v>
      </c>
      <c r="B4539" s="1">
        <v>41639</v>
      </c>
      <c r="C4539" t="s">
        <v>270</v>
      </c>
      <c r="D4539" t="s">
        <v>71</v>
      </c>
      <c r="E4539">
        <v>8.0500000000000007</v>
      </c>
      <c r="F4539" t="s">
        <v>2568</v>
      </c>
      <c r="G4539" t="s">
        <v>343</v>
      </c>
      <c r="H4539" t="s">
        <v>34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21</v>
      </c>
      <c r="O4539" t="s">
        <v>7685</v>
      </c>
      <c r="P4539" s="2">
        <f t="shared" si="70"/>
        <v>5</v>
      </c>
    </row>
    <row r="4540" spans="1:16" x14ac:dyDescent="0.25">
      <c r="A4540" s="1">
        <v>41639</v>
      </c>
      <c r="B4540" s="1">
        <v>41639</v>
      </c>
      <c r="C4540" t="s">
        <v>2432</v>
      </c>
      <c r="D4540" t="s">
        <v>2433</v>
      </c>
      <c r="E4540">
        <v>7.125</v>
      </c>
      <c r="F4540" t="s">
        <v>5986</v>
      </c>
      <c r="G4540" t="s">
        <v>45</v>
      </c>
      <c r="H4540" t="s">
        <v>16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28</v>
      </c>
      <c r="O4540" t="s">
        <v>7686</v>
      </c>
      <c r="P4540" s="2">
        <f t="shared" si="70"/>
        <v>3</v>
      </c>
    </row>
    <row r="4541" spans="1:16" hidden="1" x14ac:dyDescent="0.25">
      <c r="A4541" s="1">
        <v>41639</v>
      </c>
      <c r="B4541" s="1">
        <v>41639</v>
      </c>
      <c r="C4541" t="s">
        <v>59</v>
      </c>
      <c r="D4541" t="s">
        <v>60</v>
      </c>
      <c r="E4541">
        <v>7.3</v>
      </c>
      <c r="F4541" t="s">
        <v>7687</v>
      </c>
      <c r="G4541" t="s">
        <v>45</v>
      </c>
      <c r="H4541" t="s">
        <v>57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28</v>
      </c>
      <c r="O4541" t="s">
        <v>7688</v>
      </c>
      <c r="P4541" s="2">
        <f t="shared" si="70"/>
        <v>6</v>
      </c>
    </row>
    <row r="4542" spans="1:16" x14ac:dyDescent="0.25">
      <c r="A4542" s="1">
        <v>41639</v>
      </c>
      <c r="B4542" s="1">
        <v>41639</v>
      </c>
      <c r="C4542" t="s">
        <v>92</v>
      </c>
      <c r="D4542" t="s">
        <v>93</v>
      </c>
      <c r="E4542">
        <v>7.25</v>
      </c>
      <c r="F4542" t="s">
        <v>2264</v>
      </c>
      <c r="G4542" t="s">
        <v>575</v>
      </c>
      <c r="H4542" t="s">
        <v>34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7689</v>
      </c>
      <c r="P4542" s="2">
        <f t="shared" si="70"/>
        <v>3</v>
      </c>
    </row>
    <row r="4543" spans="1:16" x14ac:dyDescent="0.25">
      <c r="A4543" s="1">
        <v>41639</v>
      </c>
      <c r="B4543" s="1">
        <v>41639</v>
      </c>
      <c r="C4543" t="s">
        <v>2088</v>
      </c>
      <c r="D4543" t="s">
        <v>2089</v>
      </c>
      <c r="E4543">
        <v>6.57</v>
      </c>
      <c r="F4543" t="s">
        <v>7690</v>
      </c>
      <c r="G4543" t="s">
        <v>2212</v>
      </c>
      <c r="H4543" t="s">
        <v>210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7691</v>
      </c>
      <c r="P4543" s="2">
        <f t="shared" si="70"/>
        <v>3</v>
      </c>
    </row>
    <row r="4544" spans="1:16" x14ac:dyDescent="0.25">
      <c r="A4544" s="1">
        <v>41639</v>
      </c>
      <c r="B4544" s="1">
        <v>41639</v>
      </c>
      <c r="C4544" t="s">
        <v>710</v>
      </c>
      <c r="D4544" t="s">
        <v>711</v>
      </c>
      <c r="E4544">
        <v>6.47</v>
      </c>
      <c r="F4544" t="s">
        <v>7692</v>
      </c>
      <c r="G4544" t="s">
        <v>2212</v>
      </c>
      <c r="H4544" t="s">
        <v>210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28</v>
      </c>
      <c r="O4544" t="s">
        <v>7693</v>
      </c>
      <c r="P4544" s="2">
        <f t="shared" si="70"/>
        <v>3</v>
      </c>
    </row>
    <row r="4545" spans="1:16" x14ac:dyDescent="0.25">
      <c r="A4545" s="1">
        <v>41639</v>
      </c>
      <c r="B4545" s="1">
        <v>41639</v>
      </c>
      <c r="C4545" t="s">
        <v>270</v>
      </c>
      <c r="D4545" t="s">
        <v>71</v>
      </c>
      <c r="E4545">
        <v>6.75</v>
      </c>
      <c r="F4545" t="s">
        <v>271</v>
      </c>
      <c r="G4545" t="s">
        <v>233</v>
      </c>
      <c r="H4545" t="s">
        <v>34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21</v>
      </c>
      <c r="O4545" t="s">
        <v>7694</v>
      </c>
      <c r="P4545" s="2">
        <f t="shared" si="70"/>
        <v>5</v>
      </c>
    </row>
    <row r="4546" spans="1:16" x14ac:dyDescent="0.25">
      <c r="A4546" s="1">
        <v>41639</v>
      </c>
      <c r="B4546" s="1">
        <v>41639</v>
      </c>
      <c r="C4546" t="s">
        <v>2088</v>
      </c>
      <c r="D4546" t="s">
        <v>2089</v>
      </c>
      <c r="E4546">
        <v>6.81</v>
      </c>
      <c r="F4546" t="s">
        <v>7695</v>
      </c>
      <c r="G4546" t="s">
        <v>2212</v>
      </c>
      <c r="H4546" t="s">
        <v>210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21</v>
      </c>
      <c r="O4546" t="s">
        <v>7696</v>
      </c>
      <c r="P4546" s="2">
        <f t="shared" si="70"/>
        <v>3</v>
      </c>
    </row>
    <row r="4547" spans="1:16" x14ac:dyDescent="0.25">
      <c r="A4547" s="1">
        <v>41639</v>
      </c>
      <c r="B4547" s="1">
        <v>41639</v>
      </c>
      <c r="C4547" t="s">
        <v>3739</v>
      </c>
      <c r="D4547" t="s">
        <v>3740</v>
      </c>
      <c r="E4547">
        <v>9.31</v>
      </c>
      <c r="F4547" t="s">
        <v>7697</v>
      </c>
      <c r="G4547" t="s">
        <v>45</v>
      </c>
      <c r="H4547" t="s">
        <v>34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7698</v>
      </c>
      <c r="P4547" s="2">
        <f t="shared" si="70"/>
        <v>3</v>
      </c>
    </row>
    <row r="4548" spans="1:16" x14ac:dyDescent="0.25">
      <c r="A4548" s="1">
        <v>41639</v>
      </c>
      <c r="B4548" s="1">
        <v>41639</v>
      </c>
      <c r="C4548" t="s">
        <v>2647</v>
      </c>
      <c r="D4548" t="s">
        <v>2648</v>
      </c>
      <c r="E4548">
        <v>7.54</v>
      </c>
      <c r="F4548" t="s">
        <v>7699</v>
      </c>
      <c r="G4548" t="s">
        <v>468</v>
      </c>
      <c r="H4548" t="s">
        <v>27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28</v>
      </c>
      <c r="O4548" t="s">
        <v>7700</v>
      </c>
      <c r="P4548" s="2">
        <f t="shared" ref="P4548:P4611" si="71">LEN(D4548)</f>
        <v>3</v>
      </c>
    </row>
    <row r="4549" spans="1:16" x14ac:dyDescent="0.25">
      <c r="A4549" s="1">
        <v>41639</v>
      </c>
      <c r="B4549" s="1">
        <v>41639</v>
      </c>
      <c r="C4549" t="s">
        <v>7629</v>
      </c>
      <c r="D4549" t="s">
        <v>1163</v>
      </c>
      <c r="E4549">
        <v>6.8</v>
      </c>
      <c r="F4549" t="s">
        <v>884</v>
      </c>
      <c r="G4549" t="s">
        <v>468</v>
      </c>
      <c r="H4549" t="s">
        <v>57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28</v>
      </c>
      <c r="O4549" t="s">
        <v>7701</v>
      </c>
      <c r="P4549" s="2">
        <f t="shared" si="71"/>
        <v>3</v>
      </c>
    </row>
    <row r="4550" spans="1:16" x14ac:dyDescent="0.25">
      <c r="A4550" s="1">
        <v>41639</v>
      </c>
      <c r="B4550" s="1">
        <v>41639</v>
      </c>
      <c r="C4550" t="s">
        <v>726</v>
      </c>
      <c r="D4550" t="s">
        <v>727</v>
      </c>
      <c r="E4550">
        <v>6.95</v>
      </c>
      <c r="F4550" t="s">
        <v>6354</v>
      </c>
      <c r="G4550" t="s">
        <v>468</v>
      </c>
      <c r="H4550" t="s">
        <v>34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7702</v>
      </c>
      <c r="P4550" s="2">
        <f t="shared" si="71"/>
        <v>5</v>
      </c>
    </row>
    <row r="4551" spans="1:16" x14ac:dyDescent="0.25">
      <c r="A4551" s="1">
        <v>41639</v>
      </c>
      <c r="B4551" s="1">
        <v>41639</v>
      </c>
      <c r="C4551" t="s">
        <v>7703</v>
      </c>
      <c r="D4551" t="s">
        <v>1976</v>
      </c>
      <c r="E4551">
        <v>8.85</v>
      </c>
      <c r="F4551" t="s">
        <v>324</v>
      </c>
      <c r="G4551" t="s">
        <v>45</v>
      </c>
      <c r="H4551" t="s">
        <v>203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28</v>
      </c>
      <c r="O4551" t="s">
        <v>7704</v>
      </c>
      <c r="P4551" s="2">
        <f t="shared" si="71"/>
        <v>3</v>
      </c>
    </row>
    <row r="4552" spans="1:16" x14ac:dyDescent="0.25">
      <c r="A4552" s="1">
        <v>41639</v>
      </c>
      <c r="B4552" s="1">
        <v>41639</v>
      </c>
      <c r="C4552" t="s">
        <v>54</v>
      </c>
      <c r="D4552" t="s">
        <v>55</v>
      </c>
      <c r="E4552">
        <v>7.28</v>
      </c>
      <c r="F4552" t="s">
        <v>7705</v>
      </c>
      <c r="G4552" t="s">
        <v>254</v>
      </c>
      <c r="H4552" t="s">
        <v>57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28</v>
      </c>
      <c r="O4552" t="s">
        <v>7706</v>
      </c>
      <c r="P4552" s="2">
        <f t="shared" si="71"/>
        <v>2</v>
      </c>
    </row>
    <row r="4553" spans="1:16" x14ac:dyDescent="0.25">
      <c r="A4553" s="1">
        <v>41639</v>
      </c>
      <c r="B4553" s="1">
        <v>41639</v>
      </c>
      <c r="C4553" t="s">
        <v>1066</v>
      </c>
      <c r="D4553" t="s">
        <v>127</v>
      </c>
      <c r="E4553">
        <v>9.1</v>
      </c>
      <c r="F4553" t="s">
        <v>1913</v>
      </c>
      <c r="G4553" t="s">
        <v>254</v>
      </c>
      <c r="H4553" t="s">
        <v>73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21</v>
      </c>
      <c r="O4553" t="s">
        <v>7707</v>
      </c>
      <c r="P4553" s="2">
        <f t="shared" si="71"/>
        <v>3</v>
      </c>
    </row>
    <row r="4554" spans="1:16" x14ac:dyDescent="0.25">
      <c r="A4554" s="1">
        <v>41639</v>
      </c>
      <c r="B4554" s="1">
        <v>41639</v>
      </c>
      <c r="C4554" t="s">
        <v>752</v>
      </c>
      <c r="D4554" t="s">
        <v>753</v>
      </c>
      <c r="E4554">
        <v>9.94</v>
      </c>
      <c r="F4554" t="s">
        <v>1895</v>
      </c>
      <c r="G4554" t="s">
        <v>468</v>
      </c>
      <c r="H4554" t="s">
        <v>34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28</v>
      </c>
      <c r="O4554" t="s">
        <v>7708</v>
      </c>
      <c r="P4554" s="2">
        <f t="shared" si="71"/>
        <v>3</v>
      </c>
    </row>
    <row r="4555" spans="1:16" x14ac:dyDescent="0.25">
      <c r="A4555" s="1">
        <v>41639</v>
      </c>
      <c r="B4555" s="1">
        <v>41639</v>
      </c>
      <c r="C4555" t="s">
        <v>270</v>
      </c>
      <c r="D4555" t="s">
        <v>71</v>
      </c>
      <c r="E4555">
        <v>7.24</v>
      </c>
      <c r="F4555" t="s">
        <v>7674</v>
      </c>
      <c r="G4555" t="s">
        <v>272</v>
      </c>
      <c r="H4555" t="s">
        <v>34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21</v>
      </c>
      <c r="O4555" t="s">
        <v>7709</v>
      </c>
      <c r="P4555" s="2">
        <f t="shared" si="71"/>
        <v>5</v>
      </c>
    </row>
    <row r="4556" spans="1:16" x14ac:dyDescent="0.25">
      <c r="A4556" s="1">
        <v>41639</v>
      </c>
      <c r="B4556" s="1">
        <v>41639</v>
      </c>
      <c r="C4556" t="s">
        <v>1853</v>
      </c>
      <c r="D4556" t="s">
        <v>1854</v>
      </c>
      <c r="E4556">
        <v>7.18</v>
      </c>
      <c r="F4556" t="s">
        <v>7710</v>
      </c>
      <c r="G4556" t="s">
        <v>254</v>
      </c>
      <c r="H4556" t="s">
        <v>34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7711</v>
      </c>
      <c r="P4556" s="2">
        <f t="shared" si="71"/>
        <v>3</v>
      </c>
    </row>
    <row r="4557" spans="1:16" x14ac:dyDescent="0.25">
      <c r="A4557" s="1">
        <v>41639</v>
      </c>
      <c r="B4557" s="1">
        <v>41639</v>
      </c>
      <c r="C4557" t="s">
        <v>7712</v>
      </c>
      <c r="D4557" t="s">
        <v>7713</v>
      </c>
      <c r="E4557">
        <v>7.56</v>
      </c>
      <c r="F4557" t="s">
        <v>7714</v>
      </c>
      <c r="G4557" t="s">
        <v>343</v>
      </c>
      <c r="H4557" t="s">
        <v>57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28</v>
      </c>
      <c r="O4557" t="s">
        <v>7715</v>
      </c>
      <c r="P4557" s="2">
        <f t="shared" si="71"/>
        <v>3</v>
      </c>
    </row>
    <row r="4558" spans="1:16" x14ac:dyDescent="0.25">
      <c r="A4558" s="1">
        <v>41639</v>
      </c>
      <c r="B4558" s="1">
        <v>41639</v>
      </c>
      <c r="C4558" t="s">
        <v>2056</v>
      </c>
      <c r="D4558" t="s">
        <v>2048</v>
      </c>
      <c r="E4558">
        <v>7.95</v>
      </c>
      <c r="F4558" t="s">
        <v>7716</v>
      </c>
      <c r="G4558" t="s">
        <v>45</v>
      </c>
      <c r="H4558" t="s">
        <v>34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21</v>
      </c>
      <c r="O4558" t="s">
        <v>7717</v>
      </c>
      <c r="P4558" s="2">
        <f t="shared" si="71"/>
        <v>3</v>
      </c>
    </row>
    <row r="4559" spans="1:16" x14ac:dyDescent="0.25">
      <c r="A4559" s="1">
        <v>41639</v>
      </c>
      <c r="B4559" s="1">
        <v>41639</v>
      </c>
      <c r="C4559" t="s">
        <v>54</v>
      </c>
      <c r="D4559" t="s">
        <v>55</v>
      </c>
      <c r="E4559">
        <v>7.375</v>
      </c>
      <c r="F4559" t="s">
        <v>7718</v>
      </c>
      <c r="G4559" t="s">
        <v>254</v>
      </c>
      <c r="H4559" t="s">
        <v>57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28</v>
      </c>
      <c r="O4559" t="s">
        <v>7719</v>
      </c>
      <c r="P4559" s="2">
        <f t="shared" si="71"/>
        <v>2</v>
      </c>
    </row>
    <row r="4560" spans="1:16" x14ac:dyDescent="0.25">
      <c r="A4560" s="1">
        <v>41639</v>
      </c>
      <c r="B4560" s="1">
        <v>41639</v>
      </c>
      <c r="C4560" t="s">
        <v>7720</v>
      </c>
      <c r="D4560" t="s">
        <v>2034</v>
      </c>
      <c r="E4560">
        <v>7.86</v>
      </c>
      <c r="F4560" t="s">
        <v>7721</v>
      </c>
      <c r="G4560" t="s">
        <v>45</v>
      </c>
      <c r="H4560" t="s">
        <v>16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21</v>
      </c>
      <c r="O4560" t="s">
        <v>7722</v>
      </c>
      <c r="P4560" s="2">
        <f t="shared" si="71"/>
        <v>2</v>
      </c>
    </row>
    <row r="4561" spans="1:16" x14ac:dyDescent="0.25">
      <c r="A4561" s="1">
        <v>41639</v>
      </c>
      <c r="B4561" s="1">
        <v>41639</v>
      </c>
      <c r="C4561" t="s">
        <v>7720</v>
      </c>
      <c r="D4561" t="s">
        <v>2034</v>
      </c>
      <c r="E4561">
        <v>7.93</v>
      </c>
      <c r="F4561" t="s">
        <v>7723</v>
      </c>
      <c r="G4561" t="s">
        <v>45</v>
      </c>
      <c r="H4561" t="s">
        <v>16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21</v>
      </c>
      <c r="O4561" t="s">
        <v>7724</v>
      </c>
      <c r="P4561" s="2">
        <f t="shared" si="71"/>
        <v>2</v>
      </c>
    </row>
    <row r="4562" spans="1:16" x14ac:dyDescent="0.25">
      <c r="A4562" s="1">
        <v>41639</v>
      </c>
      <c r="B4562" s="1">
        <v>41639</v>
      </c>
      <c r="C4562" t="s">
        <v>1502</v>
      </c>
      <c r="D4562" t="s">
        <v>1503</v>
      </c>
      <c r="E4562">
        <v>7.53</v>
      </c>
      <c r="F4562" t="s">
        <v>7725</v>
      </c>
      <c r="G4562" t="s">
        <v>254</v>
      </c>
      <c r="H4562" t="s">
        <v>34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28</v>
      </c>
      <c r="O4562" t="s">
        <v>7726</v>
      </c>
      <c r="P4562" s="2">
        <f t="shared" si="71"/>
        <v>3</v>
      </c>
    </row>
    <row r="4563" spans="1:16" x14ac:dyDescent="0.25">
      <c r="A4563" s="1">
        <v>41639</v>
      </c>
      <c r="B4563" s="1">
        <v>41639</v>
      </c>
      <c r="C4563" t="s">
        <v>1238</v>
      </c>
      <c r="D4563" t="s">
        <v>1239</v>
      </c>
      <c r="E4563">
        <v>0</v>
      </c>
      <c r="F4563" t="s">
        <v>7727</v>
      </c>
      <c r="G4563" t="s">
        <v>468</v>
      </c>
      <c r="H4563" t="s">
        <v>936</v>
      </c>
      <c r="I4563" t="s">
        <v>17</v>
      </c>
      <c r="J4563" t="s">
        <v>18</v>
      </c>
      <c r="K4563" t="s">
        <v>19</v>
      </c>
      <c r="L4563" t="s">
        <v>19</v>
      </c>
      <c r="M4563" t="s">
        <v>639</v>
      </c>
      <c r="N4563" t="s">
        <v>995</v>
      </c>
      <c r="O4563" t="s">
        <v>7728</v>
      </c>
      <c r="P4563" s="2">
        <f t="shared" si="71"/>
        <v>4</v>
      </c>
    </row>
    <row r="4564" spans="1:16" x14ac:dyDescent="0.25">
      <c r="A4564" s="1">
        <v>41639</v>
      </c>
      <c r="B4564" s="1">
        <v>41639</v>
      </c>
      <c r="C4564" t="s">
        <v>7729</v>
      </c>
      <c r="D4564" t="s">
        <v>2034</v>
      </c>
      <c r="E4564">
        <v>7.69</v>
      </c>
      <c r="F4564" t="s">
        <v>7730</v>
      </c>
      <c r="G4564" t="s">
        <v>343</v>
      </c>
      <c r="H4564" t="s">
        <v>16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21</v>
      </c>
      <c r="O4564" t="s">
        <v>7731</v>
      </c>
      <c r="P4564" s="2">
        <f t="shared" si="71"/>
        <v>2</v>
      </c>
    </row>
    <row r="4565" spans="1:16" x14ac:dyDescent="0.25">
      <c r="A4565" s="1">
        <v>41639</v>
      </c>
      <c r="B4565" s="1">
        <v>41639</v>
      </c>
      <c r="C4565" t="s">
        <v>877</v>
      </c>
      <c r="D4565" t="s">
        <v>878</v>
      </c>
      <c r="E4565">
        <v>8.98</v>
      </c>
      <c r="F4565" t="s">
        <v>728</v>
      </c>
      <c r="G4565" t="s">
        <v>254</v>
      </c>
      <c r="H4565" t="s">
        <v>16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28</v>
      </c>
      <c r="O4565" t="s">
        <v>7732</v>
      </c>
      <c r="P4565" s="2">
        <f t="shared" si="71"/>
        <v>3</v>
      </c>
    </row>
    <row r="4566" spans="1:16" x14ac:dyDescent="0.25">
      <c r="A4566" s="1">
        <v>41639</v>
      </c>
      <c r="B4566" s="1">
        <v>41639</v>
      </c>
      <c r="C4566" t="s">
        <v>1066</v>
      </c>
      <c r="D4566" t="s">
        <v>127</v>
      </c>
      <c r="E4566">
        <v>7.2</v>
      </c>
      <c r="F4566" t="s">
        <v>5150</v>
      </c>
      <c r="G4566" t="s">
        <v>468</v>
      </c>
      <c r="H4566" t="s">
        <v>73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21</v>
      </c>
      <c r="O4566" t="s">
        <v>7733</v>
      </c>
      <c r="P4566" s="2">
        <f t="shared" si="71"/>
        <v>3</v>
      </c>
    </row>
    <row r="4567" spans="1:16" x14ac:dyDescent="0.25">
      <c r="A4567" s="1">
        <v>41639</v>
      </c>
      <c r="B4567" s="1">
        <v>41639</v>
      </c>
      <c r="C4567" t="s">
        <v>7729</v>
      </c>
      <c r="D4567" t="s">
        <v>2034</v>
      </c>
      <c r="E4567">
        <v>7.16</v>
      </c>
      <c r="F4567" t="s">
        <v>7734</v>
      </c>
      <c r="G4567" t="s">
        <v>343</v>
      </c>
      <c r="H4567" t="s">
        <v>16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7735</v>
      </c>
      <c r="P4567" s="2">
        <f t="shared" si="71"/>
        <v>2</v>
      </c>
    </row>
    <row r="4568" spans="1:16" x14ac:dyDescent="0.25">
      <c r="A4568" s="1">
        <v>41639</v>
      </c>
      <c r="B4568" s="1">
        <v>41639</v>
      </c>
      <c r="C4568" t="s">
        <v>7729</v>
      </c>
      <c r="D4568" t="s">
        <v>2034</v>
      </c>
      <c r="E4568">
        <v>7.4</v>
      </c>
      <c r="F4568" t="s">
        <v>7736</v>
      </c>
      <c r="G4568" t="s">
        <v>343</v>
      </c>
      <c r="H4568" t="s">
        <v>16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7737</v>
      </c>
      <c r="P4568" s="2">
        <f t="shared" si="71"/>
        <v>2</v>
      </c>
    </row>
    <row r="4569" spans="1:16" x14ac:dyDescent="0.25">
      <c r="A4569" s="1">
        <v>41639</v>
      </c>
      <c r="B4569" s="1">
        <v>41639</v>
      </c>
      <c r="C4569" t="s">
        <v>2798</v>
      </c>
      <c r="D4569" t="s">
        <v>2799</v>
      </c>
      <c r="E4569">
        <v>7.48</v>
      </c>
      <c r="F4569" t="s">
        <v>2829</v>
      </c>
      <c r="G4569" t="s">
        <v>575</v>
      </c>
      <c r="H4569" t="s">
        <v>34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21</v>
      </c>
      <c r="O4569" t="s">
        <v>7738</v>
      </c>
      <c r="P4569" s="2">
        <f t="shared" si="71"/>
        <v>3</v>
      </c>
    </row>
    <row r="4570" spans="1:16" x14ac:dyDescent="0.25">
      <c r="A4570" s="1">
        <v>41639</v>
      </c>
      <c r="B4570" s="1">
        <v>41639</v>
      </c>
      <c r="C4570" t="s">
        <v>1238</v>
      </c>
      <c r="D4570" t="s">
        <v>1239</v>
      </c>
      <c r="E4570">
        <v>0</v>
      </c>
      <c r="F4570" t="s">
        <v>1098</v>
      </c>
      <c r="G4570" t="s">
        <v>575</v>
      </c>
      <c r="H4570" t="s">
        <v>936</v>
      </c>
      <c r="I4570" t="s">
        <v>17</v>
      </c>
      <c r="J4570" t="s">
        <v>18</v>
      </c>
      <c r="K4570" t="s">
        <v>19</v>
      </c>
      <c r="L4570" t="s">
        <v>19</v>
      </c>
      <c r="M4570" t="s">
        <v>639</v>
      </c>
      <c r="N4570" t="s">
        <v>995</v>
      </c>
      <c r="O4570" t="s">
        <v>7739</v>
      </c>
      <c r="P4570" s="2">
        <f t="shared" si="71"/>
        <v>4</v>
      </c>
    </row>
    <row r="4571" spans="1:16" x14ac:dyDescent="0.25">
      <c r="A4571" s="1">
        <v>41639</v>
      </c>
      <c r="B4571" s="1">
        <v>41639</v>
      </c>
      <c r="C4571" t="s">
        <v>7720</v>
      </c>
      <c r="D4571" t="s">
        <v>2034</v>
      </c>
      <c r="E4571">
        <v>7.85</v>
      </c>
      <c r="F4571" t="s">
        <v>7721</v>
      </c>
      <c r="G4571" t="s">
        <v>45</v>
      </c>
      <c r="H4571" t="s">
        <v>16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21</v>
      </c>
      <c r="O4571" t="s">
        <v>7740</v>
      </c>
      <c r="P4571" s="2">
        <f t="shared" si="71"/>
        <v>2</v>
      </c>
    </row>
    <row r="4572" spans="1:16" x14ac:dyDescent="0.25">
      <c r="A4572" s="1">
        <v>41639</v>
      </c>
      <c r="B4572" s="1">
        <v>41639</v>
      </c>
      <c r="C4572" t="s">
        <v>7720</v>
      </c>
      <c r="D4572" t="s">
        <v>2034</v>
      </c>
      <c r="E4572">
        <v>7.99</v>
      </c>
      <c r="F4572" t="s">
        <v>1067</v>
      </c>
      <c r="G4572" t="s">
        <v>45</v>
      </c>
      <c r="H4572" t="s">
        <v>16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21</v>
      </c>
      <c r="O4572" t="s">
        <v>7741</v>
      </c>
      <c r="P4572" s="2">
        <f t="shared" si="71"/>
        <v>2</v>
      </c>
    </row>
    <row r="4573" spans="1:16" x14ac:dyDescent="0.25">
      <c r="A4573" s="1">
        <v>41639</v>
      </c>
      <c r="B4573" s="1">
        <v>41639</v>
      </c>
      <c r="C4573" t="s">
        <v>7720</v>
      </c>
      <c r="D4573" t="s">
        <v>2034</v>
      </c>
      <c r="E4573">
        <v>7.94</v>
      </c>
      <c r="F4573" t="s">
        <v>7723</v>
      </c>
      <c r="G4573" t="s">
        <v>45</v>
      </c>
      <c r="H4573" t="s">
        <v>16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7742</v>
      </c>
      <c r="P4573" s="2">
        <f t="shared" si="71"/>
        <v>2</v>
      </c>
    </row>
    <row r="4574" spans="1:16" x14ac:dyDescent="0.25">
      <c r="A4574" s="1">
        <v>41639</v>
      </c>
      <c r="B4574" s="1">
        <v>41639</v>
      </c>
      <c r="C4574" t="s">
        <v>7720</v>
      </c>
      <c r="D4574" t="s">
        <v>2034</v>
      </c>
      <c r="E4574">
        <v>7.92</v>
      </c>
      <c r="F4574" t="s">
        <v>7723</v>
      </c>
      <c r="G4574" t="s">
        <v>45</v>
      </c>
      <c r="H4574" t="s">
        <v>16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7743</v>
      </c>
      <c r="P4574" s="2">
        <f t="shared" si="71"/>
        <v>2</v>
      </c>
    </row>
    <row r="4575" spans="1:16" x14ac:dyDescent="0.25">
      <c r="A4575" s="1">
        <v>41639</v>
      </c>
      <c r="B4575" s="1">
        <v>41639</v>
      </c>
      <c r="C4575" t="s">
        <v>7720</v>
      </c>
      <c r="D4575" t="s">
        <v>2034</v>
      </c>
      <c r="E4575">
        <v>7.99</v>
      </c>
      <c r="F4575" t="s">
        <v>7744</v>
      </c>
      <c r="G4575" t="s">
        <v>45</v>
      </c>
      <c r="H4575" t="s">
        <v>16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21</v>
      </c>
      <c r="O4575" t="s">
        <v>7745</v>
      </c>
      <c r="P4575" s="2">
        <f t="shared" si="71"/>
        <v>2</v>
      </c>
    </row>
    <row r="4576" spans="1:16" x14ac:dyDescent="0.25">
      <c r="A4576" s="1">
        <v>41639</v>
      </c>
      <c r="B4576" s="1">
        <v>41639</v>
      </c>
      <c r="C4576" t="s">
        <v>1238</v>
      </c>
      <c r="D4576" t="s">
        <v>1239</v>
      </c>
      <c r="E4576">
        <v>0</v>
      </c>
      <c r="F4576" t="s">
        <v>2852</v>
      </c>
      <c r="G4576" t="s">
        <v>468</v>
      </c>
      <c r="H4576" t="s">
        <v>936</v>
      </c>
      <c r="I4576" t="s">
        <v>17</v>
      </c>
      <c r="J4576" t="s">
        <v>18</v>
      </c>
      <c r="K4576" t="s">
        <v>19</v>
      </c>
      <c r="L4576" t="s">
        <v>19</v>
      </c>
      <c r="M4576" t="s">
        <v>639</v>
      </c>
      <c r="N4576" t="s">
        <v>995</v>
      </c>
      <c r="O4576" t="s">
        <v>7746</v>
      </c>
      <c r="P4576" s="2">
        <f t="shared" si="71"/>
        <v>4</v>
      </c>
    </row>
    <row r="4577" spans="1:16" x14ac:dyDescent="0.25">
      <c r="A4577" s="1">
        <v>41639</v>
      </c>
      <c r="B4577" s="1">
        <v>41639</v>
      </c>
      <c r="C4577" t="s">
        <v>1066</v>
      </c>
      <c r="D4577" t="s">
        <v>127</v>
      </c>
      <c r="E4577">
        <v>7.3</v>
      </c>
      <c r="F4577" t="s">
        <v>1041</v>
      </c>
      <c r="G4577" t="s">
        <v>468</v>
      </c>
      <c r="H4577" t="s">
        <v>73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21</v>
      </c>
      <c r="O4577" t="s">
        <v>7747</v>
      </c>
      <c r="P4577" s="2">
        <f t="shared" si="71"/>
        <v>3</v>
      </c>
    </row>
    <row r="4578" spans="1:16" x14ac:dyDescent="0.25">
      <c r="A4578" s="1">
        <v>41639</v>
      </c>
      <c r="B4578" s="1">
        <v>41639</v>
      </c>
      <c r="C4578" t="s">
        <v>788</v>
      </c>
      <c r="D4578" t="s">
        <v>789</v>
      </c>
      <c r="E4578">
        <v>7.36</v>
      </c>
      <c r="F4578" t="s">
        <v>7748</v>
      </c>
      <c r="G4578" t="s">
        <v>254</v>
      </c>
      <c r="H4578" t="s">
        <v>16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28</v>
      </c>
      <c r="O4578" t="s">
        <v>7749</v>
      </c>
      <c r="P4578" s="2">
        <f t="shared" si="71"/>
        <v>3</v>
      </c>
    </row>
    <row r="4579" spans="1:16" x14ac:dyDescent="0.25">
      <c r="A4579" s="1">
        <v>41639</v>
      </c>
      <c r="B4579" s="1">
        <v>41639</v>
      </c>
      <c r="C4579" t="s">
        <v>788</v>
      </c>
      <c r="D4579" t="s">
        <v>789</v>
      </c>
      <c r="E4579">
        <v>7.35</v>
      </c>
      <c r="F4579" t="s">
        <v>7750</v>
      </c>
      <c r="G4579" t="s">
        <v>254</v>
      </c>
      <c r="H4579" t="s">
        <v>16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28</v>
      </c>
      <c r="O4579" t="s">
        <v>7751</v>
      </c>
      <c r="P4579" s="2">
        <f t="shared" si="71"/>
        <v>3</v>
      </c>
    </row>
    <row r="4580" spans="1:16" x14ac:dyDescent="0.25">
      <c r="A4580" s="1">
        <v>41639</v>
      </c>
      <c r="B4580" s="1">
        <v>41639</v>
      </c>
      <c r="C4580" t="s">
        <v>788</v>
      </c>
      <c r="D4580" t="s">
        <v>789</v>
      </c>
      <c r="E4580">
        <v>7.23</v>
      </c>
      <c r="F4580" t="s">
        <v>7752</v>
      </c>
      <c r="G4580" t="s">
        <v>254</v>
      </c>
      <c r="H4580" t="s">
        <v>16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28</v>
      </c>
      <c r="O4580" t="s">
        <v>7753</v>
      </c>
      <c r="P4580" s="2">
        <f t="shared" si="71"/>
        <v>3</v>
      </c>
    </row>
    <row r="4581" spans="1:16" x14ac:dyDescent="0.25">
      <c r="A4581" s="1">
        <v>41639</v>
      </c>
      <c r="B4581" s="1">
        <v>41639</v>
      </c>
      <c r="C4581" t="s">
        <v>2650</v>
      </c>
      <c r="D4581" t="s">
        <v>2455</v>
      </c>
      <c r="E4581">
        <v>6.85</v>
      </c>
      <c r="F4581" t="s">
        <v>5986</v>
      </c>
      <c r="G4581" t="s">
        <v>468</v>
      </c>
      <c r="H4581" t="s">
        <v>34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21</v>
      </c>
      <c r="O4581" t="s">
        <v>7754</v>
      </c>
      <c r="P4581" s="2">
        <f t="shared" si="71"/>
        <v>3</v>
      </c>
    </row>
    <row r="4582" spans="1:16" x14ac:dyDescent="0.25">
      <c r="A4582" s="1">
        <v>41639</v>
      </c>
      <c r="B4582" s="1">
        <v>41639</v>
      </c>
      <c r="C4582" t="s">
        <v>7729</v>
      </c>
      <c r="D4582" t="s">
        <v>2034</v>
      </c>
      <c r="E4582">
        <v>7.02</v>
      </c>
      <c r="F4582" t="s">
        <v>7755</v>
      </c>
      <c r="G4582" t="s">
        <v>284</v>
      </c>
      <c r="H4582" t="s">
        <v>57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21</v>
      </c>
      <c r="O4582" t="s">
        <v>7756</v>
      </c>
      <c r="P4582" s="2">
        <f t="shared" si="71"/>
        <v>2</v>
      </c>
    </row>
    <row r="4583" spans="1:16" x14ac:dyDescent="0.25">
      <c r="A4583" s="1">
        <v>41639</v>
      </c>
      <c r="B4583" s="1">
        <v>41639</v>
      </c>
      <c r="C4583" t="s">
        <v>2432</v>
      </c>
      <c r="D4583" t="s">
        <v>2433</v>
      </c>
      <c r="E4583">
        <v>7.35</v>
      </c>
      <c r="F4583" t="s">
        <v>6033</v>
      </c>
      <c r="G4583" t="s">
        <v>45</v>
      </c>
      <c r="H4583" t="s">
        <v>16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28</v>
      </c>
      <c r="O4583" t="s">
        <v>7757</v>
      </c>
      <c r="P4583" s="2">
        <f t="shared" si="71"/>
        <v>3</v>
      </c>
    </row>
    <row r="4584" spans="1:16" x14ac:dyDescent="0.25">
      <c r="A4584" s="1">
        <v>41639</v>
      </c>
      <c r="B4584" s="1">
        <v>41639</v>
      </c>
      <c r="C4584" t="s">
        <v>4984</v>
      </c>
      <c r="D4584" t="s">
        <v>4985</v>
      </c>
      <c r="E4584">
        <v>7.28</v>
      </c>
      <c r="F4584" t="s">
        <v>7758</v>
      </c>
      <c r="G4584" t="s">
        <v>254</v>
      </c>
      <c r="H4584" t="s">
        <v>27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28</v>
      </c>
      <c r="O4584" t="s">
        <v>7759</v>
      </c>
      <c r="P4584" s="2">
        <f t="shared" si="71"/>
        <v>3</v>
      </c>
    </row>
    <row r="4585" spans="1:16" x14ac:dyDescent="0.25">
      <c r="A4585" s="1">
        <v>41639</v>
      </c>
      <c r="B4585" s="1">
        <v>41639</v>
      </c>
      <c r="C4585" t="s">
        <v>2088</v>
      </c>
      <c r="D4585" t="s">
        <v>2089</v>
      </c>
      <c r="E4585">
        <v>6.85</v>
      </c>
      <c r="F4585" t="s">
        <v>7760</v>
      </c>
      <c r="G4585" t="s">
        <v>2212</v>
      </c>
      <c r="H4585" t="s">
        <v>210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21</v>
      </c>
      <c r="O4585" t="s">
        <v>7761</v>
      </c>
      <c r="P4585" s="2">
        <f t="shared" si="71"/>
        <v>3</v>
      </c>
    </row>
    <row r="4586" spans="1:16" x14ac:dyDescent="0.25">
      <c r="A4586" s="1">
        <v>41639</v>
      </c>
      <c r="B4586" s="1">
        <v>41639</v>
      </c>
      <c r="C4586" t="s">
        <v>726</v>
      </c>
      <c r="D4586" t="s">
        <v>727</v>
      </c>
      <c r="E4586">
        <v>7.25</v>
      </c>
      <c r="F4586" t="s">
        <v>436</v>
      </c>
      <c r="G4586" t="s">
        <v>468</v>
      </c>
      <c r="H4586" t="s">
        <v>34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21</v>
      </c>
      <c r="O4586" t="s">
        <v>7762</v>
      </c>
      <c r="P4586" s="2">
        <f t="shared" si="71"/>
        <v>5</v>
      </c>
    </row>
    <row r="4587" spans="1:16" x14ac:dyDescent="0.25">
      <c r="A4587" s="1">
        <v>41639</v>
      </c>
      <c r="B4587" s="1">
        <v>41639</v>
      </c>
      <c r="C4587" t="s">
        <v>681</v>
      </c>
      <c r="D4587" t="s">
        <v>682</v>
      </c>
      <c r="E4587">
        <v>7.75</v>
      </c>
      <c r="F4587" t="s">
        <v>4052</v>
      </c>
      <c r="G4587" t="s">
        <v>45</v>
      </c>
      <c r="H4587" t="s">
        <v>27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28</v>
      </c>
      <c r="O4587" t="s">
        <v>7763</v>
      </c>
      <c r="P4587" s="2">
        <f t="shared" si="71"/>
        <v>3</v>
      </c>
    </row>
    <row r="4588" spans="1:16" x14ac:dyDescent="0.25">
      <c r="A4588" s="1">
        <v>41639</v>
      </c>
      <c r="B4588" s="1">
        <v>41639</v>
      </c>
      <c r="C4588" t="s">
        <v>4984</v>
      </c>
      <c r="D4588" t="s">
        <v>4985</v>
      </c>
      <c r="E4588">
        <v>8.36</v>
      </c>
      <c r="F4588" t="s">
        <v>7764</v>
      </c>
      <c r="G4588" t="s">
        <v>254</v>
      </c>
      <c r="H4588" t="s">
        <v>27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28</v>
      </c>
      <c r="O4588" t="s">
        <v>7765</v>
      </c>
      <c r="P4588" s="2">
        <f t="shared" si="71"/>
        <v>3</v>
      </c>
    </row>
    <row r="4589" spans="1:16" x14ac:dyDescent="0.25">
      <c r="A4589" s="1">
        <v>41639</v>
      </c>
      <c r="B4589" s="1">
        <v>41639</v>
      </c>
      <c r="C4589" t="s">
        <v>877</v>
      </c>
      <c r="D4589" t="s">
        <v>878</v>
      </c>
      <c r="E4589">
        <v>8.99</v>
      </c>
      <c r="F4589" t="s">
        <v>728</v>
      </c>
      <c r="G4589" t="s">
        <v>254</v>
      </c>
      <c r="H4589" t="s">
        <v>16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28</v>
      </c>
      <c r="O4589" t="s">
        <v>7766</v>
      </c>
      <c r="P4589" s="2">
        <f t="shared" si="71"/>
        <v>3</v>
      </c>
    </row>
    <row r="4590" spans="1:16" x14ac:dyDescent="0.25">
      <c r="A4590" s="1">
        <v>41639</v>
      </c>
      <c r="B4590" s="1">
        <v>41639</v>
      </c>
      <c r="C4590" t="s">
        <v>7767</v>
      </c>
      <c r="D4590" t="s">
        <v>727</v>
      </c>
      <c r="E4590">
        <v>6.94</v>
      </c>
      <c r="F4590" t="s">
        <v>7768</v>
      </c>
      <c r="G4590" t="s">
        <v>254</v>
      </c>
      <c r="H4590" t="s">
        <v>57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7769</v>
      </c>
      <c r="P4590" s="2">
        <f t="shared" si="71"/>
        <v>5</v>
      </c>
    </row>
    <row r="4591" spans="1:16" x14ac:dyDescent="0.25">
      <c r="A4591" s="1">
        <v>41639</v>
      </c>
      <c r="B4591" s="1">
        <v>41639</v>
      </c>
      <c r="C4591" t="s">
        <v>752</v>
      </c>
      <c r="D4591" t="s">
        <v>753</v>
      </c>
      <c r="E4591">
        <v>9.9</v>
      </c>
      <c r="F4591" t="s">
        <v>1408</v>
      </c>
      <c r="G4591" t="s">
        <v>468</v>
      </c>
      <c r="H4591" t="s">
        <v>34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28</v>
      </c>
      <c r="O4591" t="s">
        <v>7770</v>
      </c>
      <c r="P4591" s="2">
        <f t="shared" si="71"/>
        <v>3</v>
      </c>
    </row>
    <row r="4592" spans="1:16" x14ac:dyDescent="0.25">
      <c r="A4592" s="1">
        <v>41639</v>
      </c>
      <c r="B4592" s="1">
        <v>41639</v>
      </c>
      <c r="C4592" t="s">
        <v>54</v>
      </c>
      <c r="D4592" t="s">
        <v>55</v>
      </c>
      <c r="E4592">
        <v>7.5</v>
      </c>
      <c r="F4592" t="s">
        <v>7771</v>
      </c>
      <c r="G4592" t="s">
        <v>254</v>
      </c>
      <c r="H4592" t="s">
        <v>57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28</v>
      </c>
      <c r="O4592" t="s">
        <v>7772</v>
      </c>
      <c r="P4592" s="2">
        <f t="shared" si="71"/>
        <v>2</v>
      </c>
    </row>
    <row r="4593" spans="1:16" x14ac:dyDescent="0.25">
      <c r="A4593" s="1">
        <v>41639</v>
      </c>
      <c r="B4593" s="1">
        <v>41639</v>
      </c>
      <c r="C4593" t="s">
        <v>270</v>
      </c>
      <c r="D4593" t="s">
        <v>71</v>
      </c>
      <c r="E4593">
        <v>6.75</v>
      </c>
      <c r="F4593" t="s">
        <v>3304</v>
      </c>
      <c r="G4593" t="s">
        <v>272</v>
      </c>
      <c r="H4593" t="s">
        <v>34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7773</v>
      </c>
      <c r="P4593" s="2">
        <f t="shared" si="71"/>
        <v>5</v>
      </c>
    </row>
    <row r="4594" spans="1:16" x14ac:dyDescent="0.25">
      <c r="A4594" s="1">
        <v>41639</v>
      </c>
      <c r="B4594" s="1">
        <v>41639</v>
      </c>
      <c r="C4594" t="s">
        <v>251</v>
      </c>
      <c r="D4594" t="s">
        <v>252</v>
      </c>
      <c r="E4594">
        <v>7.5</v>
      </c>
      <c r="F4594" t="s">
        <v>7774</v>
      </c>
      <c r="G4594" t="s">
        <v>575</v>
      </c>
      <c r="H4594" t="s">
        <v>34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21</v>
      </c>
      <c r="O4594" t="s">
        <v>7775</v>
      </c>
      <c r="P4594" s="2">
        <f t="shared" si="71"/>
        <v>3</v>
      </c>
    </row>
    <row r="4595" spans="1:16" x14ac:dyDescent="0.25">
      <c r="A4595" s="1">
        <v>41639</v>
      </c>
      <c r="B4595" s="1">
        <v>41639</v>
      </c>
      <c r="C4595" t="s">
        <v>1238</v>
      </c>
      <c r="D4595" t="s">
        <v>1239</v>
      </c>
      <c r="E4595">
        <v>0</v>
      </c>
      <c r="F4595" t="s">
        <v>7776</v>
      </c>
      <c r="G4595" t="s">
        <v>45</v>
      </c>
      <c r="H4595" t="s">
        <v>936</v>
      </c>
      <c r="I4595" t="s">
        <v>17</v>
      </c>
      <c r="J4595" t="s">
        <v>18</v>
      </c>
      <c r="K4595" t="s">
        <v>19</v>
      </c>
      <c r="L4595" t="s">
        <v>19</v>
      </c>
      <c r="M4595" t="s">
        <v>639</v>
      </c>
      <c r="N4595" t="s">
        <v>995</v>
      </c>
      <c r="O4595" t="s">
        <v>7777</v>
      </c>
      <c r="P4595" s="2">
        <f t="shared" si="71"/>
        <v>4</v>
      </c>
    </row>
    <row r="4596" spans="1:16" x14ac:dyDescent="0.25">
      <c r="A4596" s="1">
        <v>41639</v>
      </c>
      <c r="B4596" s="1">
        <v>41639</v>
      </c>
      <c r="C4596" t="s">
        <v>1238</v>
      </c>
      <c r="D4596" t="s">
        <v>1239</v>
      </c>
      <c r="E4596">
        <v>0</v>
      </c>
      <c r="F4596" t="s">
        <v>1047</v>
      </c>
      <c r="G4596" t="s">
        <v>575</v>
      </c>
      <c r="H4596" t="s">
        <v>936</v>
      </c>
      <c r="I4596" t="s">
        <v>17</v>
      </c>
      <c r="J4596" t="s">
        <v>18</v>
      </c>
      <c r="K4596" t="s">
        <v>19</v>
      </c>
      <c r="L4596" t="s">
        <v>19</v>
      </c>
      <c r="M4596" t="s">
        <v>639</v>
      </c>
      <c r="N4596" t="s">
        <v>995</v>
      </c>
      <c r="O4596" t="s">
        <v>7778</v>
      </c>
      <c r="P4596" s="2">
        <f t="shared" si="71"/>
        <v>4</v>
      </c>
    </row>
    <row r="4597" spans="1:16" x14ac:dyDescent="0.25">
      <c r="A4597" s="1">
        <v>41639</v>
      </c>
      <c r="B4597" s="1">
        <v>41639</v>
      </c>
      <c r="C4597" t="s">
        <v>1238</v>
      </c>
      <c r="D4597" t="s">
        <v>1239</v>
      </c>
      <c r="E4597">
        <v>0</v>
      </c>
      <c r="F4597" t="s">
        <v>2809</v>
      </c>
      <c r="G4597" t="s">
        <v>468</v>
      </c>
      <c r="H4597" t="s">
        <v>936</v>
      </c>
      <c r="I4597" t="s">
        <v>17</v>
      </c>
      <c r="J4597" t="s">
        <v>18</v>
      </c>
      <c r="K4597" t="s">
        <v>19</v>
      </c>
      <c r="L4597" t="s">
        <v>19</v>
      </c>
      <c r="M4597" t="s">
        <v>639</v>
      </c>
      <c r="N4597" t="s">
        <v>995</v>
      </c>
      <c r="O4597" t="s">
        <v>7779</v>
      </c>
      <c r="P4597" s="2">
        <f t="shared" si="71"/>
        <v>4</v>
      </c>
    </row>
    <row r="4598" spans="1:16" x14ac:dyDescent="0.25">
      <c r="A4598" s="1">
        <v>41639</v>
      </c>
      <c r="B4598" s="1">
        <v>41639</v>
      </c>
      <c r="C4598" t="s">
        <v>488</v>
      </c>
      <c r="D4598" t="s">
        <v>489</v>
      </c>
      <c r="E4598">
        <v>7.78</v>
      </c>
      <c r="F4598" t="s">
        <v>7780</v>
      </c>
      <c r="G4598" t="s">
        <v>254</v>
      </c>
      <c r="H4598" t="s">
        <v>34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21</v>
      </c>
      <c r="O4598" t="s">
        <v>7781</v>
      </c>
      <c r="P4598" s="2">
        <f t="shared" si="71"/>
        <v>3</v>
      </c>
    </row>
    <row r="4599" spans="1:16" x14ac:dyDescent="0.25">
      <c r="A4599" s="1">
        <v>41639</v>
      </c>
      <c r="B4599" s="1">
        <v>41639</v>
      </c>
      <c r="C4599" t="s">
        <v>3163</v>
      </c>
      <c r="D4599" t="s">
        <v>1201</v>
      </c>
      <c r="E4599">
        <v>7.72</v>
      </c>
      <c r="F4599" t="s">
        <v>722</v>
      </c>
      <c r="G4599" t="s">
        <v>468</v>
      </c>
      <c r="H4599" t="s">
        <v>73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21</v>
      </c>
      <c r="O4599" t="s">
        <v>7782</v>
      </c>
      <c r="P4599" s="2">
        <f t="shared" si="71"/>
        <v>3</v>
      </c>
    </row>
    <row r="4600" spans="1:16" x14ac:dyDescent="0.25">
      <c r="A4600" s="1">
        <v>41639</v>
      </c>
      <c r="B4600" s="1">
        <v>41639</v>
      </c>
      <c r="C4600" t="s">
        <v>7720</v>
      </c>
      <c r="D4600" t="s">
        <v>2034</v>
      </c>
      <c r="E4600">
        <v>7.82</v>
      </c>
      <c r="F4600" t="s">
        <v>7723</v>
      </c>
      <c r="G4600" t="s">
        <v>45</v>
      </c>
      <c r="H4600" t="s">
        <v>16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21</v>
      </c>
      <c r="O4600" t="s">
        <v>7783</v>
      </c>
      <c r="P4600" s="2">
        <f t="shared" si="71"/>
        <v>2</v>
      </c>
    </row>
    <row r="4601" spans="1:16" x14ac:dyDescent="0.25">
      <c r="A4601" s="1">
        <v>41639</v>
      </c>
      <c r="B4601" s="1">
        <v>41639</v>
      </c>
      <c r="C4601" t="s">
        <v>488</v>
      </c>
      <c r="D4601" t="s">
        <v>489</v>
      </c>
      <c r="E4601">
        <v>7.92</v>
      </c>
      <c r="F4601" t="s">
        <v>7784</v>
      </c>
      <c r="G4601" t="s">
        <v>254</v>
      </c>
      <c r="H4601" t="s">
        <v>34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7785</v>
      </c>
      <c r="P4601" s="2">
        <f t="shared" si="71"/>
        <v>3</v>
      </c>
    </row>
    <row r="4602" spans="1:16" x14ac:dyDescent="0.25">
      <c r="A4602" s="1">
        <v>41639</v>
      </c>
      <c r="B4602" s="1">
        <v>41639</v>
      </c>
      <c r="C4602" t="s">
        <v>54</v>
      </c>
      <c r="D4602" t="s">
        <v>55</v>
      </c>
      <c r="E4602">
        <v>6.8</v>
      </c>
      <c r="F4602" t="s">
        <v>607</v>
      </c>
      <c r="G4602" t="s">
        <v>254</v>
      </c>
      <c r="H4602" t="s">
        <v>57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28</v>
      </c>
      <c r="O4602" t="s">
        <v>7786</v>
      </c>
      <c r="P4602" s="2">
        <f t="shared" si="71"/>
        <v>2</v>
      </c>
    </row>
    <row r="4603" spans="1:16" x14ac:dyDescent="0.25">
      <c r="A4603" s="1">
        <v>41639</v>
      </c>
      <c r="B4603" s="1">
        <v>41639</v>
      </c>
      <c r="C4603" t="s">
        <v>7729</v>
      </c>
      <c r="D4603" t="s">
        <v>2034</v>
      </c>
      <c r="E4603">
        <v>7.59</v>
      </c>
      <c r="F4603" t="s">
        <v>6491</v>
      </c>
      <c r="G4603" t="s">
        <v>343</v>
      </c>
      <c r="H4603" t="s">
        <v>16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21</v>
      </c>
      <c r="O4603" t="s">
        <v>7787</v>
      </c>
      <c r="P4603" s="2">
        <f t="shared" si="71"/>
        <v>2</v>
      </c>
    </row>
    <row r="4604" spans="1:16" x14ac:dyDescent="0.25">
      <c r="A4604" s="1">
        <v>41639</v>
      </c>
      <c r="B4604" s="1">
        <v>41639</v>
      </c>
      <c r="C4604" t="s">
        <v>151</v>
      </c>
      <c r="D4604" t="s">
        <v>152</v>
      </c>
      <c r="E4604">
        <v>7.58</v>
      </c>
      <c r="F4604" t="s">
        <v>7683</v>
      </c>
      <c r="G4604" t="s">
        <v>575</v>
      </c>
      <c r="H4604" t="s">
        <v>34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28</v>
      </c>
      <c r="O4604" t="s">
        <v>7788</v>
      </c>
      <c r="P4604" s="2">
        <f t="shared" si="71"/>
        <v>3</v>
      </c>
    </row>
    <row r="4605" spans="1:16" x14ac:dyDescent="0.25">
      <c r="A4605" s="1">
        <v>41639</v>
      </c>
      <c r="B4605" s="1">
        <v>41639</v>
      </c>
      <c r="C4605" t="s">
        <v>151</v>
      </c>
      <c r="D4605" t="s">
        <v>152</v>
      </c>
      <c r="E4605">
        <v>7.59</v>
      </c>
      <c r="F4605" t="s">
        <v>7683</v>
      </c>
      <c r="G4605" t="s">
        <v>575</v>
      </c>
      <c r="H4605" t="s">
        <v>34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28</v>
      </c>
      <c r="O4605" t="s">
        <v>7789</v>
      </c>
      <c r="P4605" s="2">
        <f t="shared" si="71"/>
        <v>3</v>
      </c>
    </row>
    <row r="4606" spans="1:16" x14ac:dyDescent="0.25">
      <c r="A4606" s="1">
        <v>41639</v>
      </c>
      <c r="B4606" s="1">
        <v>41639</v>
      </c>
      <c r="C4606" t="s">
        <v>151</v>
      </c>
      <c r="D4606" t="s">
        <v>152</v>
      </c>
      <c r="E4606">
        <v>7.61</v>
      </c>
      <c r="F4606" t="s">
        <v>7790</v>
      </c>
      <c r="G4606" t="s">
        <v>575</v>
      </c>
      <c r="H4606" t="s">
        <v>34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28</v>
      </c>
      <c r="O4606" t="s">
        <v>7791</v>
      </c>
      <c r="P4606" s="2">
        <f t="shared" si="71"/>
        <v>3</v>
      </c>
    </row>
    <row r="4607" spans="1:16" hidden="1" x14ac:dyDescent="0.25">
      <c r="A4607" s="1">
        <v>41639</v>
      </c>
      <c r="B4607" s="1">
        <v>41639</v>
      </c>
      <c r="C4607" t="s">
        <v>59</v>
      </c>
      <c r="D4607" t="s">
        <v>60</v>
      </c>
      <c r="E4607">
        <v>7.1</v>
      </c>
      <c r="F4607" t="s">
        <v>7792</v>
      </c>
      <c r="G4607" t="s">
        <v>45</v>
      </c>
      <c r="H4607" t="s">
        <v>57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28</v>
      </c>
      <c r="O4607" t="s">
        <v>7793</v>
      </c>
      <c r="P4607" s="2">
        <f t="shared" si="71"/>
        <v>6</v>
      </c>
    </row>
    <row r="4608" spans="1:16" x14ac:dyDescent="0.25">
      <c r="A4608" s="1">
        <v>41639</v>
      </c>
      <c r="B4608" s="1">
        <v>41639</v>
      </c>
      <c r="C4608" t="s">
        <v>788</v>
      </c>
      <c r="D4608" t="s">
        <v>789</v>
      </c>
      <c r="E4608">
        <v>7.32</v>
      </c>
      <c r="F4608" t="s">
        <v>7794</v>
      </c>
      <c r="G4608" t="s">
        <v>254</v>
      </c>
      <c r="H4608" t="s">
        <v>16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28</v>
      </c>
      <c r="O4608" t="s">
        <v>7795</v>
      </c>
      <c r="P4608" s="2">
        <f t="shared" si="71"/>
        <v>3</v>
      </c>
    </row>
    <row r="4609" spans="1:16" x14ac:dyDescent="0.25">
      <c r="A4609" s="1">
        <v>41639</v>
      </c>
      <c r="B4609" s="1">
        <v>41639</v>
      </c>
      <c r="C4609" t="s">
        <v>7729</v>
      </c>
      <c r="D4609" t="s">
        <v>2034</v>
      </c>
      <c r="E4609">
        <v>7.02</v>
      </c>
      <c r="F4609" t="s">
        <v>7755</v>
      </c>
      <c r="G4609" t="s">
        <v>343</v>
      </c>
      <c r="H4609" t="s">
        <v>16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7796</v>
      </c>
      <c r="P4609" s="2">
        <f t="shared" si="71"/>
        <v>2</v>
      </c>
    </row>
    <row r="4610" spans="1:16" x14ac:dyDescent="0.25">
      <c r="A4610" s="1">
        <v>41639</v>
      </c>
      <c r="B4610" s="1">
        <v>41639</v>
      </c>
      <c r="C4610" t="s">
        <v>256</v>
      </c>
      <c r="D4610" t="s">
        <v>257</v>
      </c>
      <c r="E4610">
        <v>7.9</v>
      </c>
      <c r="F4610" t="s">
        <v>7797</v>
      </c>
      <c r="G4610" t="s">
        <v>45</v>
      </c>
      <c r="H4610" t="s">
        <v>259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28</v>
      </c>
      <c r="O4610" t="s">
        <v>7798</v>
      </c>
      <c r="P4610" s="2">
        <f t="shared" si="71"/>
        <v>3</v>
      </c>
    </row>
    <row r="4611" spans="1:16" x14ac:dyDescent="0.25">
      <c r="A4611" s="1">
        <v>41639</v>
      </c>
      <c r="B4611" s="1">
        <v>41639</v>
      </c>
      <c r="C4611" t="s">
        <v>993</v>
      </c>
      <c r="D4611" t="s">
        <v>994</v>
      </c>
      <c r="E4611">
        <v>6.75</v>
      </c>
      <c r="F4611" t="s">
        <v>2829</v>
      </c>
      <c r="G4611" t="s">
        <v>45</v>
      </c>
      <c r="H4611" t="s">
        <v>936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995</v>
      </c>
      <c r="O4611" t="s">
        <v>7799</v>
      </c>
      <c r="P4611" s="2">
        <f t="shared" si="71"/>
        <v>4</v>
      </c>
    </row>
    <row r="4612" spans="1:16" x14ac:dyDescent="0.25">
      <c r="A4612" s="1">
        <v>41639</v>
      </c>
      <c r="B4612" s="1">
        <v>41639</v>
      </c>
      <c r="C4612" t="s">
        <v>54</v>
      </c>
      <c r="D4612" t="s">
        <v>55</v>
      </c>
      <c r="E4612">
        <v>8.65</v>
      </c>
      <c r="F4612" t="s">
        <v>7676</v>
      </c>
      <c r="G4612" t="s">
        <v>254</v>
      </c>
      <c r="H4612" t="s">
        <v>57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28</v>
      </c>
      <c r="O4612" t="s">
        <v>7800</v>
      </c>
      <c r="P4612" s="2">
        <f t="shared" ref="P4612:P4675" si="72">LEN(D4612)</f>
        <v>2</v>
      </c>
    </row>
    <row r="4613" spans="1:16" x14ac:dyDescent="0.25">
      <c r="A4613" s="1">
        <v>41639</v>
      </c>
      <c r="B4613" s="1">
        <v>41639</v>
      </c>
      <c r="C4613" t="s">
        <v>54</v>
      </c>
      <c r="D4613" t="s">
        <v>55</v>
      </c>
      <c r="E4613">
        <v>8.6199999999999992</v>
      </c>
      <c r="F4613" t="s">
        <v>7623</v>
      </c>
      <c r="G4613" t="s">
        <v>254</v>
      </c>
      <c r="H4613" t="s">
        <v>57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28</v>
      </c>
      <c r="O4613" t="s">
        <v>7801</v>
      </c>
      <c r="P4613" s="2">
        <f t="shared" si="72"/>
        <v>2</v>
      </c>
    </row>
    <row r="4614" spans="1:16" x14ac:dyDescent="0.25">
      <c r="A4614" s="1">
        <v>41639</v>
      </c>
      <c r="B4614" s="1">
        <v>41639</v>
      </c>
      <c r="C4614" t="s">
        <v>2088</v>
      </c>
      <c r="D4614" t="s">
        <v>2089</v>
      </c>
      <c r="E4614">
        <v>6.72</v>
      </c>
      <c r="F4614" t="s">
        <v>423</v>
      </c>
      <c r="G4614" t="s">
        <v>2212</v>
      </c>
      <c r="H4614" t="s">
        <v>210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21</v>
      </c>
      <c r="O4614" t="s">
        <v>7802</v>
      </c>
      <c r="P4614" s="2">
        <f t="shared" si="72"/>
        <v>3</v>
      </c>
    </row>
    <row r="4615" spans="1:16" x14ac:dyDescent="0.25">
      <c r="A4615" s="1">
        <v>41639</v>
      </c>
      <c r="B4615" s="1">
        <v>41639</v>
      </c>
      <c r="C4615" t="s">
        <v>7629</v>
      </c>
      <c r="D4615" t="s">
        <v>1163</v>
      </c>
      <c r="E4615">
        <v>6.89</v>
      </c>
      <c r="F4615" t="s">
        <v>7803</v>
      </c>
      <c r="G4615" t="s">
        <v>468</v>
      </c>
      <c r="H4615" t="s">
        <v>57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28</v>
      </c>
      <c r="O4615" t="s">
        <v>7804</v>
      </c>
      <c r="P4615" s="2">
        <f t="shared" si="72"/>
        <v>3</v>
      </c>
    </row>
    <row r="4616" spans="1:16" x14ac:dyDescent="0.25">
      <c r="A4616" s="1">
        <v>41639</v>
      </c>
      <c r="B4616" s="1">
        <v>41639</v>
      </c>
      <c r="C4616" t="s">
        <v>270</v>
      </c>
      <c r="D4616" t="s">
        <v>71</v>
      </c>
      <c r="E4616">
        <v>6.71</v>
      </c>
      <c r="F4616" t="s">
        <v>2727</v>
      </c>
      <c r="G4616" t="s">
        <v>284</v>
      </c>
      <c r="H4616" t="s">
        <v>34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21</v>
      </c>
      <c r="O4616" t="s">
        <v>7805</v>
      </c>
      <c r="P4616" s="2">
        <f t="shared" si="72"/>
        <v>5</v>
      </c>
    </row>
    <row r="4617" spans="1:16" x14ac:dyDescent="0.25">
      <c r="A4617" s="1">
        <v>41639</v>
      </c>
      <c r="B4617" s="1">
        <v>41639</v>
      </c>
      <c r="C4617" t="s">
        <v>2088</v>
      </c>
      <c r="D4617" t="s">
        <v>2089</v>
      </c>
      <c r="E4617">
        <v>6.65</v>
      </c>
      <c r="F4617" t="s">
        <v>2872</v>
      </c>
      <c r="G4617" t="s">
        <v>2212</v>
      </c>
      <c r="H4617" t="s">
        <v>210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21</v>
      </c>
      <c r="O4617" t="s">
        <v>7806</v>
      </c>
      <c r="P4617" s="2">
        <f t="shared" si="72"/>
        <v>3</v>
      </c>
    </row>
    <row r="4618" spans="1:16" x14ac:dyDescent="0.25">
      <c r="A4618" s="1">
        <v>41639</v>
      </c>
      <c r="B4618" s="1">
        <v>41639</v>
      </c>
      <c r="C4618" t="s">
        <v>4530</v>
      </c>
      <c r="D4618" t="s">
        <v>4531</v>
      </c>
      <c r="E4618">
        <v>2</v>
      </c>
      <c r="F4618" t="s">
        <v>7807</v>
      </c>
      <c r="G4618" t="s">
        <v>40</v>
      </c>
      <c r="H4618" t="s">
        <v>27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28</v>
      </c>
      <c r="O4618" t="s">
        <v>7808</v>
      </c>
      <c r="P4618" s="2">
        <f t="shared" si="72"/>
        <v>3</v>
      </c>
    </row>
    <row r="4619" spans="1:16" x14ac:dyDescent="0.25">
      <c r="A4619" s="1">
        <v>41639</v>
      </c>
      <c r="B4619" s="1">
        <v>41639</v>
      </c>
      <c r="C4619" t="s">
        <v>6304</v>
      </c>
      <c r="D4619" t="s">
        <v>6305</v>
      </c>
      <c r="E4619">
        <v>4.45</v>
      </c>
      <c r="F4619" t="s">
        <v>910</v>
      </c>
      <c r="G4619" t="s">
        <v>40</v>
      </c>
      <c r="H4619" t="s">
        <v>264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28</v>
      </c>
      <c r="O4619" t="s">
        <v>7809</v>
      </c>
      <c r="P4619" s="2">
        <f t="shared" si="72"/>
        <v>3</v>
      </c>
    </row>
    <row r="4620" spans="1:16" x14ac:dyDescent="0.25">
      <c r="A4620" s="1">
        <v>41639</v>
      </c>
      <c r="B4620" s="1">
        <v>41639</v>
      </c>
      <c r="C4620" t="s">
        <v>7810</v>
      </c>
      <c r="D4620" t="s">
        <v>7811</v>
      </c>
      <c r="E4620">
        <v>5.3</v>
      </c>
      <c r="F4620" t="s">
        <v>3268</v>
      </c>
      <c r="H4620" t="s">
        <v>27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48</v>
      </c>
      <c r="O4620" t="s">
        <v>7812</v>
      </c>
      <c r="P4620" s="2">
        <f t="shared" si="72"/>
        <v>3</v>
      </c>
    </row>
    <row r="4621" spans="1:16" x14ac:dyDescent="0.25">
      <c r="A4621" s="1">
        <v>41639</v>
      </c>
      <c r="B4621" s="1">
        <v>41639</v>
      </c>
      <c r="C4621" t="s">
        <v>7813</v>
      </c>
      <c r="D4621" t="s">
        <v>31</v>
      </c>
      <c r="E4621">
        <v>2.2000000000000002</v>
      </c>
      <c r="F4621" t="s">
        <v>6609</v>
      </c>
      <c r="G4621" t="s">
        <v>40</v>
      </c>
      <c r="H4621" t="s">
        <v>57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7814</v>
      </c>
      <c r="P4621" s="2">
        <f t="shared" si="72"/>
        <v>2</v>
      </c>
    </row>
    <row r="4622" spans="1:16" x14ac:dyDescent="0.25">
      <c r="A4622" s="1">
        <v>41639</v>
      </c>
      <c r="B4622" s="1">
        <v>41639</v>
      </c>
      <c r="C4622" t="s">
        <v>496</v>
      </c>
      <c r="D4622" t="s">
        <v>497</v>
      </c>
      <c r="E4622">
        <v>3.5</v>
      </c>
      <c r="F4622" t="s">
        <v>5820</v>
      </c>
      <c r="G4622" t="s">
        <v>213</v>
      </c>
      <c r="H4622" t="s">
        <v>57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21</v>
      </c>
      <c r="O4622" t="s">
        <v>7815</v>
      </c>
      <c r="P4622" s="2">
        <f t="shared" si="72"/>
        <v>4</v>
      </c>
    </row>
    <row r="4623" spans="1:16" x14ac:dyDescent="0.25">
      <c r="A4623" s="1">
        <v>41639</v>
      </c>
      <c r="B4623" s="1">
        <v>41639</v>
      </c>
      <c r="C4623" t="s">
        <v>2088</v>
      </c>
      <c r="D4623" t="s">
        <v>2089</v>
      </c>
      <c r="E4623">
        <v>5</v>
      </c>
      <c r="F4623" t="s">
        <v>7619</v>
      </c>
      <c r="G4623">
        <v>124</v>
      </c>
      <c r="H4623" t="s">
        <v>210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21</v>
      </c>
      <c r="O4623" t="s">
        <v>7816</v>
      </c>
      <c r="P4623" s="2">
        <f t="shared" si="72"/>
        <v>3</v>
      </c>
    </row>
    <row r="4624" spans="1:16" x14ac:dyDescent="0.25">
      <c r="A4624" s="1">
        <v>41639</v>
      </c>
      <c r="B4624" s="1">
        <v>41639</v>
      </c>
      <c r="C4624" t="s">
        <v>6219</v>
      </c>
      <c r="D4624" t="s">
        <v>6220</v>
      </c>
      <c r="E4624">
        <v>6.25</v>
      </c>
      <c r="F4624" t="s">
        <v>1988</v>
      </c>
      <c r="G4624" t="s">
        <v>26</v>
      </c>
      <c r="H4624" t="s">
        <v>472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21</v>
      </c>
      <c r="O4624" t="s">
        <v>7817</v>
      </c>
      <c r="P4624" s="2">
        <f t="shared" si="72"/>
        <v>3</v>
      </c>
    </row>
    <row r="4625" spans="1:16" x14ac:dyDescent="0.25">
      <c r="A4625" s="1">
        <v>41639</v>
      </c>
      <c r="B4625" s="1">
        <v>41639</v>
      </c>
      <c r="C4625" t="s">
        <v>6209</v>
      </c>
      <c r="D4625" t="s">
        <v>6210</v>
      </c>
      <c r="E4625">
        <v>1.35</v>
      </c>
      <c r="F4625" t="s">
        <v>7818</v>
      </c>
      <c r="H4625" t="s">
        <v>16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28</v>
      </c>
      <c r="O4625" t="s">
        <v>7819</v>
      </c>
      <c r="P4625" s="2">
        <f t="shared" si="72"/>
        <v>3</v>
      </c>
    </row>
    <row r="4626" spans="1:16" x14ac:dyDescent="0.25">
      <c r="A4626" s="1">
        <v>41639</v>
      </c>
      <c r="B4626" s="1">
        <v>41639</v>
      </c>
      <c r="C4626" t="s">
        <v>2874</v>
      </c>
      <c r="D4626" t="s">
        <v>485</v>
      </c>
      <c r="E4626">
        <v>3.75</v>
      </c>
      <c r="F4626" t="s">
        <v>7820</v>
      </c>
      <c r="G4626" t="s">
        <v>45</v>
      </c>
      <c r="H4626" t="s">
        <v>57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28</v>
      </c>
      <c r="O4626" t="s">
        <v>7821</v>
      </c>
      <c r="P4626" s="2">
        <f t="shared" si="72"/>
        <v>3</v>
      </c>
    </row>
    <row r="4627" spans="1:16" x14ac:dyDescent="0.25">
      <c r="A4627" s="1">
        <v>41639</v>
      </c>
      <c r="B4627" s="1">
        <v>41639</v>
      </c>
      <c r="C4627" t="s">
        <v>2874</v>
      </c>
      <c r="D4627" t="s">
        <v>485</v>
      </c>
      <c r="E4627">
        <v>3.55</v>
      </c>
      <c r="F4627" t="s">
        <v>2465</v>
      </c>
      <c r="G4627" t="s">
        <v>213</v>
      </c>
      <c r="H4627" t="s">
        <v>57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28</v>
      </c>
      <c r="O4627" t="s">
        <v>7822</v>
      </c>
      <c r="P4627" s="2">
        <f t="shared" si="72"/>
        <v>3</v>
      </c>
    </row>
    <row r="4628" spans="1:16" x14ac:dyDescent="0.25">
      <c r="A4628" s="1">
        <v>41639</v>
      </c>
      <c r="B4628" s="1">
        <v>41639</v>
      </c>
      <c r="C4628" t="s">
        <v>1343</v>
      </c>
      <c r="D4628" t="s">
        <v>1344</v>
      </c>
      <c r="E4628">
        <v>4.1500000000000004</v>
      </c>
      <c r="F4628" t="s">
        <v>921</v>
      </c>
      <c r="G4628" t="s">
        <v>40</v>
      </c>
      <c r="H4628" t="s">
        <v>34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28</v>
      </c>
      <c r="O4628" t="s">
        <v>7823</v>
      </c>
      <c r="P4628" s="2">
        <f t="shared" si="72"/>
        <v>5</v>
      </c>
    </row>
    <row r="4629" spans="1:16" x14ac:dyDescent="0.25">
      <c r="A4629" s="1">
        <v>41639</v>
      </c>
      <c r="B4629" s="1">
        <v>41639</v>
      </c>
      <c r="C4629" t="s">
        <v>1343</v>
      </c>
      <c r="D4629" t="s">
        <v>1344</v>
      </c>
      <c r="E4629">
        <v>4.1500000000000004</v>
      </c>
      <c r="F4629" t="s">
        <v>921</v>
      </c>
      <c r="G4629" t="s">
        <v>26</v>
      </c>
      <c r="H4629" t="s">
        <v>34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28</v>
      </c>
      <c r="O4629" t="s">
        <v>7824</v>
      </c>
      <c r="P4629" s="2">
        <f t="shared" si="72"/>
        <v>5</v>
      </c>
    </row>
    <row r="4630" spans="1:16" x14ac:dyDescent="0.25">
      <c r="A4630" s="1">
        <v>41639</v>
      </c>
      <c r="B4630" s="1">
        <v>41639</v>
      </c>
      <c r="C4630" t="s">
        <v>5315</v>
      </c>
      <c r="D4630" t="s">
        <v>5316</v>
      </c>
      <c r="E4630">
        <v>3.25</v>
      </c>
      <c r="F4630" t="s">
        <v>85</v>
      </c>
      <c r="G4630" t="s">
        <v>7611</v>
      </c>
      <c r="H4630" t="s">
        <v>203</v>
      </c>
      <c r="I4630" t="s">
        <v>17</v>
      </c>
      <c r="J4630" t="s">
        <v>18</v>
      </c>
      <c r="K4630" t="s">
        <v>19</v>
      </c>
      <c r="L4630" t="s">
        <v>19</v>
      </c>
      <c r="M4630" t="s">
        <v>7612</v>
      </c>
      <c r="N4630" t="s">
        <v>28</v>
      </c>
      <c r="O4630" t="s">
        <v>7825</v>
      </c>
      <c r="P4630" s="2">
        <f t="shared" si="72"/>
        <v>2</v>
      </c>
    </row>
    <row r="4631" spans="1:16" x14ac:dyDescent="0.25">
      <c r="A4631" s="1">
        <v>41639</v>
      </c>
      <c r="B4631" s="1">
        <v>41639</v>
      </c>
      <c r="C4631" t="s">
        <v>7826</v>
      </c>
      <c r="D4631" t="s">
        <v>7827</v>
      </c>
      <c r="E4631">
        <v>4.625</v>
      </c>
      <c r="F4631" t="s">
        <v>3801</v>
      </c>
      <c r="G4631" t="s">
        <v>26</v>
      </c>
      <c r="H4631" t="s">
        <v>1618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28</v>
      </c>
      <c r="O4631" t="s">
        <v>7828</v>
      </c>
      <c r="P4631" s="2">
        <f t="shared" si="72"/>
        <v>5</v>
      </c>
    </row>
    <row r="4632" spans="1:16" x14ac:dyDescent="0.25">
      <c r="A4632" s="1">
        <v>41639</v>
      </c>
      <c r="B4632" s="1">
        <v>41639</v>
      </c>
      <c r="C4632" t="s">
        <v>6537</v>
      </c>
      <c r="D4632" t="s">
        <v>6538</v>
      </c>
      <c r="E4632">
        <v>4.3499999999999996</v>
      </c>
      <c r="F4632" t="s">
        <v>2375</v>
      </c>
      <c r="G4632" t="s">
        <v>7611</v>
      </c>
      <c r="H4632" t="s">
        <v>16</v>
      </c>
      <c r="I4632" t="s">
        <v>17</v>
      </c>
      <c r="J4632" t="s">
        <v>18</v>
      </c>
      <c r="K4632" t="s">
        <v>19</v>
      </c>
      <c r="L4632" t="s">
        <v>19</v>
      </c>
      <c r="M4632" t="s">
        <v>7612</v>
      </c>
      <c r="N4632" t="s">
        <v>28</v>
      </c>
      <c r="O4632" t="s">
        <v>7829</v>
      </c>
      <c r="P4632" s="2">
        <f t="shared" si="72"/>
        <v>3</v>
      </c>
    </row>
    <row r="4633" spans="1:16" x14ac:dyDescent="0.25">
      <c r="A4633" s="1">
        <v>41639</v>
      </c>
      <c r="B4633" s="1">
        <v>41639</v>
      </c>
      <c r="C4633" t="s">
        <v>496</v>
      </c>
      <c r="D4633" t="s">
        <v>497</v>
      </c>
      <c r="E4633">
        <v>3.5</v>
      </c>
      <c r="F4633" t="s">
        <v>5820</v>
      </c>
      <c r="G4633" t="s">
        <v>3014</v>
      </c>
      <c r="H4633" t="s">
        <v>57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21</v>
      </c>
      <c r="O4633" t="s">
        <v>7830</v>
      </c>
      <c r="P4633" s="2">
        <f t="shared" si="72"/>
        <v>4</v>
      </c>
    </row>
    <row r="4634" spans="1:16" x14ac:dyDescent="0.25">
      <c r="A4634" s="1">
        <v>41639</v>
      </c>
      <c r="B4634" s="1">
        <v>41639</v>
      </c>
      <c r="C4634" t="s">
        <v>2881</v>
      </c>
      <c r="D4634" t="s">
        <v>945</v>
      </c>
      <c r="E4634">
        <v>1.95</v>
      </c>
      <c r="F4634" t="s">
        <v>7831</v>
      </c>
      <c r="G4634" t="s">
        <v>45</v>
      </c>
      <c r="H4634" t="s">
        <v>57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28</v>
      </c>
      <c r="O4634" t="s">
        <v>7832</v>
      </c>
      <c r="P4634" s="2">
        <f t="shared" si="72"/>
        <v>2</v>
      </c>
    </row>
    <row r="4635" spans="1:16" x14ac:dyDescent="0.25">
      <c r="A4635" s="1">
        <v>41639</v>
      </c>
      <c r="B4635" s="1">
        <v>41639</v>
      </c>
      <c r="C4635" t="s">
        <v>3603</v>
      </c>
      <c r="D4635" t="s">
        <v>3604</v>
      </c>
      <c r="E4635">
        <v>1.1499999999999999</v>
      </c>
      <c r="F4635" t="s">
        <v>1862</v>
      </c>
      <c r="H4635" t="s">
        <v>73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28</v>
      </c>
      <c r="O4635" t="s">
        <v>7833</v>
      </c>
      <c r="P4635" s="2">
        <f t="shared" si="72"/>
        <v>3</v>
      </c>
    </row>
    <row r="4636" spans="1:16" x14ac:dyDescent="0.25">
      <c r="A4636" s="1">
        <v>41639</v>
      </c>
      <c r="B4636" s="1">
        <v>41639</v>
      </c>
      <c r="C4636" t="s">
        <v>163</v>
      </c>
      <c r="D4636" t="s">
        <v>164</v>
      </c>
      <c r="E4636">
        <v>4.05</v>
      </c>
      <c r="F4636" t="s">
        <v>2465</v>
      </c>
      <c r="H4636" t="s">
        <v>27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28</v>
      </c>
      <c r="O4636" t="s">
        <v>7834</v>
      </c>
      <c r="P4636" s="2">
        <f t="shared" si="72"/>
        <v>3</v>
      </c>
    </row>
    <row r="4637" spans="1:16" x14ac:dyDescent="0.25">
      <c r="A4637" s="1">
        <v>41639</v>
      </c>
      <c r="B4637" s="1">
        <v>41639</v>
      </c>
      <c r="C4637" t="s">
        <v>163</v>
      </c>
      <c r="D4637" t="s">
        <v>164</v>
      </c>
      <c r="E4637">
        <v>5.35</v>
      </c>
      <c r="F4637" t="s">
        <v>7619</v>
      </c>
      <c r="H4637" t="s">
        <v>27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28</v>
      </c>
      <c r="O4637" t="s">
        <v>7835</v>
      </c>
      <c r="P4637" s="2">
        <f t="shared" si="72"/>
        <v>3</v>
      </c>
    </row>
    <row r="4638" spans="1:16" x14ac:dyDescent="0.25">
      <c r="A4638" s="1">
        <v>41639</v>
      </c>
      <c r="B4638" s="1">
        <v>41639</v>
      </c>
      <c r="C4638" t="s">
        <v>2562</v>
      </c>
      <c r="D4638" t="s">
        <v>974</v>
      </c>
      <c r="E4638">
        <v>1.2</v>
      </c>
      <c r="F4638" t="s">
        <v>1862</v>
      </c>
      <c r="H4638" t="s">
        <v>27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28</v>
      </c>
      <c r="O4638" t="s">
        <v>7836</v>
      </c>
      <c r="P4638" s="2">
        <f t="shared" si="72"/>
        <v>3</v>
      </c>
    </row>
    <row r="4639" spans="1:16" x14ac:dyDescent="0.25">
      <c r="A4639" s="1">
        <v>41639</v>
      </c>
      <c r="B4639" s="1">
        <v>41639</v>
      </c>
      <c r="C4639" t="s">
        <v>7606</v>
      </c>
      <c r="D4639" t="s">
        <v>7607</v>
      </c>
      <c r="E4639">
        <v>6.05</v>
      </c>
      <c r="F4639" t="s">
        <v>132</v>
      </c>
      <c r="G4639" t="s">
        <v>40</v>
      </c>
      <c r="H4639" t="s">
        <v>27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48</v>
      </c>
      <c r="O4639" t="s">
        <v>7837</v>
      </c>
      <c r="P4639" s="2">
        <f t="shared" si="72"/>
        <v>3</v>
      </c>
    </row>
    <row r="4640" spans="1:16" x14ac:dyDescent="0.25">
      <c r="A4640" s="1">
        <v>41639</v>
      </c>
      <c r="B4640" s="1">
        <v>41639</v>
      </c>
      <c r="C4640" t="s">
        <v>6226</v>
      </c>
      <c r="D4640" t="s">
        <v>6227</v>
      </c>
      <c r="E4640">
        <v>4.625</v>
      </c>
      <c r="F4640" t="s">
        <v>212</v>
      </c>
      <c r="H4640" t="s">
        <v>472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48</v>
      </c>
      <c r="O4640" t="s">
        <v>7838</v>
      </c>
      <c r="P4640" s="2">
        <f t="shared" si="72"/>
        <v>3</v>
      </c>
    </row>
    <row r="4641" spans="1:16" hidden="1" x14ac:dyDescent="0.25">
      <c r="A4641" s="1">
        <v>41639</v>
      </c>
      <c r="B4641" s="1">
        <v>41639</v>
      </c>
      <c r="C4641" t="s">
        <v>7538</v>
      </c>
      <c r="D4641" t="s">
        <v>7539</v>
      </c>
      <c r="E4641">
        <v>4.2750000000000004</v>
      </c>
      <c r="F4641" t="s">
        <v>5214</v>
      </c>
      <c r="H4641" t="s">
        <v>1840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28</v>
      </c>
      <c r="O4641" t="s">
        <v>7839</v>
      </c>
      <c r="P4641" s="2">
        <f t="shared" si="72"/>
        <v>6</v>
      </c>
    </row>
    <row r="4642" spans="1:16" x14ac:dyDescent="0.25">
      <c r="A4642" s="1">
        <v>41639</v>
      </c>
      <c r="B4642" s="1">
        <v>41639</v>
      </c>
      <c r="C4642" t="s">
        <v>2324</v>
      </c>
      <c r="D4642" t="s">
        <v>501</v>
      </c>
      <c r="E4642">
        <v>1.24285</v>
      </c>
      <c r="F4642" t="s">
        <v>7840</v>
      </c>
      <c r="G4642" t="s">
        <v>45</v>
      </c>
      <c r="H4642" t="s">
        <v>73</v>
      </c>
      <c r="I4642" t="s">
        <v>17</v>
      </c>
      <c r="J4642" t="s">
        <v>18</v>
      </c>
      <c r="K4642" t="s">
        <v>19</v>
      </c>
      <c r="L4642" t="s">
        <v>19</v>
      </c>
      <c r="M4642" t="s">
        <v>47</v>
      </c>
      <c r="N4642" t="s">
        <v>48</v>
      </c>
      <c r="O4642" t="s">
        <v>7841</v>
      </c>
      <c r="P4642" s="2">
        <f t="shared" si="72"/>
        <v>3</v>
      </c>
    </row>
    <row r="4643" spans="1:16" x14ac:dyDescent="0.25">
      <c r="A4643" s="1">
        <v>41639</v>
      </c>
      <c r="B4643" s="1">
        <v>41639</v>
      </c>
      <c r="C4643" t="s">
        <v>2173</v>
      </c>
      <c r="D4643" t="s">
        <v>378</v>
      </c>
      <c r="E4643">
        <v>6.4</v>
      </c>
      <c r="F4643" t="s">
        <v>1149</v>
      </c>
      <c r="H4643" t="s">
        <v>73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28</v>
      </c>
      <c r="O4643" t="s">
        <v>7842</v>
      </c>
      <c r="P4643" s="2">
        <f t="shared" si="72"/>
        <v>2</v>
      </c>
    </row>
    <row r="4644" spans="1:16" x14ac:dyDescent="0.25">
      <c r="A4644" s="1">
        <v>41639</v>
      </c>
      <c r="B4644" s="1">
        <v>41639</v>
      </c>
      <c r="C4644" t="s">
        <v>7551</v>
      </c>
      <c r="D4644" t="s">
        <v>1187</v>
      </c>
      <c r="E4644">
        <v>1.05</v>
      </c>
      <c r="F4644" t="s">
        <v>1790</v>
      </c>
      <c r="G4644" t="s">
        <v>40</v>
      </c>
      <c r="H4644" t="s">
        <v>73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21</v>
      </c>
      <c r="O4644" t="s">
        <v>7843</v>
      </c>
      <c r="P4644" s="2">
        <f t="shared" si="72"/>
        <v>1</v>
      </c>
    </row>
    <row r="4645" spans="1:16" x14ac:dyDescent="0.25">
      <c r="A4645" s="1">
        <v>41639</v>
      </c>
      <c r="B4645" s="1">
        <v>41639</v>
      </c>
      <c r="C4645" t="s">
        <v>496</v>
      </c>
      <c r="D4645" t="s">
        <v>497</v>
      </c>
      <c r="E4645">
        <v>3.5</v>
      </c>
      <c r="F4645" t="s">
        <v>4157</v>
      </c>
      <c r="G4645" t="s">
        <v>3014</v>
      </c>
      <c r="H4645" t="s">
        <v>57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21</v>
      </c>
      <c r="O4645" t="s">
        <v>7844</v>
      </c>
      <c r="P4645" s="2">
        <f t="shared" si="72"/>
        <v>4</v>
      </c>
    </row>
    <row r="4646" spans="1:16" x14ac:dyDescent="0.25">
      <c r="A4646" s="1">
        <v>41639</v>
      </c>
      <c r="B4646" s="1">
        <v>41639</v>
      </c>
      <c r="C4646" t="s">
        <v>2550</v>
      </c>
      <c r="D4646" t="s">
        <v>2551</v>
      </c>
      <c r="E4646">
        <v>8.125</v>
      </c>
      <c r="F4646" t="s">
        <v>1067</v>
      </c>
      <c r="H4646" t="s">
        <v>1618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28</v>
      </c>
      <c r="O4646" t="s">
        <v>7845</v>
      </c>
      <c r="P4646" s="2">
        <f t="shared" si="72"/>
        <v>3</v>
      </c>
    </row>
    <row r="4647" spans="1:16" x14ac:dyDescent="0.25">
      <c r="A4647" s="1">
        <v>41639</v>
      </c>
      <c r="B4647" s="1">
        <v>41639</v>
      </c>
      <c r="C4647" t="s">
        <v>4926</v>
      </c>
      <c r="D4647" t="s">
        <v>4927</v>
      </c>
      <c r="E4647">
        <v>2.65</v>
      </c>
      <c r="F4647" t="s">
        <v>7846</v>
      </c>
      <c r="G4647" t="s">
        <v>40</v>
      </c>
      <c r="H4647" t="s">
        <v>73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28</v>
      </c>
      <c r="O4647" t="s">
        <v>7847</v>
      </c>
      <c r="P4647" s="2">
        <f t="shared" si="72"/>
        <v>5</v>
      </c>
    </row>
    <row r="4648" spans="1:16" x14ac:dyDescent="0.25">
      <c r="A4648" s="1">
        <v>41639</v>
      </c>
      <c r="B4648" s="1">
        <v>41639</v>
      </c>
      <c r="C4648" t="s">
        <v>4926</v>
      </c>
      <c r="D4648" t="s">
        <v>4927</v>
      </c>
      <c r="E4648">
        <v>2.65</v>
      </c>
      <c r="F4648" t="s">
        <v>7846</v>
      </c>
      <c r="G4648" t="s">
        <v>26</v>
      </c>
      <c r="H4648" t="s">
        <v>73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28</v>
      </c>
      <c r="O4648" t="s">
        <v>7848</v>
      </c>
      <c r="P4648" s="2">
        <f t="shared" si="72"/>
        <v>5</v>
      </c>
    </row>
    <row r="4649" spans="1:16" x14ac:dyDescent="0.25">
      <c r="A4649" s="1">
        <v>41639</v>
      </c>
      <c r="B4649" s="1">
        <v>41639</v>
      </c>
      <c r="C4649" t="s">
        <v>3593</v>
      </c>
      <c r="D4649" t="s">
        <v>3594</v>
      </c>
      <c r="E4649">
        <v>5.15</v>
      </c>
      <c r="F4649" t="s">
        <v>3256</v>
      </c>
      <c r="H4649" t="s">
        <v>27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21</v>
      </c>
      <c r="O4649" t="s">
        <v>7849</v>
      </c>
      <c r="P4649" s="2">
        <f t="shared" si="72"/>
        <v>3</v>
      </c>
    </row>
    <row r="4650" spans="1:16" x14ac:dyDescent="0.25">
      <c r="A4650" s="1">
        <v>41639</v>
      </c>
      <c r="B4650" s="1">
        <v>41639</v>
      </c>
      <c r="C4650" t="s">
        <v>496</v>
      </c>
      <c r="D4650" t="s">
        <v>497</v>
      </c>
      <c r="E4650">
        <v>3</v>
      </c>
      <c r="F4650" t="s">
        <v>5637</v>
      </c>
      <c r="G4650" t="s">
        <v>213</v>
      </c>
      <c r="H4650" t="s">
        <v>57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7850</v>
      </c>
      <c r="P4650" s="2">
        <f t="shared" si="72"/>
        <v>4</v>
      </c>
    </row>
    <row r="4651" spans="1:16" x14ac:dyDescent="0.25">
      <c r="A4651" s="1">
        <v>41639</v>
      </c>
      <c r="B4651" s="1">
        <v>41639</v>
      </c>
      <c r="C4651" t="s">
        <v>596</v>
      </c>
      <c r="D4651" t="s">
        <v>597</v>
      </c>
      <c r="E4651">
        <v>4.25</v>
      </c>
      <c r="F4651" t="s">
        <v>2525</v>
      </c>
      <c r="H4651" t="s">
        <v>95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28</v>
      </c>
      <c r="O4651" t="s">
        <v>7851</v>
      </c>
      <c r="P4651" s="2">
        <f t="shared" si="72"/>
        <v>3</v>
      </c>
    </row>
    <row r="4652" spans="1:16" x14ac:dyDescent="0.25">
      <c r="A4652" s="1">
        <v>41639</v>
      </c>
      <c r="B4652" s="1">
        <v>41639</v>
      </c>
      <c r="C4652" t="s">
        <v>7852</v>
      </c>
      <c r="D4652" t="s">
        <v>7853</v>
      </c>
      <c r="E4652">
        <v>1.47</v>
      </c>
      <c r="F4652" t="s">
        <v>2259</v>
      </c>
      <c r="H4652" t="s">
        <v>936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28</v>
      </c>
      <c r="O4652" t="s">
        <v>7854</v>
      </c>
      <c r="P4652" s="2">
        <f t="shared" si="72"/>
        <v>5</v>
      </c>
    </row>
    <row r="4653" spans="1:16" x14ac:dyDescent="0.25">
      <c r="A4653" s="1">
        <v>41639</v>
      </c>
      <c r="B4653" s="1">
        <v>41639</v>
      </c>
      <c r="C4653" t="s">
        <v>7852</v>
      </c>
      <c r="D4653" t="s">
        <v>7853</v>
      </c>
      <c r="E4653">
        <v>2.6030000000000002</v>
      </c>
      <c r="F4653" t="s">
        <v>4736</v>
      </c>
      <c r="H4653" t="s">
        <v>936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28</v>
      </c>
      <c r="O4653" t="s">
        <v>7855</v>
      </c>
      <c r="P4653" s="2">
        <f t="shared" si="72"/>
        <v>5</v>
      </c>
    </row>
    <row r="4654" spans="1:16" x14ac:dyDescent="0.25">
      <c r="A4654" s="1">
        <v>41639</v>
      </c>
      <c r="B4654" s="1">
        <v>41639</v>
      </c>
      <c r="C4654" t="s">
        <v>6158</v>
      </c>
      <c r="D4654" t="s">
        <v>6159</v>
      </c>
      <c r="E4654">
        <v>6.25</v>
      </c>
      <c r="F4654" t="s">
        <v>1891</v>
      </c>
      <c r="G4654" t="s">
        <v>40</v>
      </c>
      <c r="H4654" t="s">
        <v>203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28</v>
      </c>
      <c r="O4654" t="s">
        <v>7856</v>
      </c>
      <c r="P4654" s="2">
        <f t="shared" si="72"/>
        <v>3</v>
      </c>
    </row>
    <row r="4655" spans="1:16" x14ac:dyDescent="0.25">
      <c r="A4655" s="1">
        <v>41639</v>
      </c>
      <c r="B4655" s="1">
        <v>41639</v>
      </c>
      <c r="C4655" t="s">
        <v>7448</v>
      </c>
      <c r="D4655" t="s">
        <v>5316</v>
      </c>
      <c r="E4655">
        <v>4.875</v>
      </c>
      <c r="F4655" t="s">
        <v>7857</v>
      </c>
      <c r="G4655" t="s">
        <v>40</v>
      </c>
      <c r="H4655" t="s">
        <v>264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28</v>
      </c>
      <c r="O4655" t="s">
        <v>7858</v>
      </c>
      <c r="P4655" s="2">
        <f t="shared" si="72"/>
        <v>2</v>
      </c>
    </row>
    <row r="4656" spans="1:16" x14ac:dyDescent="0.25">
      <c r="A4656" s="1">
        <v>41639</v>
      </c>
      <c r="B4656" s="1">
        <v>41639</v>
      </c>
      <c r="C4656" t="s">
        <v>7448</v>
      </c>
      <c r="D4656" t="s">
        <v>5316</v>
      </c>
      <c r="E4656">
        <v>6.25</v>
      </c>
      <c r="F4656" t="s">
        <v>7449</v>
      </c>
      <c r="G4656" t="s">
        <v>40</v>
      </c>
      <c r="H4656" t="s">
        <v>264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28</v>
      </c>
      <c r="O4656" t="s">
        <v>7859</v>
      </c>
      <c r="P4656" s="2">
        <f t="shared" si="72"/>
        <v>2</v>
      </c>
    </row>
    <row r="4657" spans="1:16" x14ac:dyDescent="0.25">
      <c r="A4657" s="1">
        <v>41639</v>
      </c>
      <c r="B4657" s="1">
        <v>41639</v>
      </c>
      <c r="C4657" t="s">
        <v>7852</v>
      </c>
      <c r="D4657" t="s">
        <v>7853</v>
      </c>
      <c r="E4657">
        <v>2.9510000000000001</v>
      </c>
      <c r="F4657" t="s">
        <v>5311</v>
      </c>
      <c r="H4657" t="s">
        <v>936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28</v>
      </c>
      <c r="O4657" t="s">
        <v>7860</v>
      </c>
      <c r="P4657" s="2">
        <f t="shared" si="72"/>
        <v>5</v>
      </c>
    </row>
    <row r="4658" spans="1:16" x14ac:dyDescent="0.25">
      <c r="A4658" s="1">
        <v>41639</v>
      </c>
      <c r="B4658" s="1">
        <v>41639</v>
      </c>
      <c r="C4658" t="s">
        <v>7448</v>
      </c>
      <c r="D4658" t="s">
        <v>5316</v>
      </c>
      <c r="E4658">
        <v>3.5</v>
      </c>
      <c r="F4658" t="s">
        <v>7861</v>
      </c>
      <c r="G4658" t="s">
        <v>40</v>
      </c>
      <c r="H4658" t="s">
        <v>264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28</v>
      </c>
      <c r="O4658" t="s">
        <v>7862</v>
      </c>
      <c r="P4658" s="2">
        <f t="shared" si="72"/>
        <v>2</v>
      </c>
    </row>
    <row r="4659" spans="1:16" x14ac:dyDescent="0.25">
      <c r="A4659" s="1">
        <v>41639</v>
      </c>
      <c r="B4659" s="1">
        <v>41639</v>
      </c>
      <c r="C4659" t="s">
        <v>2550</v>
      </c>
      <c r="D4659" t="s">
        <v>2551</v>
      </c>
      <c r="E4659">
        <v>6</v>
      </c>
      <c r="F4659" t="s">
        <v>880</v>
      </c>
      <c r="G4659" t="s">
        <v>26</v>
      </c>
      <c r="H4659" t="s">
        <v>203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28</v>
      </c>
      <c r="O4659" t="s">
        <v>7863</v>
      </c>
      <c r="P4659" s="2">
        <f t="shared" si="72"/>
        <v>3</v>
      </c>
    </row>
    <row r="4660" spans="1:16" hidden="1" x14ac:dyDescent="0.25">
      <c r="A4660" s="1">
        <v>41639</v>
      </c>
      <c r="B4660" s="1">
        <v>41639</v>
      </c>
      <c r="C4660" t="s">
        <v>6794</v>
      </c>
      <c r="D4660" t="s">
        <v>6795</v>
      </c>
      <c r="E4660">
        <v>2.6</v>
      </c>
      <c r="F4660" t="s">
        <v>294</v>
      </c>
      <c r="H4660" t="s">
        <v>210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28</v>
      </c>
      <c r="O4660" t="s">
        <v>7864</v>
      </c>
      <c r="P4660" s="2">
        <f t="shared" si="72"/>
        <v>6</v>
      </c>
    </row>
    <row r="4661" spans="1:16" x14ac:dyDescent="0.25">
      <c r="A4661" s="1">
        <v>41639</v>
      </c>
      <c r="B4661" s="1">
        <v>41639</v>
      </c>
      <c r="C4661" t="s">
        <v>193</v>
      </c>
      <c r="D4661" t="s">
        <v>194</v>
      </c>
      <c r="E4661">
        <v>3.25</v>
      </c>
      <c r="F4661" t="s">
        <v>2734</v>
      </c>
      <c r="H4661" t="s">
        <v>57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28</v>
      </c>
      <c r="O4661" t="s">
        <v>7865</v>
      </c>
      <c r="P4661" s="2">
        <f t="shared" si="72"/>
        <v>3</v>
      </c>
    </row>
    <row r="4662" spans="1:16" x14ac:dyDescent="0.25">
      <c r="A4662" s="1">
        <v>41639</v>
      </c>
      <c r="B4662" s="1">
        <v>41639</v>
      </c>
      <c r="C4662" t="s">
        <v>1938</v>
      </c>
      <c r="D4662" t="s">
        <v>1939</v>
      </c>
      <c r="E4662">
        <v>3.6</v>
      </c>
      <c r="F4662" t="s">
        <v>3268</v>
      </c>
      <c r="H4662" t="s">
        <v>57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28</v>
      </c>
      <c r="O4662" t="s">
        <v>7866</v>
      </c>
      <c r="P4662" s="2">
        <f t="shared" si="72"/>
        <v>2</v>
      </c>
    </row>
    <row r="4663" spans="1:16" x14ac:dyDescent="0.25">
      <c r="A4663" s="1">
        <v>41639</v>
      </c>
      <c r="B4663" s="1">
        <v>41639</v>
      </c>
      <c r="C4663" t="s">
        <v>1938</v>
      </c>
      <c r="D4663" t="s">
        <v>1939</v>
      </c>
      <c r="E4663">
        <v>4.875</v>
      </c>
      <c r="F4663" t="s">
        <v>7348</v>
      </c>
      <c r="H4663" t="s">
        <v>57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28</v>
      </c>
      <c r="O4663" t="s">
        <v>7867</v>
      </c>
      <c r="P4663" s="2">
        <f t="shared" si="72"/>
        <v>2</v>
      </c>
    </row>
    <row r="4664" spans="1:16" x14ac:dyDescent="0.25">
      <c r="A4664" s="1">
        <v>41639</v>
      </c>
      <c r="B4664" s="1">
        <v>41639</v>
      </c>
      <c r="C4664" t="s">
        <v>2023</v>
      </c>
      <c r="D4664" t="s">
        <v>2024</v>
      </c>
      <c r="E4664">
        <v>1.85</v>
      </c>
      <c r="F4664" t="s">
        <v>988</v>
      </c>
      <c r="H4664" t="s">
        <v>210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28</v>
      </c>
      <c r="O4664" t="s">
        <v>7868</v>
      </c>
      <c r="P4664" s="2">
        <f t="shared" si="72"/>
        <v>3</v>
      </c>
    </row>
    <row r="4665" spans="1:16" x14ac:dyDescent="0.25">
      <c r="A4665" s="1">
        <v>41639</v>
      </c>
      <c r="B4665" s="1">
        <v>41639</v>
      </c>
      <c r="C4665" t="s">
        <v>496</v>
      </c>
      <c r="D4665" t="s">
        <v>497</v>
      </c>
      <c r="E4665">
        <v>3.5</v>
      </c>
      <c r="F4665" t="s">
        <v>3252</v>
      </c>
      <c r="G4665" t="s">
        <v>213</v>
      </c>
      <c r="H4665" t="s">
        <v>57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21</v>
      </c>
      <c r="O4665" t="s">
        <v>7869</v>
      </c>
      <c r="P4665" s="2">
        <f t="shared" si="72"/>
        <v>4</v>
      </c>
    </row>
    <row r="4666" spans="1:16" x14ac:dyDescent="0.25">
      <c r="A4666" s="1">
        <v>41639</v>
      </c>
      <c r="B4666" s="1">
        <v>41639</v>
      </c>
      <c r="C4666" t="s">
        <v>4433</v>
      </c>
      <c r="D4666" t="s">
        <v>4434</v>
      </c>
      <c r="E4666">
        <v>1.9</v>
      </c>
      <c r="F4666" t="s">
        <v>7870</v>
      </c>
      <c r="H4666" t="s">
        <v>57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28</v>
      </c>
      <c r="O4666" t="s">
        <v>7871</v>
      </c>
      <c r="P4666" s="2">
        <f t="shared" si="72"/>
        <v>2</v>
      </c>
    </row>
    <row r="4667" spans="1:16" x14ac:dyDescent="0.25">
      <c r="A4667" s="1">
        <v>41639</v>
      </c>
      <c r="B4667" s="1">
        <v>41639</v>
      </c>
      <c r="C4667" t="s">
        <v>2874</v>
      </c>
      <c r="D4667" t="s">
        <v>485</v>
      </c>
      <c r="E4667">
        <v>3.35</v>
      </c>
      <c r="F4667" t="s">
        <v>3268</v>
      </c>
      <c r="G4667" t="s">
        <v>213</v>
      </c>
      <c r="H4667" t="s">
        <v>57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28</v>
      </c>
      <c r="O4667" t="s">
        <v>7872</v>
      </c>
      <c r="P4667" s="2">
        <f t="shared" si="72"/>
        <v>3</v>
      </c>
    </row>
    <row r="4668" spans="1:16" x14ac:dyDescent="0.25">
      <c r="A4668" s="1">
        <v>41639</v>
      </c>
      <c r="B4668" s="1">
        <v>41639</v>
      </c>
      <c r="C4668" t="s">
        <v>42</v>
      </c>
      <c r="D4668" t="s">
        <v>43</v>
      </c>
      <c r="E4668">
        <v>4.05</v>
      </c>
      <c r="F4668" t="s">
        <v>3154</v>
      </c>
      <c r="G4668" t="s">
        <v>213</v>
      </c>
      <c r="H4668" t="s">
        <v>46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48</v>
      </c>
      <c r="O4668" t="s">
        <v>7873</v>
      </c>
      <c r="P4668" s="2">
        <f t="shared" si="72"/>
        <v>2</v>
      </c>
    </row>
    <row r="4669" spans="1:16" x14ac:dyDescent="0.25">
      <c r="A4669" s="1">
        <v>41639</v>
      </c>
      <c r="B4669" s="1">
        <v>41639</v>
      </c>
      <c r="C4669" t="s">
        <v>247</v>
      </c>
      <c r="D4669" t="s">
        <v>248</v>
      </c>
      <c r="E4669">
        <v>4.1500000000000004</v>
      </c>
      <c r="F4669" t="s">
        <v>6870</v>
      </c>
      <c r="H4669" t="s">
        <v>73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28</v>
      </c>
      <c r="O4669" t="s">
        <v>7874</v>
      </c>
      <c r="P4669" s="2">
        <f t="shared" si="72"/>
        <v>3</v>
      </c>
    </row>
    <row r="4670" spans="1:16" x14ac:dyDescent="0.25">
      <c r="A4670" s="1">
        <v>41639</v>
      </c>
      <c r="B4670" s="1">
        <v>41639</v>
      </c>
      <c r="C4670" t="s">
        <v>70</v>
      </c>
      <c r="D4670" t="s">
        <v>71</v>
      </c>
      <c r="E4670">
        <v>1.1000000000000001</v>
      </c>
      <c r="F4670" t="s">
        <v>1164</v>
      </c>
      <c r="G4670" t="s">
        <v>40</v>
      </c>
      <c r="H4670" t="s">
        <v>73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7875</v>
      </c>
      <c r="P4670" s="2">
        <f t="shared" si="72"/>
        <v>5</v>
      </c>
    </row>
    <row r="4671" spans="1:16" x14ac:dyDescent="0.25">
      <c r="A4671" s="1">
        <v>41639</v>
      </c>
      <c r="B4671" s="1">
        <v>41639</v>
      </c>
      <c r="C4671" t="s">
        <v>42</v>
      </c>
      <c r="D4671" t="s">
        <v>43</v>
      </c>
      <c r="E4671">
        <v>4.1500000000000004</v>
      </c>
      <c r="F4671" t="s">
        <v>3154</v>
      </c>
      <c r="G4671" t="s">
        <v>213</v>
      </c>
      <c r="H4671" t="s">
        <v>46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48</v>
      </c>
      <c r="O4671" t="s">
        <v>7876</v>
      </c>
      <c r="P4671" s="2">
        <f t="shared" si="72"/>
        <v>2</v>
      </c>
    </row>
    <row r="4672" spans="1:16" x14ac:dyDescent="0.25">
      <c r="A4672" s="1">
        <v>41639</v>
      </c>
      <c r="B4672" s="1">
        <v>41639</v>
      </c>
      <c r="C4672" t="s">
        <v>2206</v>
      </c>
      <c r="D4672" t="s">
        <v>2207</v>
      </c>
      <c r="E4672">
        <v>2.5</v>
      </c>
      <c r="F4672" t="s">
        <v>498</v>
      </c>
      <c r="H4672" t="s">
        <v>27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28</v>
      </c>
      <c r="O4672" t="s">
        <v>7877</v>
      </c>
      <c r="P4672" s="2">
        <f t="shared" si="72"/>
        <v>2</v>
      </c>
    </row>
    <row r="4673" spans="1:16" x14ac:dyDescent="0.25">
      <c r="A4673" s="1">
        <v>41639</v>
      </c>
      <c r="B4673" s="1">
        <v>41639</v>
      </c>
      <c r="C4673" t="s">
        <v>1947</v>
      </c>
      <c r="D4673" t="s">
        <v>354</v>
      </c>
      <c r="E4673">
        <v>0.75</v>
      </c>
      <c r="F4673" t="s">
        <v>1790</v>
      </c>
      <c r="H4673" t="s">
        <v>210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28</v>
      </c>
      <c r="O4673" t="s">
        <v>7878</v>
      </c>
      <c r="P4673" s="2">
        <f t="shared" si="72"/>
        <v>2</v>
      </c>
    </row>
    <row r="4674" spans="1:16" x14ac:dyDescent="0.25">
      <c r="A4674" s="1">
        <v>41639</v>
      </c>
      <c r="B4674" s="1">
        <v>41639</v>
      </c>
      <c r="C4674" t="s">
        <v>3908</v>
      </c>
      <c r="D4674" t="s">
        <v>678</v>
      </c>
      <c r="E4674">
        <v>1.5</v>
      </c>
      <c r="F4674" t="s">
        <v>3174</v>
      </c>
      <c r="H4674" t="s">
        <v>16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28</v>
      </c>
      <c r="O4674" t="s">
        <v>7879</v>
      </c>
      <c r="P4674" s="2">
        <f t="shared" si="72"/>
        <v>1</v>
      </c>
    </row>
    <row r="4675" spans="1:16" x14ac:dyDescent="0.25">
      <c r="A4675" s="1">
        <v>41639</v>
      </c>
      <c r="B4675" s="1">
        <v>41639</v>
      </c>
      <c r="C4675" t="s">
        <v>208</v>
      </c>
      <c r="D4675" t="s">
        <v>209</v>
      </c>
      <c r="E4675">
        <v>4.7519999999999998</v>
      </c>
      <c r="F4675" t="s">
        <v>7880</v>
      </c>
      <c r="H4675" t="s">
        <v>210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7881</v>
      </c>
      <c r="P4675" s="2">
        <f t="shared" si="72"/>
        <v>3</v>
      </c>
    </row>
    <row r="4676" spans="1:16" x14ac:dyDescent="0.25">
      <c r="A4676" s="1">
        <v>41639</v>
      </c>
      <c r="B4676" s="1">
        <v>41639</v>
      </c>
      <c r="C4676" t="s">
        <v>496</v>
      </c>
      <c r="D4676" t="s">
        <v>497</v>
      </c>
      <c r="E4676">
        <v>3</v>
      </c>
      <c r="F4676" t="s">
        <v>1648</v>
      </c>
      <c r="G4676" t="s">
        <v>213</v>
      </c>
      <c r="H4676" t="s">
        <v>57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21</v>
      </c>
      <c r="O4676" t="s">
        <v>7882</v>
      </c>
      <c r="P4676" s="2">
        <f t="shared" ref="P4676:P4739" si="73">LEN(D4676)</f>
        <v>4</v>
      </c>
    </row>
    <row r="4677" spans="1:16" x14ac:dyDescent="0.25">
      <c r="A4677" s="1">
        <v>41639</v>
      </c>
      <c r="B4677" s="1">
        <v>41639</v>
      </c>
      <c r="C4677" t="s">
        <v>3359</v>
      </c>
      <c r="D4677" t="s">
        <v>2445</v>
      </c>
      <c r="E4677">
        <v>5.375</v>
      </c>
      <c r="F4677" t="s">
        <v>7883</v>
      </c>
      <c r="H4677" t="s">
        <v>27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28</v>
      </c>
      <c r="O4677" t="s">
        <v>7884</v>
      </c>
      <c r="P4677" s="2">
        <f t="shared" si="73"/>
        <v>2</v>
      </c>
    </row>
    <row r="4678" spans="1:16" x14ac:dyDescent="0.25">
      <c r="A4678" s="1">
        <v>41639</v>
      </c>
      <c r="B4678" s="1">
        <v>41639</v>
      </c>
      <c r="C4678" t="s">
        <v>6800</v>
      </c>
      <c r="D4678" t="s">
        <v>6801</v>
      </c>
      <c r="E4678">
        <v>2.5</v>
      </c>
      <c r="F4678" t="s">
        <v>988</v>
      </c>
      <c r="H4678" t="s">
        <v>73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28</v>
      </c>
      <c r="O4678" t="s">
        <v>7885</v>
      </c>
      <c r="P4678" s="2">
        <f t="shared" si="73"/>
        <v>4</v>
      </c>
    </row>
    <row r="4679" spans="1:16" x14ac:dyDescent="0.25">
      <c r="A4679" s="1">
        <v>41639</v>
      </c>
      <c r="B4679" s="1">
        <v>41639</v>
      </c>
      <c r="C4679" t="s">
        <v>6800</v>
      </c>
      <c r="D4679" t="s">
        <v>6801</v>
      </c>
      <c r="E4679">
        <v>4.0999999999999996</v>
      </c>
      <c r="F4679" t="s">
        <v>3268</v>
      </c>
      <c r="H4679" t="s">
        <v>73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28</v>
      </c>
      <c r="O4679" t="s">
        <v>7886</v>
      </c>
      <c r="P4679" s="2">
        <f t="shared" si="73"/>
        <v>4</v>
      </c>
    </row>
    <row r="4680" spans="1:16" x14ac:dyDescent="0.25">
      <c r="A4680" s="1">
        <v>41639</v>
      </c>
      <c r="B4680" s="1">
        <v>41639</v>
      </c>
      <c r="C4680" t="s">
        <v>7887</v>
      </c>
      <c r="D4680" t="s">
        <v>7888</v>
      </c>
      <c r="E4680">
        <v>4.875</v>
      </c>
      <c r="F4680" t="s">
        <v>7889</v>
      </c>
      <c r="H4680" t="s">
        <v>27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48</v>
      </c>
      <c r="O4680" t="s">
        <v>7890</v>
      </c>
      <c r="P4680" s="2">
        <f t="shared" si="73"/>
        <v>4</v>
      </c>
    </row>
    <row r="4681" spans="1:16" x14ac:dyDescent="0.25">
      <c r="A4681" s="1">
        <v>41639</v>
      </c>
      <c r="B4681" s="1">
        <v>41639</v>
      </c>
      <c r="C4681" t="s">
        <v>7891</v>
      </c>
      <c r="D4681" t="s">
        <v>7892</v>
      </c>
      <c r="E4681">
        <v>1.3</v>
      </c>
      <c r="F4681" t="s">
        <v>5856</v>
      </c>
      <c r="G4681" t="s">
        <v>40</v>
      </c>
      <c r="H4681" t="s">
        <v>16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28</v>
      </c>
      <c r="O4681" t="s">
        <v>7893</v>
      </c>
      <c r="P4681" s="2">
        <f t="shared" si="73"/>
        <v>4</v>
      </c>
    </row>
    <row r="4682" spans="1:16" x14ac:dyDescent="0.25">
      <c r="A4682" s="1">
        <v>41639</v>
      </c>
      <c r="B4682" s="1">
        <v>41639</v>
      </c>
      <c r="C4682" t="s">
        <v>7891</v>
      </c>
      <c r="D4682" t="s">
        <v>7892</v>
      </c>
      <c r="E4682">
        <v>2.2999999999999998</v>
      </c>
      <c r="F4682" t="s">
        <v>7894</v>
      </c>
      <c r="G4682" t="s">
        <v>40</v>
      </c>
      <c r="H4682" t="s">
        <v>16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28</v>
      </c>
      <c r="O4682" t="s">
        <v>7895</v>
      </c>
      <c r="P4682" s="2">
        <f t="shared" si="73"/>
        <v>4</v>
      </c>
    </row>
    <row r="4683" spans="1:16" x14ac:dyDescent="0.25">
      <c r="A4683" s="1">
        <v>41639</v>
      </c>
      <c r="B4683" s="1">
        <v>41639</v>
      </c>
      <c r="C4683" t="s">
        <v>70</v>
      </c>
      <c r="D4683" t="s">
        <v>71</v>
      </c>
      <c r="E4683">
        <v>1.1000000000000001</v>
      </c>
      <c r="F4683" t="s">
        <v>1164</v>
      </c>
      <c r="G4683" t="s">
        <v>26</v>
      </c>
      <c r="H4683" t="s">
        <v>73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21</v>
      </c>
      <c r="O4683" t="s">
        <v>7896</v>
      </c>
      <c r="P4683" s="2">
        <f t="shared" si="73"/>
        <v>5</v>
      </c>
    </row>
    <row r="4684" spans="1:16" x14ac:dyDescent="0.25">
      <c r="A4684" s="1">
        <v>41639</v>
      </c>
      <c r="B4684" s="1">
        <v>41639</v>
      </c>
      <c r="C4684" t="s">
        <v>1947</v>
      </c>
      <c r="D4684" t="s">
        <v>354</v>
      </c>
      <c r="E4684">
        <v>0.34189999999999998</v>
      </c>
      <c r="F4684" t="s">
        <v>1790</v>
      </c>
      <c r="H4684" t="s">
        <v>210</v>
      </c>
      <c r="I4684" t="s">
        <v>17</v>
      </c>
      <c r="J4684" t="s">
        <v>18</v>
      </c>
      <c r="K4684" t="s">
        <v>19</v>
      </c>
      <c r="L4684" t="s">
        <v>19</v>
      </c>
      <c r="M4684" t="s">
        <v>47</v>
      </c>
      <c r="N4684" t="s">
        <v>28</v>
      </c>
      <c r="O4684" t="s">
        <v>7897</v>
      </c>
      <c r="P4684" s="2">
        <f t="shared" si="73"/>
        <v>2</v>
      </c>
    </row>
    <row r="4685" spans="1:16" x14ac:dyDescent="0.25">
      <c r="A4685" s="1">
        <v>41639</v>
      </c>
      <c r="B4685" s="1">
        <v>41639</v>
      </c>
      <c r="C4685" t="s">
        <v>1947</v>
      </c>
      <c r="D4685" t="s">
        <v>354</v>
      </c>
      <c r="E4685">
        <v>2.4500000000000002</v>
      </c>
      <c r="F4685" t="s">
        <v>4673</v>
      </c>
      <c r="H4685" t="s">
        <v>210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28</v>
      </c>
      <c r="O4685" t="s">
        <v>7898</v>
      </c>
      <c r="P4685" s="2">
        <f t="shared" si="73"/>
        <v>2</v>
      </c>
    </row>
    <row r="4686" spans="1:16" x14ac:dyDescent="0.25">
      <c r="A4686" s="1">
        <v>41639</v>
      </c>
      <c r="B4686" s="1">
        <v>41639</v>
      </c>
      <c r="C4686" t="s">
        <v>3908</v>
      </c>
      <c r="D4686" t="s">
        <v>678</v>
      </c>
      <c r="E4686">
        <v>0.99197000000000002</v>
      </c>
      <c r="F4686" t="s">
        <v>3174</v>
      </c>
      <c r="G4686">
        <v>0</v>
      </c>
      <c r="H4686" t="s">
        <v>16</v>
      </c>
      <c r="I4686" t="s">
        <v>17</v>
      </c>
      <c r="J4686" t="s">
        <v>18</v>
      </c>
      <c r="K4686" t="s">
        <v>19</v>
      </c>
      <c r="L4686" t="s">
        <v>19</v>
      </c>
      <c r="M4686" t="s">
        <v>47</v>
      </c>
      <c r="N4686" t="s">
        <v>28</v>
      </c>
      <c r="O4686" t="s">
        <v>7899</v>
      </c>
      <c r="P4686" s="2">
        <f t="shared" si="73"/>
        <v>1</v>
      </c>
    </row>
    <row r="4687" spans="1:16" x14ac:dyDescent="0.25">
      <c r="A4687" s="1">
        <v>41639</v>
      </c>
      <c r="B4687" s="1">
        <v>41639</v>
      </c>
      <c r="C4687" t="s">
        <v>42</v>
      </c>
      <c r="D4687" t="s">
        <v>43</v>
      </c>
      <c r="E4687">
        <v>4</v>
      </c>
      <c r="F4687" t="s">
        <v>449</v>
      </c>
      <c r="G4687" t="s">
        <v>213</v>
      </c>
      <c r="H4687" t="s">
        <v>46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48</v>
      </c>
      <c r="O4687" t="s">
        <v>7900</v>
      </c>
      <c r="P4687" s="2">
        <f t="shared" si="73"/>
        <v>2</v>
      </c>
    </row>
    <row r="4688" spans="1:16" x14ac:dyDescent="0.25">
      <c r="A4688" s="1">
        <v>41639</v>
      </c>
      <c r="B4688" s="1">
        <v>41639</v>
      </c>
      <c r="C4688" t="s">
        <v>4530</v>
      </c>
      <c r="D4688" t="s">
        <v>4531</v>
      </c>
      <c r="E4688">
        <v>2</v>
      </c>
      <c r="F4688" t="s">
        <v>7807</v>
      </c>
      <c r="G4688" t="s">
        <v>26</v>
      </c>
      <c r="H4688" t="s">
        <v>27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28</v>
      </c>
      <c r="O4688" t="s">
        <v>7901</v>
      </c>
      <c r="P4688" s="2">
        <f t="shared" si="73"/>
        <v>3</v>
      </c>
    </row>
    <row r="4689" spans="1:16" hidden="1" x14ac:dyDescent="0.25">
      <c r="A4689" s="1">
        <v>41639</v>
      </c>
      <c r="B4689" s="1">
        <v>41639</v>
      </c>
      <c r="C4689" t="s">
        <v>2249</v>
      </c>
      <c r="D4689" t="s">
        <v>2250</v>
      </c>
      <c r="E4689">
        <v>6</v>
      </c>
      <c r="F4689" t="s">
        <v>351</v>
      </c>
      <c r="H4689" t="s">
        <v>1618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48</v>
      </c>
      <c r="O4689" t="s">
        <v>7902</v>
      </c>
      <c r="P4689" s="2">
        <f t="shared" si="73"/>
        <v>6</v>
      </c>
    </row>
    <row r="4690" spans="1:16" hidden="1" x14ac:dyDescent="0.25">
      <c r="A4690" s="1">
        <v>41639</v>
      </c>
      <c r="B4690" s="1">
        <v>41639</v>
      </c>
      <c r="C4690" t="s">
        <v>2249</v>
      </c>
      <c r="D4690" t="s">
        <v>2250</v>
      </c>
      <c r="E4690">
        <v>7.75</v>
      </c>
      <c r="F4690" t="s">
        <v>324</v>
      </c>
      <c r="H4690" t="s">
        <v>1618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48</v>
      </c>
      <c r="O4690" t="s">
        <v>7903</v>
      </c>
      <c r="P4690" s="2">
        <f t="shared" si="73"/>
        <v>6</v>
      </c>
    </row>
    <row r="4691" spans="1:16" x14ac:dyDescent="0.25">
      <c r="A4691" s="1">
        <v>41639</v>
      </c>
      <c r="B4691" s="1">
        <v>41639</v>
      </c>
      <c r="C4691" t="s">
        <v>7904</v>
      </c>
      <c r="D4691" t="s">
        <v>494</v>
      </c>
      <c r="E4691">
        <v>4.4189999999999996</v>
      </c>
      <c r="F4691" t="s">
        <v>3268</v>
      </c>
      <c r="G4691" t="s">
        <v>40</v>
      </c>
      <c r="H4691" t="s">
        <v>34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48</v>
      </c>
      <c r="O4691" t="s">
        <v>7905</v>
      </c>
      <c r="P4691" s="2">
        <f t="shared" si="73"/>
        <v>3</v>
      </c>
    </row>
    <row r="4692" spans="1:16" x14ac:dyDescent="0.25">
      <c r="A4692" s="1">
        <v>41639</v>
      </c>
      <c r="B4692" s="1">
        <v>41639</v>
      </c>
      <c r="C4692" t="s">
        <v>531</v>
      </c>
      <c r="D4692" t="s">
        <v>532</v>
      </c>
      <c r="E4692">
        <v>3.35</v>
      </c>
      <c r="F4692" t="s">
        <v>910</v>
      </c>
      <c r="H4692" t="s">
        <v>57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28</v>
      </c>
      <c r="O4692" t="s">
        <v>7906</v>
      </c>
      <c r="P4692" s="2">
        <f t="shared" si="73"/>
        <v>3</v>
      </c>
    </row>
    <row r="4693" spans="1:16" x14ac:dyDescent="0.25">
      <c r="A4693" s="1">
        <v>41639</v>
      </c>
      <c r="B4693" s="1">
        <v>41639</v>
      </c>
      <c r="C4693" t="s">
        <v>2585</v>
      </c>
      <c r="D4693" t="s">
        <v>2586</v>
      </c>
      <c r="E4693">
        <v>3.375</v>
      </c>
      <c r="F4693" t="s">
        <v>7907</v>
      </c>
      <c r="H4693" t="s">
        <v>936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28</v>
      </c>
      <c r="O4693" t="s">
        <v>7908</v>
      </c>
      <c r="P4693" s="2">
        <f t="shared" si="73"/>
        <v>3</v>
      </c>
    </row>
    <row r="4694" spans="1:16" x14ac:dyDescent="0.25">
      <c r="A4694" s="1">
        <v>41639</v>
      </c>
      <c r="B4694" s="1">
        <v>41639</v>
      </c>
      <c r="C4694" t="s">
        <v>7909</v>
      </c>
      <c r="D4694" t="s">
        <v>7910</v>
      </c>
      <c r="E4694">
        <v>4.25</v>
      </c>
      <c r="F4694" t="s">
        <v>921</v>
      </c>
      <c r="H4694" t="s">
        <v>73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48</v>
      </c>
      <c r="O4694" t="s">
        <v>7911</v>
      </c>
      <c r="P4694" s="2">
        <f t="shared" si="73"/>
        <v>3</v>
      </c>
    </row>
    <row r="4695" spans="1:16" x14ac:dyDescent="0.25">
      <c r="A4695" s="1">
        <v>41639</v>
      </c>
      <c r="B4695" s="1">
        <v>41639</v>
      </c>
      <c r="C4695" t="s">
        <v>1216</v>
      </c>
      <c r="D4695" t="s">
        <v>523</v>
      </c>
      <c r="E4695">
        <v>2.375</v>
      </c>
      <c r="F4695" t="s">
        <v>7036</v>
      </c>
      <c r="H4695" t="s">
        <v>34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28</v>
      </c>
      <c r="O4695" t="s">
        <v>7912</v>
      </c>
      <c r="P4695" s="2">
        <f t="shared" si="73"/>
        <v>1</v>
      </c>
    </row>
    <row r="4696" spans="1:16" x14ac:dyDescent="0.25">
      <c r="A4696" s="1">
        <v>41639</v>
      </c>
      <c r="B4696" s="1">
        <v>41639</v>
      </c>
      <c r="C4696" t="s">
        <v>496</v>
      </c>
      <c r="D4696" t="s">
        <v>497</v>
      </c>
      <c r="E4696">
        <v>3.5</v>
      </c>
      <c r="F4696" t="s">
        <v>308</v>
      </c>
      <c r="G4696" t="s">
        <v>213</v>
      </c>
      <c r="H4696" t="s">
        <v>57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21</v>
      </c>
      <c r="O4696" t="s">
        <v>7913</v>
      </c>
      <c r="P4696" s="2">
        <f t="shared" si="73"/>
        <v>4</v>
      </c>
    </row>
    <row r="4697" spans="1:16" x14ac:dyDescent="0.25">
      <c r="A4697" s="1">
        <v>41639</v>
      </c>
      <c r="B4697" s="1">
        <v>41639</v>
      </c>
      <c r="C4697" t="s">
        <v>496</v>
      </c>
      <c r="D4697" t="s">
        <v>497</v>
      </c>
      <c r="E4697">
        <v>3.4</v>
      </c>
      <c r="F4697" t="s">
        <v>2465</v>
      </c>
      <c r="G4697" t="s">
        <v>213</v>
      </c>
      <c r="H4697" t="s">
        <v>57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21</v>
      </c>
      <c r="O4697" t="s">
        <v>7914</v>
      </c>
      <c r="P4697" s="2">
        <f t="shared" si="73"/>
        <v>4</v>
      </c>
    </row>
    <row r="4698" spans="1:16" x14ac:dyDescent="0.25">
      <c r="A4698" s="1">
        <v>41639</v>
      </c>
      <c r="B4698" s="1">
        <v>41639</v>
      </c>
      <c r="C4698" t="s">
        <v>752</v>
      </c>
      <c r="D4698" t="s">
        <v>753</v>
      </c>
      <c r="E4698">
        <v>4.8209999999999997</v>
      </c>
      <c r="F4698" t="s">
        <v>7501</v>
      </c>
      <c r="G4698" t="s">
        <v>7611</v>
      </c>
      <c r="H4698" t="s">
        <v>34</v>
      </c>
      <c r="I4698" t="s">
        <v>17</v>
      </c>
      <c r="J4698" t="s">
        <v>18</v>
      </c>
      <c r="K4698" t="s">
        <v>19</v>
      </c>
      <c r="L4698" t="s">
        <v>19</v>
      </c>
      <c r="M4698" t="s">
        <v>7612</v>
      </c>
      <c r="N4698" t="s">
        <v>28</v>
      </c>
      <c r="O4698" t="s">
        <v>7915</v>
      </c>
      <c r="P4698" s="2">
        <f t="shared" si="73"/>
        <v>3</v>
      </c>
    </row>
    <row r="4699" spans="1:16" x14ac:dyDescent="0.25">
      <c r="A4699" s="1">
        <v>41639</v>
      </c>
      <c r="B4699" s="1">
        <v>41639</v>
      </c>
      <c r="C4699" t="s">
        <v>912</v>
      </c>
      <c r="D4699" t="s">
        <v>913</v>
      </c>
      <c r="E4699">
        <v>2.75</v>
      </c>
      <c r="F4699" t="s">
        <v>3501</v>
      </c>
      <c r="H4699" t="s">
        <v>27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28</v>
      </c>
      <c r="O4699" t="s">
        <v>7916</v>
      </c>
      <c r="P4699" s="2">
        <f t="shared" si="73"/>
        <v>3</v>
      </c>
    </row>
    <row r="4700" spans="1:16" x14ac:dyDescent="0.25">
      <c r="A4700" s="1">
        <v>41639</v>
      </c>
      <c r="B4700" s="1">
        <v>41639</v>
      </c>
      <c r="C4700" t="s">
        <v>462</v>
      </c>
      <c r="D4700" t="s">
        <v>463</v>
      </c>
      <c r="E4700">
        <v>4</v>
      </c>
      <c r="F4700" t="s">
        <v>899</v>
      </c>
      <c r="G4700" t="s">
        <v>7611</v>
      </c>
      <c r="H4700" t="s">
        <v>73</v>
      </c>
      <c r="I4700" t="s">
        <v>17</v>
      </c>
      <c r="J4700" t="s">
        <v>18</v>
      </c>
      <c r="K4700" t="s">
        <v>19</v>
      </c>
      <c r="L4700" t="s">
        <v>19</v>
      </c>
      <c r="M4700" t="s">
        <v>7612</v>
      </c>
      <c r="N4700" t="s">
        <v>28</v>
      </c>
      <c r="O4700" t="s">
        <v>7917</v>
      </c>
      <c r="P4700" s="2">
        <f t="shared" si="73"/>
        <v>4</v>
      </c>
    </row>
    <row r="4701" spans="1:16" x14ac:dyDescent="0.25">
      <c r="A4701" s="1">
        <v>41639</v>
      </c>
      <c r="B4701" s="1">
        <v>41639</v>
      </c>
      <c r="C4701" t="s">
        <v>477</v>
      </c>
      <c r="D4701" t="s">
        <v>478</v>
      </c>
      <c r="E4701">
        <v>7.875</v>
      </c>
      <c r="F4701" t="s">
        <v>363</v>
      </c>
      <c r="H4701" t="s">
        <v>203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28</v>
      </c>
      <c r="O4701" t="s">
        <v>7918</v>
      </c>
      <c r="P4701" s="2">
        <f t="shared" si="73"/>
        <v>3</v>
      </c>
    </row>
    <row r="4702" spans="1:16" x14ac:dyDescent="0.25">
      <c r="A4702" s="1">
        <v>41639</v>
      </c>
      <c r="B4702" s="1">
        <v>41639</v>
      </c>
      <c r="C4702" t="s">
        <v>6135</v>
      </c>
      <c r="D4702" t="s">
        <v>6136</v>
      </c>
      <c r="E4702">
        <v>5.95</v>
      </c>
      <c r="F4702" t="s">
        <v>6382</v>
      </c>
      <c r="G4702" t="s">
        <v>40</v>
      </c>
      <c r="H4702" t="s">
        <v>264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28</v>
      </c>
      <c r="O4702" t="s">
        <v>7919</v>
      </c>
      <c r="P4702" s="2">
        <f t="shared" si="73"/>
        <v>4</v>
      </c>
    </row>
    <row r="4703" spans="1:16" x14ac:dyDescent="0.25">
      <c r="A4703" s="1">
        <v>41639</v>
      </c>
      <c r="B4703" s="1">
        <v>41639</v>
      </c>
      <c r="C4703" t="s">
        <v>5701</v>
      </c>
      <c r="D4703" t="s">
        <v>1133</v>
      </c>
      <c r="E4703">
        <v>2.375</v>
      </c>
      <c r="F4703" t="s">
        <v>1103</v>
      </c>
      <c r="G4703" t="s">
        <v>26</v>
      </c>
      <c r="H4703" t="s">
        <v>16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28</v>
      </c>
      <c r="O4703" t="s">
        <v>7920</v>
      </c>
      <c r="P4703" s="2">
        <f t="shared" si="73"/>
        <v>3</v>
      </c>
    </row>
    <row r="4704" spans="1:16" x14ac:dyDescent="0.25">
      <c r="A4704" s="1">
        <v>41639</v>
      </c>
      <c r="B4704" s="1">
        <v>41639</v>
      </c>
      <c r="C4704" t="s">
        <v>306</v>
      </c>
      <c r="D4704" t="s">
        <v>307</v>
      </c>
      <c r="E4704">
        <v>3.5</v>
      </c>
      <c r="F4704" t="s">
        <v>683</v>
      </c>
      <c r="H4704" t="s">
        <v>27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28</v>
      </c>
      <c r="O4704" t="s">
        <v>7921</v>
      </c>
      <c r="P4704" s="2">
        <f t="shared" si="73"/>
        <v>3</v>
      </c>
    </row>
    <row r="4705" spans="1:16" x14ac:dyDescent="0.25">
      <c r="A4705" s="1">
        <v>41639</v>
      </c>
      <c r="B4705" s="1">
        <v>41639</v>
      </c>
      <c r="C4705" t="s">
        <v>6304</v>
      </c>
      <c r="D4705" t="s">
        <v>6305</v>
      </c>
      <c r="E4705">
        <v>4.5</v>
      </c>
      <c r="F4705" t="s">
        <v>1413</v>
      </c>
      <c r="G4705" t="s">
        <v>40</v>
      </c>
      <c r="H4705" t="s">
        <v>264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28</v>
      </c>
      <c r="O4705" t="s">
        <v>7922</v>
      </c>
      <c r="P4705" s="2">
        <f t="shared" si="73"/>
        <v>3</v>
      </c>
    </row>
    <row r="4706" spans="1:16" x14ac:dyDescent="0.25">
      <c r="A4706" s="1">
        <v>41639</v>
      </c>
      <c r="B4706" s="1">
        <v>41639</v>
      </c>
      <c r="C4706" t="s">
        <v>1785</v>
      </c>
      <c r="D4706" t="s">
        <v>1786</v>
      </c>
      <c r="E4706">
        <v>5</v>
      </c>
      <c r="F4706" t="s">
        <v>6764</v>
      </c>
      <c r="H4706" t="s">
        <v>27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48</v>
      </c>
      <c r="O4706" t="s">
        <v>7923</v>
      </c>
      <c r="P4706" s="2">
        <f t="shared" si="73"/>
        <v>3</v>
      </c>
    </row>
    <row r="4707" spans="1:16" x14ac:dyDescent="0.25">
      <c r="A4707" s="1">
        <v>41639</v>
      </c>
      <c r="B4707" s="1">
        <v>41639</v>
      </c>
      <c r="C4707" t="s">
        <v>1955</v>
      </c>
      <c r="D4707" t="s">
        <v>31</v>
      </c>
      <c r="E4707">
        <v>4.3</v>
      </c>
      <c r="F4707" t="s">
        <v>6382</v>
      </c>
      <c r="H4707" t="s">
        <v>57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21</v>
      </c>
      <c r="O4707" t="s">
        <v>7924</v>
      </c>
      <c r="P4707" s="2">
        <f t="shared" si="73"/>
        <v>2</v>
      </c>
    </row>
    <row r="4708" spans="1:16" x14ac:dyDescent="0.25">
      <c r="A4708" s="1">
        <v>41639</v>
      </c>
      <c r="B4708" s="1">
        <v>41639</v>
      </c>
      <c r="C4708" t="s">
        <v>4588</v>
      </c>
      <c r="D4708" t="s">
        <v>4589</v>
      </c>
      <c r="E4708">
        <v>3.25</v>
      </c>
      <c r="F4708" t="s">
        <v>3439</v>
      </c>
      <c r="H4708" t="s">
        <v>27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28</v>
      </c>
      <c r="O4708" t="s">
        <v>7925</v>
      </c>
      <c r="P4708" s="2">
        <f t="shared" si="73"/>
        <v>5</v>
      </c>
    </row>
    <row r="4709" spans="1:16" x14ac:dyDescent="0.25">
      <c r="A4709" s="1">
        <v>41639</v>
      </c>
      <c r="B4709" s="1">
        <v>41639</v>
      </c>
      <c r="C4709" t="s">
        <v>2874</v>
      </c>
      <c r="D4709" t="s">
        <v>485</v>
      </c>
      <c r="E4709">
        <v>3.6</v>
      </c>
      <c r="F4709" t="s">
        <v>3252</v>
      </c>
      <c r="G4709" t="s">
        <v>213</v>
      </c>
      <c r="H4709" t="s">
        <v>57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28</v>
      </c>
      <c r="O4709" t="s">
        <v>7926</v>
      </c>
      <c r="P4709" s="2">
        <f t="shared" si="73"/>
        <v>3</v>
      </c>
    </row>
    <row r="4710" spans="1:16" x14ac:dyDescent="0.25">
      <c r="A4710" s="1">
        <v>41639</v>
      </c>
      <c r="B4710" s="1">
        <v>41639</v>
      </c>
      <c r="C4710" t="s">
        <v>477</v>
      </c>
      <c r="D4710" t="s">
        <v>478</v>
      </c>
      <c r="E4710">
        <v>6.5</v>
      </c>
      <c r="F4710" t="s">
        <v>3268</v>
      </c>
      <c r="H4710" t="s">
        <v>203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28</v>
      </c>
      <c r="O4710" t="s">
        <v>7927</v>
      </c>
      <c r="P4710" s="2">
        <f t="shared" si="73"/>
        <v>3</v>
      </c>
    </row>
    <row r="4711" spans="1:16" x14ac:dyDescent="0.25">
      <c r="A4711" s="1">
        <v>41639</v>
      </c>
      <c r="B4711" s="1">
        <v>41639</v>
      </c>
      <c r="C4711" t="s">
        <v>775</v>
      </c>
      <c r="D4711" t="s">
        <v>505</v>
      </c>
      <c r="E4711">
        <v>6.75</v>
      </c>
      <c r="F4711" t="s">
        <v>910</v>
      </c>
      <c r="G4711" t="s">
        <v>7928</v>
      </c>
      <c r="H4711" t="s">
        <v>472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28</v>
      </c>
      <c r="O4711" t="s">
        <v>7929</v>
      </c>
      <c r="P4711" s="2">
        <f t="shared" si="73"/>
        <v>3</v>
      </c>
    </row>
    <row r="4712" spans="1:16" x14ac:dyDescent="0.25">
      <c r="A4712" s="1">
        <v>41639</v>
      </c>
      <c r="B4712" s="1">
        <v>41639</v>
      </c>
      <c r="C4712" t="s">
        <v>4668</v>
      </c>
      <c r="D4712" t="s">
        <v>4669</v>
      </c>
      <c r="E4712">
        <v>5.875</v>
      </c>
      <c r="F4712" t="s">
        <v>921</v>
      </c>
      <c r="H4712" t="s">
        <v>472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21</v>
      </c>
      <c r="O4712" t="s">
        <v>7930</v>
      </c>
      <c r="P4712" s="2">
        <f t="shared" si="73"/>
        <v>3</v>
      </c>
    </row>
    <row r="4713" spans="1:16" x14ac:dyDescent="0.25">
      <c r="A4713" s="1">
        <v>41639</v>
      </c>
      <c r="B4713" s="1">
        <v>41639</v>
      </c>
      <c r="C4713" t="s">
        <v>1256</v>
      </c>
      <c r="D4713" t="s">
        <v>297</v>
      </c>
      <c r="E4713">
        <v>4.875</v>
      </c>
      <c r="F4713" t="s">
        <v>7931</v>
      </c>
      <c r="H4713" t="s">
        <v>34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48</v>
      </c>
      <c r="O4713" t="s">
        <v>7932</v>
      </c>
      <c r="P4713" s="2">
        <f t="shared" si="73"/>
        <v>3</v>
      </c>
    </row>
    <row r="4714" spans="1:16" x14ac:dyDescent="0.25">
      <c r="A4714" s="1">
        <v>41639</v>
      </c>
      <c r="B4714" s="1">
        <v>41639</v>
      </c>
      <c r="C4714" t="s">
        <v>4530</v>
      </c>
      <c r="D4714" t="s">
        <v>4531</v>
      </c>
      <c r="E4714">
        <v>1.4</v>
      </c>
      <c r="F4714" t="s">
        <v>7933</v>
      </c>
      <c r="G4714" t="s">
        <v>40</v>
      </c>
      <c r="H4714" t="s">
        <v>27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28</v>
      </c>
      <c r="O4714" t="s">
        <v>7934</v>
      </c>
      <c r="P4714" s="2">
        <f t="shared" si="73"/>
        <v>3</v>
      </c>
    </row>
    <row r="4715" spans="1:16" x14ac:dyDescent="0.25">
      <c r="A4715" s="1">
        <v>41639</v>
      </c>
      <c r="B4715" s="1">
        <v>41639</v>
      </c>
      <c r="C4715" t="s">
        <v>4530</v>
      </c>
      <c r="D4715" t="s">
        <v>4531</v>
      </c>
      <c r="E4715">
        <v>1.4</v>
      </c>
      <c r="F4715" t="s">
        <v>7933</v>
      </c>
      <c r="G4715" t="s">
        <v>26</v>
      </c>
      <c r="H4715" t="s">
        <v>27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28</v>
      </c>
      <c r="O4715" t="s">
        <v>7935</v>
      </c>
      <c r="P4715" s="2">
        <f t="shared" si="73"/>
        <v>3</v>
      </c>
    </row>
    <row r="4716" spans="1:16" hidden="1" x14ac:dyDescent="0.25">
      <c r="A4716" s="1">
        <v>41639</v>
      </c>
      <c r="B4716" s="1">
        <v>41639</v>
      </c>
      <c r="C4716" t="s">
        <v>2249</v>
      </c>
      <c r="D4716" t="s">
        <v>2250</v>
      </c>
      <c r="E4716">
        <v>8.25</v>
      </c>
      <c r="F4716" t="s">
        <v>899</v>
      </c>
      <c r="H4716" t="s">
        <v>1618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48</v>
      </c>
      <c r="O4716" t="s">
        <v>7936</v>
      </c>
      <c r="P4716" s="2">
        <f t="shared" si="73"/>
        <v>6</v>
      </c>
    </row>
    <row r="4717" spans="1:16" x14ac:dyDescent="0.25">
      <c r="A4717" s="1">
        <v>41639</v>
      </c>
      <c r="B4717" s="1">
        <v>41639</v>
      </c>
      <c r="C4717" t="s">
        <v>6219</v>
      </c>
      <c r="D4717" t="s">
        <v>6220</v>
      </c>
      <c r="E4717">
        <v>6.25</v>
      </c>
      <c r="F4717" t="s">
        <v>1988</v>
      </c>
      <c r="G4717" t="s">
        <v>40</v>
      </c>
      <c r="H4717" t="s">
        <v>472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21</v>
      </c>
      <c r="O4717" t="s">
        <v>7937</v>
      </c>
      <c r="P4717" s="2">
        <f t="shared" si="73"/>
        <v>3</v>
      </c>
    </row>
    <row r="4718" spans="1:16" x14ac:dyDescent="0.25">
      <c r="A4718" s="1">
        <v>41639</v>
      </c>
      <c r="B4718" s="1">
        <v>41639</v>
      </c>
      <c r="C4718" t="s">
        <v>1986</v>
      </c>
      <c r="D4718" t="s">
        <v>1987</v>
      </c>
      <c r="E4718">
        <v>5.25</v>
      </c>
      <c r="F4718" t="s">
        <v>7938</v>
      </c>
      <c r="H4718" t="s">
        <v>95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28</v>
      </c>
      <c r="O4718" t="s">
        <v>7939</v>
      </c>
      <c r="P4718" s="2">
        <f t="shared" si="73"/>
        <v>3</v>
      </c>
    </row>
    <row r="4719" spans="1:16" x14ac:dyDescent="0.25">
      <c r="A4719" s="1">
        <v>41639</v>
      </c>
      <c r="B4719" s="1">
        <v>41639</v>
      </c>
      <c r="C4719" t="s">
        <v>6304</v>
      </c>
      <c r="D4719" t="s">
        <v>6305</v>
      </c>
      <c r="E4719">
        <v>4.45</v>
      </c>
      <c r="F4719" t="s">
        <v>910</v>
      </c>
      <c r="G4719" t="s">
        <v>26</v>
      </c>
      <c r="H4719" t="s">
        <v>264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28</v>
      </c>
      <c r="O4719" t="s">
        <v>7940</v>
      </c>
      <c r="P4719" s="2">
        <f t="shared" si="73"/>
        <v>3</v>
      </c>
    </row>
    <row r="4720" spans="1:16" x14ac:dyDescent="0.25">
      <c r="A4720" s="1">
        <v>41639</v>
      </c>
      <c r="B4720" s="1">
        <v>41639</v>
      </c>
      <c r="C4720" t="s">
        <v>752</v>
      </c>
      <c r="D4720" t="s">
        <v>753</v>
      </c>
      <c r="E4720">
        <v>3.6459999999999999</v>
      </c>
      <c r="F4720" t="s">
        <v>391</v>
      </c>
      <c r="G4720" t="s">
        <v>7611</v>
      </c>
      <c r="H4720" t="s">
        <v>34</v>
      </c>
      <c r="I4720" t="s">
        <v>17</v>
      </c>
      <c r="J4720" t="s">
        <v>18</v>
      </c>
      <c r="K4720" t="s">
        <v>19</v>
      </c>
      <c r="L4720" t="s">
        <v>19</v>
      </c>
      <c r="M4720" t="s">
        <v>7612</v>
      </c>
      <c r="N4720" t="s">
        <v>28</v>
      </c>
      <c r="O4720" t="s">
        <v>7941</v>
      </c>
      <c r="P4720" s="2">
        <f t="shared" si="73"/>
        <v>3</v>
      </c>
    </row>
    <row r="4721" spans="1:16" x14ac:dyDescent="0.25">
      <c r="A4721" s="1">
        <v>41639</v>
      </c>
      <c r="B4721" s="1">
        <v>41639</v>
      </c>
      <c r="C4721" t="s">
        <v>6020</v>
      </c>
      <c r="D4721" t="s">
        <v>6021</v>
      </c>
      <c r="E4721">
        <v>5.7</v>
      </c>
      <c r="F4721" t="s">
        <v>7496</v>
      </c>
      <c r="H4721" t="s">
        <v>16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48</v>
      </c>
      <c r="O4721" t="s">
        <v>7942</v>
      </c>
      <c r="P4721" s="2">
        <f t="shared" si="73"/>
        <v>4</v>
      </c>
    </row>
    <row r="4722" spans="1:16" x14ac:dyDescent="0.25">
      <c r="A4722" s="1">
        <v>41639</v>
      </c>
      <c r="B4722" s="1">
        <v>41639</v>
      </c>
      <c r="C4722" t="s">
        <v>6209</v>
      </c>
      <c r="D4722" t="s">
        <v>6210</v>
      </c>
      <c r="E4722">
        <v>2.5499999999999998</v>
      </c>
      <c r="F4722" t="s">
        <v>7943</v>
      </c>
      <c r="H4722" t="s">
        <v>16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28</v>
      </c>
      <c r="O4722" t="s">
        <v>7944</v>
      </c>
      <c r="P4722" s="2">
        <f t="shared" si="73"/>
        <v>3</v>
      </c>
    </row>
    <row r="4723" spans="1:16" x14ac:dyDescent="0.25">
      <c r="A4723" s="1">
        <v>41639</v>
      </c>
      <c r="B4723" s="1">
        <v>41639</v>
      </c>
      <c r="C4723" t="s">
        <v>189</v>
      </c>
      <c r="D4723" t="s">
        <v>190</v>
      </c>
      <c r="E4723">
        <v>3.35</v>
      </c>
      <c r="F4723" t="s">
        <v>7945</v>
      </c>
      <c r="H4723" t="s">
        <v>27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28</v>
      </c>
      <c r="O4723" t="s">
        <v>7946</v>
      </c>
      <c r="P4723" s="2">
        <f t="shared" si="73"/>
        <v>2</v>
      </c>
    </row>
    <row r="4724" spans="1:16" x14ac:dyDescent="0.25">
      <c r="A4724" s="1">
        <v>41639</v>
      </c>
      <c r="B4724" s="1">
        <v>41639</v>
      </c>
      <c r="C4724" t="s">
        <v>462</v>
      </c>
      <c r="D4724" t="s">
        <v>463</v>
      </c>
      <c r="E4724">
        <v>5.4</v>
      </c>
      <c r="F4724" t="s">
        <v>7527</v>
      </c>
      <c r="G4724" t="s">
        <v>7611</v>
      </c>
      <c r="H4724" t="s">
        <v>73</v>
      </c>
      <c r="I4724" t="s">
        <v>17</v>
      </c>
      <c r="J4724" t="s">
        <v>18</v>
      </c>
      <c r="K4724" t="s">
        <v>19</v>
      </c>
      <c r="L4724" t="s">
        <v>19</v>
      </c>
      <c r="M4724" t="s">
        <v>7612</v>
      </c>
      <c r="N4724" t="s">
        <v>28</v>
      </c>
      <c r="O4724" t="s">
        <v>7947</v>
      </c>
      <c r="P4724" s="2">
        <f t="shared" si="73"/>
        <v>4</v>
      </c>
    </row>
    <row r="4725" spans="1:16" x14ac:dyDescent="0.25">
      <c r="A4725" s="1">
        <v>41639</v>
      </c>
      <c r="B4725" s="1">
        <v>41639</v>
      </c>
      <c r="C4725" t="s">
        <v>7826</v>
      </c>
      <c r="D4725" t="s">
        <v>7827</v>
      </c>
      <c r="E4725">
        <v>4.625</v>
      </c>
      <c r="F4725" t="s">
        <v>3801</v>
      </c>
      <c r="G4725" t="s">
        <v>40</v>
      </c>
      <c r="H4725" t="s">
        <v>1618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28</v>
      </c>
      <c r="O4725" t="s">
        <v>7948</v>
      </c>
      <c r="P4725" s="2">
        <f t="shared" si="73"/>
        <v>5</v>
      </c>
    </row>
    <row r="4726" spans="1:16" x14ac:dyDescent="0.25">
      <c r="A4726" s="1">
        <v>41639</v>
      </c>
      <c r="B4726" s="1">
        <v>41639</v>
      </c>
      <c r="C4726" t="s">
        <v>1833</v>
      </c>
      <c r="D4726" t="s">
        <v>1834</v>
      </c>
      <c r="E4726">
        <v>4.8</v>
      </c>
      <c r="F4726" t="s">
        <v>391</v>
      </c>
      <c r="H4726" t="s">
        <v>16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48</v>
      </c>
      <c r="O4726" t="s">
        <v>7949</v>
      </c>
      <c r="P4726" s="2">
        <f t="shared" si="73"/>
        <v>3</v>
      </c>
    </row>
    <row r="4727" spans="1:16" x14ac:dyDescent="0.25">
      <c r="A4727" s="1">
        <v>41639</v>
      </c>
      <c r="B4727" s="1">
        <v>41639</v>
      </c>
      <c r="C4727" t="s">
        <v>7950</v>
      </c>
      <c r="D4727" t="s">
        <v>3259</v>
      </c>
      <c r="E4727">
        <v>5.25</v>
      </c>
      <c r="F4727" t="s">
        <v>1433</v>
      </c>
      <c r="H4727" t="s">
        <v>203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28</v>
      </c>
      <c r="O4727" t="s">
        <v>7951</v>
      </c>
      <c r="P4727" s="2">
        <f t="shared" si="73"/>
        <v>3</v>
      </c>
    </row>
    <row r="4728" spans="1:16" x14ac:dyDescent="0.25">
      <c r="A4728" s="1">
        <v>41639</v>
      </c>
      <c r="B4728" s="1">
        <v>41639</v>
      </c>
      <c r="C4728" t="s">
        <v>6345</v>
      </c>
      <c r="D4728" t="s">
        <v>6346</v>
      </c>
      <c r="E4728">
        <v>2.25</v>
      </c>
      <c r="F4728" t="s">
        <v>7952</v>
      </c>
      <c r="H4728" t="s">
        <v>34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28</v>
      </c>
      <c r="O4728" t="s">
        <v>7953</v>
      </c>
      <c r="P4728" s="2">
        <f t="shared" si="73"/>
        <v>2</v>
      </c>
    </row>
    <row r="4729" spans="1:16" hidden="1" x14ac:dyDescent="0.25">
      <c r="A4729" s="1">
        <v>41639</v>
      </c>
      <c r="B4729" s="1">
        <v>41639</v>
      </c>
      <c r="C4729" t="s">
        <v>6130</v>
      </c>
      <c r="D4729" t="s">
        <v>6131</v>
      </c>
      <c r="E4729">
        <v>6.15</v>
      </c>
      <c r="F4729" t="s">
        <v>7279</v>
      </c>
      <c r="H4729" t="s">
        <v>34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28</v>
      </c>
      <c r="O4729" t="s">
        <v>7954</v>
      </c>
      <c r="P4729" s="2">
        <f t="shared" si="73"/>
        <v>6</v>
      </c>
    </row>
    <row r="4730" spans="1:16" hidden="1" x14ac:dyDescent="0.25">
      <c r="A4730" s="1">
        <v>41639</v>
      </c>
      <c r="B4730" s="1">
        <v>41639</v>
      </c>
      <c r="C4730" t="s">
        <v>3758</v>
      </c>
      <c r="D4730" t="s">
        <v>3759</v>
      </c>
      <c r="E4730">
        <v>1.1966000000000001</v>
      </c>
      <c r="F4730" t="s">
        <v>2137</v>
      </c>
      <c r="H4730" t="s">
        <v>259</v>
      </c>
      <c r="I4730" t="s">
        <v>17</v>
      </c>
      <c r="J4730" t="s">
        <v>18</v>
      </c>
      <c r="K4730" t="s">
        <v>19</v>
      </c>
      <c r="L4730" t="s">
        <v>19</v>
      </c>
      <c r="M4730" t="s">
        <v>47</v>
      </c>
      <c r="N4730" t="s">
        <v>28</v>
      </c>
      <c r="O4730" t="s">
        <v>7955</v>
      </c>
      <c r="P4730" s="2">
        <f t="shared" si="73"/>
        <v>6</v>
      </c>
    </row>
    <row r="4731" spans="1:16" hidden="1" x14ac:dyDescent="0.25">
      <c r="A4731" s="1">
        <v>41639</v>
      </c>
      <c r="B4731" s="1">
        <v>41639</v>
      </c>
      <c r="C4731" t="s">
        <v>3758</v>
      </c>
      <c r="D4731" t="s">
        <v>3759</v>
      </c>
      <c r="E4731">
        <v>4.3789999999999996</v>
      </c>
      <c r="F4731" t="s">
        <v>899</v>
      </c>
      <c r="H4731" t="s">
        <v>259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28</v>
      </c>
      <c r="O4731" t="s">
        <v>7956</v>
      </c>
      <c r="P4731" s="2">
        <f t="shared" si="73"/>
        <v>6</v>
      </c>
    </row>
    <row r="4732" spans="1:16" x14ac:dyDescent="0.25">
      <c r="A4732" s="1">
        <v>41639</v>
      </c>
      <c r="B4732" s="1">
        <v>41639</v>
      </c>
      <c r="C4732" t="s">
        <v>4926</v>
      </c>
      <c r="D4732" t="s">
        <v>4927</v>
      </c>
      <c r="E4732">
        <v>0.94584999999999997</v>
      </c>
      <c r="F4732" t="s">
        <v>7957</v>
      </c>
      <c r="G4732" t="s">
        <v>40</v>
      </c>
      <c r="H4732" t="s">
        <v>73</v>
      </c>
      <c r="I4732" t="s">
        <v>17</v>
      </c>
      <c r="J4732" t="s">
        <v>18</v>
      </c>
      <c r="K4732" t="s">
        <v>19</v>
      </c>
      <c r="L4732" t="s">
        <v>19</v>
      </c>
      <c r="M4732" t="s">
        <v>47</v>
      </c>
      <c r="N4732" t="s">
        <v>28</v>
      </c>
      <c r="O4732" t="s">
        <v>7958</v>
      </c>
      <c r="P4732" s="2">
        <f t="shared" si="73"/>
        <v>5</v>
      </c>
    </row>
    <row r="4733" spans="1:16" x14ac:dyDescent="0.25">
      <c r="A4733" s="1">
        <v>41639</v>
      </c>
      <c r="B4733" s="1">
        <v>41639</v>
      </c>
      <c r="C4733" t="s">
        <v>7959</v>
      </c>
      <c r="D4733" t="s">
        <v>2778</v>
      </c>
      <c r="E4733">
        <v>4.5</v>
      </c>
      <c r="F4733" t="s">
        <v>675</v>
      </c>
      <c r="H4733" t="s">
        <v>472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28</v>
      </c>
      <c r="O4733" t="s">
        <v>7960</v>
      </c>
      <c r="P4733" s="2">
        <f t="shared" si="73"/>
        <v>3</v>
      </c>
    </row>
    <row r="4734" spans="1:16" x14ac:dyDescent="0.25">
      <c r="A4734" s="1">
        <v>41639</v>
      </c>
      <c r="B4734" s="1">
        <v>41639</v>
      </c>
      <c r="C4734" t="s">
        <v>897</v>
      </c>
      <c r="D4734" t="s">
        <v>898</v>
      </c>
      <c r="E4734">
        <v>3.95</v>
      </c>
      <c r="F4734" t="s">
        <v>4122</v>
      </c>
      <c r="H4734" t="s">
        <v>73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28</v>
      </c>
      <c r="O4734" t="s">
        <v>7961</v>
      </c>
      <c r="P4734" s="2">
        <f t="shared" si="73"/>
        <v>3</v>
      </c>
    </row>
    <row r="4735" spans="1:16" x14ac:dyDescent="0.25">
      <c r="A4735" s="1">
        <v>41639</v>
      </c>
      <c r="B4735" s="1">
        <v>41639</v>
      </c>
      <c r="C4735" t="s">
        <v>7238</v>
      </c>
      <c r="D4735" t="s">
        <v>7239</v>
      </c>
      <c r="E4735">
        <v>6</v>
      </c>
      <c r="F4735" t="s">
        <v>4736</v>
      </c>
      <c r="H4735" t="s">
        <v>1968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28</v>
      </c>
      <c r="O4735" t="s">
        <v>7962</v>
      </c>
      <c r="P4735" s="2">
        <f t="shared" si="73"/>
        <v>3</v>
      </c>
    </row>
    <row r="4736" spans="1:16" x14ac:dyDescent="0.25">
      <c r="A4736" s="1">
        <v>41639</v>
      </c>
      <c r="B4736" s="1">
        <v>41639</v>
      </c>
      <c r="C4736" t="s">
        <v>193</v>
      </c>
      <c r="D4736" t="s">
        <v>194</v>
      </c>
      <c r="E4736">
        <v>1.75</v>
      </c>
      <c r="F4736" t="s">
        <v>1728</v>
      </c>
      <c r="H4736" t="s">
        <v>57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28</v>
      </c>
      <c r="O4736" t="s">
        <v>7963</v>
      </c>
      <c r="P4736" s="2">
        <f t="shared" si="73"/>
        <v>3</v>
      </c>
    </row>
    <row r="4737" spans="1:16" x14ac:dyDescent="0.25">
      <c r="A4737" s="1">
        <v>41639</v>
      </c>
      <c r="B4737" s="1">
        <v>41639</v>
      </c>
      <c r="C4737" t="s">
        <v>1972</v>
      </c>
      <c r="D4737" t="s">
        <v>998</v>
      </c>
      <c r="E4737">
        <v>2.9</v>
      </c>
      <c r="F4737" t="s">
        <v>4122</v>
      </c>
      <c r="H4737" t="s">
        <v>46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48</v>
      </c>
      <c r="O4737" t="s">
        <v>7964</v>
      </c>
      <c r="P4737" s="2">
        <f t="shared" si="73"/>
        <v>3</v>
      </c>
    </row>
    <row r="4738" spans="1:16" x14ac:dyDescent="0.25">
      <c r="A4738" s="1">
        <v>41639</v>
      </c>
      <c r="B4738" s="1">
        <v>41639</v>
      </c>
      <c r="C4738" t="s">
        <v>302</v>
      </c>
      <c r="D4738" t="s">
        <v>303</v>
      </c>
      <c r="E4738">
        <v>4.625</v>
      </c>
      <c r="F4738" t="s">
        <v>1158</v>
      </c>
      <c r="H4738" t="s">
        <v>16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28</v>
      </c>
      <c r="O4738" t="s">
        <v>7965</v>
      </c>
      <c r="P4738" s="2">
        <f t="shared" si="73"/>
        <v>2</v>
      </c>
    </row>
    <row r="4739" spans="1:16" x14ac:dyDescent="0.25">
      <c r="A4739" s="1">
        <v>41639</v>
      </c>
      <c r="B4739" s="1">
        <v>41639</v>
      </c>
      <c r="C4739" t="s">
        <v>4464</v>
      </c>
      <c r="D4739" t="s">
        <v>4465</v>
      </c>
      <c r="E4739">
        <v>4.7</v>
      </c>
      <c r="F4739" t="s">
        <v>1158</v>
      </c>
      <c r="G4739" t="s">
        <v>45</v>
      </c>
      <c r="H4739" t="s">
        <v>73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48</v>
      </c>
      <c r="O4739" t="s">
        <v>7966</v>
      </c>
      <c r="P4739" s="2">
        <f t="shared" si="73"/>
        <v>3</v>
      </c>
    </row>
    <row r="4740" spans="1:16" x14ac:dyDescent="0.25">
      <c r="A4740" s="1">
        <v>41639</v>
      </c>
      <c r="B4740" s="1">
        <v>41639</v>
      </c>
      <c r="C4740" t="s">
        <v>7967</v>
      </c>
      <c r="D4740" t="s">
        <v>106</v>
      </c>
      <c r="E4740">
        <v>1.875</v>
      </c>
      <c r="F4740" t="s">
        <v>77</v>
      </c>
      <c r="G4740" t="s">
        <v>40</v>
      </c>
      <c r="H4740" t="s">
        <v>27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21</v>
      </c>
      <c r="O4740" t="s">
        <v>7968</v>
      </c>
      <c r="P4740" s="2">
        <f t="shared" ref="P4740:P4780" si="74">LEN(D4740)</f>
        <v>3</v>
      </c>
    </row>
    <row r="4741" spans="1:16" x14ac:dyDescent="0.25">
      <c r="A4741" s="1">
        <v>41639</v>
      </c>
      <c r="B4741" s="1">
        <v>41639</v>
      </c>
      <c r="C4741" t="s">
        <v>3919</v>
      </c>
      <c r="D4741" t="s">
        <v>3920</v>
      </c>
      <c r="E4741">
        <v>4.8499999999999996</v>
      </c>
      <c r="F4741" t="s">
        <v>1158</v>
      </c>
      <c r="H4741" t="s">
        <v>16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28</v>
      </c>
      <c r="O4741" t="s">
        <v>7969</v>
      </c>
      <c r="P4741" s="2">
        <f t="shared" si="74"/>
        <v>3</v>
      </c>
    </row>
    <row r="4742" spans="1:16" x14ac:dyDescent="0.25">
      <c r="A4742" s="1">
        <v>41639</v>
      </c>
      <c r="B4742" s="1">
        <v>41639</v>
      </c>
      <c r="C4742" t="s">
        <v>3919</v>
      </c>
      <c r="D4742" t="s">
        <v>3920</v>
      </c>
      <c r="E4742">
        <v>6.15</v>
      </c>
      <c r="F4742" t="s">
        <v>6295</v>
      </c>
      <c r="H4742" t="s">
        <v>16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28</v>
      </c>
      <c r="O4742" t="s">
        <v>7970</v>
      </c>
      <c r="P4742" s="2">
        <f t="shared" si="74"/>
        <v>3</v>
      </c>
    </row>
    <row r="4743" spans="1:16" x14ac:dyDescent="0.25">
      <c r="A4743" s="1">
        <v>41639</v>
      </c>
      <c r="B4743" s="1">
        <v>41639</v>
      </c>
      <c r="C4743" t="s">
        <v>4926</v>
      </c>
      <c r="D4743" t="s">
        <v>4927</v>
      </c>
      <c r="E4743">
        <v>0.94584999999999997</v>
      </c>
      <c r="F4743" t="s">
        <v>7957</v>
      </c>
      <c r="G4743" t="s">
        <v>26</v>
      </c>
      <c r="H4743" t="s">
        <v>73</v>
      </c>
      <c r="I4743" t="s">
        <v>17</v>
      </c>
      <c r="J4743" t="s">
        <v>18</v>
      </c>
      <c r="K4743" t="s">
        <v>19</v>
      </c>
      <c r="L4743" t="s">
        <v>19</v>
      </c>
      <c r="M4743" t="s">
        <v>47</v>
      </c>
      <c r="N4743" t="s">
        <v>28</v>
      </c>
      <c r="O4743" t="s">
        <v>7971</v>
      </c>
      <c r="P4743" s="2">
        <f t="shared" si="74"/>
        <v>5</v>
      </c>
    </row>
    <row r="4744" spans="1:16" x14ac:dyDescent="0.25">
      <c r="A4744" s="1">
        <v>41639</v>
      </c>
      <c r="B4744" s="1">
        <v>41639</v>
      </c>
      <c r="C4744" t="s">
        <v>7967</v>
      </c>
      <c r="D4744" t="s">
        <v>106</v>
      </c>
      <c r="E4744">
        <v>1.875</v>
      </c>
      <c r="F4744" t="s">
        <v>77</v>
      </c>
      <c r="G4744" t="s">
        <v>26</v>
      </c>
      <c r="H4744" t="s">
        <v>27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21</v>
      </c>
      <c r="O4744" t="s">
        <v>7972</v>
      </c>
      <c r="P4744" s="2">
        <f t="shared" si="74"/>
        <v>3</v>
      </c>
    </row>
    <row r="4745" spans="1:16" x14ac:dyDescent="0.25">
      <c r="A4745" s="1">
        <v>41639</v>
      </c>
      <c r="B4745" s="1">
        <v>41639</v>
      </c>
      <c r="C4745" t="s">
        <v>496</v>
      </c>
      <c r="D4745" t="s">
        <v>497</v>
      </c>
      <c r="E4745">
        <v>3.5</v>
      </c>
      <c r="F4745" t="s">
        <v>1023</v>
      </c>
      <c r="G4745" t="s">
        <v>1849</v>
      </c>
      <c r="H4745" t="s">
        <v>57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21</v>
      </c>
      <c r="O4745" t="s">
        <v>7973</v>
      </c>
      <c r="P4745" s="2">
        <f t="shared" si="74"/>
        <v>4</v>
      </c>
    </row>
    <row r="4746" spans="1:16" x14ac:dyDescent="0.25">
      <c r="A4746" s="1">
        <v>41639</v>
      </c>
      <c r="B4746" s="1">
        <v>41639</v>
      </c>
      <c r="C4746" t="s">
        <v>42</v>
      </c>
      <c r="D4746" t="s">
        <v>43</v>
      </c>
      <c r="E4746">
        <v>3.5</v>
      </c>
      <c r="F4746" t="s">
        <v>1023</v>
      </c>
      <c r="G4746" t="s">
        <v>213</v>
      </c>
      <c r="H4746" t="s">
        <v>46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48</v>
      </c>
      <c r="O4746" t="s">
        <v>7974</v>
      </c>
      <c r="P4746" s="2">
        <f t="shared" si="74"/>
        <v>2</v>
      </c>
    </row>
    <row r="4747" spans="1:16" x14ac:dyDescent="0.25">
      <c r="A4747" s="1">
        <v>41639</v>
      </c>
      <c r="B4747" s="1">
        <v>41639</v>
      </c>
      <c r="C4747" t="s">
        <v>42</v>
      </c>
      <c r="D4747" t="s">
        <v>43</v>
      </c>
      <c r="E4747">
        <v>4.05</v>
      </c>
      <c r="F4747" t="s">
        <v>3122</v>
      </c>
      <c r="G4747" t="s">
        <v>213</v>
      </c>
      <c r="H4747" t="s">
        <v>46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48</v>
      </c>
      <c r="O4747" t="s">
        <v>7975</v>
      </c>
      <c r="P4747" s="2">
        <f t="shared" si="74"/>
        <v>2</v>
      </c>
    </row>
    <row r="4748" spans="1:16" x14ac:dyDescent="0.25">
      <c r="A4748" s="1">
        <v>41639</v>
      </c>
      <c r="B4748" s="1">
        <v>41639</v>
      </c>
      <c r="C4748" t="s">
        <v>7852</v>
      </c>
      <c r="D4748" t="s">
        <v>7853</v>
      </c>
      <c r="E4748">
        <v>0.91700000000000004</v>
      </c>
      <c r="F4748" t="s">
        <v>32</v>
      </c>
      <c r="H4748" t="s">
        <v>936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28</v>
      </c>
      <c r="O4748" t="s">
        <v>7976</v>
      </c>
      <c r="P4748" s="2">
        <f t="shared" si="74"/>
        <v>5</v>
      </c>
    </row>
    <row r="4749" spans="1:16" x14ac:dyDescent="0.25">
      <c r="A4749" s="1">
        <v>41639</v>
      </c>
      <c r="B4749" s="1">
        <v>41639</v>
      </c>
      <c r="C4749" t="s">
        <v>2550</v>
      </c>
      <c r="D4749" t="s">
        <v>2551</v>
      </c>
      <c r="E4749">
        <v>8.125</v>
      </c>
      <c r="F4749" t="s">
        <v>1067</v>
      </c>
      <c r="G4749" t="s">
        <v>26</v>
      </c>
      <c r="H4749" t="s">
        <v>1618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28</v>
      </c>
      <c r="O4749" t="s">
        <v>7977</v>
      </c>
      <c r="P4749" s="2">
        <f t="shared" si="74"/>
        <v>3</v>
      </c>
    </row>
    <row r="4750" spans="1:16" hidden="1" x14ac:dyDescent="0.25">
      <c r="A4750" s="1">
        <v>41639</v>
      </c>
      <c r="B4750" s="1">
        <v>41639</v>
      </c>
      <c r="C4750" t="s">
        <v>6794</v>
      </c>
      <c r="D4750" t="s">
        <v>6795</v>
      </c>
      <c r="E4750">
        <v>4.2</v>
      </c>
      <c r="F4750" t="s">
        <v>7357</v>
      </c>
      <c r="H4750" t="s">
        <v>210</v>
      </c>
      <c r="I4750" t="s">
        <v>17</v>
      </c>
      <c r="J4750" t="s">
        <v>18</v>
      </c>
      <c r="K4750" t="s">
        <v>19</v>
      </c>
      <c r="L4750" t="s">
        <v>19</v>
      </c>
      <c r="M4750" t="s">
        <v>20</v>
      </c>
      <c r="N4750" t="s">
        <v>28</v>
      </c>
      <c r="O4750" t="s">
        <v>7978</v>
      </c>
      <c r="P4750" s="2">
        <f t="shared" si="74"/>
        <v>6</v>
      </c>
    </row>
    <row r="4751" spans="1:16" x14ac:dyDescent="0.25">
      <c r="A4751" s="1">
        <v>41639</v>
      </c>
      <c r="B4751" s="1">
        <v>41639</v>
      </c>
      <c r="C4751" t="s">
        <v>2023</v>
      </c>
      <c r="D4751" t="s">
        <v>2024</v>
      </c>
      <c r="E4751">
        <v>0.43769999999999998</v>
      </c>
      <c r="F4751" t="s">
        <v>7979</v>
      </c>
      <c r="H4751" t="s">
        <v>210</v>
      </c>
      <c r="I4751" t="s">
        <v>17</v>
      </c>
      <c r="J4751" t="s">
        <v>18</v>
      </c>
      <c r="K4751" t="s">
        <v>19</v>
      </c>
      <c r="L4751" t="s">
        <v>19</v>
      </c>
      <c r="M4751" t="s">
        <v>47</v>
      </c>
      <c r="N4751" t="s">
        <v>28</v>
      </c>
      <c r="O4751" t="s">
        <v>7980</v>
      </c>
      <c r="P4751" s="2">
        <f t="shared" si="74"/>
        <v>3</v>
      </c>
    </row>
    <row r="4752" spans="1:16" x14ac:dyDescent="0.25">
      <c r="A4752" s="1">
        <v>41639</v>
      </c>
      <c r="B4752" s="1">
        <v>41639</v>
      </c>
      <c r="C4752" t="s">
        <v>3359</v>
      </c>
      <c r="D4752" t="s">
        <v>2445</v>
      </c>
      <c r="E4752">
        <v>4</v>
      </c>
      <c r="F4752" t="s">
        <v>7981</v>
      </c>
      <c r="H4752" t="s">
        <v>27</v>
      </c>
      <c r="I4752" t="s">
        <v>17</v>
      </c>
      <c r="J4752" t="s">
        <v>18</v>
      </c>
      <c r="K4752" t="s">
        <v>19</v>
      </c>
      <c r="L4752" t="s">
        <v>19</v>
      </c>
      <c r="M4752" t="s">
        <v>20</v>
      </c>
      <c r="N4752" t="s">
        <v>28</v>
      </c>
      <c r="O4752" t="s">
        <v>7982</v>
      </c>
      <c r="P4752" s="2">
        <f t="shared" si="74"/>
        <v>2</v>
      </c>
    </row>
    <row r="4753" spans="1:16" x14ac:dyDescent="0.25">
      <c r="A4753" s="1">
        <v>41639</v>
      </c>
      <c r="B4753" s="1">
        <v>41639</v>
      </c>
      <c r="C4753" t="s">
        <v>247</v>
      </c>
      <c r="D4753" t="s">
        <v>248</v>
      </c>
      <c r="E4753">
        <v>4</v>
      </c>
      <c r="F4753" t="s">
        <v>7983</v>
      </c>
      <c r="H4753" t="s">
        <v>73</v>
      </c>
      <c r="I4753" t="s">
        <v>17</v>
      </c>
      <c r="J4753" t="s">
        <v>18</v>
      </c>
      <c r="K4753" t="s">
        <v>19</v>
      </c>
      <c r="L4753" t="s">
        <v>19</v>
      </c>
      <c r="M4753" t="s">
        <v>20</v>
      </c>
      <c r="N4753" t="s">
        <v>28</v>
      </c>
      <c r="O4753" t="s">
        <v>7984</v>
      </c>
      <c r="P4753" s="2">
        <f t="shared" si="74"/>
        <v>3</v>
      </c>
    </row>
    <row r="4754" spans="1:16" x14ac:dyDescent="0.25">
      <c r="A4754" s="1">
        <v>41639</v>
      </c>
      <c r="B4754" s="1">
        <v>41639</v>
      </c>
      <c r="C4754" t="s">
        <v>42</v>
      </c>
      <c r="D4754" t="s">
        <v>43</v>
      </c>
      <c r="E4754">
        <v>3.55</v>
      </c>
      <c r="F4754" t="s">
        <v>2769</v>
      </c>
      <c r="G4754" t="s">
        <v>213</v>
      </c>
      <c r="H4754" t="s">
        <v>46</v>
      </c>
      <c r="I4754" t="s">
        <v>17</v>
      </c>
      <c r="J4754" t="s">
        <v>18</v>
      </c>
      <c r="K4754" t="s">
        <v>19</v>
      </c>
      <c r="L4754" t="s">
        <v>19</v>
      </c>
      <c r="M4754" t="s">
        <v>20</v>
      </c>
      <c r="N4754" t="s">
        <v>48</v>
      </c>
      <c r="O4754" t="s">
        <v>7985</v>
      </c>
      <c r="P4754" s="2">
        <f t="shared" si="74"/>
        <v>2</v>
      </c>
    </row>
    <row r="4755" spans="1:16" x14ac:dyDescent="0.25">
      <c r="A4755" s="1">
        <v>41639</v>
      </c>
      <c r="B4755" s="1">
        <v>41639</v>
      </c>
      <c r="C4755" t="s">
        <v>42</v>
      </c>
      <c r="D4755" t="s">
        <v>43</v>
      </c>
      <c r="E4755">
        <v>4.1500000000000004</v>
      </c>
      <c r="F4755" t="s">
        <v>1604</v>
      </c>
      <c r="G4755" t="s">
        <v>213</v>
      </c>
      <c r="H4755" t="s">
        <v>46</v>
      </c>
      <c r="I4755" t="s">
        <v>17</v>
      </c>
      <c r="J4755" t="s">
        <v>18</v>
      </c>
      <c r="K4755" t="s">
        <v>19</v>
      </c>
      <c r="L4755" t="s">
        <v>19</v>
      </c>
      <c r="M4755" t="s">
        <v>20</v>
      </c>
      <c r="N4755" t="s">
        <v>48</v>
      </c>
      <c r="O4755" t="s">
        <v>7986</v>
      </c>
      <c r="P4755" s="2">
        <f t="shared" si="74"/>
        <v>2</v>
      </c>
    </row>
    <row r="4756" spans="1:16" x14ac:dyDescent="0.25">
      <c r="A4756" s="1">
        <v>41639</v>
      </c>
      <c r="B4756" s="1">
        <v>41639</v>
      </c>
      <c r="C4756" t="s">
        <v>7891</v>
      </c>
      <c r="D4756" t="s">
        <v>7892</v>
      </c>
      <c r="E4756">
        <v>2.2999999999999998</v>
      </c>
      <c r="F4756" t="s">
        <v>7894</v>
      </c>
      <c r="G4756" t="s">
        <v>26</v>
      </c>
      <c r="H4756" t="s">
        <v>16</v>
      </c>
      <c r="I4756" t="s">
        <v>17</v>
      </c>
      <c r="J4756" t="s">
        <v>18</v>
      </c>
      <c r="K4756" t="s">
        <v>19</v>
      </c>
      <c r="L4756" t="s">
        <v>19</v>
      </c>
      <c r="M4756" t="s">
        <v>20</v>
      </c>
      <c r="N4756" t="s">
        <v>28</v>
      </c>
      <c r="O4756" t="s">
        <v>7987</v>
      </c>
      <c r="P4756" s="2">
        <f t="shared" si="74"/>
        <v>4</v>
      </c>
    </row>
    <row r="4757" spans="1:16" x14ac:dyDescent="0.25">
      <c r="A4757" s="1">
        <v>41639</v>
      </c>
      <c r="B4757" s="1">
        <v>41639</v>
      </c>
      <c r="C4757" t="s">
        <v>1508</v>
      </c>
      <c r="D4757" t="s">
        <v>1509</v>
      </c>
      <c r="E4757">
        <v>5.625</v>
      </c>
      <c r="F4757" t="s">
        <v>368</v>
      </c>
      <c r="H4757" t="s">
        <v>264</v>
      </c>
      <c r="I4757" t="s">
        <v>17</v>
      </c>
      <c r="J4757" t="s">
        <v>18</v>
      </c>
      <c r="K4757" t="s">
        <v>19</v>
      </c>
      <c r="L4757" t="s">
        <v>19</v>
      </c>
      <c r="M4757" t="s">
        <v>20</v>
      </c>
      <c r="N4757" t="s">
        <v>28</v>
      </c>
      <c r="O4757" t="s">
        <v>7988</v>
      </c>
      <c r="P4757" s="2">
        <f t="shared" si="74"/>
        <v>2</v>
      </c>
    </row>
    <row r="4758" spans="1:16" x14ac:dyDescent="0.25">
      <c r="A4758" s="1">
        <v>41639</v>
      </c>
      <c r="B4758" s="1">
        <v>41639</v>
      </c>
      <c r="C4758" t="s">
        <v>138</v>
      </c>
      <c r="D4758" t="s">
        <v>139</v>
      </c>
      <c r="E4758">
        <v>4.25</v>
      </c>
      <c r="F4758" t="s">
        <v>3268</v>
      </c>
      <c r="H4758" t="s">
        <v>73</v>
      </c>
      <c r="I4758" t="s">
        <v>17</v>
      </c>
      <c r="J4758" t="s">
        <v>18</v>
      </c>
      <c r="K4758" t="s">
        <v>19</v>
      </c>
      <c r="L4758" t="s">
        <v>19</v>
      </c>
      <c r="M4758" t="s">
        <v>20</v>
      </c>
      <c r="N4758" t="s">
        <v>48</v>
      </c>
      <c r="O4758" t="s">
        <v>7989</v>
      </c>
      <c r="P4758" s="2">
        <f t="shared" si="74"/>
        <v>3</v>
      </c>
    </row>
    <row r="4759" spans="1:16" x14ac:dyDescent="0.25">
      <c r="A4759" s="1">
        <v>41639</v>
      </c>
      <c r="B4759" s="1">
        <v>41639</v>
      </c>
      <c r="C4759" t="s">
        <v>7891</v>
      </c>
      <c r="D4759" t="s">
        <v>7892</v>
      </c>
      <c r="E4759">
        <v>1.3</v>
      </c>
      <c r="F4759" t="s">
        <v>5856</v>
      </c>
      <c r="G4759" t="s">
        <v>26</v>
      </c>
      <c r="H4759" t="s">
        <v>16</v>
      </c>
      <c r="I4759" t="s">
        <v>17</v>
      </c>
      <c r="J4759" t="s">
        <v>18</v>
      </c>
      <c r="K4759" t="s">
        <v>19</v>
      </c>
      <c r="L4759" t="s">
        <v>19</v>
      </c>
      <c r="M4759" t="s">
        <v>20</v>
      </c>
      <c r="N4759" t="s">
        <v>28</v>
      </c>
      <c r="O4759" t="s">
        <v>7990</v>
      </c>
      <c r="P4759" s="2">
        <f t="shared" si="74"/>
        <v>4</v>
      </c>
    </row>
    <row r="4760" spans="1:16" x14ac:dyDescent="0.25">
      <c r="A4760" s="1">
        <v>41639</v>
      </c>
      <c r="B4760" s="1">
        <v>41639</v>
      </c>
      <c r="C4760" t="s">
        <v>1947</v>
      </c>
      <c r="D4760" t="s">
        <v>354</v>
      </c>
      <c r="E4760">
        <v>3.2</v>
      </c>
      <c r="F4760" t="s">
        <v>2734</v>
      </c>
      <c r="H4760" t="s">
        <v>210</v>
      </c>
      <c r="I4760" t="s">
        <v>17</v>
      </c>
      <c r="J4760" t="s">
        <v>18</v>
      </c>
      <c r="K4760" t="s">
        <v>19</v>
      </c>
      <c r="L4760" t="s">
        <v>19</v>
      </c>
      <c r="M4760" t="s">
        <v>20</v>
      </c>
      <c r="N4760" t="s">
        <v>28</v>
      </c>
      <c r="O4760" t="s">
        <v>7991</v>
      </c>
      <c r="P4760" s="2">
        <f t="shared" si="74"/>
        <v>2</v>
      </c>
    </row>
    <row r="4761" spans="1:16" x14ac:dyDescent="0.25">
      <c r="A4761" s="1">
        <v>41639</v>
      </c>
      <c r="B4761" s="1">
        <v>41639</v>
      </c>
      <c r="C4761" t="s">
        <v>2874</v>
      </c>
      <c r="D4761" t="s">
        <v>485</v>
      </c>
      <c r="E4761">
        <v>2.8</v>
      </c>
      <c r="F4761" t="s">
        <v>2192</v>
      </c>
      <c r="G4761" t="s">
        <v>213</v>
      </c>
      <c r="H4761" t="s">
        <v>57</v>
      </c>
      <c r="I4761" t="s">
        <v>17</v>
      </c>
      <c r="J4761" t="s">
        <v>18</v>
      </c>
      <c r="K4761" t="s">
        <v>19</v>
      </c>
      <c r="L4761" t="s">
        <v>19</v>
      </c>
      <c r="M4761" t="s">
        <v>20</v>
      </c>
      <c r="N4761" t="s">
        <v>28</v>
      </c>
      <c r="O4761" t="s">
        <v>7992</v>
      </c>
      <c r="P4761" s="2">
        <f t="shared" si="74"/>
        <v>3</v>
      </c>
    </row>
    <row r="4762" spans="1:16" x14ac:dyDescent="0.25">
      <c r="A4762" s="1">
        <v>41639</v>
      </c>
      <c r="B4762" s="1">
        <v>41639</v>
      </c>
      <c r="C4762" t="s">
        <v>5065</v>
      </c>
      <c r="D4762" t="s">
        <v>5066</v>
      </c>
      <c r="E4762">
        <v>4.25</v>
      </c>
      <c r="F4762" t="s">
        <v>7993</v>
      </c>
      <c r="H4762" t="s">
        <v>16</v>
      </c>
      <c r="I4762" t="s">
        <v>17</v>
      </c>
      <c r="J4762" t="s">
        <v>18</v>
      </c>
      <c r="K4762" t="s">
        <v>19</v>
      </c>
      <c r="L4762" t="s">
        <v>19</v>
      </c>
      <c r="M4762" t="s">
        <v>20</v>
      </c>
      <c r="N4762" t="s">
        <v>48</v>
      </c>
      <c r="O4762" t="s">
        <v>7994</v>
      </c>
      <c r="P4762" s="2">
        <f t="shared" si="74"/>
        <v>3</v>
      </c>
    </row>
    <row r="4763" spans="1:16" hidden="1" x14ac:dyDescent="0.25">
      <c r="A4763" s="1">
        <v>41639</v>
      </c>
      <c r="B4763" s="1">
        <v>41639</v>
      </c>
      <c r="C4763" t="s">
        <v>7439</v>
      </c>
      <c r="D4763" t="s">
        <v>7440</v>
      </c>
      <c r="E4763">
        <v>5.3760000000000003</v>
      </c>
      <c r="F4763" t="s">
        <v>1510</v>
      </c>
      <c r="H4763" t="s">
        <v>46</v>
      </c>
      <c r="I4763" t="s">
        <v>17</v>
      </c>
      <c r="J4763" t="s">
        <v>18</v>
      </c>
      <c r="K4763" t="s">
        <v>19</v>
      </c>
      <c r="L4763" t="s">
        <v>19</v>
      </c>
      <c r="M4763" t="s">
        <v>20</v>
      </c>
      <c r="N4763" t="s">
        <v>28</v>
      </c>
      <c r="O4763" t="s">
        <v>7995</v>
      </c>
      <c r="P4763" s="2">
        <f t="shared" si="74"/>
        <v>6</v>
      </c>
    </row>
    <row r="4764" spans="1:16" hidden="1" x14ac:dyDescent="0.25">
      <c r="A4764" s="1">
        <v>41639</v>
      </c>
      <c r="B4764" s="1">
        <v>41639</v>
      </c>
      <c r="C4764" t="s">
        <v>7439</v>
      </c>
      <c r="D4764" t="s">
        <v>7440</v>
      </c>
      <c r="E4764">
        <v>4.4749999999999996</v>
      </c>
      <c r="F4764" t="s">
        <v>1047</v>
      </c>
      <c r="H4764" t="s">
        <v>46</v>
      </c>
      <c r="I4764" t="s">
        <v>17</v>
      </c>
      <c r="J4764" t="s">
        <v>18</v>
      </c>
      <c r="K4764" t="s">
        <v>19</v>
      </c>
      <c r="L4764" t="s">
        <v>19</v>
      </c>
      <c r="M4764" t="s">
        <v>20</v>
      </c>
      <c r="N4764" t="s">
        <v>28</v>
      </c>
      <c r="O4764" t="s">
        <v>7996</v>
      </c>
      <c r="P4764" s="2">
        <f t="shared" si="74"/>
        <v>6</v>
      </c>
    </row>
    <row r="4765" spans="1:16" hidden="1" x14ac:dyDescent="0.25">
      <c r="A4765" s="1">
        <v>41639</v>
      </c>
      <c r="B4765" s="1">
        <v>41639</v>
      </c>
      <c r="C4765" t="s">
        <v>7439</v>
      </c>
      <c r="D4765" t="s">
        <v>7440</v>
      </c>
      <c r="E4765">
        <v>4.5750000000000002</v>
      </c>
      <c r="F4765" t="s">
        <v>385</v>
      </c>
      <c r="H4765" t="s">
        <v>46</v>
      </c>
      <c r="I4765" t="s">
        <v>17</v>
      </c>
      <c r="J4765" t="s">
        <v>18</v>
      </c>
      <c r="K4765" t="s">
        <v>19</v>
      </c>
      <c r="L4765" t="s">
        <v>19</v>
      </c>
      <c r="M4765" t="s">
        <v>20</v>
      </c>
      <c r="N4765" t="s">
        <v>28</v>
      </c>
      <c r="O4765" t="s">
        <v>7997</v>
      </c>
      <c r="P4765" s="2">
        <f t="shared" si="74"/>
        <v>6</v>
      </c>
    </row>
    <row r="4766" spans="1:16" x14ac:dyDescent="0.25">
      <c r="A4766" s="1">
        <v>41639</v>
      </c>
      <c r="B4766" s="1">
        <v>41639</v>
      </c>
      <c r="C4766" t="s">
        <v>7448</v>
      </c>
      <c r="D4766" t="s">
        <v>5316</v>
      </c>
      <c r="E4766">
        <v>3.5</v>
      </c>
      <c r="F4766" t="s">
        <v>7861</v>
      </c>
      <c r="G4766" t="s">
        <v>26</v>
      </c>
      <c r="H4766" t="s">
        <v>264</v>
      </c>
      <c r="I4766" t="s">
        <v>17</v>
      </c>
      <c r="J4766" t="s">
        <v>18</v>
      </c>
      <c r="K4766" t="s">
        <v>19</v>
      </c>
      <c r="L4766" t="s">
        <v>19</v>
      </c>
      <c r="M4766" t="s">
        <v>20</v>
      </c>
      <c r="N4766" t="s">
        <v>28</v>
      </c>
      <c r="O4766" t="s">
        <v>7998</v>
      </c>
      <c r="P4766" s="2">
        <f t="shared" si="74"/>
        <v>2</v>
      </c>
    </row>
    <row r="4767" spans="1:16" x14ac:dyDescent="0.25">
      <c r="A4767" s="1">
        <v>41639</v>
      </c>
      <c r="B4767" s="1">
        <v>41639</v>
      </c>
      <c r="C4767" t="s">
        <v>7448</v>
      </c>
      <c r="D4767" t="s">
        <v>5316</v>
      </c>
      <c r="E4767">
        <v>4.875</v>
      </c>
      <c r="F4767" t="s">
        <v>7857</v>
      </c>
      <c r="G4767" t="s">
        <v>26</v>
      </c>
      <c r="H4767" t="s">
        <v>264</v>
      </c>
      <c r="I4767" t="s">
        <v>17</v>
      </c>
      <c r="J4767" t="s">
        <v>18</v>
      </c>
      <c r="K4767" t="s">
        <v>19</v>
      </c>
      <c r="L4767" t="s">
        <v>19</v>
      </c>
      <c r="M4767" t="s">
        <v>20</v>
      </c>
      <c r="N4767" t="s">
        <v>28</v>
      </c>
      <c r="O4767" t="s">
        <v>7999</v>
      </c>
      <c r="P4767" s="2">
        <f t="shared" si="74"/>
        <v>2</v>
      </c>
    </row>
    <row r="4768" spans="1:16" x14ac:dyDescent="0.25">
      <c r="A4768" s="1">
        <v>41639</v>
      </c>
      <c r="B4768" s="1">
        <v>41639</v>
      </c>
      <c r="C4768" t="s">
        <v>6158</v>
      </c>
      <c r="D4768" t="s">
        <v>6159</v>
      </c>
      <c r="E4768">
        <v>6.25</v>
      </c>
      <c r="F4768" t="s">
        <v>1891</v>
      </c>
      <c r="G4768" t="s">
        <v>26</v>
      </c>
      <c r="H4768" t="s">
        <v>203</v>
      </c>
      <c r="I4768" t="s">
        <v>17</v>
      </c>
      <c r="J4768" t="s">
        <v>18</v>
      </c>
      <c r="K4768" t="s">
        <v>19</v>
      </c>
      <c r="L4768" t="s">
        <v>19</v>
      </c>
      <c r="M4768" t="s">
        <v>20</v>
      </c>
      <c r="N4768" t="s">
        <v>28</v>
      </c>
      <c r="O4768" t="s">
        <v>8000</v>
      </c>
      <c r="P4768" s="2">
        <f t="shared" si="74"/>
        <v>3</v>
      </c>
    </row>
    <row r="4769" spans="1:16" x14ac:dyDescent="0.25">
      <c r="A4769" s="1">
        <v>41639</v>
      </c>
      <c r="B4769" s="1">
        <v>41639</v>
      </c>
      <c r="C4769" t="s">
        <v>947</v>
      </c>
      <c r="D4769" t="s">
        <v>948</v>
      </c>
      <c r="E4769">
        <v>6.625</v>
      </c>
      <c r="F4769" t="s">
        <v>1921</v>
      </c>
      <c r="G4769" t="s">
        <v>143</v>
      </c>
      <c r="H4769" t="s">
        <v>16</v>
      </c>
      <c r="I4769" t="s">
        <v>17</v>
      </c>
      <c r="J4769" t="s">
        <v>18</v>
      </c>
      <c r="K4769" t="s">
        <v>19</v>
      </c>
      <c r="L4769" t="s">
        <v>19</v>
      </c>
      <c r="M4769" t="s">
        <v>20</v>
      </c>
      <c r="N4769" t="s">
        <v>28</v>
      </c>
      <c r="O4769" t="s">
        <v>8001</v>
      </c>
      <c r="P4769" s="2">
        <f t="shared" si="74"/>
        <v>3</v>
      </c>
    </row>
    <row r="4770" spans="1:16" x14ac:dyDescent="0.25">
      <c r="A4770" s="1">
        <v>41639</v>
      </c>
      <c r="B4770" s="1">
        <v>41639</v>
      </c>
      <c r="C4770" t="s">
        <v>462</v>
      </c>
      <c r="D4770" t="s">
        <v>463</v>
      </c>
      <c r="E4770">
        <v>4</v>
      </c>
      <c r="F4770" t="s">
        <v>899</v>
      </c>
      <c r="G4770" t="s">
        <v>40</v>
      </c>
      <c r="H4770" t="s">
        <v>73</v>
      </c>
      <c r="I4770" t="s">
        <v>17</v>
      </c>
      <c r="J4770" t="s">
        <v>18</v>
      </c>
      <c r="K4770" t="s">
        <v>19</v>
      </c>
      <c r="L4770" t="s">
        <v>19</v>
      </c>
      <c r="M4770" t="s">
        <v>20</v>
      </c>
      <c r="N4770" t="s">
        <v>28</v>
      </c>
      <c r="O4770" t="s">
        <v>8002</v>
      </c>
      <c r="P4770" s="2">
        <f t="shared" si="74"/>
        <v>4</v>
      </c>
    </row>
    <row r="4771" spans="1:16" x14ac:dyDescent="0.25">
      <c r="A4771" s="1">
        <v>41639</v>
      </c>
      <c r="B4771" s="1">
        <v>41639</v>
      </c>
      <c r="C4771" t="s">
        <v>462</v>
      </c>
      <c r="D4771" t="s">
        <v>463</v>
      </c>
      <c r="E4771">
        <v>5.4</v>
      </c>
      <c r="F4771" t="s">
        <v>7527</v>
      </c>
      <c r="G4771" t="s">
        <v>26</v>
      </c>
      <c r="H4771" t="s">
        <v>73</v>
      </c>
      <c r="I4771" t="s">
        <v>17</v>
      </c>
      <c r="J4771" t="s">
        <v>18</v>
      </c>
      <c r="K4771" t="s">
        <v>19</v>
      </c>
      <c r="L4771" t="s">
        <v>19</v>
      </c>
      <c r="M4771" t="s">
        <v>20</v>
      </c>
      <c r="N4771" t="s">
        <v>28</v>
      </c>
      <c r="O4771" t="s">
        <v>8003</v>
      </c>
      <c r="P4771" s="2">
        <f t="shared" si="74"/>
        <v>4</v>
      </c>
    </row>
    <row r="4772" spans="1:16" x14ac:dyDescent="0.25">
      <c r="A4772" s="1">
        <v>41639</v>
      </c>
      <c r="B4772" s="1">
        <v>41639</v>
      </c>
      <c r="C4772" t="s">
        <v>42</v>
      </c>
      <c r="D4772" t="s">
        <v>43</v>
      </c>
      <c r="E4772">
        <v>3.55</v>
      </c>
      <c r="F4772" t="s">
        <v>848</v>
      </c>
      <c r="G4772" t="s">
        <v>45</v>
      </c>
      <c r="H4772" t="s">
        <v>46</v>
      </c>
      <c r="I4772" t="s">
        <v>17</v>
      </c>
      <c r="J4772" t="s">
        <v>18</v>
      </c>
      <c r="K4772" t="s">
        <v>19</v>
      </c>
      <c r="L4772" t="s">
        <v>19</v>
      </c>
      <c r="M4772" t="s">
        <v>20</v>
      </c>
      <c r="N4772" t="s">
        <v>48</v>
      </c>
      <c r="O4772" t="s">
        <v>8004</v>
      </c>
      <c r="P4772" s="2">
        <f t="shared" si="74"/>
        <v>2</v>
      </c>
    </row>
    <row r="4773" spans="1:16" x14ac:dyDescent="0.25">
      <c r="A4773" s="1">
        <v>41639</v>
      </c>
      <c r="B4773" s="1">
        <v>41639</v>
      </c>
      <c r="C4773" t="s">
        <v>8005</v>
      </c>
      <c r="D4773" t="s">
        <v>8006</v>
      </c>
      <c r="E4773">
        <v>4</v>
      </c>
      <c r="F4773" t="s">
        <v>368</v>
      </c>
      <c r="H4773" t="s">
        <v>34</v>
      </c>
      <c r="I4773" t="s">
        <v>17</v>
      </c>
      <c r="J4773" t="s">
        <v>18</v>
      </c>
      <c r="K4773" t="s">
        <v>19</v>
      </c>
      <c r="L4773" t="s">
        <v>19</v>
      </c>
      <c r="M4773" t="s">
        <v>20</v>
      </c>
      <c r="N4773" t="s">
        <v>48</v>
      </c>
      <c r="O4773" t="s">
        <v>8007</v>
      </c>
      <c r="P4773" s="2">
        <f t="shared" si="74"/>
        <v>3</v>
      </c>
    </row>
    <row r="4774" spans="1:16" x14ac:dyDescent="0.25">
      <c r="A4774" s="1">
        <v>41639</v>
      </c>
      <c r="B4774" s="1">
        <v>41639</v>
      </c>
      <c r="C4774" t="s">
        <v>3908</v>
      </c>
      <c r="D4774" t="s">
        <v>678</v>
      </c>
      <c r="E4774">
        <v>2.875</v>
      </c>
      <c r="F4774" t="s">
        <v>942</v>
      </c>
      <c r="H4774" t="s">
        <v>16</v>
      </c>
      <c r="I4774" t="s">
        <v>17</v>
      </c>
      <c r="J4774" t="s">
        <v>18</v>
      </c>
      <c r="K4774" t="s">
        <v>19</v>
      </c>
      <c r="L4774" t="s">
        <v>19</v>
      </c>
      <c r="M4774" t="s">
        <v>20</v>
      </c>
      <c r="N4774" t="s">
        <v>28</v>
      </c>
      <c r="O4774" t="s">
        <v>8008</v>
      </c>
      <c r="P4774" s="2">
        <f t="shared" si="74"/>
        <v>1</v>
      </c>
    </row>
    <row r="4775" spans="1:16" x14ac:dyDescent="0.25">
      <c r="A4775" s="1">
        <v>41639</v>
      </c>
      <c r="B4775" s="1">
        <v>41639</v>
      </c>
      <c r="C4775" t="s">
        <v>5701</v>
      </c>
      <c r="D4775" t="s">
        <v>1133</v>
      </c>
      <c r="E4775">
        <v>2.375</v>
      </c>
      <c r="F4775" t="s">
        <v>1103</v>
      </c>
      <c r="H4775" t="s">
        <v>16</v>
      </c>
      <c r="I4775" t="s">
        <v>17</v>
      </c>
      <c r="J4775" t="s">
        <v>18</v>
      </c>
      <c r="K4775" t="s">
        <v>19</v>
      </c>
      <c r="L4775" t="s">
        <v>19</v>
      </c>
      <c r="M4775" t="s">
        <v>20</v>
      </c>
      <c r="N4775" t="s">
        <v>28</v>
      </c>
      <c r="O4775" t="s">
        <v>8009</v>
      </c>
      <c r="P4775" s="2">
        <f t="shared" si="74"/>
        <v>3</v>
      </c>
    </row>
    <row r="4776" spans="1:16" hidden="1" x14ac:dyDescent="0.25">
      <c r="A4776" s="1">
        <v>41639</v>
      </c>
      <c r="B4776" s="1">
        <v>41639</v>
      </c>
      <c r="C4776" t="s">
        <v>3758</v>
      </c>
      <c r="D4776" t="s">
        <v>3759</v>
      </c>
      <c r="E4776">
        <v>0.89659999999999995</v>
      </c>
      <c r="F4776" t="s">
        <v>4139</v>
      </c>
      <c r="H4776" t="s">
        <v>259</v>
      </c>
      <c r="I4776" t="s">
        <v>17</v>
      </c>
      <c r="J4776" t="s">
        <v>18</v>
      </c>
      <c r="K4776" t="s">
        <v>19</v>
      </c>
      <c r="L4776" t="s">
        <v>19</v>
      </c>
      <c r="M4776" t="s">
        <v>47</v>
      </c>
      <c r="N4776" t="s">
        <v>28</v>
      </c>
      <c r="O4776" t="s">
        <v>8010</v>
      </c>
      <c r="P4776" s="2">
        <f t="shared" si="74"/>
        <v>6</v>
      </c>
    </row>
    <row r="4777" spans="1:16" hidden="1" x14ac:dyDescent="0.25">
      <c r="A4777" s="1">
        <v>41639</v>
      </c>
      <c r="B4777" s="1">
        <v>41639</v>
      </c>
      <c r="C4777" t="s">
        <v>3758</v>
      </c>
      <c r="D4777" t="s">
        <v>3759</v>
      </c>
      <c r="E4777">
        <v>1.0466</v>
      </c>
      <c r="F4777" t="s">
        <v>176</v>
      </c>
      <c r="H4777" t="s">
        <v>259</v>
      </c>
      <c r="I4777" t="s">
        <v>17</v>
      </c>
      <c r="J4777" t="s">
        <v>18</v>
      </c>
      <c r="K4777" t="s">
        <v>19</v>
      </c>
      <c r="L4777" t="s">
        <v>19</v>
      </c>
      <c r="M4777" t="s">
        <v>47</v>
      </c>
      <c r="N4777" t="s">
        <v>28</v>
      </c>
      <c r="O4777" t="s">
        <v>8011</v>
      </c>
      <c r="P4777" s="2">
        <f t="shared" si="74"/>
        <v>6</v>
      </c>
    </row>
    <row r="4778" spans="1:16" x14ac:dyDescent="0.25">
      <c r="A4778" s="1">
        <v>41639</v>
      </c>
      <c r="B4778" s="1">
        <v>41639</v>
      </c>
      <c r="C4778" t="s">
        <v>1136</v>
      </c>
      <c r="D4778" t="s">
        <v>1137</v>
      </c>
      <c r="E4778">
        <v>5.5</v>
      </c>
      <c r="F4778" t="s">
        <v>2909</v>
      </c>
      <c r="G4778" t="s">
        <v>45</v>
      </c>
      <c r="H4778" t="s">
        <v>264</v>
      </c>
      <c r="I4778" t="s">
        <v>17</v>
      </c>
      <c r="J4778" t="s">
        <v>18</v>
      </c>
      <c r="K4778" t="s">
        <v>19</v>
      </c>
      <c r="L4778" t="s">
        <v>19</v>
      </c>
      <c r="M4778" t="s">
        <v>20</v>
      </c>
      <c r="N4778" t="s">
        <v>48</v>
      </c>
      <c r="O4778" t="s">
        <v>8012</v>
      </c>
      <c r="P4778" s="2">
        <f t="shared" si="74"/>
        <v>4</v>
      </c>
    </row>
    <row r="4779" spans="1:16" x14ac:dyDescent="0.25">
      <c r="A4779" s="1">
        <v>41639</v>
      </c>
      <c r="B4779" s="1">
        <v>41639</v>
      </c>
      <c r="C4779" t="s">
        <v>8013</v>
      </c>
      <c r="D4779" t="s">
        <v>6040</v>
      </c>
      <c r="E4779">
        <v>4</v>
      </c>
      <c r="F4779" t="s">
        <v>368</v>
      </c>
      <c r="H4779" t="s">
        <v>34</v>
      </c>
      <c r="I4779" t="s">
        <v>17</v>
      </c>
      <c r="J4779" t="s">
        <v>18</v>
      </c>
      <c r="K4779" t="s">
        <v>19</v>
      </c>
      <c r="L4779" t="s">
        <v>19</v>
      </c>
      <c r="M4779" t="s">
        <v>20</v>
      </c>
      <c r="N4779" t="s">
        <v>48</v>
      </c>
      <c r="O4779" t="s">
        <v>8014</v>
      </c>
      <c r="P4779" s="2">
        <f t="shared" si="74"/>
        <v>3</v>
      </c>
    </row>
    <row r="4780" spans="1:16" x14ac:dyDescent="0.25">
      <c r="A4780" s="1">
        <v>41639</v>
      </c>
      <c r="B4780" s="1">
        <v>41639</v>
      </c>
      <c r="C4780" t="s">
        <v>579</v>
      </c>
      <c r="D4780" t="s">
        <v>580</v>
      </c>
      <c r="E4780">
        <v>7.05</v>
      </c>
      <c r="F4780" t="s">
        <v>85</v>
      </c>
      <c r="H4780" t="s">
        <v>16</v>
      </c>
      <c r="I4780" t="s">
        <v>17</v>
      </c>
      <c r="J4780" t="s">
        <v>18</v>
      </c>
      <c r="K4780" t="s">
        <v>19</v>
      </c>
      <c r="L4780" t="s">
        <v>19</v>
      </c>
      <c r="M4780" t="s">
        <v>20</v>
      </c>
      <c r="N4780" t="s">
        <v>28</v>
      </c>
      <c r="O4780" t="s">
        <v>8015</v>
      </c>
      <c r="P4780" s="2">
        <f t="shared" si="74"/>
        <v>3</v>
      </c>
    </row>
  </sheetData>
  <autoFilter ref="P1:P4780" xr:uid="{E5BAD75A-3A45-4587-B3C0-4B7F847CCE6A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3EE1-16B4-481C-A362-18588F94424C}">
  <dimension ref="A1:Q4277"/>
  <sheetViews>
    <sheetView topLeftCell="A4240" workbookViewId="0">
      <selection activeCell="Q2" sqref="Q2:Q4277"/>
    </sheetView>
  </sheetViews>
  <sheetFormatPr defaultRowHeight="15" x14ac:dyDescent="0.25"/>
  <cols>
    <col min="1" max="2" width="10.7109375" bestFit="1" customWidth="1"/>
  </cols>
  <sheetData>
    <row r="1" spans="1:17" x14ac:dyDescent="0.25">
      <c r="A1" s="2"/>
      <c r="B1" s="3" t="s">
        <v>8042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/>
    </row>
    <row r="2" spans="1:17" x14ac:dyDescent="0.25">
      <c r="A2" s="1">
        <v>41639</v>
      </c>
      <c r="B2" s="1">
        <v>41639</v>
      </c>
      <c r="C2" s="2" t="s">
        <v>13</v>
      </c>
      <c r="D2" s="2" t="s">
        <v>14</v>
      </c>
      <c r="E2" s="2">
        <v>5.875</v>
      </c>
      <c r="F2" s="2" t="s">
        <v>15</v>
      </c>
      <c r="G2" s="2"/>
      <c r="H2" s="2" t="s">
        <v>16</v>
      </c>
      <c r="I2" s="2" t="s">
        <v>17</v>
      </c>
      <c r="J2" s="2" t="s">
        <v>18</v>
      </c>
      <c r="K2" s="2" t="s">
        <v>19</v>
      </c>
      <c r="L2" s="2" t="s">
        <v>19</v>
      </c>
      <c r="M2" s="2" t="s">
        <v>20</v>
      </c>
      <c r="N2" s="2" t="s">
        <v>21</v>
      </c>
      <c r="O2" s="2" t="s">
        <v>22</v>
      </c>
      <c r="P2" s="2">
        <v>3</v>
      </c>
      <c r="Q2" t="str">
        <f>D2&amp;" US Equity"</f>
        <v>BWP US Equity</v>
      </c>
    </row>
    <row r="3" spans="1:17" x14ac:dyDescent="0.25">
      <c r="A3" s="1">
        <v>41639</v>
      </c>
      <c r="B3" s="1">
        <v>41639</v>
      </c>
      <c r="C3" s="2" t="s">
        <v>30</v>
      </c>
      <c r="D3" s="2" t="s">
        <v>31</v>
      </c>
      <c r="E3" s="2">
        <v>5.3</v>
      </c>
      <c r="F3" s="2" t="s">
        <v>32</v>
      </c>
      <c r="G3" s="2" t="s">
        <v>33</v>
      </c>
      <c r="H3" s="2" t="s">
        <v>34</v>
      </c>
      <c r="I3" s="2" t="s">
        <v>17</v>
      </c>
      <c r="J3" s="2" t="s">
        <v>18</v>
      </c>
      <c r="K3" s="2" t="s">
        <v>19</v>
      </c>
      <c r="L3" s="2" t="s">
        <v>19</v>
      </c>
      <c r="M3" s="2" t="s">
        <v>20</v>
      </c>
      <c r="N3" s="2" t="s">
        <v>21</v>
      </c>
      <c r="O3" s="2" t="s">
        <v>35</v>
      </c>
      <c r="P3" s="2">
        <v>2</v>
      </c>
      <c r="Q3" s="2" t="str">
        <f>D3&amp;" US Equity"</f>
        <v>SO US Equity</v>
      </c>
    </row>
    <row r="4" spans="1:17" x14ac:dyDescent="0.25">
      <c r="A4" s="1">
        <v>41639</v>
      </c>
      <c r="B4" s="1">
        <v>41639</v>
      </c>
      <c r="C4" s="2" t="s">
        <v>36</v>
      </c>
      <c r="D4" s="2" t="s">
        <v>37</v>
      </c>
      <c r="E4" s="2">
        <v>5.7</v>
      </c>
      <c r="F4" s="2" t="s">
        <v>25</v>
      </c>
      <c r="G4" s="2" t="s">
        <v>38</v>
      </c>
      <c r="H4" s="2" t="s">
        <v>34</v>
      </c>
      <c r="I4" s="2" t="s">
        <v>17</v>
      </c>
      <c r="J4" s="2" t="s">
        <v>18</v>
      </c>
      <c r="K4" s="2" t="s">
        <v>19</v>
      </c>
      <c r="L4" s="2" t="s">
        <v>19</v>
      </c>
      <c r="M4" s="2" t="s">
        <v>20</v>
      </c>
      <c r="N4" s="2" t="s">
        <v>21</v>
      </c>
      <c r="O4" s="2" t="s">
        <v>39</v>
      </c>
      <c r="P4" s="2">
        <v>2</v>
      </c>
      <c r="Q4" s="2" t="str">
        <f t="shared" ref="Q4:Q67" si="0">D4&amp;" US Equity"</f>
        <v>ED US Equity</v>
      </c>
    </row>
    <row r="5" spans="1:17" x14ac:dyDescent="0.25">
      <c r="A5" s="1">
        <v>41639</v>
      </c>
      <c r="B5" s="1">
        <v>41639</v>
      </c>
      <c r="C5" s="2" t="s">
        <v>42</v>
      </c>
      <c r="D5" s="2" t="s">
        <v>43</v>
      </c>
      <c r="E5" s="2">
        <v>0.50770000000000004</v>
      </c>
      <c r="F5" s="2" t="s">
        <v>44</v>
      </c>
      <c r="G5" s="2" t="s">
        <v>45</v>
      </c>
      <c r="H5" s="2" t="s">
        <v>46</v>
      </c>
      <c r="I5" s="2" t="s">
        <v>17</v>
      </c>
      <c r="J5" s="2" t="s">
        <v>18</v>
      </c>
      <c r="K5" s="2" t="s">
        <v>19</v>
      </c>
      <c r="L5" s="2" t="s">
        <v>19</v>
      </c>
      <c r="M5" s="2" t="s">
        <v>47</v>
      </c>
      <c r="N5" s="2" t="s">
        <v>48</v>
      </c>
      <c r="O5" s="2" t="s">
        <v>49</v>
      </c>
      <c r="P5" s="2">
        <v>2</v>
      </c>
      <c r="Q5" s="2" t="str">
        <f t="shared" si="0"/>
        <v>GE US Equity</v>
      </c>
    </row>
    <row r="6" spans="1:17" x14ac:dyDescent="0.25">
      <c r="A6" s="1">
        <v>41639</v>
      </c>
      <c r="B6" s="1">
        <v>41639</v>
      </c>
      <c r="C6" s="2" t="s">
        <v>50</v>
      </c>
      <c r="D6" s="2" t="s">
        <v>51</v>
      </c>
      <c r="E6" s="2">
        <v>6.25</v>
      </c>
      <c r="F6" s="2" t="s">
        <v>52</v>
      </c>
      <c r="G6" s="2"/>
      <c r="H6" s="2" t="s">
        <v>16</v>
      </c>
      <c r="I6" s="2" t="s">
        <v>17</v>
      </c>
      <c r="J6" s="2" t="s">
        <v>18</v>
      </c>
      <c r="K6" s="2" t="s">
        <v>19</v>
      </c>
      <c r="L6" s="2" t="s">
        <v>19</v>
      </c>
      <c r="M6" s="2" t="s">
        <v>20</v>
      </c>
      <c r="N6" s="2" t="s">
        <v>48</v>
      </c>
      <c r="O6" s="2" t="s">
        <v>53</v>
      </c>
      <c r="P6" s="2">
        <v>3</v>
      </c>
      <c r="Q6" s="2" t="str">
        <f t="shared" si="0"/>
        <v>EQY US Equity</v>
      </c>
    </row>
    <row r="7" spans="1:17" x14ac:dyDescent="0.25">
      <c r="A7" s="1">
        <v>41639</v>
      </c>
      <c r="B7" s="1">
        <v>41639</v>
      </c>
      <c r="C7" s="2" t="s">
        <v>54</v>
      </c>
      <c r="D7" s="2" t="s">
        <v>55</v>
      </c>
      <c r="E7" s="2">
        <v>6.8</v>
      </c>
      <c r="F7" s="2" t="s">
        <v>56</v>
      </c>
      <c r="G7" s="2"/>
      <c r="H7" s="2" t="s">
        <v>57</v>
      </c>
      <c r="I7" s="2" t="s">
        <v>17</v>
      </c>
      <c r="J7" s="2" t="s">
        <v>18</v>
      </c>
      <c r="K7" s="2" t="s">
        <v>19</v>
      </c>
      <c r="L7" s="2" t="s">
        <v>19</v>
      </c>
      <c r="M7" s="2" t="s">
        <v>20</v>
      </c>
      <c r="N7" s="2" t="s">
        <v>28</v>
      </c>
      <c r="O7" s="2" t="s">
        <v>58</v>
      </c>
      <c r="P7" s="2">
        <v>2</v>
      </c>
      <c r="Q7" s="2" t="str">
        <f t="shared" si="0"/>
        <v>GR US Equity</v>
      </c>
    </row>
    <row r="8" spans="1:17" x14ac:dyDescent="0.25">
      <c r="A8" s="1">
        <v>41639</v>
      </c>
      <c r="B8" s="1">
        <v>41639</v>
      </c>
      <c r="C8" s="2" t="s">
        <v>63</v>
      </c>
      <c r="D8" s="2" t="s">
        <v>64</v>
      </c>
      <c r="E8" s="2">
        <v>7</v>
      </c>
      <c r="F8" s="2" t="s">
        <v>65</v>
      </c>
      <c r="G8" s="2"/>
      <c r="H8" s="2" t="s">
        <v>27</v>
      </c>
      <c r="I8" s="2" t="s">
        <v>17</v>
      </c>
      <c r="J8" s="2" t="s">
        <v>18</v>
      </c>
      <c r="K8" s="2" t="s">
        <v>19</v>
      </c>
      <c r="L8" s="2" t="s">
        <v>19</v>
      </c>
      <c r="M8" s="2" t="s">
        <v>20</v>
      </c>
      <c r="N8" s="2" t="s">
        <v>21</v>
      </c>
      <c r="O8" s="2" t="s">
        <v>66</v>
      </c>
      <c r="P8" s="2">
        <v>3</v>
      </c>
      <c r="Q8" s="2" t="str">
        <f t="shared" si="0"/>
        <v>WPZ US Equity</v>
      </c>
    </row>
    <row r="9" spans="1:17" x14ac:dyDescent="0.25">
      <c r="A9" s="1">
        <v>41639</v>
      </c>
      <c r="B9" s="1">
        <v>41639</v>
      </c>
      <c r="C9" s="2" t="s">
        <v>67</v>
      </c>
      <c r="D9" s="2" t="s">
        <v>64</v>
      </c>
      <c r="E9" s="2">
        <v>6.4</v>
      </c>
      <c r="F9" s="2" t="s">
        <v>68</v>
      </c>
      <c r="G9" s="2"/>
      <c r="H9" s="2" t="s">
        <v>27</v>
      </c>
      <c r="I9" s="2" t="s">
        <v>17</v>
      </c>
      <c r="J9" s="2" t="s">
        <v>18</v>
      </c>
      <c r="K9" s="2" t="s">
        <v>19</v>
      </c>
      <c r="L9" s="2" t="s">
        <v>19</v>
      </c>
      <c r="M9" s="2" t="s">
        <v>20</v>
      </c>
      <c r="N9" s="2" t="s">
        <v>21</v>
      </c>
      <c r="O9" s="2" t="s">
        <v>69</v>
      </c>
      <c r="P9" s="2">
        <v>3</v>
      </c>
      <c r="Q9" s="2" t="str">
        <f t="shared" si="0"/>
        <v>WPZ US Equity</v>
      </c>
    </row>
    <row r="10" spans="1:17" x14ac:dyDescent="0.25">
      <c r="A10" s="1">
        <v>41639</v>
      </c>
      <c r="B10" s="1">
        <v>41639</v>
      </c>
      <c r="C10" s="2" t="s">
        <v>70</v>
      </c>
      <c r="D10" s="2" t="s">
        <v>71</v>
      </c>
      <c r="E10" s="2">
        <v>6.125</v>
      </c>
      <c r="F10" s="2" t="s">
        <v>72</v>
      </c>
      <c r="G10" s="2"/>
      <c r="H10" s="2" t="s">
        <v>73</v>
      </c>
      <c r="I10" s="2" t="s">
        <v>17</v>
      </c>
      <c r="J10" s="2" t="s">
        <v>18</v>
      </c>
      <c r="K10" s="2" t="s">
        <v>19</v>
      </c>
      <c r="L10" s="2" t="s">
        <v>19</v>
      </c>
      <c r="M10" s="2" t="s">
        <v>20</v>
      </c>
      <c r="N10" s="2" t="s">
        <v>21</v>
      </c>
      <c r="O10" s="2" t="s">
        <v>74</v>
      </c>
      <c r="P10" s="2">
        <v>5</v>
      </c>
      <c r="Q10" s="2" t="str">
        <f t="shared" si="0"/>
        <v>MIDAM US Equity</v>
      </c>
    </row>
    <row r="11" spans="1:17" x14ac:dyDescent="0.25">
      <c r="A11" s="1">
        <v>41639</v>
      </c>
      <c r="B11" s="1">
        <v>41639</v>
      </c>
      <c r="C11" s="2" t="s">
        <v>75</v>
      </c>
      <c r="D11" s="2" t="s">
        <v>76</v>
      </c>
      <c r="E11" s="2">
        <v>5.75</v>
      </c>
      <c r="F11" s="2" t="s">
        <v>77</v>
      </c>
      <c r="G11" s="2" t="s">
        <v>45</v>
      </c>
      <c r="H11" s="2" t="s">
        <v>73</v>
      </c>
      <c r="I11" s="2" t="s">
        <v>17</v>
      </c>
      <c r="J11" s="2" t="s">
        <v>18</v>
      </c>
      <c r="K11" s="2" t="s">
        <v>19</v>
      </c>
      <c r="L11" s="2" t="s">
        <v>19</v>
      </c>
      <c r="M11" s="2" t="s">
        <v>20</v>
      </c>
      <c r="N11" s="2" t="s">
        <v>48</v>
      </c>
      <c r="O11" s="2" t="s">
        <v>78</v>
      </c>
      <c r="P11" s="2">
        <v>3</v>
      </c>
      <c r="Q11" s="2" t="str">
        <f t="shared" si="0"/>
        <v>AVB US Equity</v>
      </c>
    </row>
    <row r="12" spans="1:17" x14ac:dyDescent="0.25">
      <c r="A12" s="1">
        <v>41639</v>
      </c>
      <c r="B12" s="1">
        <v>41639</v>
      </c>
      <c r="C12" s="2" t="s">
        <v>79</v>
      </c>
      <c r="D12" s="2" t="s">
        <v>80</v>
      </c>
      <c r="E12" s="2">
        <v>5.95</v>
      </c>
      <c r="F12" s="2" t="s">
        <v>81</v>
      </c>
      <c r="G12" s="2"/>
      <c r="H12" s="2" t="s">
        <v>57</v>
      </c>
      <c r="I12" s="2" t="s">
        <v>17</v>
      </c>
      <c r="J12" s="2" t="s">
        <v>18</v>
      </c>
      <c r="K12" s="2" t="s">
        <v>19</v>
      </c>
      <c r="L12" s="2" t="s">
        <v>19</v>
      </c>
      <c r="M12" s="2" t="s">
        <v>20</v>
      </c>
      <c r="N12" s="2" t="s">
        <v>21</v>
      </c>
      <c r="O12" s="2" t="s">
        <v>82</v>
      </c>
      <c r="P12" s="2">
        <v>3</v>
      </c>
      <c r="Q12" s="2" t="str">
        <f t="shared" si="0"/>
        <v>EXC US Equity</v>
      </c>
    </row>
    <row r="13" spans="1:17" x14ac:dyDescent="0.25">
      <c r="A13" s="1">
        <v>41639</v>
      </c>
      <c r="B13" s="1">
        <v>41639</v>
      </c>
      <c r="C13" s="2" t="s">
        <v>83</v>
      </c>
      <c r="D13" s="2" t="s">
        <v>84</v>
      </c>
      <c r="E13" s="2">
        <v>6.5</v>
      </c>
      <c r="F13" s="2" t="s">
        <v>85</v>
      </c>
      <c r="G13" s="2" t="s">
        <v>86</v>
      </c>
      <c r="H13" s="2" t="s">
        <v>34</v>
      </c>
      <c r="I13" s="2" t="s">
        <v>17</v>
      </c>
      <c r="J13" s="2" t="s">
        <v>18</v>
      </c>
      <c r="K13" s="2" t="s">
        <v>19</v>
      </c>
      <c r="L13" s="2" t="s">
        <v>19</v>
      </c>
      <c r="M13" s="2" t="s">
        <v>20</v>
      </c>
      <c r="N13" s="2" t="s">
        <v>21</v>
      </c>
      <c r="O13" s="2" t="s">
        <v>87</v>
      </c>
      <c r="P13" s="2">
        <v>3</v>
      </c>
      <c r="Q13" s="2" t="str">
        <f t="shared" si="0"/>
        <v>NVE US Equity</v>
      </c>
    </row>
    <row r="14" spans="1:17" x14ac:dyDescent="0.25">
      <c r="A14" s="1">
        <v>41639</v>
      </c>
      <c r="B14" s="1">
        <v>41639</v>
      </c>
      <c r="C14" s="2" t="s">
        <v>88</v>
      </c>
      <c r="D14" s="2" t="s">
        <v>89</v>
      </c>
      <c r="E14" s="2">
        <v>6.4</v>
      </c>
      <c r="F14" s="2" t="s">
        <v>90</v>
      </c>
      <c r="G14" s="2"/>
      <c r="H14" s="2" t="s">
        <v>16</v>
      </c>
      <c r="I14" s="2" t="s">
        <v>17</v>
      </c>
      <c r="J14" s="2" t="s">
        <v>18</v>
      </c>
      <c r="K14" s="2" t="s">
        <v>19</v>
      </c>
      <c r="L14" s="2" t="s">
        <v>19</v>
      </c>
      <c r="M14" s="2" t="s">
        <v>20</v>
      </c>
      <c r="N14" s="2" t="s">
        <v>21</v>
      </c>
      <c r="O14" s="2" t="s">
        <v>91</v>
      </c>
      <c r="P14" s="2">
        <v>2</v>
      </c>
      <c r="Q14" s="2" t="str">
        <f t="shared" si="0"/>
        <v>FE US Equity</v>
      </c>
    </row>
    <row r="15" spans="1:17" x14ac:dyDescent="0.25">
      <c r="A15" s="1">
        <v>41639</v>
      </c>
      <c r="B15" s="1">
        <v>41639</v>
      </c>
      <c r="C15" s="2" t="s">
        <v>92</v>
      </c>
      <c r="D15" s="2" t="s">
        <v>93</v>
      </c>
      <c r="E15" s="2">
        <v>6.2060000000000004</v>
      </c>
      <c r="F15" s="2" t="s">
        <v>94</v>
      </c>
      <c r="G15" s="2" t="s">
        <v>95</v>
      </c>
      <c r="H15" s="2" t="s">
        <v>34</v>
      </c>
      <c r="I15" s="2" t="s">
        <v>17</v>
      </c>
      <c r="J15" s="2" t="s">
        <v>18</v>
      </c>
      <c r="K15" s="2" t="s">
        <v>19</v>
      </c>
      <c r="L15" s="2" t="s">
        <v>19</v>
      </c>
      <c r="M15" s="2" t="s">
        <v>20</v>
      </c>
      <c r="N15" s="2" t="s">
        <v>21</v>
      </c>
      <c r="O15" s="2" t="s">
        <v>96</v>
      </c>
      <c r="P15" s="2">
        <v>3</v>
      </c>
      <c r="Q15" s="2" t="str">
        <f t="shared" si="0"/>
        <v>UGI US Equity</v>
      </c>
    </row>
    <row r="16" spans="1:17" x14ac:dyDescent="0.25">
      <c r="A16" s="1">
        <v>41639</v>
      </c>
      <c r="B16" s="1">
        <v>41639</v>
      </c>
      <c r="C16" s="2" t="s">
        <v>97</v>
      </c>
      <c r="D16" s="2" t="s">
        <v>98</v>
      </c>
      <c r="E16" s="2">
        <v>6.625</v>
      </c>
      <c r="F16" s="2" t="s">
        <v>99</v>
      </c>
      <c r="G16" s="2"/>
      <c r="H16" s="2" t="s">
        <v>16</v>
      </c>
      <c r="I16" s="2" t="s">
        <v>17</v>
      </c>
      <c r="J16" s="2" t="s">
        <v>18</v>
      </c>
      <c r="K16" s="2" t="s">
        <v>19</v>
      </c>
      <c r="L16" s="2" t="s">
        <v>19</v>
      </c>
      <c r="M16" s="2" t="s">
        <v>20</v>
      </c>
      <c r="N16" s="2" t="s">
        <v>21</v>
      </c>
      <c r="O16" s="2" t="s">
        <v>100</v>
      </c>
      <c r="P16" s="2">
        <v>3</v>
      </c>
      <c r="Q16" s="2" t="str">
        <f t="shared" si="0"/>
        <v>ETP US Equity</v>
      </c>
    </row>
    <row r="17" spans="1:17" x14ac:dyDescent="0.25">
      <c r="A17" s="1">
        <v>41639</v>
      </c>
      <c r="B17" s="1">
        <v>41639</v>
      </c>
      <c r="C17" s="2" t="s">
        <v>83</v>
      </c>
      <c r="D17" s="2" t="s">
        <v>84</v>
      </c>
      <c r="E17" s="2">
        <v>5.95</v>
      </c>
      <c r="F17" s="2" t="s">
        <v>101</v>
      </c>
      <c r="G17" s="2" t="s">
        <v>33</v>
      </c>
      <c r="H17" s="2" t="s">
        <v>34</v>
      </c>
      <c r="I17" s="2" t="s">
        <v>17</v>
      </c>
      <c r="J17" s="2" t="s">
        <v>18</v>
      </c>
      <c r="K17" s="2" t="s">
        <v>19</v>
      </c>
      <c r="L17" s="2" t="s">
        <v>19</v>
      </c>
      <c r="M17" s="2" t="s">
        <v>20</v>
      </c>
      <c r="N17" s="2" t="s">
        <v>21</v>
      </c>
      <c r="O17" s="2" t="s">
        <v>102</v>
      </c>
      <c r="P17" s="2">
        <v>3</v>
      </c>
      <c r="Q17" s="2" t="str">
        <f t="shared" si="0"/>
        <v>NVE US Equity</v>
      </c>
    </row>
    <row r="18" spans="1:17" x14ac:dyDescent="0.25">
      <c r="A18" s="1">
        <v>41639</v>
      </c>
      <c r="B18" s="1">
        <v>41639</v>
      </c>
      <c r="C18" s="2" t="s">
        <v>83</v>
      </c>
      <c r="D18" s="2" t="s">
        <v>84</v>
      </c>
      <c r="E18" s="2">
        <v>6.65</v>
      </c>
      <c r="F18" s="2" t="s">
        <v>72</v>
      </c>
      <c r="G18" s="2" t="s">
        <v>103</v>
      </c>
      <c r="H18" s="2" t="s">
        <v>34</v>
      </c>
      <c r="I18" s="2" t="s">
        <v>17</v>
      </c>
      <c r="J18" s="2" t="s">
        <v>18</v>
      </c>
      <c r="K18" s="2" t="s">
        <v>19</v>
      </c>
      <c r="L18" s="2" t="s">
        <v>19</v>
      </c>
      <c r="M18" s="2" t="s">
        <v>20</v>
      </c>
      <c r="N18" s="2" t="s">
        <v>21</v>
      </c>
      <c r="O18" s="2" t="s">
        <v>104</v>
      </c>
      <c r="P18" s="2">
        <v>3</v>
      </c>
      <c r="Q18" s="2" t="str">
        <f t="shared" si="0"/>
        <v>NVE US Equity</v>
      </c>
    </row>
    <row r="19" spans="1:17" x14ac:dyDescent="0.25">
      <c r="A19" s="1">
        <v>41639</v>
      </c>
      <c r="B19" s="1">
        <v>41639</v>
      </c>
      <c r="C19" s="2" t="s">
        <v>105</v>
      </c>
      <c r="D19" s="2" t="s">
        <v>106</v>
      </c>
      <c r="E19" s="2">
        <v>6.05</v>
      </c>
      <c r="F19" s="2" t="s">
        <v>81</v>
      </c>
      <c r="G19" s="2" t="s">
        <v>40</v>
      </c>
      <c r="H19" s="2" t="s">
        <v>73</v>
      </c>
      <c r="I19" s="2" t="s">
        <v>17</v>
      </c>
      <c r="J19" s="2" t="s">
        <v>18</v>
      </c>
      <c r="K19" s="2" t="s">
        <v>19</v>
      </c>
      <c r="L19" s="2" t="s">
        <v>19</v>
      </c>
      <c r="M19" s="2" t="s">
        <v>20</v>
      </c>
      <c r="N19" s="2" t="s">
        <v>21</v>
      </c>
      <c r="O19" s="2" t="s">
        <v>107</v>
      </c>
      <c r="P19" s="2">
        <v>3</v>
      </c>
      <c r="Q19" s="2" t="str">
        <f t="shared" si="0"/>
        <v>AES US Equity</v>
      </c>
    </row>
    <row r="20" spans="1:17" x14ac:dyDescent="0.25">
      <c r="A20" s="1">
        <v>41639</v>
      </c>
      <c r="B20" s="1">
        <v>41639</v>
      </c>
      <c r="C20" s="2" t="s">
        <v>108</v>
      </c>
      <c r="D20" s="2" t="s">
        <v>109</v>
      </c>
      <c r="E20" s="2">
        <v>6.25</v>
      </c>
      <c r="F20" s="2" t="s">
        <v>56</v>
      </c>
      <c r="G20" s="2"/>
      <c r="H20" s="2" t="s">
        <v>34</v>
      </c>
      <c r="I20" s="2" t="s">
        <v>17</v>
      </c>
      <c r="J20" s="2" t="s">
        <v>18</v>
      </c>
      <c r="K20" s="2" t="s">
        <v>19</v>
      </c>
      <c r="L20" s="2" t="s">
        <v>19</v>
      </c>
      <c r="M20" s="2" t="s">
        <v>20</v>
      </c>
      <c r="N20" s="2" t="s">
        <v>21</v>
      </c>
      <c r="O20" s="2" t="s">
        <v>110</v>
      </c>
      <c r="P20" s="2">
        <v>3</v>
      </c>
      <c r="Q20" s="2" t="str">
        <f t="shared" si="0"/>
        <v>SCG US Equity</v>
      </c>
    </row>
    <row r="21" spans="1:17" x14ac:dyDescent="0.25">
      <c r="A21" s="1">
        <v>41639</v>
      </c>
      <c r="B21" s="1">
        <v>41639</v>
      </c>
      <c r="C21" s="2" t="s">
        <v>115</v>
      </c>
      <c r="D21" s="2" t="s">
        <v>89</v>
      </c>
      <c r="E21" s="2">
        <v>6.875</v>
      </c>
      <c r="F21" s="2" t="s">
        <v>116</v>
      </c>
      <c r="G21" s="2"/>
      <c r="H21" s="2" t="s">
        <v>16</v>
      </c>
      <c r="I21" s="2" t="s">
        <v>17</v>
      </c>
      <c r="J21" s="2" t="s">
        <v>18</v>
      </c>
      <c r="K21" s="2" t="s">
        <v>19</v>
      </c>
      <c r="L21" s="2" t="s">
        <v>19</v>
      </c>
      <c r="M21" s="2" t="s">
        <v>20</v>
      </c>
      <c r="N21" s="2" t="s">
        <v>21</v>
      </c>
      <c r="O21" s="2" t="s">
        <v>117</v>
      </c>
      <c r="P21" s="2">
        <v>2</v>
      </c>
      <c r="Q21" s="2" t="str">
        <f t="shared" si="0"/>
        <v>FE US Equity</v>
      </c>
    </row>
    <row r="22" spans="1:17" x14ac:dyDescent="0.25">
      <c r="A22" s="1">
        <v>41639</v>
      </c>
      <c r="B22" s="1">
        <v>41639</v>
      </c>
      <c r="C22" s="2" t="s">
        <v>118</v>
      </c>
      <c r="D22" s="2" t="s">
        <v>119</v>
      </c>
      <c r="E22" s="2">
        <v>5.625</v>
      </c>
      <c r="F22" s="2" t="s">
        <v>120</v>
      </c>
      <c r="G22" s="2"/>
      <c r="H22" s="2" t="s">
        <v>27</v>
      </c>
      <c r="I22" s="2" t="s">
        <v>17</v>
      </c>
      <c r="J22" s="2" t="s">
        <v>18</v>
      </c>
      <c r="K22" s="2" t="s">
        <v>19</v>
      </c>
      <c r="L22" s="2" t="s">
        <v>19</v>
      </c>
      <c r="M22" s="2" t="s">
        <v>20</v>
      </c>
      <c r="N22" s="2" t="s">
        <v>48</v>
      </c>
      <c r="O22" s="2" t="s">
        <v>121</v>
      </c>
      <c r="P22" s="2">
        <v>3</v>
      </c>
      <c r="Q22" s="2" t="str">
        <f t="shared" si="0"/>
        <v>PLD US Equity</v>
      </c>
    </row>
    <row r="23" spans="1:17" x14ac:dyDescent="0.25">
      <c r="A23" s="1">
        <v>41639</v>
      </c>
      <c r="B23" s="1">
        <v>41639</v>
      </c>
      <c r="C23" s="2" t="s">
        <v>122</v>
      </c>
      <c r="D23" s="2" t="s">
        <v>123</v>
      </c>
      <c r="E23" s="2">
        <v>6.75</v>
      </c>
      <c r="F23" s="2" t="s">
        <v>124</v>
      </c>
      <c r="G23" s="2"/>
      <c r="H23" s="2" t="s">
        <v>57</v>
      </c>
      <c r="I23" s="2" t="s">
        <v>17</v>
      </c>
      <c r="J23" s="2" t="s">
        <v>18</v>
      </c>
      <c r="K23" s="2" t="s">
        <v>19</v>
      </c>
      <c r="L23" s="2" t="s">
        <v>19</v>
      </c>
      <c r="M23" s="2" t="s">
        <v>20</v>
      </c>
      <c r="N23" s="2" t="s">
        <v>48</v>
      </c>
      <c r="O23" s="2" t="s">
        <v>125</v>
      </c>
      <c r="P23" s="2">
        <v>3</v>
      </c>
      <c r="Q23" s="2" t="str">
        <f t="shared" si="0"/>
        <v>TRV US Equity</v>
      </c>
    </row>
    <row r="24" spans="1:17" x14ac:dyDescent="0.25">
      <c r="A24" s="1">
        <v>41639</v>
      </c>
      <c r="B24" s="1">
        <v>41639</v>
      </c>
      <c r="C24" s="2" t="s">
        <v>126</v>
      </c>
      <c r="D24" s="2" t="s">
        <v>127</v>
      </c>
      <c r="E24" s="2">
        <v>6.375</v>
      </c>
      <c r="F24" s="2" t="s">
        <v>128</v>
      </c>
      <c r="G24" s="2"/>
      <c r="H24" s="2" t="s">
        <v>73</v>
      </c>
      <c r="I24" s="2" t="s">
        <v>17</v>
      </c>
      <c r="J24" s="2" t="s">
        <v>18</v>
      </c>
      <c r="K24" s="2" t="s">
        <v>19</v>
      </c>
      <c r="L24" s="2" t="s">
        <v>19</v>
      </c>
      <c r="M24" s="2" t="s">
        <v>20</v>
      </c>
      <c r="N24" s="2" t="s">
        <v>21</v>
      </c>
      <c r="O24" s="2" t="s">
        <v>129</v>
      </c>
      <c r="P24" s="2">
        <v>3</v>
      </c>
      <c r="Q24" s="2" t="str">
        <f t="shared" si="0"/>
        <v>GAS US Equity</v>
      </c>
    </row>
    <row r="25" spans="1:17" x14ac:dyDescent="0.25">
      <c r="A25" s="1">
        <v>41639</v>
      </c>
      <c r="B25" s="1">
        <v>41639</v>
      </c>
      <c r="C25" s="2" t="s">
        <v>130</v>
      </c>
      <c r="D25" s="2" t="s">
        <v>131</v>
      </c>
      <c r="E25" s="2">
        <v>5.9</v>
      </c>
      <c r="F25" s="2" t="s">
        <v>132</v>
      </c>
      <c r="G25" s="2"/>
      <c r="H25" s="2" t="s">
        <v>34</v>
      </c>
      <c r="I25" s="2" t="s">
        <v>17</v>
      </c>
      <c r="J25" s="2" t="s">
        <v>18</v>
      </c>
      <c r="K25" s="2" t="s">
        <v>19</v>
      </c>
      <c r="L25" s="2" t="s">
        <v>19</v>
      </c>
      <c r="M25" s="2" t="s">
        <v>20</v>
      </c>
      <c r="N25" s="2" t="s">
        <v>28</v>
      </c>
      <c r="O25" s="2" t="s">
        <v>133</v>
      </c>
      <c r="P25" s="2">
        <v>3</v>
      </c>
      <c r="Q25" s="2" t="str">
        <f t="shared" si="0"/>
        <v>BAX US Equity</v>
      </c>
    </row>
    <row r="26" spans="1:17" x14ac:dyDescent="0.25">
      <c r="A26" s="1">
        <v>41639</v>
      </c>
      <c r="B26" s="1">
        <v>41639</v>
      </c>
      <c r="C26" s="2" t="s">
        <v>138</v>
      </c>
      <c r="D26" s="2" t="s">
        <v>139</v>
      </c>
      <c r="E26" s="2">
        <v>6.3</v>
      </c>
      <c r="F26" s="2" t="s">
        <v>77</v>
      </c>
      <c r="G26" s="2" t="s">
        <v>45</v>
      </c>
      <c r="H26" s="2" t="s">
        <v>73</v>
      </c>
      <c r="I26" s="2" t="s">
        <v>17</v>
      </c>
      <c r="J26" s="2" t="s">
        <v>18</v>
      </c>
      <c r="K26" s="2" t="s">
        <v>19</v>
      </c>
      <c r="L26" s="2" t="s">
        <v>19</v>
      </c>
      <c r="M26" s="2" t="s">
        <v>20</v>
      </c>
      <c r="N26" s="2" t="s">
        <v>48</v>
      </c>
      <c r="O26" s="2" t="s">
        <v>140</v>
      </c>
      <c r="P26" s="2">
        <v>3</v>
      </c>
      <c r="Q26" s="2" t="str">
        <f t="shared" si="0"/>
        <v>HCP US Equity</v>
      </c>
    </row>
    <row r="27" spans="1:17" x14ac:dyDescent="0.25">
      <c r="A27" s="1">
        <v>41639</v>
      </c>
      <c r="B27" s="1">
        <v>41639</v>
      </c>
      <c r="C27" s="2" t="s">
        <v>141</v>
      </c>
      <c r="D27" s="2" t="s">
        <v>142</v>
      </c>
      <c r="E27" s="2">
        <v>6.7</v>
      </c>
      <c r="F27" s="2" t="s">
        <v>113</v>
      </c>
      <c r="G27" s="2" t="s">
        <v>143</v>
      </c>
      <c r="H27" s="2" t="s">
        <v>34</v>
      </c>
      <c r="I27" s="2" t="s">
        <v>17</v>
      </c>
      <c r="J27" s="2" t="s">
        <v>18</v>
      </c>
      <c r="K27" s="2" t="s">
        <v>19</v>
      </c>
      <c r="L27" s="2" t="s">
        <v>19</v>
      </c>
      <c r="M27" s="2" t="s">
        <v>20</v>
      </c>
      <c r="N27" s="2" t="s">
        <v>21</v>
      </c>
      <c r="O27" s="2" t="s">
        <v>144</v>
      </c>
      <c r="P27" s="2">
        <v>3</v>
      </c>
      <c r="Q27" s="2" t="str">
        <f t="shared" si="0"/>
        <v>AEE US Equity</v>
      </c>
    </row>
    <row r="28" spans="1:17" x14ac:dyDescent="0.25">
      <c r="A28" s="1">
        <v>41639</v>
      </c>
      <c r="B28" s="1">
        <v>41639</v>
      </c>
      <c r="C28" s="2" t="s">
        <v>105</v>
      </c>
      <c r="D28" s="2" t="s">
        <v>106</v>
      </c>
      <c r="E28" s="2">
        <v>6.05</v>
      </c>
      <c r="F28" s="2" t="s">
        <v>81</v>
      </c>
      <c r="G28" s="2" t="s">
        <v>26</v>
      </c>
      <c r="H28" s="2" t="s">
        <v>73</v>
      </c>
      <c r="I28" s="2" t="s">
        <v>17</v>
      </c>
      <c r="J28" s="2" t="s">
        <v>18</v>
      </c>
      <c r="K28" s="2" t="s">
        <v>19</v>
      </c>
      <c r="L28" s="2" t="s">
        <v>19</v>
      </c>
      <c r="M28" s="2" t="s">
        <v>20</v>
      </c>
      <c r="N28" s="2" t="s">
        <v>21</v>
      </c>
      <c r="O28" s="2" t="s">
        <v>145</v>
      </c>
      <c r="P28" s="2">
        <v>3</v>
      </c>
      <c r="Q28" s="2" t="str">
        <f t="shared" si="0"/>
        <v>AES US Equity</v>
      </c>
    </row>
    <row r="29" spans="1:17" x14ac:dyDescent="0.25">
      <c r="A29" s="1">
        <v>41639</v>
      </c>
      <c r="B29" s="1">
        <v>41639</v>
      </c>
      <c r="C29" s="2" t="s">
        <v>146</v>
      </c>
      <c r="D29" s="2" t="s">
        <v>147</v>
      </c>
      <c r="E29" s="2">
        <v>7</v>
      </c>
      <c r="F29" s="2" t="s">
        <v>148</v>
      </c>
      <c r="G29" s="2"/>
      <c r="H29" s="2" t="s">
        <v>149</v>
      </c>
      <c r="I29" s="2" t="s">
        <v>17</v>
      </c>
      <c r="J29" s="2" t="s">
        <v>18</v>
      </c>
      <c r="K29" s="2" t="s">
        <v>19</v>
      </c>
      <c r="L29" s="2" t="s">
        <v>19</v>
      </c>
      <c r="M29" s="2" t="s">
        <v>20</v>
      </c>
      <c r="N29" s="2" t="s">
        <v>28</v>
      </c>
      <c r="O29" s="2" t="s">
        <v>150</v>
      </c>
      <c r="P29" s="2">
        <v>3</v>
      </c>
      <c r="Q29" s="2" t="str">
        <f t="shared" si="0"/>
        <v>SCI US Equity</v>
      </c>
    </row>
    <row r="30" spans="1:17" x14ac:dyDescent="0.25">
      <c r="A30" s="1">
        <v>41639</v>
      </c>
      <c r="B30" s="1">
        <v>41639</v>
      </c>
      <c r="C30" s="2" t="s">
        <v>151</v>
      </c>
      <c r="D30" s="2" t="s">
        <v>152</v>
      </c>
      <c r="E30" s="2">
        <v>5.4</v>
      </c>
      <c r="F30" s="2" t="s">
        <v>153</v>
      </c>
      <c r="G30" s="2"/>
      <c r="H30" s="2" t="s">
        <v>34</v>
      </c>
      <c r="I30" s="2" t="s">
        <v>17</v>
      </c>
      <c r="J30" s="2" t="s">
        <v>18</v>
      </c>
      <c r="K30" s="2" t="s">
        <v>19</v>
      </c>
      <c r="L30" s="2" t="s">
        <v>19</v>
      </c>
      <c r="M30" s="2" t="s">
        <v>20</v>
      </c>
      <c r="N30" s="2" t="s">
        <v>28</v>
      </c>
      <c r="O30" s="2" t="s">
        <v>154</v>
      </c>
      <c r="P30" s="2">
        <v>3</v>
      </c>
      <c r="Q30" s="2" t="str">
        <f t="shared" si="0"/>
        <v>LOW US Equity</v>
      </c>
    </row>
    <row r="31" spans="1:17" x14ac:dyDescent="0.25">
      <c r="A31" s="1">
        <v>41639</v>
      </c>
      <c r="B31" s="1">
        <v>41639</v>
      </c>
      <c r="C31" s="2" t="s">
        <v>155</v>
      </c>
      <c r="D31" s="2" t="s">
        <v>156</v>
      </c>
      <c r="E31" s="2">
        <v>6.875</v>
      </c>
      <c r="F31" s="2" t="s">
        <v>157</v>
      </c>
      <c r="G31" s="2"/>
      <c r="H31" s="2" t="s">
        <v>27</v>
      </c>
      <c r="I31" s="2" t="s">
        <v>17</v>
      </c>
      <c r="J31" s="2" t="s">
        <v>18</v>
      </c>
      <c r="K31" s="2" t="s">
        <v>19</v>
      </c>
      <c r="L31" s="2" t="s">
        <v>19</v>
      </c>
      <c r="M31" s="2" t="s">
        <v>20</v>
      </c>
      <c r="N31" s="2" t="s">
        <v>28</v>
      </c>
      <c r="O31" s="2" t="s">
        <v>158</v>
      </c>
      <c r="P31" s="2">
        <v>3</v>
      </c>
      <c r="Q31" s="2" t="str">
        <f t="shared" si="0"/>
        <v>VIA US Equity</v>
      </c>
    </row>
    <row r="32" spans="1:17" x14ac:dyDescent="0.25">
      <c r="A32" s="1">
        <v>41639</v>
      </c>
      <c r="B32" s="1">
        <v>41639</v>
      </c>
      <c r="C32" s="2" t="s">
        <v>159</v>
      </c>
      <c r="D32" s="2" t="s">
        <v>160</v>
      </c>
      <c r="E32" s="2">
        <v>5.75</v>
      </c>
      <c r="F32" s="2" t="s">
        <v>161</v>
      </c>
      <c r="G32" s="2"/>
      <c r="H32" s="2" t="s">
        <v>57</v>
      </c>
      <c r="I32" s="2" t="s">
        <v>17</v>
      </c>
      <c r="J32" s="2" t="s">
        <v>18</v>
      </c>
      <c r="K32" s="2" t="s">
        <v>19</v>
      </c>
      <c r="L32" s="2" t="s">
        <v>19</v>
      </c>
      <c r="M32" s="2" t="s">
        <v>20</v>
      </c>
      <c r="N32" s="2" t="s">
        <v>28</v>
      </c>
      <c r="O32" s="2" t="s">
        <v>162</v>
      </c>
      <c r="P32" s="2">
        <v>3</v>
      </c>
      <c r="Q32" s="2" t="str">
        <f t="shared" si="0"/>
        <v>AGN US Equity</v>
      </c>
    </row>
    <row r="33" spans="1:17" x14ac:dyDescent="0.25">
      <c r="A33" s="1">
        <v>41639</v>
      </c>
      <c r="B33" s="1">
        <v>41639</v>
      </c>
      <c r="C33" s="2" t="s">
        <v>163</v>
      </c>
      <c r="D33" s="2" t="s">
        <v>164</v>
      </c>
      <c r="E33" s="2">
        <v>6.5</v>
      </c>
      <c r="F33" s="2" t="s">
        <v>165</v>
      </c>
      <c r="G33" s="2"/>
      <c r="H33" s="2" t="s">
        <v>27</v>
      </c>
      <c r="I33" s="2" t="s">
        <v>17</v>
      </c>
      <c r="J33" s="2" t="s">
        <v>18</v>
      </c>
      <c r="K33" s="2" t="s">
        <v>19</v>
      </c>
      <c r="L33" s="2" t="s">
        <v>19</v>
      </c>
      <c r="M33" s="2" t="s">
        <v>20</v>
      </c>
      <c r="N33" s="2" t="s">
        <v>28</v>
      </c>
      <c r="O33" s="2" t="s">
        <v>166</v>
      </c>
      <c r="P33" s="2">
        <v>3</v>
      </c>
      <c r="Q33" s="2" t="str">
        <f t="shared" si="0"/>
        <v>TWX US Equity</v>
      </c>
    </row>
    <row r="34" spans="1:17" x14ac:dyDescent="0.25">
      <c r="A34" s="1">
        <v>41639</v>
      </c>
      <c r="B34" s="1">
        <v>41639</v>
      </c>
      <c r="C34" s="2" t="s">
        <v>171</v>
      </c>
      <c r="D34" s="2" t="s">
        <v>172</v>
      </c>
      <c r="E34" s="2">
        <v>5.625</v>
      </c>
      <c r="F34" s="2" t="s">
        <v>153</v>
      </c>
      <c r="G34" s="2"/>
      <c r="H34" s="2" t="s">
        <v>57</v>
      </c>
      <c r="I34" s="2" t="s">
        <v>17</v>
      </c>
      <c r="J34" s="2" t="s">
        <v>18</v>
      </c>
      <c r="K34" s="2" t="s">
        <v>19</v>
      </c>
      <c r="L34" s="2" t="s">
        <v>19</v>
      </c>
      <c r="M34" s="2" t="s">
        <v>20</v>
      </c>
      <c r="N34" s="2" t="s">
        <v>28</v>
      </c>
      <c r="O34" s="2" t="s">
        <v>173</v>
      </c>
      <c r="P34" s="2">
        <v>3</v>
      </c>
      <c r="Q34" s="2" t="str">
        <f t="shared" si="0"/>
        <v>COP US Equity</v>
      </c>
    </row>
    <row r="35" spans="1:17" x14ac:dyDescent="0.25">
      <c r="A35" s="1">
        <v>41639</v>
      </c>
      <c r="B35" s="1">
        <v>41639</v>
      </c>
      <c r="C35" s="2" t="s">
        <v>118</v>
      </c>
      <c r="D35" s="2" t="s">
        <v>119</v>
      </c>
      <c r="E35" s="2">
        <v>5.625</v>
      </c>
      <c r="F35" s="2" t="s">
        <v>15</v>
      </c>
      <c r="G35" s="2"/>
      <c r="H35" s="2" t="s">
        <v>27</v>
      </c>
      <c r="I35" s="2" t="s">
        <v>17</v>
      </c>
      <c r="J35" s="2" t="s">
        <v>18</v>
      </c>
      <c r="K35" s="2" t="s">
        <v>19</v>
      </c>
      <c r="L35" s="2" t="s">
        <v>19</v>
      </c>
      <c r="M35" s="2" t="s">
        <v>20</v>
      </c>
      <c r="N35" s="2" t="s">
        <v>48</v>
      </c>
      <c r="O35" s="2" t="s">
        <v>174</v>
      </c>
      <c r="P35" s="2">
        <v>3</v>
      </c>
      <c r="Q35" s="2" t="str">
        <f t="shared" si="0"/>
        <v>PLD US Equity</v>
      </c>
    </row>
    <row r="36" spans="1:17" x14ac:dyDescent="0.25">
      <c r="A36" s="1">
        <v>41639</v>
      </c>
      <c r="B36" s="1">
        <v>41639</v>
      </c>
      <c r="C36" s="2" t="s">
        <v>175</v>
      </c>
      <c r="D36" s="2" t="s">
        <v>80</v>
      </c>
      <c r="E36" s="2">
        <v>5.9</v>
      </c>
      <c r="F36" s="2" t="s">
        <v>176</v>
      </c>
      <c r="G36" s="2" t="s">
        <v>40</v>
      </c>
      <c r="H36" s="2" t="s">
        <v>73</v>
      </c>
      <c r="I36" s="2" t="s">
        <v>17</v>
      </c>
      <c r="J36" s="2" t="s">
        <v>18</v>
      </c>
      <c r="K36" s="2" t="s">
        <v>19</v>
      </c>
      <c r="L36" s="2" t="s">
        <v>19</v>
      </c>
      <c r="M36" s="2" t="s">
        <v>20</v>
      </c>
      <c r="N36" s="2" t="s">
        <v>21</v>
      </c>
      <c r="O36" s="2" t="s">
        <v>177</v>
      </c>
      <c r="P36" s="2">
        <v>3</v>
      </c>
      <c r="Q36" s="2" t="str">
        <f t="shared" si="0"/>
        <v>EXC US Equity</v>
      </c>
    </row>
    <row r="37" spans="1:17" x14ac:dyDescent="0.25">
      <c r="A37" s="1">
        <v>41639</v>
      </c>
      <c r="B37" s="1">
        <v>41639</v>
      </c>
      <c r="C37" s="2" t="s">
        <v>175</v>
      </c>
      <c r="D37" s="2" t="s">
        <v>80</v>
      </c>
      <c r="E37" s="2">
        <v>6.35</v>
      </c>
      <c r="F37" s="2" t="s">
        <v>81</v>
      </c>
      <c r="G37" s="2" t="s">
        <v>40</v>
      </c>
      <c r="H37" s="2" t="s">
        <v>73</v>
      </c>
      <c r="I37" s="2" t="s">
        <v>17</v>
      </c>
      <c r="J37" s="2" t="s">
        <v>18</v>
      </c>
      <c r="K37" s="2" t="s">
        <v>19</v>
      </c>
      <c r="L37" s="2" t="s">
        <v>19</v>
      </c>
      <c r="M37" s="2" t="s">
        <v>20</v>
      </c>
      <c r="N37" s="2" t="s">
        <v>21</v>
      </c>
      <c r="O37" s="2" t="s">
        <v>178</v>
      </c>
      <c r="P37" s="2">
        <v>3</v>
      </c>
      <c r="Q37" s="2" t="str">
        <f t="shared" si="0"/>
        <v>EXC US Equity</v>
      </c>
    </row>
    <row r="38" spans="1:17" x14ac:dyDescent="0.25">
      <c r="A38" s="1">
        <v>41639</v>
      </c>
      <c r="B38" s="1">
        <v>41639</v>
      </c>
      <c r="C38" s="2" t="s">
        <v>179</v>
      </c>
      <c r="D38" s="2" t="s">
        <v>180</v>
      </c>
      <c r="E38" s="2">
        <v>5.5</v>
      </c>
      <c r="F38" s="2" t="s">
        <v>153</v>
      </c>
      <c r="G38" s="2"/>
      <c r="H38" s="2" t="s">
        <v>16</v>
      </c>
      <c r="I38" s="2" t="s">
        <v>17</v>
      </c>
      <c r="J38" s="2" t="s">
        <v>18</v>
      </c>
      <c r="K38" s="2" t="s">
        <v>19</v>
      </c>
      <c r="L38" s="2" t="s">
        <v>19</v>
      </c>
      <c r="M38" s="2" t="s">
        <v>20</v>
      </c>
      <c r="N38" s="2" t="s">
        <v>48</v>
      </c>
      <c r="O38" s="2" t="s">
        <v>181</v>
      </c>
      <c r="P38" s="2">
        <v>3</v>
      </c>
      <c r="Q38" s="2" t="str">
        <f t="shared" si="0"/>
        <v>HIG US Equity</v>
      </c>
    </row>
    <row r="39" spans="1:17" x14ac:dyDescent="0.25">
      <c r="A39" s="1">
        <v>41639</v>
      </c>
      <c r="B39" s="1">
        <v>41639</v>
      </c>
      <c r="C39" s="2" t="s">
        <v>179</v>
      </c>
      <c r="D39" s="2" t="s">
        <v>180</v>
      </c>
      <c r="E39" s="2">
        <v>5.95</v>
      </c>
      <c r="F39" s="2" t="s">
        <v>99</v>
      </c>
      <c r="G39" s="2"/>
      <c r="H39" s="2" t="s">
        <v>16</v>
      </c>
      <c r="I39" s="2" t="s">
        <v>17</v>
      </c>
      <c r="J39" s="2" t="s">
        <v>18</v>
      </c>
      <c r="K39" s="2" t="s">
        <v>19</v>
      </c>
      <c r="L39" s="2" t="s">
        <v>19</v>
      </c>
      <c r="M39" s="2" t="s">
        <v>20</v>
      </c>
      <c r="N39" s="2" t="s">
        <v>48</v>
      </c>
      <c r="O39" s="2" t="s">
        <v>182</v>
      </c>
      <c r="P39" s="2">
        <v>3</v>
      </c>
      <c r="Q39" s="2" t="str">
        <f t="shared" si="0"/>
        <v>HIG US Equity</v>
      </c>
    </row>
    <row r="40" spans="1:17" x14ac:dyDescent="0.25">
      <c r="A40" s="1">
        <v>41639</v>
      </c>
      <c r="B40" s="1">
        <v>41639</v>
      </c>
      <c r="C40" s="2" t="s">
        <v>183</v>
      </c>
      <c r="D40" s="2" t="s">
        <v>184</v>
      </c>
      <c r="E40" s="2">
        <v>5.7</v>
      </c>
      <c r="F40" s="2" t="s">
        <v>25</v>
      </c>
      <c r="G40" s="2"/>
      <c r="H40" s="2" t="s">
        <v>57</v>
      </c>
      <c r="I40" s="2" t="s">
        <v>17</v>
      </c>
      <c r="J40" s="2" t="s">
        <v>18</v>
      </c>
      <c r="K40" s="2" t="s">
        <v>19</v>
      </c>
      <c r="L40" s="2" t="s">
        <v>19</v>
      </c>
      <c r="M40" s="2" t="s">
        <v>20</v>
      </c>
      <c r="N40" s="2" t="s">
        <v>21</v>
      </c>
      <c r="O40" s="2" t="s">
        <v>185</v>
      </c>
      <c r="P40" s="2">
        <v>3</v>
      </c>
      <c r="Q40" s="2" t="str">
        <f t="shared" si="0"/>
        <v>WEC US Equity</v>
      </c>
    </row>
    <row r="41" spans="1:17" x14ac:dyDescent="0.25">
      <c r="A41" s="1">
        <v>41639</v>
      </c>
      <c r="B41" s="1">
        <v>41639</v>
      </c>
      <c r="C41" s="2" t="s">
        <v>42</v>
      </c>
      <c r="D41" s="2" t="s">
        <v>43</v>
      </c>
      <c r="E41" s="2">
        <v>0.39510000000000001</v>
      </c>
      <c r="F41" s="2" t="s">
        <v>186</v>
      </c>
      <c r="G41" s="2" t="s">
        <v>187</v>
      </c>
      <c r="H41" s="2" t="s">
        <v>46</v>
      </c>
      <c r="I41" s="2" t="s">
        <v>17</v>
      </c>
      <c r="J41" s="2" t="s">
        <v>18</v>
      </c>
      <c r="K41" s="2" t="s">
        <v>19</v>
      </c>
      <c r="L41" s="2" t="s">
        <v>19</v>
      </c>
      <c r="M41" s="2" t="s">
        <v>47</v>
      </c>
      <c r="N41" s="2" t="s">
        <v>48</v>
      </c>
      <c r="O41" s="2" t="s">
        <v>188</v>
      </c>
      <c r="P41" s="2">
        <v>2</v>
      </c>
      <c r="Q41" s="2" t="str">
        <f t="shared" si="0"/>
        <v>GE US Equity</v>
      </c>
    </row>
    <row r="42" spans="1:17" x14ac:dyDescent="0.25">
      <c r="A42" s="1">
        <v>41639</v>
      </c>
      <c r="B42" s="1">
        <v>41639</v>
      </c>
      <c r="C42" s="2" t="s">
        <v>189</v>
      </c>
      <c r="D42" s="2" t="s">
        <v>190</v>
      </c>
      <c r="E42" s="2">
        <v>6.2</v>
      </c>
      <c r="F42" s="2" t="s">
        <v>191</v>
      </c>
      <c r="G42" s="2" t="s">
        <v>26</v>
      </c>
      <c r="H42" s="2" t="s">
        <v>27</v>
      </c>
      <c r="I42" s="2" t="s">
        <v>17</v>
      </c>
      <c r="J42" s="2" t="s">
        <v>18</v>
      </c>
      <c r="K42" s="2" t="s">
        <v>19</v>
      </c>
      <c r="L42" s="2" t="s">
        <v>19</v>
      </c>
      <c r="M42" s="2" t="s">
        <v>20</v>
      </c>
      <c r="N42" s="2" t="s">
        <v>28</v>
      </c>
      <c r="O42" s="2" t="s">
        <v>192</v>
      </c>
      <c r="P42" s="2">
        <v>2</v>
      </c>
      <c r="Q42" s="2" t="str">
        <f t="shared" si="0"/>
        <v>WU US Equity</v>
      </c>
    </row>
    <row r="43" spans="1:17" x14ac:dyDescent="0.25">
      <c r="A43" s="1">
        <v>41639</v>
      </c>
      <c r="B43" s="1">
        <v>41639</v>
      </c>
      <c r="C43" s="2" t="s">
        <v>193</v>
      </c>
      <c r="D43" s="2" t="s">
        <v>194</v>
      </c>
      <c r="E43" s="2">
        <v>5.875</v>
      </c>
      <c r="F43" s="2" t="s">
        <v>165</v>
      </c>
      <c r="G43" s="2"/>
      <c r="H43" s="2" t="s">
        <v>57</v>
      </c>
      <c r="I43" s="2" t="s">
        <v>17</v>
      </c>
      <c r="J43" s="2" t="s">
        <v>18</v>
      </c>
      <c r="K43" s="2" t="s">
        <v>19</v>
      </c>
      <c r="L43" s="2" t="s">
        <v>19</v>
      </c>
      <c r="M43" s="2" t="s">
        <v>20</v>
      </c>
      <c r="N43" s="2" t="s">
        <v>28</v>
      </c>
      <c r="O43" s="2" t="s">
        <v>195</v>
      </c>
      <c r="P43" s="2">
        <v>3</v>
      </c>
      <c r="Q43" s="2" t="str">
        <f t="shared" si="0"/>
        <v>BMY US Equity</v>
      </c>
    </row>
    <row r="44" spans="1:17" x14ac:dyDescent="0.25">
      <c r="A44" s="1">
        <v>41639</v>
      </c>
      <c r="B44" s="1">
        <v>41639</v>
      </c>
      <c r="C44" s="2" t="s">
        <v>196</v>
      </c>
      <c r="D44" s="2" t="s">
        <v>197</v>
      </c>
      <c r="E44" s="2">
        <v>6.15</v>
      </c>
      <c r="F44" s="2" t="s">
        <v>198</v>
      </c>
      <c r="G44" s="2" t="s">
        <v>95</v>
      </c>
      <c r="H44" s="2" t="s">
        <v>73</v>
      </c>
      <c r="I44" s="2" t="s">
        <v>17</v>
      </c>
      <c r="J44" s="2" t="s">
        <v>18</v>
      </c>
      <c r="K44" s="2" t="s">
        <v>19</v>
      </c>
      <c r="L44" s="2" t="s">
        <v>19</v>
      </c>
      <c r="M44" s="2" t="s">
        <v>20</v>
      </c>
      <c r="N44" s="2" t="s">
        <v>28</v>
      </c>
      <c r="O44" s="2" t="s">
        <v>199</v>
      </c>
      <c r="P44" s="2">
        <v>3</v>
      </c>
      <c r="Q44" s="2" t="str">
        <f t="shared" si="0"/>
        <v>LMT US Equity</v>
      </c>
    </row>
    <row r="45" spans="1:17" x14ac:dyDescent="0.25">
      <c r="A45" s="1">
        <v>41639</v>
      </c>
      <c r="B45" s="1">
        <v>41639</v>
      </c>
      <c r="C45" s="2" t="s">
        <v>200</v>
      </c>
      <c r="D45" s="2" t="s">
        <v>201</v>
      </c>
      <c r="E45" s="2">
        <v>7.125</v>
      </c>
      <c r="F45" s="2" t="s">
        <v>202</v>
      </c>
      <c r="G45" s="2"/>
      <c r="H45" s="2" t="s">
        <v>203</v>
      </c>
      <c r="I45" s="2" t="s">
        <v>17</v>
      </c>
      <c r="J45" s="2" t="s">
        <v>18</v>
      </c>
      <c r="K45" s="2" t="s">
        <v>19</v>
      </c>
      <c r="L45" s="2" t="s">
        <v>19</v>
      </c>
      <c r="M45" s="2" t="s">
        <v>20</v>
      </c>
      <c r="N45" s="2" t="s">
        <v>28</v>
      </c>
      <c r="O45" s="2" t="s">
        <v>204</v>
      </c>
      <c r="P45" s="2">
        <v>4</v>
      </c>
      <c r="Q45" s="2" t="str">
        <f t="shared" si="0"/>
        <v>DISH US Equity</v>
      </c>
    </row>
    <row r="46" spans="1:17" x14ac:dyDescent="0.25">
      <c r="A46" s="1">
        <v>41639</v>
      </c>
      <c r="B46" s="1">
        <v>41639</v>
      </c>
      <c r="C46" s="2" t="s">
        <v>205</v>
      </c>
      <c r="D46" s="2" t="s">
        <v>89</v>
      </c>
      <c r="E46" s="2">
        <v>5.95</v>
      </c>
      <c r="F46" s="2" t="s">
        <v>206</v>
      </c>
      <c r="G46" s="2"/>
      <c r="H46" s="2" t="s">
        <v>16</v>
      </c>
      <c r="I46" s="2" t="s">
        <v>17</v>
      </c>
      <c r="J46" s="2" t="s">
        <v>18</v>
      </c>
      <c r="K46" s="2" t="s">
        <v>19</v>
      </c>
      <c r="L46" s="2" t="s">
        <v>19</v>
      </c>
      <c r="M46" s="2" t="s">
        <v>20</v>
      </c>
      <c r="N46" s="2" t="s">
        <v>21</v>
      </c>
      <c r="O46" s="2" t="s">
        <v>207</v>
      </c>
      <c r="P46" s="2">
        <v>2</v>
      </c>
      <c r="Q46" s="2" t="str">
        <f t="shared" si="0"/>
        <v>FE US Equity</v>
      </c>
    </row>
    <row r="47" spans="1:17" x14ac:dyDescent="0.25">
      <c r="A47" s="1">
        <v>41639</v>
      </c>
      <c r="B47" s="1">
        <v>41639</v>
      </c>
      <c r="C47" s="2" t="s">
        <v>208</v>
      </c>
      <c r="D47" s="2" t="s">
        <v>209</v>
      </c>
      <c r="E47" s="2">
        <v>5.55</v>
      </c>
      <c r="F47" s="2" t="s">
        <v>25</v>
      </c>
      <c r="G47" s="2"/>
      <c r="H47" s="2" t="s">
        <v>210</v>
      </c>
      <c r="I47" s="2" t="s">
        <v>17</v>
      </c>
      <c r="J47" s="2" t="s">
        <v>18</v>
      </c>
      <c r="K47" s="2" t="s">
        <v>19</v>
      </c>
      <c r="L47" s="2" t="s">
        <v>19</v>
      </c>
      <c r="M47" s="2" t="s">
        <v>20</v>
      </c>
      <c r="N47" s="2" t="s">
        <v>21</v>
      </c>
      <c r="O47" s="2" t="s">
        <v>211</v>
      </c>
      <c r="P47" s="2">
        <v>3</v>
      </c>
      <c r="Q47" s="2" t="str">
        <f t="shared" si="0"/>
        <v>TEG US Equity</v>
      </c>
    </row>
    <row r="48" spans="1:17" x14ac:dyDescent="0.25">
      <c r="A48" s="1">
        <v>41639</v>
      </c>
      <c r="B48" s="1">
        <v>41639</v>
      </c>
      <c r="C48" s="2" t="s">
        <v>42</v>
      </c>
      <c r="D48" s="2" t="s">
        <v>43</v>
      </c>
      <c r="E48" s="2">
        <v>5.05</v>
      </c>
      <c r="F48" s="2" t="s">
        <v>212</v>
      </c>
      <c r="G48" s="2" t="s">
        <v>213</v>
      </c>
      <c r="H48" s="2" t="s">
        <v>46</v>
      </c>
      <c r="I48" s="2" t="s">
        <v>17</v>
      </c>
      <c r="J48" s="2" t="s">
        <v>18</v>
      </c>
      <c r="K48" s="2" t="s">
        <v>19</v>
      </c>
      <c r="L48" s="2" t="s">
        <v>19</v>
      </c>
      <c r="M48" s="2" t="s">
        <v>20</v>
      </c>
      <c r="N48" s="2" t="s">
        <v>48</v>
      </c>
      <c r="O48" s="2" t="s">
        <v>214</v>
      </c>
      <c r="P48" s="2">
        <v>2</v>
      </c>
      <c r="Q48" s="2" t="str">
        <f t="shared" si="0"/>
        <v>GE US Equity</v>
      </c>
    </row>
    <row r="49" spans="1:17" x14ac:dyDescent="0.25">
      <c r="A49" s="1">
        <v>41639</v>
      </c>
      <c r="B49" s="1">
        <v>41639</v>
      </c>
      <c r="C49" s="2" t="s">
        <v>215</v>
      </c>
      <c r="D49" s="2" t="s">
        <v>89</v>
      </c>
      <c r="E49" s="2">
        <v>6.15</v>
      </c>
      <c r="F49" s="2" t="s">
        <v>216</v>
      </c>
      <c r="G49" s="2"/>
      <c r="H49" s="2" t="s">
        <v>27</v>
      </c>
      <c r="I49" s="2" t="s">
        <v>17</v>
      </c>
      <c r="J49" s="2" t="s">
        <v>18</v>
      </c>
      <c r="K49" s="2" t="s">
        <v>19</v>
      </c>
      <c r="L49" s="2" t="s">
        <v>19</v>
      </c>
      <c r="M49" s="2" t="s">
        <v>20</v>
      </c>
      <c r="N49" s="2" t="s">
        <v>21</v>
      </c>
      <c r="O49" s="2" t="s">
        <v>217</v>
      </c>
      <c r="P49" s="2">
        <v>2</v>
      </c>
      <c r="Q49" s="2" t="str">
        <f t="shared" si="0"/>
        <v>FE US Equity</v>
      </c>
    </row>
    <row r="50" spans="1:17" x14ac:dyDescent="0.25">
      <c r="A50" s="1">
        <v>41639</v>
      </c>
      <c r="B50" s="1">
        <v>41639</v>
      </c>
      <c r="C50" s="2" t="s">
        <v>218</v>
      </c>
      <c r="D50" s="2" t="s">
        <v>219</v>
      </c>
      <c r="E50" s="2">
        <v>6.55</v>
      </c>
      <c r="F50" s="2" t="s">
        <v>165</v>
      </c>
      <c r="G50" s="2"/>
      <c r="H50" s="2" t="s">
        <v>27</v>
      </c>
      <c r="I50" s="2" t="s">
        <v>17</v>
      </c>
      <c r="J50" s="2" t="s">
        <v>18</v>
      </c>
      <c r="K50" s="2" t="s">
        <v>19</v>
      </c>
      <c r="L50" s="2" t="s">
        <v>19</v>
      </c>
      <c r="M50" s="2" t="s">
        <v>20</v>
      </c>
      <c r="N50" s="2" t="s">
        <v>28</v>
      </c>
      <c r="O50" s="2" t="s">
        <v>220</v>
      </c>
      <c r="P50" s="2">
        <v>2</v>
      </c>
      <c r="Q50" s="2" t="str">
        <f t="shared" si="0"/>
        <v>CR US Equity</v>
      </c>
    </row>
    <row r="51" spans="1:17" x14ac:dyDescent="0.25">
      <c r="A51" s="1">
        <v>41639</v>
      </c>
      <c r="B51" s="1">
        <v>41639</v>
      </c>
      <c r="C51" s="2" t="s">
        <v>221</v>
      </c>
      <c r="D51" s="2" t="s">
        <v>222</v>
      </c>
      <c r="E51" s="2">
        <v>6</v>
      </c>
      <c r="F51" s="2" t="s">
        <v>32</v>
      </c>
      <c r="G51" s="2"/>
      <c r="H51" s="2" t="s">
        <v>149</v>
      </c>
      <c r="I51" s="2" t="s">
        <v>17</v>
      </c>
      <c r="J51" s="2" t="s">
        <v>18</v>
      </c>
      <c r="K51" s="2" t="s">
        <v>19</v>
      </c>
      <c r="L51" s="2" t="s">
        <v>19</v>
      </c>
      <c r="M51" s="2" t="s">
        <v>20</v>
      </c>
      <c r="N51" s="2" t="s">
        <v>28</v>
      </c>
      <c r="O51" s="2" t="s">
        <v>223</v>
      </c>
      <c r="P51" s="2">
        <v>1</v>
      </c>
      <c r="Q51" s="2" t="str">
        <f t="shared" si="0"/>
        <v>S US Equity</v>
      </c>
    </row>
    <row r="52" spans="1:17" x14ac:dyDescent="0.25">
      <c r="A52" s="1">
        <v>41639</v>
      </c>
      <c r="B52" s="1">
        <v>41639</v>
      </c>
      <c r="C52" s="2" t="s">
        <v>224</v>
      </c>
      <c r="D52" s="2" t="s">
        <v>225</v>
      </c>
      <c r="E52" s="2">
        <v>6.15</v>
      </c>
      <c r="F52" s="2" t="s">
        <v>165</v>
      </c>
      <c r="G52" s="2"/>
      <c r="H52" s="2" t="s">
        <v>27</v>
      </c>
      <c r="I52" s="2" t="s">
        <v>17</v>
      </c>
      <c r="J52" s="2" t="s">
        <v>18</v>
      </c>
      <c r="K52" s="2" t="s">
        <v>19</v>
      </c>
      <c r="L52" s="2" t="s">
        <v>19</v>
      </c>
      <c r="M52" s="2" t="s">
        <v>20</v>
      </c>
      <c r="N52" s="2" t="s">
        <v>48</v>
      </c>
      <c r="O52" s="2" t="s">
        <v>226</v>
      </c>
      <c r="P52" s="2">
        <v>2</v>
      </c>
      <c r="Q52" s="2" t="str">
        <f t="shared" si="0"/>
        <v>CI US Equity</v>
      </c>
    </row>
    <row r="53" spans="1:17" x14ac:dyDescent="0.25">
      <c r="A53" s="1">
        <v>41639</v>
      </c>
      <c r="B53" s="1">
        <v>41639</v>
      </c>
      <c r="C53" s="2" t="s">
        <v>227</v>
      </c>
      <c r="D53" s="2" t="s">
        <v>228</v>
      </c>
      <c r="E53" s="2">
        <v>5.55</v>
      </c>
      <c r="F53" s="2" t="s">
        <v>229</v>
      </c>
      <c r="G53" s="2" t="s">
        <v>38</v>
      </c>
      <c r="H53" s="2" t="s">
        <v>57</v>
      </c>
      <c r="I53" s="2" t="s">
        <v>17</v>
      </c>
      <c r="J53" s="2" t="s">
        <v>18</v>
      </c>
      <c r="K53" s="2" t="s">
        <v>19</v>
      </c>
      <c r="L53" s="2" t="s">
        <v>19</v>
      </c>
      <c r="M53" s="2" t="s">
        <v>20</v>
      </c>
      <c r="N53" s="2" t="s">
        <v>21</v>
      </c>
      <c r="O53" s="2" t="s">
        <v>230</v>
      </c>
      <c r="P53" s="2">
        <v>3</v>
      </c>
      <c r="Q53" s="2" t="str">
        <f t="shared" si="0"/>
        <v>EIX US Equity</v>
      </c>
    </row>
    <row r="54" spans="1:17" x14ac:dyDescent="0.25">
      <c r="A54" s="1">
        <v>41639</v>
      </c>
      <c r="B54" s="1">
        <v>41639</v>
      </c>
      <c r="C54" s="2" t="s">
        <v>171</v>
      </c>
      <c r="D54" s="2" t="s">
        <v>172</v>
      </c>
      <c r="E54" s="2">
        <v>5.95</v>
      </c>
      <c r="F54" s="2" t="s">
        <v>99</v>
      </c>
      <c r="G54" s="2"/>
      <c r="H54" s="2" t="s">
        <v>57</v>
      </c>
      <c r="I54" s="2" t="s">
        <v>17</v>
      </c>
      <c r="J54" s="2" t="s">
        <v>18</v>
      </c>
      <c r="K54" s="2" t="s">
        <v>19</v>
      </c>
      <c r="L54" s="2" t="s">
        <v>19</v>
      </c>
      <c r="M54" s="2" t="s">
        <v>20</v>
      </c>
      <c r="N54" s="2" t="s">
        <v>28</v>
      </c>
      <c r="O54" s="2" t="s">
        <v>231</v>
      </c>
      <c r="P54" s="2">
        <v>3</v>
      </c>
      <c r="Q54" s="2" t="str">
        <f t="shared" si="0"/>
        <v>COP US Equity</v>
      </c>
    </row>
    <row r="55" spans="1:17" x14ac:dyDescent="0.25">
      <c r="A55" s="1">
        <v>41639</v>
      </c>
      <c r="B55" s="1">
        <v>41639</v>
      </c>
      <c r="C55" s="2" t="s">
        <v>105</v>
      </c>
      <c r="D55" s="2" t="s">
        <v>106</v>
      </c>
      <c r="E55" s="2">
        <v>6.6</v>
      </c>
      <c r="F55" s="2" t="s">
        <v>232</v>
      </c>
      <c r="G55" s="2" t="s">
        <v>233</v>
      </c>
      <c r="H55" s="2" t="s">
        <v>73</v>
      </c>
      <c r="I55" s="2" t="s">
        <v>17</v>
      </c>
      <c r="J55" s="2" t="s">
        <v>18</v>
      </c>
      <c r="K55" s="2" t="s">
        <v>19</v>
      </c>
      <c r="L55" s="2" t="s">
        <v>19</v>
      </c>
      <c r="M55" s="2" t="s">
        <v>20</v>
      </c>
      <c r="N55" s="2" t="s">
        <v>21</v>
      </c>
      <c r="O55" s="2" t="s">
        <v>234</v>
      </c>
      <c r="P55" s="2">
        <v>3</v>
      </c>
      <c r="Q55" s="2" t="str">
        <f t="shared" si="0"/>
        <v>AES US Equity</v>
      </c>
    </row>
    <row r="56" spans="1:17" x14ac:dyDescent="0.25">
      <c r="A56" s="1">
        <v>41639</v>
      </c>
      <c r="B56" s="1">
        <v>41639</v>
      </c>
      <c r="C56" s="2" t="s">
        <v>235</v>
      </c>
      <c r="D56" s="2" t="s">
        <v>236</v>
      </c>
      <c r="E56" s="2">
        <v>6.05</v>
      </c>
      <c r="F56" s="2" t="s">
        <v>99</v>
      </c>
      <c r="G56" s="2"/>
      <c r="H56" s="2" t="s">
        <v>73</v>
      </c>
      <c r="I56" s="2" t="s">
        <v>17</v>
      </c>
      <c r="J56" s="2" t="s">
        <v>18</v>
      </c>
      <c r="K56" s="2" t="s">
        <v>19</v>
      </c>
      <c r="L56" s="2" t="s">
        <v>19</v>
      </c>
      <c r="M56" s="2" t="s">
        <v>20</v>
      </c>
      <c r="N56" s="2" t="s">
        <v>48</v>
      </c>
      <c r="O56" s="2" t="s">
        <v>237</v>
      </c>
      <c r="P56" s="2">
        <v>3</v>
      </c>
      <c r="Q56" s="2" t="str">
        <f t="shared" si="0"/>
        <v>PFG US Equity</v>
      </c>
    </row>
    <row r="57" spans="1:17" x14ac:dyDescent="0.25">
      <c r="A57" s="1">
        <v>41639</v>
      </c>
      <c r="B57" s="1">
        <v>41639</v>
      </c>
      <c r="C57" s="2" t="s">
        <v>238</v>
      </c>
      <c r="D57" s="2" t="s">
        <v>239</v>
      </c>
      <c r="E57" s="2">
        <v>5.7640000000000002</v>
      </c>
      <c r="F57" s="2" t="s">
        <v>240</v>
      </c>
      <c r="G57" s="2" t="s">
        <v>45</v>
      </c>
      <c r="H57" s="2" t="s">
        <v>34</v>
      </c>
      <c r="I57" s="2" t="s">
        <v>17</v>
      </c>
      <c r="J57" s="2" t="s">
        <v>18</v>
      </c>
      <c r="K57" s="2" t="s">
        <v>19</v>
      </c>
      <c r="L57" s="2" t="s">
        <v>19</v>
      </c>
      <c r="M57" s="2" t="s">
        <v>20</v>
      </c>
      <c r="N57" s="2" t="s">
        <v>21</v>
      </c>
      <c r="O57" s="2" t="s">
        <v>241</v>
      </c>
      <c r="P57" s="2">
        <v>5</v>
      </c>
      <c r="Q57" s="2" t="str">
        <f t="shared" si="0"/>
        <v>FTSCN US Equity</v>
      </c>
    </row>
    <row r="58" spans="1:17" x14ac:dyDescent="0.25">
      <c r="A58" s="1">
        <v>41639</v>
      </c>
      <c r="B58" s="1">
        <v>41639</v>
      </c>
      <c r="C58" s="2" t="s">
        <v>242</v>
      </c>
      <c r="D58" s="2" t="s">
        <v>33</v>
      </c>
      <c r="E58" s="2">
        <v>5.9</v>
      </c>
      <c r="F58" s="2" t="s">
        <v>32</v>
      </c>
      <c r="G58" s="2"/>
      <c r="H58" s="2" t="s">
        <v>27</v>
      </c>
      <c r="I58" s="2" t="s">
        <v>17</v>
      </c>
      <c r="J58" s="2" t="s">
        <v>18</v>
      </c>
      <c r="K58" s="2" t="s">
        <v>19</v>
      </c>
      <c r="L58" s="2" t="s">
        <v>19</v>
      </c>
      <c r="M58" s="2" t="s">
        <v>20</v>
      </c>
      <c r="N58" s="2" t="s">
        <v>28</v>
      </c>
      <c r="O58" s="2" t="s">
        <v>243</v>
      </c>
      <c r="P58" s="2">
        <v>1</v>
      </c>
      <c r="Q58" s="2" t="str">
        <f t="shared" si="0"/>
        <v>M US Equity</v>
      </c>
    </row>
    <row r="59" spans="1:17" x14ac:dyDescent="0.25">
      <c r="A59" s="1">
        <v>41639</v>
      </c>
      <c r="B59" s="1">
        <v>41639</v>
      </c>
      <c r="C59" s="2" t="s">
        <v>247</v>
      </c>
      <c r="D59" s="2" t="s">
        <v>248</v>
      </c>
      <c r="E59" s="2">
        <v>7.625</v>
      </c>
      <c r="F59" s="2" t="s">
        <v>249</v>
      </c>
      <c r="G59" s="2"/>
      <c r="H59" s="2" t="s">
        <v>73</v>
      </c>
      <c r="I59" s="2" t="s">
        <v>17</v>
      </c>
      <c r="J59" s="2" t="s">
        <v>18</v>
      </c>
      <c r="K59" s="2" t="s">
        <v>19</v>
      </c>
      <c r="L59" s="2" t="s">
        <v>19</v>
      </c>
      <c r="M59" s="2" t="s">
        <v>20</v>
      </c>
      <c r="N59" s="2" t="s">
        <v>28</v>
      </c>
      <c r="O59" s="2" t="s">
        <v>250</v>
      </c>
      <c r="P59" s="2">
        <v>3</v>
      </c>
      <c r="Q59" s="2" t="str">
        <f t="shared" si="0"/>
        <v>ETN US Equity</v>
      </c>
    </row>
    <row r="60" spans="1:17" x14ac:dyDescent="0.25">
      <c r="A60" s="1">
        <v>41639</v>
      </c>
      <c r="B60" s="1">
        <v>41639</v>
      </c>
      <c r="C60" s="2" t="s">
        <v>251</v>
      </c>
      <c r="D60" s="2" t="s">
        <v>252</v>
      </c>
      <c r="E60" s="2">
        <v>6.87</v>
      </c>
      <c r="F60" s="2" t="s">
        <v>253</v>
      </c>
      <c r="G60" s="2" t="s">
        <v>254</v>
      </c>
      <c r="H60" s="2" t="s">
        <v>34</v>
      </c>
      <c r="I60" s="2" t="s">
        <v>17</v>
      </c>
      <c r="J60" s="2" t="s">
        <v>18</v>
      </c>
      <c r="K60" s="2" t="s">
        <v>19</v>
      </c>
      <c r="L60" s="2" t="s">
        <v>19</v>
      </c>
      <c r="M60" s="2" t="s">
        <v>20</v>
      </c>
      <c r="N60" s="2" t="s">
        <v>21</v>
      </c>
      <c r="O60" s="2" t="s">
        <v>255</v>
      </c>
      <c r="P60" s="2">
        <v>3</v>
      </c>
      <c r="Q60" s="2" t="str">
        <f t="shared" si="0"/>
        <v>PNY US Equity</v>
      </c>
    </row>
    <row r="61" spans="1:17" x14ac:dyDescent="0.25">
      <c r="A61" s="1">
        <v>41639</v>
      </c>
      <c r="B61" s="1">
        <v>41639</v>
      </c>
      <c r="C61" s="2" t="s">
        <v>256</v>
      </c>
      <c r="D61" s="2" t="s">
        <v>257</v>
      </c>
      <c r="E61" s="2">
        <v>7.84</v>
      </c>
      <c r="F61" s="2" t="s">
        <v>258</v>
      </c>
      <c r="G61" s="2" t="s">
        <v>45</v>
      </c>
      <c r="H61" s="2" t="s">
        <v>259</v>
      </c>
      <c r="I61" s="2" t="s">
        <v>17</v>
      </c>
      <c r="J61" s="2" t="s">
        <v>18</v>
      </c>
      <c r="K61" s="2" t="s">
        <v>19</v>
      </c>
      <c r="L61" s="2" t="s">
        <v>19</v>
      </c>
      <c r="M61" s="2" t="s">
        <v>20</v>
      </c>
      <c r="N61" s="2" t="s">
        <v>28</v>
      </c>
      <c r="O61" s="2" t="s">
        <v>260</v>
      </c>
      <c r="P61" s="2">
        <v>3</v>
      </c>
      <c r="Q61" s="2" t="str">
        <f t="shared" si="0"/>
        <v>CVX US Equity</v>
      </c>
    </row>
    <row r="62" spans="1:17" x14ac:dyDescent="0.25">
      <c r="A62" s="1">
        <v>41639</v>
      </c>
      <c r="B62" s="1">
        <v>41639</v>
      </c>
      <c r="C62" s="2" t="s">
        <v>261</v>
      </c>
      <c r="D62" s="2" t="s">
        <v>262</v>
      </c>
      <c r="E62" s="2">
        <v>6.625</v>
      </c>
      <c r="F62" s="2" t="s">
        <v>263</v>
      </c>
      <c r="G62" s="2"/>
      <c r="H62" s="2" t="s">
        <v>264</v>
      </c>
      <c r="I62" s="2" t="s">
        <v>17</v>
      </c>
      <c r="J62" s="2" t="s">
        <v>18</v>
      </c>
      <c r="K62" s="2" t="s">
        <v>19</v>
      </c>
      <c r="L62" s="2" t="s">
        <v>19</v>
      </c>
      <c r="M62" s="2" t="s">
        <v>20</v>
      </c>
      <c r="N62" s="2" t="s">
        <v>48</v>
      </c>
      <c r="O62" s="2" t="s">
        <v>265</v>
      </c>
      <c r="P62" s="2">
        <v>3</v>
      </c>
      <c r="Q62" s="2" t="str">
        <f t="shared" si="0"/>
        <v>MBI US Equity</v>
      </c>
    </row>
    <row r="63" spans="1:17" x14ac:dyDescent="0.25">
      <c r="A63" s="1">
        <v>41639</v>
      </c>
      <c r="B63" s="1">
        <v>41639</v>
      </c>
      <c r="C63" s="2" t="s">
        <v>270</v>
      </c>
      <c r="D63" s="2" t="s">
        <v>71</v>
      </c>
      <c r="E63" s="2">
        <v>6.75</v>
      </c>
      <c r="F63" s="2" t="s">
        <v>271</v>
      </c>
      <c r="G63" s="2" t="s">
        <v>272</v>
      </c>
      <c r="H63" s="2" t="s">
        <v>34</v>
      </c>
      <c r="I63" s="2" t="s">
        <v>17</v>
      </c>
      <c r="J63" s="2" t="s">
        <v>18</v>
      </c>
      <c r="K63" s="2" t="s">
        <v>19</v>
      </c>
      <c r="L63" s="2" t="s">
        <v>19</v>
      </c>
      <c r="M63" s="2" t="s">
        <v>20</v>
      </c>
      <c r="N63" s="2" t="s">
        <v>21</v>
      </c>
      <c r="O63" s="2" t="s">
        <v>273</v>
      </c>
      <c r="P63" s="2">
        <v>5</v>
      </c>
      <c r="Q63" s="2" t="str">
        <f t="shared" si="0"/>
        <v>MIDAM US Equity</v>
      </c>
    </row>
    <row r="64" spans="1:17" x14ac:dyDescent="0.25">
      <c r="A64" s="1">
        <v>41639</v>
      </c>
      <c r="B64" s="1">
        <v>41639</v>
      </c>
      <c r="C64" s="2" t="s">
        <v>274</v>
      </c>
      <c r="D64" s="2" t="s">
        <v>275</v>
      </c>
      <c r="E64" s="2">
        <v>6.875</v>
      </c>
      <c r="F64" s="2" t="s">
        <v>276</v>
      </c>
      <c r="G64" s="2"/>
      <c r="H64" s="2" t="s">
        <v>27</v>
      </c>
      <c r="I64" s="2" t="s">
        <v>17</v>
      </c>
      <c r="J64" s="2" t="s">
        <v>18</v>
      </c>
      <c r="K64" s="2" t="s">
        <v>19</v>
      </c>
      <c r="L64" s="2" t="s">
        <v>19</v>
      </c>
      <c r="M64" s="2" t="s">
        <v>20</v>
      </c>
      <c r="N64" s="2" t="s">
        <v>21</v>
      </c>
      <c r="O64" s="2" t="s">
        <v>277</v>
      </c>
      <c r="P64" s="2">
        <v>3</v>
      </c>
      <c r="Q64" s="2" t="str">
        <f t="shared" si="0"/>
        <v>OKE US Equity</v>
      </c>
    </row>
    <row r="65" spans="1:17" x14ac:dyDescent="0.25">
      <c r="A65" s="1">
        <v>41639</v>
      </c>
      <c r="B65" s="1">
        <v>41639</v>
      </c>
      <c r="C65" s="2" t="s">
        <v>278</v>
      </c>
      <c r="D65" s="2" t="s">
        <v>279</v>
      </c>
      <c r="E65" s="2">
        <v>7.125</v>
      </c>
      <c r="F65" s="2" t="s">
        <v>263</v>
      </c>
      <c r="G65" s="2"/>
      <c r="H65" s="2" t="s">
        <v>27</v>
      </c>
      <c r="I65" s="2" t="s">
        <v>17</v>
      </c>
      <c r="J65" s="2" t="s">
        <v>18</v>
      </c>
      <c r="K65" s="2" t="s">
        <v>19</v>
      </c>
      <c r="L65" s="2" t="s">
        <v>19</v>
      </c>
      <c r="M65" s="2" t="s">
        <v>20</v>
      </c>
      <c r="N65" s="2" t="s">
        <v>21</v>
      </c>
      <c r="O65" s="2" t="s">
        <v>280</v>
      </c>
      <c r="P65" s="2">
        <v>3</v>
      </c>
      <c r="Q65" s="2" t="str">
        <f t="shared" si="0"/>
        <v>EEP US Equity</v>
      </c>
    </row>
    <row r="66" spans="1:17" x14ac:dyDescent="0.25">
      <c r="A66" s="1">
        <v>41639</v>
      </c>
      <c r="B66" s="1">
        <v>41639</v>
      </c>
      <c r="C66" s="2" t="s">
        <v>281</v>
      </c>
      <c r="D66" s="2" t="s">
        <v>282</v>
      </c>
      <c r="E66" s="2">
        <v>9.25</v>
      </c>
      <c r="F66" s="2" t="s">
        <v>283</v>
      </c>
      <c r="G66" s="2" t="s">
        <v>284</v>
      </c>
      <c r="H66" s="2" t="s">
        <v>210</v>
      </c>
      <c r="I66" s="2" t="s">
        <v>17</v>
      </c>
      <c r="J66" s="2" t="s">
        <v>18</v>
      </c>
      <c r="K66" s="2" t="s">
        <v>19</v>
      </c>
      <c r="L66" s="2" t="s">
        <v>19</v>
      </c>
      <c r="M66" s="2" t="s">
        <v>20</v>
      </c>
      <c r="N66" s="2" t="s">
        <v>21</v>
      </c>
      <c r="O66" s="2" t="s">
        <v>285</v>
      </c>
      <c r="P66" s="2">
        <v>3</v>
      </c>
      <c r="Q66" s="2" t="str">
        <f t="shared" si="0"/>
        <v>PEG US Equity</v>
      </c>
    </row>
    <row r="67" spans="1:17" x14ac:dyDescent="0.25">
      <c r="A67" s="1">
        <v>41639</v>
      </c>
      <c r="B67" s="1">
        <v>41639</v>
      </c>
      <c r="C67" s="2" t="s">
        <v>286</v>
      </c>
      <c r="D67" s="2" t="s">
        <v>287</v>
      </c>
      <c r="E67" s="2">
        <v>8.5500000000000007</v>
      </c>
      <c r="F67" s="2" t="s">
        <v>288</v>
      </c>
      <c r="G67" s="2"/>
      <c r="H67" s="2" t="s">
        <v>57</v>
      </c>
      <c r="I67" s="2" t="s">
        <v>17</v>
      </c>
      <c r="J67" s="2" t="s">
        <v>18</v>
      </c>
      <c r="K67" s="2" t="s">
        <v>19</v>
      </c>
      <c r="L67" s="2" t="s">
        <v>19</v>
      </c>
      <c r="M67" s="2" t="s">
        <v>20</v>
      </c>
      <c r="N67" s="2" t="s">
        <v>28</v>
      </c>
      <c r="O67" s="2" t="s">
        <v>289</v>
      </c>
      <c r="P67" s="2">
        <v>3</v>
      </c>
      <c r="Q67" s="2" t="str">
        <f t="shared" si="0"/>
        <v>BHI US Equity</v>
      </c>
    </row>
    <row r="68" spans="1:17" x14ac:dyDescent="0.25">
      <c r="A68" s="1">
        <v>41639</v>
      </c>
      <c r="B68" s="1">
        <v>41639</v>
      </c>
      <c r="C68" s="2" t="s">
        <v>292</v>
      </c>
      <c r="D68" s="2" t="s">
        <v>293</v>
      </c>
      <c r="E68" s="2">
        <v>7.375</v>
      </c>
      <c r="F68" s="2" t="s">
        <v>294</v>
      </c>
      <c r="G68" s="2"/>
      <c r="H68" s="2" t="s">
        <v>27</v>
      </c>
      <c r="I68" s="2" t="s">
        <v>17</v>
      </c>
      <c r="J68" s="2" t="s">
        <v>18</v>
      </c>
      <c r="K68" s="2" t="s">
        <v>19</v>
      </c>
      <c r="L68" s="2" t="s">
        <v>19</v>
      </c>
      <c r="M68" s="2" t="s">
        <v>20</v>
      </c>
      <c r="N68" s="2" t="s">
        <v>28</v>
      </c>
      <c r="O68" s="2" t="s">
        <v>295</v>
      </c>
      <c r="P68" s="2">
        <v>3</v>
      </c>
      <c r="Q68" s="2" t="str">
        <f t="shared" ref="Q68:Q131" si="1">D68&amp;" US Equity"</f>
        <v>MOS US Equity</v>
      </c>
    </row>
    <row r="69" spans="1:17" x14ac:dyDescent="0.25">
      <c r="A69" s="1">
        <v>41639</v>
      </c>
      <c r="B69" s="1">
        <v>41639</v>
      </c>
      <c r="C69" s="2" t="s">
        <v>296</v>
      </c>
      <c r="D69" s="2" t="s">
        <v>297</v>
      </c>
      <c r="E69" s="2">
        <v>7.8</v>
      </c>
      <c r="F69" s="2" t="s">
        <v>298</v>
      </c>
      <c r="G69" s="2" t="s">
        <v>40</v>
      </c>
      <c r="H69" s="2" t="s">
        <v>57</v>
      </c>
      <c r="I69" s="2" t="s">
        <v>17</v>
      </c>
      <c r="J69" s="2" t="s">
        <v>18</v>
      </c>
      <c r="K69" s="2" t="s">
        <v>19</v>
      </c>
      <c r="L69" s="2" t="s">
        <v>19</v>
      </c>
      <c r="M69" s="2" t="s">
        <v>20</v>
      </c>
      <c r="N69" s="2" t="s">
        <v>48</v>
      </c>
      <c r="O69" s="2" t="s">
        <v>299</v>
      </c>
      <c r="P69" s="2">
        <v>3</v>
      </c>
      <c r="Q69" s="2" t="str">
        <f t="shared" si="1"/>
        <v>MET US Equity</v>
      </c>
    </row>
    <row r="70" spans="1:17" x14ac:dyDescent="0.25">
      <c r="A70" s="1">
        <v>41639</v>
      </c>
      <c r="B70" s="1">
        <v>41639</v>
      </c>
      <c r="C70" s="2" t="s">
        <v>296</v>
      </c>
      <c r="D70" s="2" t="s">
        <v>297</v>
      </c>
      <c r="E70" s="2">
        <v>7.8</v>
      </c>
      <c r="F70" s="2" t="s">
        <v>298</v>
      </c>
      <c r="G70" s="2" t="s">
        <v>300</v>
      </c>
      <c r="H70" s="2" t="s">
        <v>57</v>
      </c>
      <c r="I70" s="2" t="s">
        <v>17</v>
      </c>
      <c r="J70" s="2" t="s">
        <v>18</v>
      </c>
      <c r="K70" s="2" t="s">
        <v>19</v>
      </c>
      <c r="L70" s="2" t="s">
        <v>19</v>
      </c>
      <c r="M70" s="2" t="s">
        <v>20</v>
      </c>
      <c r="N70" s="2" t="s">
        <v>48</v>
      </c>
      <c r="O70" s="2" t="s">
        <v>301</v>
      </c>
      <c r="P70" s="2">
        <v>3</v>
      </c>
      <c r="Q70" s="2" t="str">
        <f t="shared" si="1"/>
        <v>MET US Equity</v>
      </c>
    </row>
    <row r="71" spans="1:17" x14ac:dyDescent="0.25">
      <c r="A71" s="1">
        <v>41639</v>
      </c>
      <c r="B71" s="1">
        <v>41639</v>
      </c>
      <c r="C71" s="2" t="s">
        <v>302</v>
      </c>
      <c r="D71" s="2" t="s">
        <v>303</v>
      </c>
      <c r="E71" s="2">
        <v>7.95</v>
      </c>
      <c r="F71" s="2" t="s">
        <v>304</v>
      </c>
      <c r="G71" s="2"/>
      <c r="H71" s="2" t="s">
        <v>16</v>
      </c>
      <c r="I71" s="2" t="s">
        <v>17</v>
      </c>
      <c r="J71" s="2" t="s">
        <v>18</v>
      </c>
      <c r="K71" s="2" t="s">
        <v>19</v>
      </c>
      <c r="L71" s="2" t="s">
        <v>19</v>
      </c>
      <c r="M71" s="2" t="s">
        <v>20</v>
      </c>
      <c r="N71" s="2" t="s">
        <v>28</v>
      </c>
      <c r="O71" s="2" t="s">
        <v>305</v>
      </c>
      <c r="P71" s="2">
        <v>2</v>
      </c>
      <c r="Q71" s="2" t="str">
        <f t="shared" si="1"/>
        <v>WY US Equity</v>
      </c>
    </row>
    <row r="72" spans="1:17" x14ac:dyDescent="0.25">
      <c r="A72" s="1">
        <v>41639</v>
      </c>
      <c r="B72" s="1">
        <v>41639</v>
      </c>
      <c r="C72" s="2" t="s">
        <v>306</v>
      </c>
      <c r="D72" s="2" t="s">
        <v>307</v>
      </c>
      <c r="E72" s="2">
        <v>7.5</v>
      </c>
      <c r="F72" s="2" t="s">
        <v>308</v>
      </c>
      <c r="G72" s="2"/>
      <c r="H72" s="2" t="s">
        <v>27</v>
      </c>
      <c r="I72" s="2" t="s">
        <v>17</v>
      </c>
      <c r="J72" s="2" t="s">
        <v>18</v>
      </c>
      <c r="K72" s="2" t="s">
        <v>19</v>
      </c>
      <c r="L72" s="2" t="s">
        <v>19</v>
      </c>
      <c r="M72" s="2" t="s">
        <v>20</v>
      </c>
      <c r="N72" s="2" t="s">
        <v>28</v>
      </c>
      <c r="O72" s="2" t="s">
        <v>309</v>
      </c>
      <c r="P72" s="2">
        <v>3</v>
      </c>
      <c r="Q72" s="2" t="str">
        <f t="shared" si="1"/>
        <v>MSI US Equity</v>
      </c>
    </row>
    <row r="73" spans="1:17" x14ac:dyDescent="0.25">
      <c r="A73" s="1">
        <v>41639</v>
      </c>
      <c r="B73" s="1">
        <v>41639</v>
      </c>
      <c r="C73" s="2" t="s">
        <v>242</v>
      </c>
      <c r="D73" s="2" t="s">
        <v>33</v>
      </c>
      <c r="E73" s="2">
        <v>7.6</v>
      </c>
      <c r="F73" s="2" t="s">
        <v>310</v>
      </c>
      <c r="G73" s="2"/>
      <c r="H73" s="2" t="s">
        <v>27</v>
      </c>
      <c r="I73" s="2" t="s">
        <v>17</v>
      </c>
      <c r="J73" s="2" t="s">
        <v>18</v>
      </c>
      <c r="K73" s="2" t="s">
        <v>19</v>
      </c>
      <c r="L73" s="2" t="s">
        <v>19</v>
      </c>
      <c r="M73" s="2" t="s">
        <v>20</v>
      </c>
      <c r="N73" s="2" t="s">
        <v>28</v>
      </c>
      <c r="O73" s="2" t="s">
        <v>311</v>
      </c>
      <c r="P73" s="2">
        <v>1</v>
      </c>
      <c r="Q73" s="2" t="str">
        <f t="shared" si="1"/>
        <v>M US Equity</v>
      </c>
    </row>
    <row r="74" spans="1:17" x14ac:dyDescent="0.25">
      <c r="A74" s="1">
        <v>41639</v>
      </c>
      <c r="B74" s="1">
        <v>41639</v>
      </c>
      <c r="C74" s="2" t="s">
        <v>312</v>
      </c>
      <c r="D74" s="2" t="s">
        <v>313</v>
      </c>
      <c r="E74" s="2">
        <v>9.25</v>
      </c>
      <c r="F74" s="2" t="s">
        <v>314</v>
      </c>
      <c r="G74" s="2"/>
      <c r="H74" s="2" t="s">
        <v>27</v>
      </c>
      <c r="I74" s="2" t="s">
        <v>17</v>
      </c>
      <c r="J74" s="2" t="s">
        <v>18</v>
      </c>
      <c r="K74" s="2" t="s">
        <v>19</v>
      </c>
      <c r="L74" s="2" t="s">
        <v>19</v>
      </c>
      <c r="M74" s="2" t="s">
        <v>20</v>
      </c>
      <c r="N74" s="2" t="s">
        <v>28</v>
      </c>
      <c r="O74" s="2" t="s">
        <v>315</v>
      </c>
      <c r="P74" s="2">
        <v>3</v>
      </c>
      <c r="Q74" s="2" t="str">
        <f t="shared" si="1"/>
        <v>RSG US Equity</v>
      </c>
    </row>
    <row r="75" spans="1:17" x14ac:dyDescent="0.25">
      <c r="A75" s="1">
        <v>41639</v>
      </c>
      <c r="B75" s="1">
        <v>41639</v>
      </c>
      <c r="C75" s="2" t="s">
        <v>316</v>
      </c>
      <c r="D75" s="2" t="s">
        <v>317</v>
      </c>
      <c r="E75" s="2">
        <v>8.75</v>
      </c>
      <c r="F75" s="2" t="s">
        <v>318</v>
      </c>
      <c r="G75" s="2"/>
      <c r="H75" s="2" t="s">
        <v>34</v>
      </c>
      <c r="I75" s="2" t="s">
        <v>17</v>
      </c>
      <c r="J75" s="2" t="s">
        <v>18</v>
      </c>
      <c r="K75" s="2" t="s">
        <v>19</v>
      </c>
      <c r="L75" s="2" t="s">
        <v>19</v>
      </c>
      <c r="M75" s="2" t="s">
        <v>20</v>
      </c>
      <c r="N75" s="2" t="s">
        <v>28</v>
      </c>
      <c r="O75" s="2" t="s">
        <v>319</v>
      </c>
      <c r="P75" s="2">
        <v>4</v>
      </c>
      <c r="Q75" s="2" t="str">
        <f t="shared" si="1"/>
        <v>BNSF US Equity</v>
      </c>
    </row>
    <row r="76" spans="1:17" x14ac:dyDescent="0.25">
      <c r="A76" s="1">
        <v>41639</v>
      </c>
      <c r="B76" s="1">
        <v>41639</v>
      </c>
      <c r="C76" s="2" t="s">
        <v>320</v>
      </c>
      <c r="D76" s="2" t="s">
        <v>317</v>
      </c>
      <c r="E76" s="2">
        <v>3.2</v>
      </c>
      <c r="F76" s="2" t="s">
        <v>321</v>
      </c>
      <c r="G76" s="2" t="s">
        <v>33</v>
      </c>
      <c r="H76" s="2" t="s">
        <v>34</v>
      </c>
      <c r="I76" s="2" t="s">
        <v>17</v>
      </c>
      <c r="J76" s="2" t="s">
        <v>18</v>
      </c>
      <c r="K76" s="2" t="s">
        <v>19</v>
      </c>
      <c r="L76" s="2" t="s">
        <v>19</v>
      </c>
      <c r="M76" s="2" t="s">
        <v>20</v>
      </c>
      <c r="N76" s="2" t="s">
        <v>28</v>
      </c>
      <c r="O76" s="2" t="s">
        <v>322</v>
      </c>
      <c r="P76" s="2">
        <v>4</v>
      </c>
      <c r="Q76" s="2" t="str">
        <f t="shared" si="1"/>
        <v>BNSF US Equity</v>
      </c>
    </row>
    <row r="77" spans="1:17" x14ac:dyDescent="0.25">
      <c r="A77" s="1">
        <v>41639</v>
      </c>
      <c r="B77" s="1">
        <v>41639</v>
      </c>
      <c r="C77" s="2" t="s">
        <v>323</v>
      </c>
      <c r="D77" s="2" t="s">
        <v>172</v>
      </c>
      <c r="E77" s="2">
        <v>9.125</v>
      </c>
      <c r="F77" s="2" t="s">
        <v>324</v>
      </c>
      <c r="G77" s="2"/>
      <c r="H77" s="2" t="s">
        <v>57</v>
      </c>
      <c r="I77" s="2" t="s">
        <v>17</v>
      </c>
      <c r="J77" s="2" t="s">
        <v>18</v>
      </c>
      <c r="K77" s="2" t="s">
        <v>19</v>
      </c>
      <c r="L77" s="2" t="s">
        <v>19</v>
      </c>
      <c r="M77" s="2" t="s">
        <v>20</v>
      </c>
      <c r="N77" s="2" t="s">
        <v>28</v>
      </c>
      <c r="O77" s="2" t="s">
        <v>325</v>
      </c>
      <c r="P77" s="2">
        <v>3</v>
      </c>
      <c r="Q77" s="2" t="str">
        <f t="shared" si="1"/>
        <v>COP US Equity</v>
      </c>
    </row>
    <row r="78" spans="1:17" x14ac:dyDescent="0.25">
      <c r="A78" s="1">
        <v>41639</v>
      </c>
      <c r="B78" s="1">
        <v>41639</v>
      </c>
      <c r="C78" s="2" t="s">
        <v>326</v>
      </c>
      <c r="D78" s="2" t="s">
        <v>327</v>
      </c>
      <c r="E78" s="2">
        <v>8.625</v>
      </c>
      <c r="F78" s="2" t="s">
        <v>328</v>
      </c>
      <c r="G78" s="2"/>
      <c r="H78" s="2" t="s">
        <v>27</v>
      </c>
      <c r="I78" s="2" t="s">
        <v>17</v>
      </c>
      <c r="J78" s="2" t="s">
        <v>18</v>
      </c>
      <c r="K78" s="2" t="s">
        <v>19</v>
      </c>
      <c r="L78" s="2" t="s">
        <v>19</v>
      </c>
      <c r="M78" s="2" t="s">
        <v>20</v>
      </c>
      <c r="N78" s="2" t="s">
        <v>28</v>
      </c>
      <c r="O78" s="2" t="s">
        <v>329</v>
      </c>
      <c r="P78" s="2">
        <v>3</v>
      </c>
      <c r="Q78" s="2" t="str">
        <f t="shared" si="1"/>
        <v>CSX US Equity</v>
      </c>
    </row>
    <row r="79" spans="1:17" x14ac:dyDescent="0.25">
      <c r="A79" s="1">
        <v>41639</v>
      </c>
      <c r="B79" s="1">
        <v>41639</v>
      </c>
      <c r="C79" s="2" t="s">
        <v>330</v>
      </c>
      <c r="D79" s="2" t="s">
        <v>197</v>
      </c>
      <c r="E79" s="2">
        <v>9</v>
      </c>
      <c r="F79" s="2" t="s">
        <v>331</v>
      </c>
      <c r="G79" s="2" t="s">
        <v>45</v>
      </c>
      <c r="H79" s="2" t="s">
        <v>73</v>
      </c>
      <c r="I79" s="2" t="s">
        <v>17</v>
      </c>
      <c r="J79" s="2" t="s">
        <v>18</v>
      </c>
      <c r="K79" s="2" t="s">
        <v>19</v>
      </c>
      <c r="L79" s="2" t="s">
        <v>19</v>
      </c>
      <c r="M79" s="2" t="s">
        <v>20</v>
      </c>
      <c r="N79" s="2" t="s">
        <v>28</v>
      </c>
      <c r="O79" s="2" t="s">
        <v>332</v>
      </c>
      <c r="P79" s="2">
        <v>3</v>
      </c>
      <c r="Q79" s="2" t="str">
        <f t="shared" si="1"/>
        <v>LMT US Equity</v>
      </c>
    </row>
    <row r="80" spans="1:17" x14ac:dyDescent="0.25">
      <c r="A80" s="1">
        <v>41639</v>
      </c>
      <c r="B80" s="1">
        <v>41639</v>
      </c>
      <c r="C80" s="2" t="s">
        <v>333</v>
      </c>
      <c r="D80" s="2" t="s">
        <v>334</v>
      </c>
      <c r="E80" s="2">
        <v>8.875</v>
      </c>
      <c r="F80" s="2" t="s">
        <v>335</v>
      </c>
      <c r="G80" s="2"/>
      <c r="H80" s="2" t="s">
        <v>34</v>
      </c>
      <c r="I80" s="2" t="s">
        <v>17</v>
      </c>
      <c r="J80" s="2" t="s">
        <v>18</v>
      </c>
      <c r="K80" s="2" t="s">
        <v>19</v>
      </c>
      <c r="L80" s="2" t="s">
        <v>19</v>
      </c>
      <c r="M80" s="2" t="s">
        <v>20</v>
      </c>
      <c r="N80" s="2" t="s">
        <v>28</v>
      </c>
      <c r="O80" s="2" t="s">
        <v>336</v>
      </c>
      <c r="P80" s="2">
        <v>3</v>
      </c>
      <c r="Q80" s="2" t="str">
        <f t="shared" si="1"/>
        <v>GLW US Equity</v>
      </c>
    </row>
    <row r="81" spans="1:17" x14ac:dyDescent="0.25">
      <c r="A81" s="1">
        <v>41639</v>
      </c>
      <c r="B81" s="1">
        <v>41639</v>
      </c>
      <c r="C81" s="2" t="s">
        <v>337</v>
      </c>
      <c r="D81" s="2" t="s">
        <v>338</v>
      </c>
      <c r="E81" s="2">
        <v>9.6999999999999993</v>
      </c>
      <c r="F81" s="2" t="s">
        <v>339</v>
      </c>
      <c r="G81" s="2"/>
      <c r="H81" s="2" t="s">
        <v>57</v>
      </c>
      <c r="I81" s="2" t="s">
        <v>17</v>
      </c>
      <c r="J81" s="2" t="s">
        <v>18</v>
      </c>
      <c r="K81" s="2" t="s">
        <v>19</v>
      </c>
      <c r="L81" s="2" t="s">
        <v>19</v>
      </c>
      <c r="M81" s="2" t="s">
        <v>20</v>
      </c>
      <c r="N81" s="2" t="s">
        <v>28</v>
      </c>
      <c r="O81" s="2" t="s">
        <v>340</v>
      </c>
      <c r="P81" s="2">
        <v>3</v>
      </c>
      <c r="Q81" s="2" t="str">
        <f t="shared" si="1"/>
        <v>TGT US Equity</v>
      </c>
    </row>
    <row r="82" spans="1:17" x14ac:dyDescent="0.25">
      <c r="A82" s="1">
        <v>41639</v>
      </c>
      <c r="B82" s="1">
        <v>41639</v>
      </c>
      <c r="C82" s="2" t="s">
        <v>337</v>
      </c>
      <c r="D82" s="2" t="s">
        <v>338</v>
      </c>
      <c r="E82" s="2">
        <v>9</v>
      </c>
      <c r="F82" s="2" t="s">
        <v>324</v>
      </c>
      <c r="G82" s="2"/>
      <c r="H82" s="2" t="s">
        <v>57</v>
      </c>
      <c r="I82" s="2" t="s">
        <v>17</v>
      </c>
      <c r="J82" s="2" t="s">
        <v>18</v>
      </c>
      <c r="K82" s="2" t="s">
        <v>19</v>
      </c>
      <c r="L82" s="2" t="s">
        <v>19</v>
      </c>
      <c r="M82" s="2" t="s">
        <v>20</v>
      </c>
      <c r="N82" s="2" t="s">
        <v>28</v>
      </c>
      <c r="O82" s="2" t="s">
        <v>341</v>
      </c>
      <c r="P82" s="2">
        <v>3</v>
      </c>
      <c r="Q82" s="2" t="str">
        <f t="shared" si="1"/>
        <v>TGT US Equity</v>
      </c>
    </row>
    <row r="83" spans="1:17" x14ac:dyDescent="0.25">
      <c r="A83" s="1">
        <v>41639</v>
      </c>
      <c r="B83" s="1">
        <v>41639</v>
      </c>
      <c r="C83" s="2" t="s">
        <v>337</v>
      </c>
      <c r="D83" s="2" t="s">
        <v>338</v>
      </c>
      <c r="E83" s="2">
        <v>9.5</v>
      </c>
      <c r="F83" s="2" t="s">
        <v>342</v>
      </c>
      <c r="G83" s="2" t="s">
        <v>343</v>
      </c>
      <c r="H83" s="2" t="s">
        <v>57</v>
      </c>
      <c r="I83" s="2" t="s">
        <v>17</v>
      </c>
      <c r="J83" s="2" t="s">
        <v>18</v>
      </c>
      <c r="K83" s="2" t="s">
        <v>19</v>
      </c>
      <c r="L83" s="2" t="s">
        <v>19</v>
      </c>
      <c r="M83" s="2" t="s">
        <v>20</v>
      </c>
      <c r="N83" s="2" t="s">
        <v>28</v>
      </c>
      <c r="O83" s="2" t="s">
        <v>344</v>
      </c>
      <c r="P83" s="2">
        <v>3</v>
      </c>
      <c r="Q83" s="2" t="str">
        <f t="shared" si="1"/>
        <v>TGT US Equity</v>
      </c>
    </row>
    <row r="84" spans="1:17" x14ac:dyDescent="0.25">
      <c r="A84" s="1">
        <v>41639</v>
      </c>
      <c r="B84" s="1">
        <v>41639</v>
      </c>
      <c r="C84" s="2" t="s">
        <v>345</v>
      </c>
      <c r="D84" s="2" t="s">
        <v>346</v>
      </c>
      <c r="E84" s="2">
        <v>9</v>
      </c>
      <c r="F84" s="2" t="s">
        <v>347</v>
      </c>
      <c r="G84" s="2"/>
      <c r="H84" s="2" t="s">
        <v>57</v>
      </c>
      <c r="I84" s="2" t="s">
        <v>17</v>
      </c>
      <c r="J84" s="2" t="s">
        <v>18</v>
      </c>
      <c r="K84" s="2" t="s">
        <v>19</v>
      </c>
      <c r="L84" s="2" t="s">
        <v>19</v>
      </c>
      <c r="M84" s="2" t="s">
        <v>20</v>
      </c>
      <c r="N84" s="2" t="s">
        <v>28</v>
      </c>
      <c r="O84" s="2" t="s">
        <v>348</v>
      </c>
      <c r="P84" s="2">
        <v>4</v>
      </c>
      <c r="Q84" s="2" t="str">
        <f t="shared" si="1"/>
        <v>BPLN US Equity</v>
      </c>
    </row>
    <row r="85" spans="1:17" x14ac:dyDescent="0.25">
      <c r="A85" s="1">
        <v>41639</v>
      </c>
      <c r="B85" s="1">
        <v>41639</v>
      </c>
      <c r="C85" s="2" t="s">
        <v>349</v>
      </c>
      <c r="D85" s="2" t="s">
        <v>350</v>
      </c>
      <c r="E85" s="2">
        <v>9.75</v>
      </c>
      <c r="F85" s="2" t="s">
        <v>351</v>
      </c>
      <c r="G85" s="2"/>
      <c r="H85" s="2" t="s">
        <v>27</v>
      </c>
      <c r="I85" s="2" t="s">
        <v>17</v>
      </c>
      <c r="J85" s="2" t="s">
        <v>18</v>
      </c>
      <c r="K85" s="2" t="s">
        <v>19</v>
      </c>
      <c r="L85" s="2" t="s">
        <v>19</v>
      </c>
      <c r="M85" s="2" t="s">
        <v>20</v>
      </c>
      <c r="N85" s="2" t="s">
        <v>28</v>
      </c>
      <c r="O85" s="2" t="s">
        <v>352</v>
      </c>
      <c r="P85" s="2">
        <v>5</v>
      </c>
      <c r="Q85" s="2" t="str">
        <f t="shared" si="1"/>
        <v>SDFGR US Equity</v>
      </c>
    </row>
    <row r="86" spans="1:17" x14ac:dyDescent="0.25">
      <c r="A86" s="1">
        <v>41639</v>
      </c>
      <c r="B86" s="1">
        <v>41639</v>
      </c>
      <c r="C86" s="2" t="s">
        <v>353</v>
      </c>
      <c r="D86" s="2" t="s">
        <v>354</v>
      </c>
      <c r="E86" s="2">
        <v>8.5</v>
      </c>
      <c r="F86" s="2" t="s">
        <v>355</v>
      </c>
      <c r="G86" s="2"/>
      <c r="H86" s="2" t="s">
        <v>210</v>
      </c>
      <c r="I86" s="2" t="s">
        <v>17</v>
      </c>
      <c r="J86" s="2" t="s">
        <v>18</v>
      </c>
      <c r="K86" s="2" t="s">
        <v>19</v>
      </c>
      <c r="L86" s="2" t="s">
        <v>19</v>
      </c>
      <c r="M86" s="2" t="s">
        <v>20</v>
      </c>
      <c r="N86" s="2" t="s">
        <v>28</v>
      </c>
      <c r="O86" s="2" t="s">
        <v>356</v>
      </c>
      <c r="P86" s="2">
        <v>2</v>
      </c>
      <c r="Q86" s="2" t="str">
        <f t="shared" si="1"/>
        <v>KO US Equity</v>
      </c>
    </row>
    <row r="87" spans="1:17" x14ac:dyDescent="0.25">
      <c r="A87" s="1">
        <v>41639</v>
      </c>
      <c r="B87" s="1">
        <v>41639</v>
      </c>
      <c r="C87" s="2" t="s">
        <v>357</v>
      </c>
      <c r="D87" s="2" t="s">
        <v>358</v>
      </c>
      <c r="E87" s="2">
        <v>8.625</v>
      </c>
      <c r="F87" s="2" t="s">
        <v>359</v>
      </c>
      <c r="G87" s="2"/>
      <c r="H87" s="2" t="s">
        <v>57</v>
      </c>
      <c r="I87" s="2" t="s">
        <v>17</v>
      </c>
      <c r="J87" s="2" t="s">
        <v>18</v>
      </c>
      <c r="K87" s="2" t="s">
        <v>19</v>
      </c>
      <c r="L87" s="2" t="s">
        <v>19</v>
      </c>
      <c r="M87" s="2" t="s">
        <v>20</v>
      </c>
      <c r="N87" s="2" t="s">
        <v>28</v>
      </c>
      <c r="O87" s="2" t="s">
        <v>360</v>
      </c>
      <c r="P87" s="2">
        <v>2</v>
      </c>
      <c r="Q87" s="2" t="str">
        <f t="shared" si="1"/>
        <v>BA US Equity</v>
      </c>
    </row>
    <row r="88" spans="1:17" x14ac:dyDescent="0.25">
      <c r="A88" s="1">
        <v>41639</v>
      </c>
      <c r="B88" s="1">
        <v>41639</v>
      </c>
      <c r="C88" s="2" t="s">
        <v>361</v>
      </c>
      <c r="D88" s="2" t="s">
        <v>362</v>
      </c>
      <c r="E88" s="2">
        <v>9.1999999999999993</v>
      </c>
      <c r="F88" s="2" t="s">
        <v>363</v>
      </c>
      <c r="G88" s="2"/>
      <c r="H88" s="2" t="s">
        <v>364</v>
      </c>
      <c r="I88" s="2" t="s">
        <v>17</v>
      </c>
      <c r="J88" s="2" t="s">
        <v>18</v>
      </c>
      <c r="K88" s="2" t="s">
        <v>19</v>
      </c>
      <c r="L88" s="2" t="s">
        <v>19</v>
      </c>
      <c r="M88" s="2" t="s">
        <v>20</v>
      </c>
      <c r="N88" s="2" t="s">
        <v>28</v>
      </c>
      <c r="O88" s="2" t="s">
        <v>365</v>
      </c>
      <c r="P88" s="2">
        <v>3</v>
      </c>
      <c r="Q88" s="2" t="str">
        <f t="shared" si="1"/>
        <v>HXN US Equity</v>
      </c>
    </row>
    <row r="89" spans="1:17" x14ac:dyDescent="0.25">
      <c r="A89" s="1">
        <v>41639</v>
      </c>
      <c r="B89" s="1">
        <v>41639</v>
      </c>
      <c r="C89" s="2" t="s">
        <v>370</v>
      </c>
      <c r="D89" s="2" t="s">
        <v>371</v>
      </c>
      <c r="E89" s="2">
        <v>9.15</v>
      </c>
      <c r="F89" s="2" t="s">
        <v>363</v>
      </c>
      <c r="G89" s="2"/>
      <c r="H89" s="2" t="s">
        <v>57</v>
      </c>
      <c r="I89" s="2" t="s">
        <v>17</v>
      </c>
      <c r="J89" s="2" t="s">
        <v>18</v>
      </c>
      <c r="K89" s="2" t="s">
        <v>19</v>
      </c>
      <c r="L89" s="2" t="s">
        <v>19</v>
      </c>
      <c r="M89" s="2" t="s">
        <v>20</v>
      </c>
      <c r="N89" s="2" t="s">
        <v>21</v>
      </c>
      <c r="O89" s="2" t="s">
        <v>372</v>
      </c>
      <c r="P89" s="2">
        <v>3</v>
      </c>
      <c r="Q89" s="2" t="str">
        <f t="shared" si="1"/>
        <v>CNP US Equity</v>
      </c>
    </row>
    <row r="90" spans="1:17" x14ac:dyDescent="0.25">
      <c r="A90" s="1">
        <v>41639</v>
      </c>
      <c r="B90" s="1">
        <v>41639</v>
      </c>
      <c r="C90" s="2" t="s">
        <v>373</v>
      </c>
      <c r="D90" s="2" t="s">
        <v>374</v>
      </c>
      <c r="E90" s="2">
        <v>8.375</v>
      </c>
      <c r="F90" s="2" t="s">
        <v>375</v>
      </c>
      <c r="G90" s="2"/>
      <c r="H90" s="2" t="s">
        <v>210</v>
      </c>
      <c r="I90" s="2" t="s">
        <v>17</v>
      </c>
      <c r="J90" s="2" t="s">
        <v>18</v>
      </c>
      <c r="K90" s="2" t="s">
        <v>19</v>
      </c>
      <c r="L90" s="2" t="s">
        <v>19</v>
      </c>
      <c r="M90" s="2" t="s">
        <v>20</v>
      </c>
      <c r="N90" s="2" t="s">
        <v>28</v>
      </c>
      <c r="O90" s="2" t="s">
        <v>376</v>
      </c>
      <c r="P90" s="2">
        <v>3</v>
      </c>
      <c r="Q90" s="2" t="str">
        <f t="shared" si="1"/>
        <v>IBM US Equity</v>
      </c>
    </row>
    <row r="91" spans="1:17" x14ac:dyDescent="0.25">
      <c r="A91" s="1">
        <v>41639</v>
      </c>
      <c r="B91" s="1">
        <v>41639</v>
      </c>
      <c r="C91" s="2" t="s">
        <v>377</v>
      </c>
      <c r="D91" s="2" t="s">
        <v>378</v>
      </c>
      <c r="E91" s="2">
        <v>8.5</v>
      </c>
      <c r="F91" s="2" t="s">
        <v>359</v>
      </c>
      <c r="G91" s="2"/>
      <c r="H91" s="2" t="s">
        <v>34</v>
      </c>
      <c r="I91" s="2" t="s">
        <v>17</v>
      </c>
      <c r="J91" s="2" t="s">
        <v>18</v>
      </c>
      <c r="K91" s="2" t="s">
        <v>19</v>
      </c>
      <c r="L91" s="2" t="s">
        <v>19</v>
      </c>
      <c r="M91" s="2" t="s">
        <v>20</v>
      </c>
      <c r="N91" s="2" t="s">
        <v>28</v>
      </c>
      <c r="O91" s="2" t="s">
        <v>379</v>
      </c>
      <c r="P91" s="2">
        <v>2</v>
      </c>
      <c r="Q91" s="2" t="str">
        <f t="shared" si="1"/>
        <v>VZ US Equity</v>
      </c>
    </row>
    <row r="92" spans="1:17" x14ac:dyDescent="0.25">
      <c r="A92" s="1">
        <v>41639</v>
      </c>
      <c r="B92" s="1">
        <v>41639</v>
      </c>
      <c r="C92" s="2" t="s">
        <v>380</v>
      </c>
      <c r="D92" s="2" t="s">
        <v>381</v>
      </c>
      <c r="E92" s="2">
        <v>9.375</v>
      </c>
      <c r="F92" s="2" t="s">
        <v>328</v>
      </c>
      <c r="G92" s="2" t="s">
        <v>45</v>
      </c>
      <c r="H92" s="2" t="s">
        <v>27</v>
      </c>
      <c r="I92" s="2" t="s">
        <v>17</v>
      </c>
      <c r="J92" s="2" t="s">
        <v>18</v>
      </c>
      <c r="K92" s="2" t="s">
        <v>19</v>
      </c>
      <c r="L92" s="2" t="s">
        <v>19</v>
      </c>
      <c r="M92" s="2" t="s">
        <v>20</v>
      </c>
      <c r="N92" s="2" t="s">
        <v>28</v>
      </c>
      <c r="O92" s="2" t="s">
        <v>382</v>
      </c>
      <c r="P92" s="2">
        <v>3</v>
      </c>
      <c r="Q92" s="2" t="str">
        <f t="shared" si="1"/>
        <v>MRO US Equity</v>
      </c>
    </row>
    <row r="93" spans="1:17" x14ac:dyDescent="0.25">
      <c r="A93" s="1">
        <v>41639</v>
      </c>
      <c r="B93" s="1">
        <v>41639</v>
      </c>
      <c r="C93" s="2" t="s">
        <v>383</v>
      </c>
      <c r="D93" s="2" t="s">
        <v>384</v>
      </c>
      <c r="E93" s="2">
        <v>7.65</v>
      </c>
      <c r="F93" s="2" t="s">
        <v>385</v>
      </c>
      <c r="G93" s="2"/>
      <c r="H93" s="2" t="s">
        <v>73</v>
      </c>
      <c r="I93" s="2" t="s">
        <v>17</v>
      </c>
      <c r="J93" s="2" t="s">
        <v>18</v>
      </c>
      <c r="K93" s="2" t="s">
        <v>19</v>
      </c>
      <c r="L93" s="2" t="s">
        <v>19</v>
      </c>
      <c r="M93" s="2" t="s">
        <v>20</v>
      </c>
      <c r="N93" s="2" t="s">
        <v>28</v>
      </c>
      <c r="O93" s="2" t="s">
        <v>386</v>
      </c>
      <c r="P93" s="2">
        <v>3</v>
      </c>
      <c r="Q93" s="2" t="str">
        <f t="shared" si="1"/>
        <v>MCK US Equity</v>
      </c>
    </row>
    <row r="94" spans="1:17" x14ac:dyDescent="0.25">
      <c r="A94" s="1">
        <v>41639</v>
      </c>
      <c r="B94" s="1">
        <v>41639</v>
      </c>
      <c r="C94" s="2" t="s">
        <v>326</v>
      </c>
      <c r="D94" s="2" t="s">
        <v>327</v>
      </c>
      <c r="E94" s="2">
        <v>7.95</v>
      </c>
      <c r="F94" s="2" t="s">
        <v>387</v>
      </c>
      <c r="G94" s="2"/>
      <c r="H94" s="2" t="s">
        <v>27</v>
      </c>
      <c r="I94" s="2" t="s">
        <v>17</v>
      </c>
      <c r="J94" s="2" t="s">
        <v>18</v>
      </c>
      <c r="K94" s="2" t="s">
        <v>19</v>
      </c>
      <c r="L94" s="2" t="s">
        <v>19</v>
      </c>
      <c r="M94" s="2" t="s">
        <v>20</v>
      </c>
      <c r="N94" s="2" t="s">
        <v>28</v>
      </c>
      <c r="O94" s="2" t="s">
        <v>388</v>
      </c>
      <c r="P94" s="2">
        <v>3</v>
      </c>
      <c r="Q94" s="2" t="str">
        <f t="shared" si="1"/>
        <v>CSX US Equity</v>
      </c>
    </row>
    <row r="95" spans="1:17" x14ac:dyDescent="0.25">
      <c r="A95" s="1">
        <v>41639</v>
      </c>
      <c r="B95" s="1">
        <v>41639</v>
      </c>
      <c r="C95" s="2" t="s">
        <v>389</v>
      </c>
      <c r="D95" s="2" t="s">
        <v>390</v>
      </c>
      <c r="E95" s="2">
        <v>7.375</v>
      </c>
      <c r="F95" s="2" t="s">
        <v>391</v>
      </c>
      <c r="G95" s="2" t="s">
        <v>40</v>
      </c>
      <c r="H95" s="2" t="s">
        <v>34</v>
      </c>
      <c r="I95" s="2" t="s">
        <v>17</v>
      </c>
      <c r="J95" s="2" t="s">
        <v>18</v>
      </c>
      <c r="K95" s="2" t="s">
        <v>19</v>
      </c>
      <c r="L95" s="2" t="s">
        <v>19</v>
      </c>
      <c r="M95" s="2" t="s">
        <v>20</v>
      </c>
      <c r="N95" s="2" t="s">
        <v>48</v>
      </c>
      <c r="O95" s="2" t="s">
        <v>392</v>
      </c>
      <c r="P95" s="2">
        <v>5</v>
      </c>
      <c r="Q95" s="2" t="str">
        <f t="shared" si="1"/>
        <v>MFCCN US Equity</v>
      </c>
    </row>
    <row r="96" spans="1:17" x14ac:dyDescent="0.25">
      <c r="A96" s="1">
        <v>41639</v>
      </c>
      <c r="B96" s="1">
        <v>41639</v>
      </c>
      <c r="C96" s="2" t="s">
        <v>256</v>
      </c>
      <c r="D96" s="2" t="s">
        <v>257</v>
      </c>
      <c r="E96" s="2">
        <v>8.875</v>
      </c>
      <c r="F96" s="2" t="s">
        <v>395</v>
      </c>
      <c r="G96" s="2" t="s">
        <v>45</v>
      </c>
      <c r="H96" s="2" t="s">
        <v>259</v>
      </c>
      <c r="I96" s="2" t="s">
        <v>17</v>
      </c>
      <c r="J96" s="2" t="s">
        <v>18</v>
      </c>
      <c r="K96" s="2" t="s">
        <v>19</v>
      </c>
      <c r="L96" s="2" t="s">
        <v>19</v>
      </c>
      <c r="M96" s="2" t="s">
        <v>20</v>
      </c>
      <c r="N96" s="2" t="s">
        <v>28</v>
      </c>
      <c r="O96" s="2" t="s">
        <v>396</v>
      </c>
      <c r="P96" s="2">
        <v>3</v>
      </c>
      <c r="Q96" s="2" t="str">
        <f t="shared" si="1"/>
        <v>CVX US Equity</v>
      </c>
    </row>
    <row r="97" spans="1:17" x14ac:dyDescent="0.25">
      <c r="A97" s="1">
        <v>41639</v>
      </c>
      <c r="B97" s="1">
        <v>41639</v>
      </c>
      <c r="C97" s="2" t="s">
        <v>357</v>
      </c>
      <c r="D97" s="2" t="s">
        <v>358</v>
      </c>
      <c r="E97" s="2">
        <v>7.5</v>
      </c>
      <c r="F97" s="2" t="s">
        <v>397</v>
      </c>
      <c r="G97" s="2"/>
      <c r="H97" s="2" t="s">
        <v>57</v>
      </c>
      <c r="I97" s="2" t="s">
        <v>17</v>
      </c>
      <c r="J97" s="2" t="s">
        <v>18</v>
      </c>
      <c r="K97" s="2" t="s">
        <v>19</v>
      </c>
      <c r="L97" s="2" t="s">
        <v>19</v>
      </c>
      <c r="M97" s="2" t="s">
        <v>20</v>
      </c>
      <c r="N97" s="2" t="s">
        <v>28</v>
      </c>
      <c r="O97" s="2" t="s">
        <v>398</v>
      </c>
      <c r="P97" s="2">
        <v>2</v>
      </c>
      <c r="Q97" s="2" t="str">
        <f t="shared" si="1"/>
        <v>BA US Equity</v>
      </c>
    </row>
    <row r="98" spans="1:17" x14ac:dyDescent="0.25">
      <c r="A98" s="1">
        <v>41639</v>
      </c>
      <c r="B98" s="1">
        <v>41639</v>
      </c>
      <c r="C98" s="2" t="s">
        <v>399</v>
      </c>
      <c r="D98" s="2" t="s">
        <v>400</v>
      </c>
      <c r="E98" s="2">
        <v>7</v>
      </c>
      <c r="F98" s="2" t="s">
        <v>401</v>
      </c>
      <c r="G98" s="2"/>
      <c r="H98" s="2" t="s">
        <v>27</v>
      </c>
      <c r="I98" s="2" t="s">
        <v>17</v>
      </c>
      <c r="J98" s="2" t="s">
        <v>18</v>
      </c>
      <c r="K98" s="2" t="s">
        <v>19</v>
      </c>
      <c r="L98" s="2" t="s">
        <v>19</v>
      </c>
      <c r="M98" s="2" t="s">
        <v>20</v>
      </c>
      <c r="N98" s="2" t="s">
        <v>21</v>
      </c>
      <c r="O98" s="2" t="s">
        <v>402</v>
      </c>
      <c r="P98" s="2">
        <v>3</v>
      </c>
      <c r="Q98" s="2" t="str">
        <f t="shared" si="1"/>
        <v>KMP US Equity</v>
      </c>
    </row>
    <row r="99" spans="1:17" x14ac:dyDescent="0.25">
      <c r="A99" s="1">
        <v>41639</v>
      </c>
      <c r="B99" s="1">
        <v>41639</v>
      </c>
      <c r="C99" s="2" t="s">
        <v>403</v>
      </c>
      <c r="D99" s="2" t="s">
        <v>123</v>
      </c>
      <c r="E99" s="2">
        <v>8.5</v>
      </c>
      <c r="F99" s="2" t="s">
        <v>404</v>
      </c>
      <c r="G99" s="2" t="s">
        <v>40</v>
      </c>
      <c r="H99" s="2" t="s">
        <v>73</v>
      </c>
      <c r="I99" s="2" t="s">
        <v>17</v>
      </c>
      <c r="J99" s="2" t="s">
        <v>18</v>
      </c>
      <c r="K99" s="2" t="s">
        <v>19</v>
      </c>
      <c r="L99" s="2" t="s">
        <v>19</v>
      </c>
      <c r="M99" s="2" t="s">
        <v>20</v>
      </c>
      <c r="N99" s="2" t="s">
        <v>48</v>
      </c>
      <c r="O99" s="2" t="s">
        <v>405</v>
      </c>
      <c r="P99" s="2">
        <v>3</v>
      </c>
      <c r="Q99" s="2" t="str">
        <f t="shared" si="1"/>
        <v>TRV US Equity</v>
      </c>
    </row>
    <row r="100" spans="1:17" x14ac:dyDescent="0.25">
      <c r="A100" s="1">
        <v>41639</v>
      </c>
      <c r="B100" s="1">
        <v>41639</v>
      </c>
      <c r="C100" s="2" t="s">
        <v>403</v>
      </c>
      <c r="D100" s="2" t="s">
        <v>123</v>
      </c>
      <c r="E100" s="2">
        <v>8.5</v>
      </c>
      <c r="F100" s="2" t="s">
        <v>404</v>
      </c>
      <c r="G100" s="2" t="s">
        <v>268</v>
      </c>
      <c r="H100" s="2" t="s">
        <v>73</v>
      </c>
      <c r="I100" s="2" t="s">
        <v>17</v>
      </c>
      <c r="J100" s="2" t="s">
        <v>18</v>
      </c>
      <c r="K100" s="2" t="s">
        <v>19</v>
      </c>
      <c r="L100" s="2" t="s">
        <v>19</v>
      </c>
      <c r="M100" s="2" t="s">
        <v>20</v>
      </c>
      <c r="N100" s="2" t="s">
        <v>48</v>
      </c>
      <c r="O100" s="2" t="s">
        <v>406</v>
      </c>
      <c r="P100" s="2">
        <v>3</v>
      </c>
      <c r="Q100" s="2" t="str">
        <f t="shared" si="1"/>
        <v>TRV US Equity</v>
      </c>
    </row>
    <row r="101" spans="1:17" x14ac:dyDescent="0.25">
      <c r="A101" s="1">
        <v>41639</v>
      </c>
      <c r="B101" s="1">
        <v>41639</v>
      </c>
      <c r="C101" s="2" t="s">
        <v>411</v>
      </c>
      <c r="D101" s="2" t="s">
        <v>412</v>
      </c>
      <c r="E101" s="2">
        <v>7.45</v>
      </c>
      <c r="F101" s="2" t="s">
        <v>413</v>
      </c>
      <c r="G101" s="2" t="s">
        <v>95</v>
      </c>
      <c r="H101" s="2" t="s">
        <v>57</v>
      </c>
      <c r="I101" s="2" t="s">
        <v>17</v>
      </c>
      <c r="J101" s="2" t="s">
        <v>18</v>
      </c>
      <c r="K101" s="2" t="s">
        <v>19</v>
      </c>
      <c r="L101" s="2" t="s">
        <v>19</v>
      </c>
      <c r="M101" s="2" t="s">
        <v>20</v>
      </c>
      <c r="N101" s="2" t="s">
        <v>48</v>
      </c>
      <c r="O101" s="2" t="s">
        <v>414</v>
      </c>
      <c r="P101" s="2">
        <v>5</v>
      </c>
      <c r="Q101" s="2" t="str">
        <f t="shared" si="1"/>
        <v>MUNRE US Equity</v>
      </c>
    </row>
    <row r="102" spans="1:17" x14ac:dyDescent="0.25">
      <c r="A102" s="1">
        <v>41639</v>
      </c>
      <c r="B102" s="1">
        <v>41639</v>
      </c>
      <c r="C102" s="2" t="s">
        <v>415</v>
      </c>
      <c r="D102" s="2" t="s">
        <v>416</v>
      </c>
      <c r="E102" s="2">
        <v>9</v>
      </c>
      <c r="F102" s="2" t="s">
        <v>417</v>
      </c>
      <c r="G102" s="2" t="s">
        <v>40</v>
      </c>
      <c r="H102" s="2" t="s">
        <v>34</v>
      </c>
      <c r="I102" s="2" t="s">
        <v>17</v>
      </c>
      <c r="J102" s="2" t="s">
        <v>18</v>
      </c>
      <c r="K102" s="2" t="s">
        <v>19</v>
      </c>
      <c r="L102" s="2" t="s">
        <v>19</v>
      </c>
      <c r="M102" s="2" t="s">
        <v>20</v>
      </c>
      <c r="N102" s="2" t="s">
        <v>48</v>
      </c>
      <c r="O102" s="2" t="s">
        <v>418</v>
      </c>
      <c r="P102" s="2">
        <v>3</v>
      </c>
      <c r="Q102" s="2" t="str">
        <f t="shared" si="1"/>
        <v>WLP US Equity</v>
      </c>
    </row>
    <row r="103" spans="1:17" x14ac:dyDescent="0.25">
      <c r="A103" s="1">
        <v>41639</v>
      </c>
      <c r="B103" s="1">
        <v>41639</v>
      </c>
      <c r="C103" s="2" t="s">
        <v>425</v>
      </c>
      <c r="D103" s="2" t="s">
        <v>426</v>
      </c>
      <c r="E103" s="2">
        <v>7.69</v>
      </c>
      <c r="F103" s="2" t="s">
        <v>427</v>
      </c>
      <c r="G103" s="2"/>
      <c r="H103" s="2" t="s">
        <v>95</v>
      </c>
      <c r="I103" s="2" t="s">
        <v>17</v>
      </c>
      <c r="J103" s="2" t="s">
        <v>18</v>
      </c>
      <c r="K103" s="2" t="s">
        <v>19</v>
      </c>
      <c r="L103" s="2" t="s">
        <v>19</v>
      </c>
      <c r="M103" s="2" t="s">
        <v>20</v>
      </c>
      <c r="N103" s="2" t="s">
        <v>28</v>
      </c>
      <c r="O103" s="2" t="s">
        <v>428</v>
      </c>
      <c r="P103" s="2">
        <v>3</v>
      </c>
      <c r="Q103" s="2" t="str">
        <f t="shared" si="1"/>
        <v>HCA US Equity</v>
      </c>
    </row>
    <row r="104" spans="1:17" x14ac:dyDescent="0.25">
      <c r="A104" s="1">
        <v>41639</v>
      </c>
      <c r="B104" s="1">
        <v>41639</v>
      </c>
      <c r="C104" s="2" t="s">
        <v>429</v>
      </c>
      <c r="D104" s="2" t="s">
        <v>430</v>
      </c>
      <c r="E104" s="2">
        <v>7</v>
      </c>
      <c r="F104" s="2" t="s">
        <v>431</v>
      </c>
      <c r="G104" s="2"/>
      <c r="H104" s="2" t="s">
        <v>34</v>
      </c>
      <c r="I104" s="2" t="s">
        <v>17</v>
      </c>
      <c r="J104" s="2" t="s">
        <v>18</v>
      </c>
      <c r="K104" s="2" t="s">
        <v>19</v>
      </c>
      <c r="L104" s="2" t="s">
        <v>19</v>
      </c>
      <c r="M104" s="2" t="s">
        <v>20</v>
      </c>
      <c r="N104" s="2" t="s">
        <v>28</v>
      </c>
      <c r="O104" s="2" t="s">
        <v>432</v>
      </c>
      <c r="P104" s="2">
        <v>3</v>
      </c>
      <c r="Q104" s="2" t="str">
        <f t="shared" si="1"/>
        <v>RTN US Equity</v>
      </c>
    </row>
    <row r="105" spans="1:17" x14ac:dyDescent="0.25">
      <c r="A105" s="1">
        <v>41639</v>
      </c>
      <c r="B105" s="1">
        <v>41639</v>
      </c>
      <c r="C105" s="2" t="s">
        <v>433</v>
      </c>
      <c r="D105" s="2" t="s">
        <v>98</v>
      </c>
      <c r="E105" s="2">
        <v>9</v>
      </c>
      <c r="F105" s="2" t="s">
        <v>434</v>
      </c>
      <c r="G105" s="2"/>
      <c r="H105" s="2" t="s">
        <v>16</v>
      </c>
      <c r="I105" s="2" t="s">
        <v>17</v>
      </c>
      <c r="J105" s="2" t="s">
        <v>18</v>
      </c>
      <c r="K105" s="2" t="s">
        <v>19</v>
      </c>
      <c r="L105" s="2" t="s">
        <v>19</v>
      </c>
      <c r="M105" s="2" t="s">
        <v>20</v>
      </c>
      <c r="N105" s="2" t="s">
        <v>28</v>
      </c>
      <c r="O105" s="2" t="s">
        <v>435</v>
      </c>
      <c r="P105" s="2">
        <v>3</v>
      </c>
      <c r="Q105" s="2" t="str">
        <f t="shared" si="1"/>
        <v>ETP US Equity</v>
      </c>
    </row>
    <row r="106" spans="1:17" x14ac:dyDescent="0.25">
      <c r="A106" s="1">
        <v>41639</v>
      </c>
      <c r="B106" s="1">
        <v>41639</v>
      </c>
      <c r="C106" s="2" t="s">
        <v>446</v>
      </c>
      <c r="D106" s="2" t="s">
        <v>447</v>
      </c>
      <c r="E106" s="2">
        <v>7.125</v>
      </c>
      <c r="F106" s="2" t="s">
        <v>310</v>
      </c>
      <c r="G106" s="2"/>
      <c r="H106" s="2" t="s">
        <v>210</v>
      </c>
      <c r="I106" s="2" t="s">
        <v>17</v>
      </c>
      <c r="J106" s="2" t="s">
        <v>18</v>
      </c>
      <c r="K106" s="2" t="s">
        <v>19</v>
      </c>
      <c r="L106" s="2" t="s">
        <v>19</v>
      </c>
      <c r="M106" s="2" t="s">
        <v>20</v>
      </c>
      <c r="N106" s="2" t="s">
        <v>28</v>
      </c>
      <c r="O106" s="2" t="s">
        <v>448</v>
      </c>
      <c r="P106" s="2">
        <v>3</v>
      </c>
      <c r="Q106" s="2" t="str">
        <f t="shared" si="1"/>
        <v>LLY US Equity</v>
      </c>
    </row>
    <row r="107" spans="1:17" x14ac:dyDescent="0.25">
      <c r="A107" s="1">
        <v>41639</v>
      </c>
      <c r="B107" s="1">
        <v>41639</v>
      </c>
      <c r="C107" s="2" t="s">
        <v>306</v>
      </c>
      <c r="D107" s="2" t="s">
        <v>307</v>
      </c>
      <c r="E107" s="2">
        <v>6.5</v>
      </c>
      <c r="F107" s="2" t="s">
        <v>449</v>
      </c>
      <c r="G107" s="2"/>
      <c r="H107" s="2" t="s">
        <v>27</v>
      </c>
      <c r="I107" s="2" t="s">
        <v>17</v>
      </c>
      <c r="J107" s="2" t="s">
        <v>18</v>
      </c>
      <c r="K107" s="2" t="s">
        <v>19</v>
      </c>
      <c r="L107" s="2" t="s">
        <v>19</v>
      </c>
      <c r="M107" s="2" t="s">
        <v>20</v>
      </c>
      <c r="N107" s="2" t="s">
        <v>28</v>
      </c>
      <c r="O107" s="2" t="s">
        <v>450</v>
      </c>
      <c r="P107" s="2">
        <v>3</v>
      </c>
      <c r="Q107" s="2" t="str">
        <f t="shared" si="1"/>
        <v>MSI US Equity</v>
      </c>
    </row>
    <row r="108" spans="1:17" x14ac:dyDescent="0.25">
      <c r="A108" s="1">
        <v>41639</v>
      </c>
      <c r="B108" s="1">
        <v>41639</v>
      </c>
      <c r="C108" s="2" t="s">
        <v>451</v>
      </c>
      <c r="D108" s="2" t="s">
        <v>164</v>
      </c>
      <c r="E108" s="2">
        <v>6.625</v>
      </c>
      <c r="F108" s="2" t="s">
        <v>452</v>
      </c>
      <c r="G108" s="2"/>
      <c r="H108" s="2" t="s">
        <v>27</v>
      </c>
      <c r="I108" s="2" t="s">
        <v>17</v>
      </c>
      <c r="J108" s="2" t="s">
        <v>18</v>
      </c>
      <c r="K108" s="2" t="s">
        <v>19</v>
      </c>
      <c r="L108" s="2" t="s">
        <v>19</v>
      </c>
      <c r="M108" s="2" t="s">
        <v>20</v>
      </c>
      <c r="N108" s="2" t="s">
        <v>28</v>
      </c>
      <c r="O108" s="2" t="s">
        <v>453</v>
      </c>
      <c r="P108" s="2">
        <v>3</v>
      </c>
      <c r="Q108" s="2" t="str">
        <f t="shared" si="1"/>
        <v>TWX US Equity</v>
      </c>
    </row>
    <row r="109" spans="1:17" x14ac:dyDescent="0.25">
      <c r="A109" s="1">
        <v>41639</v>
      </c>
      <c r="B109" s="1">
        <v>41639</v>
      </c>
      <c r="C109" s="2" t="s">
        <v>454</v>
      </c>
      <c r="D109" s="2" t="s">
        <v>455</v>
      </c>
      <c r="E109" s="2">
        <v>6.5</v>
      </c>
      <c r="F109" s="2" t="s">
        <v>456</v>
      </c>
      <c r="G109" s="2"/>
      <c r="H109" s="2" t="s">
        <v>364</v>
      </c>
      <c r="I109" s="2" t="s">
        <v>17</v>
      </c>
      <c r="J109" s="2" t="s">
        <v>18</v>
      </c>
      <c r="K109" s="2" t="s">
        <v>19</v>
      </c>
      <c r="L109" s="2" t="s">
        <v>19</v>
      </c>
      <c r="M109" s="2" t="s">
        <v>20</v>
      </c>
      <c r="N109" s="2" t="s">
        <v>28</v>
      </c>
      <c r="O109" s="2" t="s">
        <v>457</v>
      </c>
      <c r="P109" s="2">
        <v>4</v>
      </c>
      <c r="Q109" s="2" t="str">
        <f t="shared" si="1"/>
        <v>SHLD US Equity</v>
      </c>
    </row>
    <row r="110" spans="1:17" x14ac:dyDescent="0.25">
      <c r="A110" s="1">
        <v>41639</v>
      </c>
      <c r="B110" s="1">
        <v>41639</v>
      </c>
      <c r="C110" s="2" t="s">
        <v>458</v>
      </c>
      <c r="D110" s="2" t="s">
        <v>459</v>
      </c>
      <c r="E110" s="2">
        <v>7.125</v>
      </c>
      <c r="F110" s="2" t="s">
        <v>460</v>
      </c>
      <c r="G110" s="2"/>
      <c r="H110" s="2" t="s">
        <v>57</v>
      </c>
      <c r="I110" s="2" t="s">
        <v>17</v>
      </c>
      <c r="J110" s="2" t="s">
        <v>18</v>
      </c>
      <c r="K110" s="2" t="s">
        <v>19</v>
      </c>
      <c r="L110" s="2" t="s">
        <v>19</v>
      </c>
      <c r="M110" s="2" t="s">
        <v>20</v>
      </c>
      <c r="N110" s="2" t="s">
        <v>21</v>
      </c>
      <c r="O110" s="2" t="s">
        <v>461</v>
      </c>
      <c r="P110" s="2">
        <v>3</v>
      </c>
      <c r="Q110" s="2" t="str">
        <f t="shared" si="1"/>
        <v>XEL US Equity</v>
      </c>
    </row>
    <row r="111" spans="1:17" x14ac:dyDescent="0.25">
      <c r="A111" s="1">
        <v>41639</v>
      </c>
      <c r="B111" s="1">
        <v>41639</v>
      </c>
      <c r="C111" s="2" t="s">
        <v>462</v>
      </c>
      <c r="D111" s="2" t="s">
        <v>463</v>
      </c>
      <c r="E111" s="2">
        <v>7.7</v>
      </c>
      <c r="F111" s="2" t="s">
        <v>464</v>
      </c>
      <c r="G111" s="2"/>
      <c r="H111" s="2" t="s">
        <v>73</v>
      </c>
      <c r="I111" s="2" t="s">
        <v>17</v>
      </c>
      <c r="J111" s="2" t="s">
        <v>18</v>
      </c>
      <c r="K111" s="2" t="s">
        <v>19</v>
      </c>
      <c r="L111" s="2" t="s">
        <v>19</v>
      </c>
      <c r="M111" s="2" t="s">
        <v>20</v>
      </c>
      <c r="N111" s="2" t="s">
        <v>28</v>
      </c>
      <c r="O111" s="2" t="s">
        <v>465</v>
      </c>
      <c r="P111" s="2">
        <v>4</v>
      </c>
      <c r="Q111" s="2" t="str">
        <f t="shared" si="1"/>
        <v>FOXA US Equity</v>
      </c>
    </row>
    <row r="112" spans="1:17" x14ac:dyDescent="0.25">
      <c r="A112" s="1">
        <v>41639</v>
      </c>
      <c r="B112" s="1">
        <v>41639</v>
      </c>
      <c r="C112" s="2" t="s">
        <v>63</v>
      </c>
      <c r="D112" s="2" t="s">
        <v>64</v>
      </c>
      <c r="E112" s="2">
        <v>7.125</v>
      </c>
      <c r="F112" s="2" t="s">
        <v>466</v>
      </c>
      <c r="G112" s="2"/>
      <c r="H112" s="2" t="s">
        <v>27</v>
      </c>
      <c r="I112" s="2" t="s">
        <v>17</v>
      </c>
      <c r="J112" s="2" t="s">
        <v>18</v>
      </c>
      <c r="K112" s="2" t="s">
        <v>19</v>
      </c>
      <c r="L112" s="2" t="s">
        <v>19</v>
      </c>
      <c r="M112" s="2" t="s">
        <v>20</v>
      </c>
      <c r="N112" s="2" t="s">
        <v>21</v>
      </c>
      <c r="O112" s="2" t="s">
        <v>467</v>
      </c>
      <c r="P112" s="2">
        <v>3</v>
      </c>
      <c r="Q112" s="2" t="str">
        <f t="shared" si="1"/>
        <v>WPZ US Equity</v>
      </c>
    </row>
    <row r="113" spans="1:17" x14ac:dyDescent="0.25">
      <c r="A113" s="1">
        <v>41639</v>
      </c>
      <c r="B113" s="1">
        <v>41639</v>
      </c>
      <c r="C113" s="2" t="s">
        <v>326</v>
      </c>
      <c r="D113" s="2" t="s">
        <v>327</v>
      </c>
      <c r="E113" s="2">
        <v>6.8</v>
      </c>
      <c r="F113" s="2" t="s">
        <v>456</v>
      </c>
      <c r="G113" s="2" t="s">
        <v>468</v>
      </c>
      <c r="H113" s="2" t="s">
        <v>27</v>
      </c>
      <c r="I113" s="2" t="s">
        <v>17</v>
      </c>
      <c r="J113" s="2" t="s">
        <v>18</v>
      </c>
      <c r="K113" s="2" t="s">
        <v>19</v>
      </c>
      <c r="L113" s="2" t="s">
        <v>19</v>
      </c>
      <c r="M113" s="2" t="s">
        <v>20</v>
      </c>
      <c r="N113" s="2" t="s">
        <v>28</v>
      </c>
      <c r="O113" s="2" t="s">
        <v>469</v>
      </c>
      <c r="P113" s="2">
        <v>3</v>
      </c>
      <c r="Q113" s="2" t="str">
        <f t="shared" si="1"/>
        <v>CSX US Equity</v>
      </c>
    </row>
    <row r="114" spans="1:17" x14ac:dyDescent="0.25">
      <c r="A114" s="1">
        <v>41639</v>
      </c>
      <c r="B114" s="1">
        <v>41639</v>
      </c>
      <c r="C114" s="2" t="s">
        <v>470</v>
      </c>
      <c r="D114" s="2" t="s">
        <v>471</v>
      </c>
      <c r="E114" s="2">
        <v>7</v>
      </c>
      <c r="F114" s="2" t="s">
        <v>456</v>
      </c>
      <c r="G114" s="2"/>
      <c r="H114" s="2" t="s">
        <v>472</v>
      </c>
      <c r="I114" s="2" t="s">
        <v>17</v>
      </c>
      <c r="J114" s="2" t="s">
        <v>18</v>
      </c>
      <c r="K114" s="2" t="s">
        <v>19</v>
      </c>
      <c r="L114" s="2" t="s">
        <v>19</v>
      </c>
      <c r="M114" s="2" t="s">
        <v>20</v>
      </c>
      <c r="N114" s="2" t="s">
        <v>28</v>
      </c>
      <c r="O114" s="2" t="s">
        <v>473</v>
      </c>
      <c r="P114" s="2">
        <v>3</v>
      </c>
      <c r="Q114" s="2" t="str">
        <f t="shared" si="1"/>
        <v>DDS US Equity</v>
      </c>
    </row>
    <row r="115" spans="1:17" x14ac:dyDescent="0.25">
      <c r="A115" s="1">
        <v>41639</v>
      </c>
      <c r="B115" s="1">
        <v>41639</v>
      </c>
      <c r="C115" s="2" t="s">
        <v>474</v>
      </c>
      <c r="D115" s="2" t="s">
        <v>378</v>
      </c>
      <c r="E115" s="2">
        <v>6.75</v>
      </c>
      <c r="F115" s="2" t="s">
        <v>475</v>
      </c>
      <c r="G115" s="2" t="s">
        <v>284</v>
      </c>
      <c r="H115" s="2" t="s">
        <v>34</v>
      </c>
      <c r="I115" s="2" t="s">
        <v>17</v>
      </c>
      <c r="J115" s="2" t="s">
        <v>18</v>
      </c>
      <c r="K115" s="2" t="s">
        <v>19</v>
      </c>
      <c r="L115" s="2" t="s">
        <v>19</v>
      </c>
      <c r="M115" s="2" t="s">
        <v>20</v>
      </c>
      <c r="N115" s="2" t="s">
        <v>28</v>
      </c>
      <c r="O115" s="2" t="s">
        <v>476</v>
      </c>
      <c r="P115" s="2">
        <v>2</v>
      </c>
      <c r="Q115" s="2" t="str">
        <f t="shared" si="1"/>
        <v>VZ US Equity</v>
      </c>
    </row>
    <row r="116" spans="1:17" x14ac:dyDescent="0.25">
      <c r="A116" s="1">
        <v>41639</v>
      </c>
      <c r="B116" s="1">
        <v>41639</v>
      </c>
      <c r="C116" s="2" t="s">
        <v>477</v>
      </c>
      <c r="D116" s="2" t="s">
        <v>478</v>
      </c>
      <c r="E116" s="2">
        <v>8.82</v>
      </c>
      <c r="F116" s="2" t="s">
        <v>479</v>
      </c>
      <c r="G116" s="2"/>
      <c r="H116" s="2" t="s">
        <v>203</v>
      </c>
      <c r="I116" s="2" t="s">
        <v>17</v>
      </c>
      <c r="J116" s="2" t="s">
        <v>18</v>
      </c>
      <c r="K116" s="2" t="s">
        <v>19</v>
      </c>
      <c r="L116" s="2" t="s">
        <v>19</v>
      </c>
      <c r="M116" s="2" t="s">
        <v>20</v>
      </c>
      <c r="N116" s="2" t="s">
        <v>28</v>
      </c>
      <c r="O116" s="2" t="s">
        <v>480</v>
      </c>
      <c r="P116" s="2">
        <v>3</v>
      </c>
      <c r="Q116" s="2" t="str">
        <f t="shared" si="1"/>
        <v>RRD US Equity</v>
      </c>
    </row>
    <row r="117" spans="1:17" x14ac:dyDescent="0.25">
      <c r="A117" s="1">
        <v>41639</v>
      </c>
      <c r="B117" s="1">
        <v>41639</v>
      </c>
      <c r="C117" s="2" t="s">
        <v>481</v>
      </c>
      <c r="D117" s="2" t="s">
        <v>482</v>
      </c>
      <c r="E117" s="2">
        <v>6.8</v>
      </c>
      <c r="F117" s="2" t="s">
        <v>212</v>
      </c>
      <c r="G117" s="2"/>
      <c r="H117" s="2" t="s">
        <v>27</v>
      </c>
      <c r="I117" s="2" t="s">
        <v>17</v>
      </c>
      <c r="J117" s="2" t="s">
        <v>18</v>
      </c>
      <c r="K117" s="2" t="s">
        <v>19</v>
      </c>
      <c r="L117" s="2" t="s">
        <v>19</v>
      </c>
      <c r="M117" s="2" t="s">
        <v>20</v>
      </c>
      <c r="N117" s="2" t="s">
        <v>28</v>
      </c>
      <c r="O117" s="2" t="s">
        <v>483</v>
      </c>
      <c r="P117" s="2">
        <v>2</v>
      </c>
      <c r="Q117" s="2" t="str">
        <f t="shared" si="1"/>
        <v>KR US Equity</v>
      </c>
    </row>
    <row r="118" spans="1:17" x14ac:dyDescent="0.25">
      <c r="A118" s="1">
        <v>41639</v>
      </c>
      <c r="B118" s="1">
        <v>41639</v>
      </c>
      <c r="C118" s="2" t="s">
        <v>484</v>
      </c>
      <c r="D118" s="2" t="s">
        <v>485</v>
      </c>
      <c r="E118" s="2">
        <v>6.625</v>
      </c>
      <c r="F118" s="2" t="s">
        <v>486</v>
      </c>
      <c r="G118" s="2"/>
      <c r="H118" s="2" t="s">
        <v>57</v>
      </c>
      <c r="I118" s="2" t="s">
        <v>17</v>
      </c>
      <c r="J118" s="2" t="s">
        <v>18</v>
      </c>
      <c r="K118" s="2" t="s">
        <v>19</v>
      </c>
      <c r="L118" s="2" t="s">
        <v>19</v>
      </c>
      <c r="M118" s="2" t="s">
        <v>20</v>
      </c>
      <c r="N118" s="2" t="s">
        <v>28</v>
      </c>
      <c r="O118" s="2" t="s">
        <v>487</v>
      </c>
      <c r="P118" s="2">
        <v>3</v>
      </c>
      <c r="Q118" s="2" t="str">
        <f t="shared" si="1"/>
        <v>CAT US Equity</v>
      </c>
    </row>
    <row r="119" spans="1:17" x14ac:dyDescent="0.25">
      <c r="A119" s="1">
        <v>41639</v>
      </c>
      <c r="B119" s="1">
        <v>41639</v>
      </c>
      <c r="C119" s="2" t="s">
        <v>488</v>
      </c>
      <c r="D119" s="2" t="s">
        <v>489</v>
      </c>
      <c r="E119" s="2">
        <v>8</v>
      </c>
      <c r="F119" s="2" t="s">
        <v>490</v>
      </c>
      <c r="G119" s="2" t="s">
        <v>284</v>
      </c>
      <c r="H119" s="2" t="s">
        <v>34</v>
      </c>
      <c r="I119" s="2" t="s">
        <v>17</v>
      </c>
      <c r="J119" s="2" t="s">
        <v>18</v>
      </c>
      <c r="K119" s="2" t="s">
        <v>19</v>
      </c>
      <c r="L119" s="2" t="s">
        <v>19</v>
      </c>
      <c r="M119" s="2" t="s">
        <v>20</v>
      </c>
      <c r="N119" s="2" t="s">
        <v>21</v>
      </c>
      <c r="O119" s="2" t="s">
        <v>491</v>
      </c>
      <c r="P119" s="2">
        <v>3</v>
      </c>
      <c r="Q119" s="2" t="str">
        <f t="shared" si="1"/>
        <v>SWX US Equity</v>
      </c>
    </row>
    <row r="120" spans="1:17" x14ac:dyDescent="0.25">
      <c r="A120" s="1">
        <v>41639</v>
      </c>
      <c r="B120" s="1">
        <v>41639</v>
      </c>
      <c r="C120" s="2" t="s">
        <v>493</v>
      </c>
      <c r="D120" s="2" t="s">
        <v>494</v>
      </c>
      <c r="E120" s="2">
        <v>8.3000000000000007</v>
      </c>
      <c r="F120" s="2" t="s">
        <v>460</v>
      </c>
      <c r="G120" s="2" t="s">
        <v>300</v>
      </c>
      <c r="H120" s="2" t="s">
        <v>34</v>
      </c>
      <c r="I120" s="2" t="s">
        <v>17</v>
      </c>
      <c r="J120" s="2" t="s">
        <v>18</v>
      </c>
      <c r="K120" s="2" t="s">
        <v>19</v>
      </c>
      <c r="L120" s="2" t="s">
        <v>19</v>
      </c>
      <c r="M120" s="2" t="s">
        <v>20</v>
      </c>
      <c r="N120" s="2" t="s">
        <v>48</v>
      </c>
      <c r="O120" s="2" t="s">
        <v>495</v>
      </c>
      <c r="P120" s="2">
        <v>3</v>
      </c>
      <c r="Q120" s="2" t="str">
        <f t="shared" si="1"/>
        <v>PRU US Equity</v>
      </c>
    </row>
    <row r="121" spans="1:17" x14ac:dyDescent="0.25">
      <c r="A121" s="1">
        <v>41639</v>
      </c>
      <c r="B121" s="1">
        <v>41639</v>
      </c>
      <c r="C121" s="2" t="s">
        <v>496</v>
      </c>
      <c r="D121" s="2" t="s">
        <v>497</v>
      </c>
      <c r="E121" s="2">
        <v>6.55</v>
      </c>
      <c r="F121" s="2" t="s">
        <v>498</v>
      </c>
      <c r="G121" s="2"/>
      <c r="H121" s="2" t="s">
        <v>210</v>
      </c>
      <c r="I121" s="2" t="s">
        <v>17</v>
      </c>
      <c r="J121" s="2" t="s">
        <v>18</v>
      </c>
      <c r="K121" s="2" t="s">
        <v>19</v>
      </c>
      <c r="L121" s="2" t="s">
        <v>19</v>
      </c>
      <c r="M121" s="2" t="s">
        <v>20</v>
      </c>
      <c r="N121" s="2" t="s">
        <v>21</v>
      </c>
      <c r="O121" s="2" t="s">
        <v>499</v>
      </c>
      <c r="P121" s="2">
        <v>4</v>
      </c>
      <c r="Q121" s="2" t="str">
        <f t="shared" si="1"/>
        <v>NRUC US Equity</v>
      </c>
    </row>
    <row r="122" spans="1:17" x14ac:dyDescent="0.25">
      <c r="A122" s="1">
        <v>41639</v>
      </c>
      <c r="B122" s="1">
        <v>41639</v>
      </c>
      <c r="C122" s="2" t="s">
        <v>500</v>
      </c>
      <c r="D122" s="2" t="s">
        <v>501</v>
      </c>
      <c r="E122" s="2">
        <v>7.5</v>
      </c>
      <c r="F122" s="2" t="s">
        <v>502</v>
      </c>
      <c r="G122" s="2"/>
      <c r="H122" s="2" t="s">
        <v>73</v>
      </c>
      <c r="I122" s="2" t="s">
        <v>17</v>
      </c>
      <c r="J122" s="2" t="s">
        <v>18</v>
      </c>
      <c r="K122" s="2" t="s">
        <v>19</v>
      </c>
      <c r="L122" s="2" t="s">
        <v>19</v>
      </c>
      <c r="M122" s="2" t="s">
        <v>20</v>
      </c>
      <c r="N122" s="2" t="s">
        <v>48</v>
      </c>
      <c r="O122" s="2" t="s">
        <v>503</v>
      </c>
      <c r="P122" s="2">
        <v>3</v>
      </c>
      <c r="Q122" s="2" t="str">
        <f t="shared" si="1"/>
        <v>AIG US Equity</v>
      </c>
    </row>
    <row r="123" spans="1:17" x14ac:dyDescent="0.25">
      <c r="A123" s="1">
        <v>41639</v>
      </c>
      <c r="B123" s="1">
        <v>41639</v>
      </c>
      <c r="C123" s="2" t="s">
        <v>504</v>
      </c>
      <c r="D123" s="2" t="s">
        <v>505</v>
      </c>
      <c r="E123" s="2">
        <v>8.375</v>
      </c>
      <c r="F123" s="2" t="s">
        <v>506</v>
      </c>
      <c r="G123" s="2" t="s">
        <v>507</v>
      </c>
      <c r="H123" s="2" t="s">
        <v>16</v>
      </c>
      <c r="I123" s="2" t="s">
        <v>17</v>
      </c>
      <c r="J123" s="2" t="s">
        <v>18</v>
      </c>
      <c r="K123" s="2" t="s">
        <v>19</v>
      </c>
      <c r="L123" s="2" t="s">
        <v>19</v>
      </c>
      <c r="M123" s="2" t="s">
        <v>20</v>
      </c>
      <c r="N123" s="2" t="s">
        <v>28</v>
      </c>
      <c r="O123" s="2" t="s">
        <v>508</v>
      </c>
      <c r="P123" s="2">
        <v>3</v>
      </c>
      <c r="Q123" s="2" t="str">
        <f t="shared" si="1"/>
        <v>CTL US Equity</v>
      </c>
    </row>
    <row r="124" spans="1:17" x14ac:dyDescent="0.25">
      <c r="A124" s="1">
        <v>41639</v>
      </c>
      <c r="B124" s="1">
        <v>41639</v>
      </c>
      <c r="C124" s="2" t="s">
        <v>509</v>
      </c>
      <c r="D124" s="2" t="s">
        <v>197</v>
      </c>
      <c r="E124" s="2">
        <v>7.625</v>
      </c>
      <c r="F124" s="2" t="s">
        <v>427</v>
      </c>
      <c r="G124" s="2"/>
      <c r="H124" s="2" t="s">
        <v>73</v>
      </c>
      <c r="I124" s="2" t="s">
        <v>17</v>
      </c>
      <c r="J124" s="2" t="s">
        <v>18</v>
      </c>
      <c r="K124" s="2" t="s">
        <v>19</v>
      </c>
      <c r="L124" s="2" t="s">
        <v>19</v>
      </c>
      <c r="M124" s="2" t="s">
        <v>20</v>
      </c>
      <c r="N124" s="2" t="s">
        <v>28</v>
      </c>
      <c r="O124" s="2" t="s">
        <v>510</v>
      </c>
      <c r="P124" s="2">
        <v>3</v>
      </c>
      <c r="Q124" s="2" t="str">
        <f t="shared" si="1"/>
        <v>LMT US Equity</v>
      </c>
    </row>
    <row r="125" spans="1:17" x14ac:dyDescent="0.25">
      <c r="A125" s="1">
        <v>41639</v>
      </c>
      <c r="B125" s="1">
        <v>41639</v>
      </c>
      <c r="C125" s="2" t="s">
        <v>511</v>
      </c>
      <c r="D125" s="2" t="s">
        <v>512</v>
      </c>
      <c r="E125" s="2">
        <v>7.45</v>
      </c>
      <c r="F125" s="2" t="s">
        <v>513</v>
      </c>
      <c r="G125" s="2"/>
      <c r="H125" s="2" t="s">
        <v>203</v>
      </c>
      <c r="I125" s="2" t="s">
        <v>17</v>
      </c>
      <c r="J125" s="2" t="s">
        <v>18</v>
      </c>
      <c r="K125" s="2" t="s">
        <v>19</v>
      </c>
      <c r="L125" s="2" t="s">
        <v>19</v>
      </c>
      <c r="M125" s="2" t="s">
        <v>20</v>
      </c>
      <c r="N125" s="2" t="s">
        <v>28</v>
      </c>
      <c r="O125" s="2" t="s">
        <v>514</v>
      </c>
      <c r="P125" s="2">
        <v>3</v>
      </c>
      <c r="Q125" s="2" t="str">
        <f t="shared" si="1"/>
        <v>FTR US Equity</v>
      </c>
    </row>
    <row r="126" spans="1:17" x14ac:dyDescent="0.25">
      <c r="A126" s="1">
        <v>41639</v>
      </c>
      <c r="B126" s="1">
        <v>41639</v>
      </c>
      <c r="C126" s="2" t="s">
        <v>515</v>
      </c>
      <c r="D126" s="2" t="s">
        <v>516</v>
      </c>
      <c r="E126" s="2">
        <v>7.55</v>
      </c>
      <c r="F126" s="2" t="s">
        <v>517</v>
      </c>
      <c r="G126" s="2"/>
      <c r="H126" s="2" t="s">
        <v>27</v>
      </c>
      <c r="I126" s="2" t="s">
        <v>17</v>
      </c>
      <c r="J126" s="2" t="s">
        <v>18</v>
      </c>
      <c r="K126" s="2" t="s">
        <v>19</v>
      </c>
      <c r="L126" s="2" t="s">
        <v>19</v>
      </c>
      <c r="M126" s="2" t="s">
        <v>20</v>
      </c>
      <c r="N126" s="2" t="s">
        <v>28</v>
      </c>
      <c r="O126" s="2" t="s">
        <v>518</v>
      </c>
      <c r="P126" s="2">
        <v>4</v>
      </c>
      <c r="Q126" s="2" t="str">
        <f t="shared" si="1"/>
        <v>KRFT US Equity</v>
      </c>
    </row>
    <row r="127" spans="1:17" x14ac:dyDescent="0.25">
      <c r="A127" s="1">
        <v>41639</v>
      </c>
      <c r="B127" s="1">
        <v>41639</v>
      </c>
      <c r="C127" s="2" t="s">
        <v>519</v>
      </c>
      <c r="D127" s="2" t="s">
        <v>520</v>
      </c>
      <c r="E127" s="2">
        <v>7.375</v>
      </c>
      <c r="F127" s="2" t="s">
        <v>466</v>
      </c>
      <c r="G127" s="2"/>
      <c r="H127" s="2" t="s">
        <v>34</v>
      </c>
      <c r="I127" s="2" t="s">
        <v>17</v>
      </c>
      <c r="J127" s="2" t="s">
        <v>18</v>
      </c>
      <c r="K127" s="2" t="s">
        <v>19</v>
      </c>
      <c r="L127" s="2" t="s">
        <v>19</v>
      </c>
      <c r="M127" s="2" t="s">
        <v>20</v>
      </c>
      <c r="N127" s="2" t="s">
        <v>28</v>
      </c>
      <c r="O127" s="2" t="s">
        <v>521</v>
      </c>
      <c r="P127" s="2">
        <v>2</v>
      </c>
      <c r="Q127" s="2" t="str">
        <f t="shared" si="1"/>
        <v>GP US Equity</v>
      </c>
    </row>
    <row r="128" spans="1:17" x14ac:dyDescent="0.25">
      <c r="A128" s="1">
        <v>41639</v>
      </c>
      <c r="B128" s="1">
        <v>41639</v>
      </c>
      <c r="C128" s="2" t="s">
        <v>522</v>
      </c>
      <c r="D128" s="2" t="s">
        <v>523</v>
      </c>
      <c r="E128" s="2">
        <v>0</v>
      </c>
      <c r="F128" s="2" t="s">
        <v>524</v>
      </c>
      <c r="G128" s="2"/>
      <c r="H128" s="2" t="s">
        <v>34</v>
      </c>
      <c r="I128" s="2" t="s">
        <v>17</v>
      </c>
      <c r="J128" s="2" t="s">
        <v>18</v>
      </c>
      <c r="K128" s="2" t="s">
        <v>19</v>
      </c>
      <c r="L128" s="2" t="s">
        <v>19</v>
      </c>
      <c r="M128" s="2" t="s">
        <v>525</v>
      </c>
      <c r="N128" s="2" t="s">
        <v>28</v>
      </c>
      <c r="O128" s="2" t="s">
        <v>526</v>
      </c>
      <c r="P128" s="2">
        <v>1</v>
      </c>
      <c r="Q128" s="2" t="str">
        <f t="shared" si="1"/>
        <v>T US Equity</v>
      </c>
    </row>
    <row r="129" spans="1:17" x14ac:dyDescent="0.25">
      <c r="A129" s="1">
        <v>41639</v>
      </c>
      <c r="B129" s="1">
        <v>41639</v>
      </c>
      <c r="C129" s="2" t="s">
        <v>527</v>
      </c>
      <c r="D129" s="2" t="s">
        <v>528</v>
      </c>
      <c r="E129" s="2">
        <v>8.5</v>
      </c>
      <c r="F129" s="2" t="s">
        <v>529</v>
      </c>
      <c r="G129" s="2" t="s">
        <v>40</v>
      </c>
      <c r="H129" s="2" t="s">
        <v>34</v>
      </c>
      <c r="I129" s="2" t="s">
        <v>17</v>
      </c>
      <c r="J129" s="2" t="s">
        <v>18</v>
      </c>
      <c r="K129" s="2" t="s">
        <v>19</v>
      </c>
      <c r="L129" s="2" t="s">
        <v>19</v>
      </c>
      <c r="M129" s="2" t="s">
        <v>20</v>
      </c>
      <c r="N129" s="2" t="s">
        <v>48</v>
      </c>
      <c r="O129" s="2" t="s">
        <v>530</v>
      </c>
      <c r="P129" s="2">
        <v>5</v>
      </c>
      <c r="Q129" s="2" t="str">
        <f t="shared" si="1"/>
        <v>OHNAT US Equity</v>
      </c>
    </row>
    <row r="130" spans="1:17" x14ac:dyDescent="0.25">
      <c r="A130" s="1">
        <v>41639</v>
      </c>
      <c r="B130" s="1">
        <v>41639</v>
      </c>
      <c r="C130" s="2" t="s">
        <v>531</v>
      </c>
      <c r="D130" s="2" t="s">
        <v>532</v>
      </c>
      <c r="E130" s="2">
        <v>9.0649999999999995</v>
      </c>
      <c r="F130" s="2" t="s">
        <v>533</v>
      </c>
      <c r="G130" s="2"/>
      <c r="H130" s="2" t="s">
        <v>57</v>
      </c>
      <c r="I130" s="2" t="s">
        <v>17</v>
      </c>
      <c r="J130" s="2" t="s">
        <v>18</v>
      </c>
      <c r="K130" s="2" t="s">
        <v>19</v>
      </c>
      <c r="L130" s="2" t="s">
        <v>19</v>
      </c>
      <c r="M130" s="2" t="s">
        <v>20</v>
      </c>
      <c r="N130" s="2" t="s">
        <v>28</v>
      </c>
      <c r="O130" s="2" t="s">
        <v>534</v>
      </c>
      <c r="P130" s="2">
        <v>3</v>
      </c>
      <c r="Q130" s="2" t="str">
        <f t="shared" si="1"/>
        <v>HON US Equity</v>
      </c>
    </row>
    <row r="131" spans="1:17" x14ac:dyDescent="0.25">
      <c r="A131" s="1">
        <v>41639</v>
      </c>
      <c r="B131" s="1">
        <v>41639</v>
      </c>
      <c r="C131" s="2" t="s">
        <v>535</v>
      </c>
      <c r="D131" s="2" t="s">
        <v>119</v>
      </c>
      <c r="E131" s="2">
        <v>7.5</v>
      </c>
      <c r="F131" s="2" t="s">
        <v>536</v>
      </c>
      <c r="G131" s="2"/>
      <c r="H131" s="2" t="s">
        <v>27</v>
      </c>
      <c r="I131" s="2" t="s">
        <v>17</v>
      </c>
      <c r="J131" s="2" t="s">
        <v>18</v>
      </c>
      <c r="K131" s="2" t="s">
        <v>19</v>
      </c>
      <c r="L131" s="2" t="s">
        <v>19</v>
      </c>
      <c r="M131" s="2" t="s">
        <v>20</v>
      </c>
      <c r="N131" s="2" t="s">
        <v>48</v>
      </c>
      <c r="O131" s="2" t="s">
        <v>537</v>
      </c>
      <c r="P131" s="2">
        <v>3</v>
      </c>
      <c r="Q131" s="2" t="str">
        <f t="shared" si="1"/>
        <v>PLD US Equity</v>
      </c>
    </row>
    <row r="132" spans="1:17" x14ac:dyDescent="0.25">
      <c r="A132" s="1">
        <v>41639</v>
      </c>
      <c r="B132" s="1">
        <v>41639</v>
      </c>
      <c r="C132" s="2" t="s">
        <v>538</v>
      </c>
      <c r="D132" s="2" t="s">
        <v>539</v>
      </c>
      <c r="E132" s="2">
        <v>6.9</v>
      </c>
      <c r="F132" s="2" t="s">
        <v>540</v>
      </c>
      <c r="G132" s="2"/>
      <c r="H132" s="2" t="s">
        <v>73</v>
      </c>
      <c r="I132" s="2" t="s">
        <v>17</v>
      </c>
      <c r="J132" s="2" t="s">
        <v>18</v>
      </c>
      <c r="K132" s="2" t="s">
        <v>19</v>
      </c>
      <c r="L132" s="2" t="s">
        <v>19</v>
      </c>
      <c r="M132" s="2" t="s">
        <v>20</v>
      </c>
      <c r="N132" s="2" t="s">
        <v>28</v>
      </c>
      <c r="O132" s="2" t="s">
        <v>541</v>
      </c>
      <c r="P132" s="2">
        <v>3</v>
      </c>
      <c r="Q132" s="2" t="str">
        <f t="shared" ref="Q132:Q195" si="2">D132&amp;" US Equity"</f>
        <v>EFX US Equity</v>
      </c>
    </row>
    <row r="133" spans="1:17" x14ac:dyDescent="0.25">
      <c r="A133" s="1">
        <v>41639</v>
      </c>
      <c r="B133" s="1">
        <v>41639</v>
      </c>
      <c r="C133" s="2" t="s">
        <v>542</v>
      </c>
      <c r="D133" s="2" t="s">
        <v>543</v>
      </c>
      <c r="E133" s="2">
        <v>7.02</v>
      </c>
      <c r="F133" s="2" t="s">
        <v>544</v>
      </c>
      <c r="G133" s="2" t="s">
        <v>233</v>
      </c>
      <c r="H133" s="2" t="s">
        <v>34</v>
      </c>
      <c r="I133" s="2" t="s">
        <v>17</v>
      </c>
      <c r="J133" s="2" t="s">
        <v>18</v>
      </c>
      <c r="K133" s="2" t="s">
        <v>19</v>
      </c>
      <c r="L133" s="2" t="s">
        <v>19</v>
      </c>
      <c r="M133" s="2" t="s">
        <v>20</v>
      </c>
      <c r="N133" s="2" t="s">
        <v>21</v>
      </c>
      <c r="O133" s="2" t="s">
        <v>545</v>
      </c>
      <c r="P133" s="2">
        <v>3</v>
      </c>
      <c r="Q133" s="2" t="str">
        <f t="shared" si="2"/>
        <v>PSD US Equity</v>
      </c>
    </row>
    <row r="134" spans="1:17" x14ac:dyDescent="0.25">
      <c r="A134" s="1">
        <v>41639</v>
      </c>
      <c r="B134" s="1">
        <v>41639</v>
      </c>
      <c r="C134" s="2" t="s">
        <v>546</v>
      </c>
      <c r="D134" s="2" t="s">
        <v>172</v>
      </c>
      <c r="E134" s="2">
        <v>7.8</v>
      </c>
      <c r="F134" s="2" t="s">
        <v>547</v>
      </c>
      <c r="G134" s="2"/>
      <c r="H134" s="2" t="s">
        <v>57</v>
      </c>
      <c r="I134" s="2" t="s">
        <v>17</v>
      </c>
      <c r="J134" s="2" t="s">
        <v>18</v>
      </c>
      <c r="K134" s="2" t="s">
        <v>19</v>
      </c>
      <c r="L134" s="2" t="s">
        <v>19</v>
      </c>
      <c r="M134" s="2" t="s">
        <v>20</v>
      </c>
      <c r="N134" s="2" t="s">
        <v>28</v>
      </c>
      <c r="O134" s="2" t="s">
        <v>548</v>
      </c>
      <c r="P134" s="2">
        <v>3</v>
      </c>
      <c r="Q134" s="2" t="str">
        <f t="shared" si="2"/>
        <v>COP US Equity</v>
      </c>
    </row>
    <row r="135" spans="1:17" x14ac:dyDescent="0.25">
      <c r="A135" s="1">
        <v>41639</v>
      </c>
      <c r="B135" s="1">
        <v>41639</v>
      </c>
      <c r="C135" s="2" t="s">
        <v>357</v>
      </c>
      <c r="D135" s="2" t="s">
        <v>358</v>
      </c>
      <c r="E135" s="2">
        <v>6.625</v>
      </c>
      <c r="F135" s="2" t="s">
        <v>549</v>
      </c>
      <c r="G135" s="2"/>
      <c r="H135" s="2" t="s">
        <v>57</v>
      </c>
      <c r="I135" s="2" t="s">
        <v>17</v>
      </c>
      <c r="J135" s="2" t="s">
        <v>18</v>
      </c>
      <c r="K135" s="2" t="s">
        <v>19</v>
      </c>
      <c r="L135" s="2" t="s">
        <v>19</v>
      </c>
      <c r="M135" s="2" t="s">
        <v>20</v>
      </c>
      <c r="N135" s="2" t="s">
        <v>28</v>
      </c>
      <c r="O135" s="2" t="s">
        <v>550</v>
      </c>
      <c r="P135" s="2">
        <v>2</v>
      </c>
      <c r="Q135" s="2" t="str">
        <f t="shared" si="2"/>
        <v>BA US Equity</v>
      </c>
    </row>
    <row r="136" spans="1:17" x14ac:dyDescent="0.25">
      <c r="A136" s="1">
        <v>41639</v>
      </c>
      <c r="B136" s="1">
        <v>41639</v>
      </c>
      <c r="C136" s="2" t="s">
        <v>551</v>
      </c>
      <c r="D136" s="2" t="s">
        <v>552</v>
      </c>
      <c r="E136" s="2">
        <v>7.6</v>
      </c>
      <c r="F136" s="2" t="s">
        <v>486</v>
      </c>
      <c r="G136" s="2"/>
      <c r="H136" s="2" t="s">
        <v>472</v>
      </c>
      <c r="I136" s="2" t="s">
        <v>17</v>
      </c>
      <c r="J136" s="2" t="s">
        <v>18</v>
      </c>
      <c r="K136" s="2" t="s">
        <v>19</v>
      </c>
      <c r="L136" s="2" t="s">
        <v>19</v>
      </c>
      <c r="M136" s="2" t="s">
        <v>20</v>
      </c>
      <c r="N136" s="2" t="s">
        <v>48</v>
      </c>
      <c r="O136" s="2" t="s">
        <v>553</v>
      </c>
      <c r="P136" s="2">
        <v>2</v>
      </c>
      <c r="Q136" s="2" t="str">
        <f t="shared" si="2"/>
        <v>FR US Equity</v>
      </c>
    </row>
    <row r="137" spans="1:17" x14ac:dyDescent="0.25">
      <c r="A137" s="1">
        <v>41639</v>
      </c>
      <c r="B137" s="1">
        <v>41639</v>
      </c>
      <c r="C137" s="2" t="s">
        <v>554</v>
      </c>
      <c r="D137" s="2" t="s">
        <v>555</v>
      </c>
      <c r="E137" s="2">
        <v>6.75</v>
      </c>
      <c r="F137" s="2" t="s">
        <v>556</v>
      </c>
      <c r="G137" s="2"/>
      <c r="H137" s="2" t="s">
        <v>27</v>
      </c>
      <c r="I137" s="2" t="s">
        <v>17</v>
      </c>
      <c r="J137" s="2" t="s">
        <v>18</v>
      </c>
      <c r="K137" s="2" t="s">
        <v>19</v>
      </c>
      <c r="L137" s="2" t="s">
        <v>19</v>
      </c>
      <c r="M137" s="2" t="s">
        <v>20</v>
      </c>
      <c r="N137" s="2" t="s">
        <v>48</v>
      </c>
      <c r="O137" s="2" t="s">
        <v>557</v>
      </c>
      <c r="P137" s="2">
        <v>3</v>
      </c>
      <c r="Q137" s="2" t="str">
        <f t="shared" si="2"/>
        <v>UNM US Equity</v>
      </c>
    </row>
    <row r="138" spans="1:17" x14ac:dyDescent="0.25">
      <c r="A138" s="1">
        <v>41639</v>
      </c>
      <c r="B138" s="1">
        <v>41639</v>
      </c>
      <c r="C138" s="2" t="s">
        <v>558</v>
      </c>
      <c r="D138" s="2" t="s">
        <v>559</v>
      </c>
      <c r="E138" s="2">
        <v>6.55</v>
      </c>
      <c r="F138" s="2" t="s">
        <v>560</v>
      </c>
      <c r="G138" s="2" t="s">
        <v>45</v>
      </c>
      <c r="H138" s="2" t="s">
        <v>57</v>
      </c>
      <c r="I138" s="2" t="s">
        <v>17</v>
      </c>
      <c r="J138" s="2" t="s">
        <v>18</v>
      </c>
      <c r="K138" s="2" t="s">
        <v>19</v>
      </c>
      <c r="L138" s="2" t="s">
        <v>19</v>
      </c>
      <c r="M138" s="2" t="s">
        <v>20</v>
      </c>
      <c r="N138" s="2" t="s">
        <v>28</v>
      </c>
      <c r="O138" s="2" t="s">
        <v>561</v>
      </c>
      <c r="P138" s="2">
        <v>2</v>
      </c>
      <c r="Q138" s="2" t="str">
        <f t="shared" si="2"/>
        <v>PH US Equity</v>
      </c>
    </row>
    <row r="139" spans="1:17" x14ac:dyDescent="0.25">
      <c r="A139" s="1">
        <v>41639</v>
      </c>
      <c r="B139" s="1">
        <v>41639</v>
      </c>
      <c r="C139" s="2" t="s">
        <v>562</v>
      </c>
      <c r="D139" s="2" t="s">
        <v>563</v>
      </c>
      <c r="E139" s="2">
        <v>6.875</v>
      </c>
      <c r="F139" s="2" t="s">
        <v>556</v>
      </c>
      <c r="G139" s="2" t="s">
        <v>26</v>
      </c>
      <c r="H139" s="2" t="s">
        <v>364</v>
      </c>
      <c r="I139" s="2" t="s">
        <v>17</v>
      </c>
      <c r="J139" s="2" t="s">
        <v>18</v>
      </c>
      <c r="K139" s="2" t="s">
        <v>19</v>
      </c>
      <c r="L139" s="2" t="s">
        <v>19</v>
      </c>
      <c r="M139" s="2" t="s">
        <v>20</v>
      </c>
      <c r="N139" s="2" t="s">
        <v>28</v>
      </c>
      <c r="O139" s="2" t="s">
        <v>564</v>
      </c>
      <c r="P139" s="2">
        <v>3</v>
      </c>
      <c r="Q139" s="2" t="str">
        <f t="shared" si="2"/>
        <v>RAD US Equity</v>
      </c>
    </row>
    <row r="140" spans="1:17" x14ac:dyDescent="0.25">
      <c r="A140" s="1">
        <v>41639</v>
      </c>
      <c r="B140" s="1">
        <v>41639</v>
      </c>
      <c r="C140" s="2" t="s">
        <v>565</v>
      </c>
      <c r="D140" s="2" t="s">
        <v>566</v>
      </c>
      <c r="E140" s="2">
        <v>7.5</v>
      </c>
      <c r="F140" s="2" t="s">
        <v>560</v>
      </c>
      <c r="G140" s="2" t="s">
        <v>45</v>
      </c>
      <c r="H140" s="2" t="s">
        <v>16</v>
      </c>
      <c r="I140" s="2" t="s">
        <v>17</v>
      </c>
      <c r="J140" s="2" t="s">
        <v>18</v>
      </c>
      <c r="K140" s="2" t="s">
        <v>19</v>
      </c>
      <c r="L140" s="2" t="s">
        <v>19</v>
      </c>
      <c r="M140" s="2" t="s">
        <v>20</v>
      </c>
      <c r="N140" s="2" t="s">
        <v>48</v>
      </c>
      <c r="O140" s="2" t="s">
        <v>567</v>
      </c>
      <c r="P140" s="2">
        <v>3</v>
      </c>
      <c r="Q140" s="2" t="str">
        <f t="shared" si="2"/>
        <v>DDR US Equity</v>
      </c>
    </row>
    <row r="141" spans="1:17" x14ac:dyDescent="0.25">
      <c r="A141" s="1">
        <v>41639</v>
      </c>
      <c r="B141" s="1">
        <v>41639</v>
      </c>
      <c r="C141" s="2" t="s">
        <v>568</v>
      </c>
      <c r="D141" s="2" t="s">
        <v>569</v>
      </c>
      <c r="E141" s="2">
        <v>6.875</v>
      </c>
      <c r="F141" s="2" t="s">
        <v>570</v>
      </c>
      <c r="G141" s="2"/>
      <c r="H141" s="2" t="s">
        <v>16</v>
      </c>
      <c r="I141" s="2" t="s">
        <v>17</v>
      </c>
      <c r="J141" s="2" t="s">
        <v>18</v>
      </c>
      <c r="K141" s="2" t="s">
        <v>19</v>
      </c>
      <c r="L141" s="2" t="s">
        <v>19</v>
      </c>
      <c r="M141" s="2" t="s">
        <v>20</v>
      </c>
      <c r="N141" s="2" t="s">
        <v>28</v>
      </c>
      <c r="O141" s="2" t="s">
        <v>571</v>
      </c>
      <c r="P141" s="2">
        <v>2</v>
      </c>
      <c r="Q141" s="2" t="str">
        <f t="shared" si="2"/>
        <v>IP US Equity</v>
      </c>
    </row>
    <row r="142" spans="1:17" x14ac:dyDescent="0.25">
      <c r="A142" s="1">
        <v>41639</v>
      </c>
      <c r="B142" s="1">
        <v>41639</v>
      </c>
      <c r="C142" s="2" t="s">
        <v>572</v>
      </c>
      <c r="D142" s="2" t="s">
        <v>573</v>
      </c>
      <c r="E142" s="2">
        <v>7.01</v>
      </c>
      <c r="F142" s="2" t="s">
        <v>574</v>
      </c>
      <c r="G142" s="2" t="s">
        <v>575</v>
      </c>
      <c r="H142" s="2" t="s">
        <v>16</v>
      </c>
      <c r="I142" s="2" t="s">
        <v>17</v>
      </c>
      <c r="J142" s="2" t="s">
        <v>18</v>
      </c>
      <c r="K142" s="2" t="s">
        <v>19</v>
      </c>
      <c r="L142" s="2" t="s">
        <v>19</v>
      </c>
      <c r="M142" s="2" t="s">
        <v>20</v>
      </c>
      <c r="N142" s="2" t="s">
        <v>28</v>
      </c>
      <c r="O142" s="2" t="s">
        <v>576</v>
      </c>
      <c r="P142" s="2">
        <v>3</v>
      </c>
      <c r="Q142" s="2" t="str">
        <f t="shared" si="2"/>
        <v>CRS US Equity</v>
      </c>
    </row>
    <row r="143" spans="1:17" x14ac:dyDescent="0.25">
      <c r="A143" s="1">
        <v>41639</v>
      </c>
      <c r="B143" s="1">
        <v>41639</v>
      </c>
      <c r="C143" s="2" t="s">
        <v>572</v>
      </c>
      <c r="D143" s="2" t="s">
        <v>573</v>
      </c>
      <c r="E143" s="2">
        <v>6.97</v>
      </c>
      <c r="F143" s="2" t="s">
        <v>577</v>
      </c>
      <c r="G143" s="2" t="s">
        <v>575</v>
      </c>
      <c r="H143" s="2" t="s">
        <v>16</v>
      </c>
      <c r="I143" s="2" t="s">
        <v>17</v>
      </c>
      <c r="J143" s="2" t="s">
        <v>18</v>
      </c>
      <c r="K143" s="2" t="s">
        <v>19</v>
      </c>
      <c r="L143" s="2" t="s">
        <v>19</v>
      </c>
      <c r="M143" s="2" t="s">
        <v>20</v>
      </c>
      <c r="N143" s="2" t="s">
        <v>28</v>
      </c>
      <c r="O143" s="2" t="s">
        <v>578</v>
      </c>
      <c r="P143" s="2">
        <v>3</v>
      </c>
      <c r="Q143" s="2" t="str">
        <f t="shared" si="2"/>
        <v>CRS US Equity</v>
      </c>
    </row>
    <row r="144" spans="1:17" x14ac:dyDescent="0.25">
      <c r="A144" s="1">
        <v>41639</v>
      </c>
      <c r="B144" s="1">
        <v>41639</v>
      </c>
      <c r="C144" s="2" t="s">
        <v>579</v>
      </c>
      <c r="D144" s="2" t="s">
        <v>580</v>
      </c>
      <c r="E144" s="2">
        <v>7.95</v>
      </c>
      <c r="F144" s="2" t="s">
        <v>570</v>
      </c>
      <c r="G144" s="2"/>
      <c r="H144" s="2" t="s">
        <v>16</v>
      </c>
      <c r="I144" s="2" t="s">
        <v>17</v>
      </c>
      <c r="J144" s="2" t="s">
        <v>18</v>
      </c>
      <c r="K144" s="2" t="s">
        <v>19</v>
      </c>
      <c r="L144" s="2" t="s">
        <v>19</v>
      </c>
      <c r="M144" s="2" t="s">
        <v>20</v>
      </c>
      <c r="N144" s="2" t="s">
        <v>28</v>
      </c>
      <c r="O144" s="2" t="s">
        <v>581</v>
      </c>
      <c r="P144" s="2">
        <v>3</v>
      </c>
      <c r="Q144" s="2" t="str">
        <f t="shared" si="2"/>
        <v>APC US Equity</v>
      </c>
    </row>
    <row r="145" spans="1:17" x14ac:dyDescent="0.25">
      <c r="A145" s="1">
        <v>41639</v>
      </c>
      <c r="B145" s="1">
        <v>41639</v>
      </c>
      <c r="C145" s="2" t="s">
        <v>582</v>
      </c>
      <c r="D145" s="2" t="s">
        <v>583</v>
      </c>
      <c r="E145" s="2">
        <v>7.2</v>
      </c>
      <c r="F145" s="2" t="s">
        <v>584</v>
      </c>
      <c r="G145" s="2"/>
      <c r="H145" s="2" t="s">
        <v>16</v>
      </c>
      <c r="I145" s="2" t="s">
        <v>17</v>
      </c>
      <c r="J145" s="2" t="s">
        <v>18</v>
      </c>
      <c r="K145" s="2" t="s">
        <v>19</v>
      </c>
      <c r="L145" s="2" t="s">
        <v>19</v>
      </c>
      <c r="M145" s="2" t="s">
        <v>20</v>
      </c>
      <c r="N145" s="2" t="s">
        <v>28</v>
      </c>
      <c r="O145" s="2" t="s">
        <v>585</v>
      </c>
      <c r="P145" s="2">
        <v>3</v>
      </c>
      <c r="Q145" s="2" t="str">
        <f t="shared" si="2"/>
        <v>PXD US Equity</v>
      </c>
    </row>
    <row r="146" spans="1:17" x14ac:dyDescent="0.25">
      <c r="A146" s="1">
        <v>41639</v>
      </c>
      <c r="B146" s="1">
        <v>41639</v>
      </c>
      <c r="C146" s="2" t="s">
        <v>586</v>
      </c>
      <c r="D146" s="2" t="s">
        <v>587</v>
      </c>
      <c r="E146" s="2">
        <v>5.2</v>
      </c>
      <c r="F146" s="2" t="s">
        <v>588</v>
      </c>
      <c r="G146" s="2"/>
      <c r="H146" s="2" t="s">
        <v>34</v>
      </c>
      <c r="I146" s="2" t="s">
        <v>17</v>
      </c>
      <c r="J146" s="2" t="s">
        <v>18</v>
      </c>
      <c r="K146" s="2" t="s">
        <v>19</v>
      </c>
      <c r="L146" s="2" t="s">
        <v>19</v>
      </c>
      <c r="M146" s="2" t="s">
        <v>20</v>
      </c>
      <c r="N146" s="2" t="s">
        <v>28</v>
      </c>
      <c r="O146" s="2" t="s">
        <v>589</v>
      </c>
      <c r="P146" s="2">
        <v>3</v>
      </c>
      <c r="Q146" s="2" t="str">
        <f t="shared" si="2"/>
        <v>ROK US Equity</v>
      </c>
    </row>
    <row r="147" spans="1:17" x14ac:dyDescent="0.25">
      <c r="A147" s="1">
        <v>41639</v>
      </c>
      <c r="B147" s="1">
        <v>41639</v>
      </c>
      <c r="C147" s="2" t="s">
        <v>590</v>
      </c>
      <c r="D147" s="2" t="s">
        <v>591</v>
      </c>
      <c r="E147" s="2">
        <v>6.5</v>
      </c>
      <c r="F147" s="2" t="s">
        <v>592</v>
      </c>
      <c r="G147" s="2"/>
      <c r="H147" s="2" t="s">
        <v>57</v>
      </c>
      <c r="I147" s="2" t="s">
        <v>17</v>
      </c>
      <c r="J147" s="2" t="s">
        <v>18</v>
      </c>
      <c r="K147" s="2" t="s">
        <v>19</v>
      </c>
      <c r="L147" s="2" t="s">
        <v>19</v>
      </c>
      <c r="M147" s="2" t="s">
        <v>20</v>
      </c>
      <c r="N147" s="2" t="s">
        <v>28</v>
      </c>
      <c r="O147" s="2" t="s">
        <v>593</v>
      </c>
      <c r="P147" s="2">
        <v>3</v>
      </c>
      <c r="Q147" s="2" t="str">
        <f t="shared" si="2"/>
        <v>SYY US Equity</v>
      </c>
    </row>
    <row r="148" spans="1:17" x14ac:dyDescent="0.25">
      <c r="A148" s="1">
        <v>41639</v>
      </c>
      <c r="B148" s="1">
        <v>41639</v>
      </c>
      <c r="C148" s="2" t="s">
        <v>594</v>
      </c>
      <c r="D148" s="2" t="s">
        <v>317</v>
      </c>
      <c r="E148" s="2">
        <v>6.7</v>
      </c>
      <c r="F148" s="2" t="s">
        <v>592</v>
      </c>
      <c r="G148" s="2"/>
      <c r="H148" s="2" t="s">
        <v>73</v>
      </c>
      <c r="I148" s="2" t="s">
        <v>17</v>
      </c>
      <c r="J148" s="2" t="s">
        <v>18</v>
      </c>
      <c r="K148" s="2" t="s">
        <v>19</v>
      </c>
      <c r="L148" s="2" t="s">
        <v>19</v>
      </c>
      <c r="M148" s="2" t="s">
        <v>20</v>
      </c>
      <c r="N148" s="2" t="s">
        <v>28</v>
      </c>
      <c r="O148" s="2" t="s">
        <v>595</v>
      </c>
      <c r="P148" s="2">
        <v>4</v>
      </c>
      <c r="Q148" s="2" t="str">
        <f t="shared" si="2"/>
        <v>BNSF US Equity</v>
      </c>
    </row>
    <row r="149" spans="1:17" x14ac:dyDescent="0.25">
      <c r="A149" s="1">
        <v>41639</v>
      </c>
      <c r="B149" s="1">
        <v>41639</v>
      </c>
      <c r="C149" s="2" t="s">
        <v>596</v>
      </c>
      <c r="D149" s="2" t="s">
        <v>597</v>
      </c>
      <c r="E149" s="2">
        <v>7</v>
      </c>
      <c r="F149" s="2" t="s">
        <v>584</v>
      </c>
      <c r="G149" s="2"/>
      <c r="H149" s="2" t="s">
        <v>95</v>
      </c>
      <c r="I149" s="2" t="s">
        <v>17</v>
      </c>
      <c r="J149" s="2" t="s">
        <v>18</v>
      </c>
      <c r="K149" s="2" t="s">
        <v>19</v>
      </c>
      <c r="L149" s="2" t="s">
        <v>19</v>
      </c>
      <c r="M149" s="2" t="s">
        <v>20</v>
      </c>
      <c r="N149" s="2" t="s">
        <v>28</v>
      </c>
      <c r="O149" s="2" t="s">
        <v>598</v>
      </c>
      <c r="P149" s="2">
        <v>3</v>
      </c>
      <c r="Q149" s="2" t="str">
        <f t="shared" si="2"/>
        <v>HTZ US Equity</v>
      </c>
    </row>
    <row r="150" spans="1:17" x14ac:dyDescent="0.25">
      <c r="A150" s="1">
        <v>41639</v>
      </c>
      <c r="B150" s="1">
        <v>41639</v>
      </c>
      <c r="C150" s="2" t="s">
        <v>599</v>
      </c>
      <c r="D150" s="2" t="s">
        <v>600</v>
      </c>
      <c r="E150" s="2">
        <v>7</v>
      </c>
      <c r="F150" s="2" t="s">
        <v>584</v>
      </c>
      <c r="G150" s="2"/>
      <c r="H150" s="2" t="s">
        <v>16</v>
      </c>
      <c r="I150" s="2" t="s">
        <v>17</v>
      </c>
      <c r="J150" s="2" t="s">
        <v>18</v>
      </c>
      <c r="K150" s="2" t="s">
        <v>19</v>
      </c>
      <c r="L150" s="2" t="s">
        <v>19</v>
      </c>
      <c r="M150" s="2" t="s">
        <v>20</v>
      </c>
      <c r="N150" s="2" t="s">
        <v>28</v>
      </c>
      <c r="O150" s="2" t="s">
        <v>601</v>
      </c>
      <c r="P150" s="2">
        <v>3</v>
      </c>
      <c r="Q150" s="2" t="str">
        <f t="shared" si="2"/>
        <v>TSN US Equity</v>
      </c>
    </row>
    <row r="151" spans="1:17" x14ac:dyDescent="0.25">
      <c r="A151" s="1">
        <v>41639</v>
      </c>
      <c r="B151" s="1">
        <v>41639</v>
      </c>
      <c r="C151" s="2" t="s">
        <v>602</v>
      </c>
      <c r="D151" s="2" t="s">
        <v>603</v>
      </c>
      <c r="E151" s="2">
        <v>6.7</v>
      </c>
      <c r="F151" s="2" t="s">
        <v>592</v>
      </c>
      <c r="G151" s="2"/>
      <c r="H151" s="2" t="s">
        <v>34</v>
      </c>
      <c r="I151" s="2" t="s">
        <v>17</v>
      </c>
      <c r="J151" s="2" t="s">
        <v>18</v>
      </c>
      <c r="K151" s="2" t="s">
        <v>19</v>
      </c>
      <c r="L151" s="2" t="s">
        <v>19</v>
      </c>
      <c r="M151" s="2" t="s">
        <v>20</v>
      </c>
      <c r="N151" s="2" t="s">
        <v>28</v>
      </c>
      <c r="O151" s="2" t="s">
        <v>604</v>
      </c>
      <c r="P151" s="2">
        <v>3</v>
      </c>
      <c r="Q151" s="2" t="str">
        <f t="shared" si="2"/>
        <v>BDX US Equity</v>
      </c>
    </row>
    <row r="152" spans="1:17" x14ac:dyDescent="0.25">
      <c r="A152" s="1">
        <v>41639</v>
      </c>
      <c r="B152" s="1">
        <v>41639</v>
      </c>
      <c r="C152" s="2" t="s">
        <v>605</v>
      </c>
      <c r="D152" s="2" t="s">
        <v>606</v>
      </c>
      <c r="E152" s="2">
        <v>7</v>
      </c>
      <c r="F152" s="2" t="s">
        <v>607</v>
      </c>
      <c r="G152" s="2"/>
      <c r="H152" s="2" t="s">
        <v>73</v>
      </c>
      <c r="I152" s="2" t="s">
        <v>17</v>
      </c>
      <c r="J152" s="2" t="s">
        <v>18</v>
      </c>
      <c r="K152" s="2" t="s">
        <v>19</v>
      </c>
      <c r="L152" s="2" t="s">
        <v>19</v>
      </c>
      <c r="M152" s="2" t="s">
        <v>20</v>
      </c>
      <c r="N152" s="2" t="s">
        <v>28</v>
      </c>
      <c r="O152" s="2" t="s">
        <v>608</v>
      </c>
      <c r="P152" s="2">
        <v>3</v>
      </c>
      <c r="Q152" s="2" t="str">
        <f t="shared" si="2"/>
        <v>APA US Equity</v>
      </c>
    </row>
    <row r="153" spans="1:17" x14ac:dyDescent="0.25">
      <c r="A153" s="1">
        <v>41639</v>
      </c>
      <c r="B153" s="1">
        <v>41639</v>
      </c>
      <c r="C153" s="2" t="s">
        <v>609</v>
      </c>
      <c r="D153" s="2" t="s">
        <v>378</v>
      </c>
      <c r="E153" s="2">
        <v>6.86</v>
      </c>
      <c r="F153" s="2" t="s">
        <v>610</v>
      </c>
      <c r="G153" s="2" t="s">
        <v>611</v>
      </c>
      <c r="H153" s="2" t="s">
        <v>73</v>
      </c>
      <c r="I153" s="2" t="s">
        <v>17</v>
      </c>
      <c r="J153" s="2" t="s">
        <v>18</v>
      </c>
      <c r="K153" s="2" t="s">
        <v>19</v>
      </c>
      <c r="L153" s="2" t="s">
        <v>19</v>
      </c>
      <c r="M153" s="2" t="s">
        <v>20</v>
      </c>
      <c r="N153" s="2" t="s">
        <v>28</v>
      </c>
      <c r="O153" s="2" t="s">
        <v>612</v>
      </c>
      <c r="P153" s="2">
        <v>2</v>
      </c>
      <c r="Q153" s="2" t="str">
        <f t="shared" si="2"/>
        <v>VZ US Equity</v>
      </c>
    </row>
    <row r="154" spans="1:17" x14ac:dyDescent="0.25">
      <c r="A154" s="1">
        <v>41639</v>
      </c>
      <c r="B154" s="1">
        <v>41639</v>
      </c>
      <c r="C154" s="2" t="s">
        <v>242</v>
      </c>
      <c r="D154" s="2" t="s">
        <v>33</v>
      </c>
      <c r="E154" s="2">
        <v>7</v>
      </c>
      <c r="F154" s="2" t="s">
        <v>423</v>
      </c>
      <c r="G154" s="2"/>
      <c r="H154" s="2" t="s">
        <v>27</v>
      </c>
      <c r="I154" s="2" t="s">
        <v>17</v>
      </c>
      <c r="J154" s="2" t="s">
        <v>18</v>
      </c>
      <c r="K154" s="2" t="s">
        <v>19</v>
      </c>
      <c r="L154" s="2" t="s">
        <v>19</v>
      </c>
      <c r="M154" s="2" t="s">
        <v>20</v>
      </c>
      <c r="N154" s="2" t="s">
        <v>28</v>
      </c>
      <c r="O154" s="2" t="s">
        <v>613</v>
      </c>
      <c r="P154" s="2">
        <v>1</v>
      </c>
      <c r="Q154" s="2" t="str">
        <f t="shared" si="2"/>
        <v>M US Equity</v>
      </c>
    </row>
    <row r="155" spans="1:17" x14ac:dyDescent="0.25">
      <c r="A155" s="1">
        <v>41639</v>
      </c>
      <c r="B155" s="1">
        <v>41639</v>
      </c>
      <c r="C155" s="2" t="s">
        <v>151</v>
      </c>
      <c r="D155" s="2" t="s">
        <v>152</v>
      </c>
      <c r="E155" s="2">
        <v>6.875</v>
      </c>
      <c r="F155" s="2" t="s">
        <v>423</v>
      </c>
      <c r="G155" s="2"/>
      <c r="H155" s="2" t="s">
        <v>34</v>
      </c>
      <c r="I155" s="2" t="s">
        <v>17</v>
      </c>
      <c r="J155" s="2" t="s">
        <v>18</v>
      </c>
      <c r="K155" s="2" t="s">
        <v>19</v>
      </c>
      <c r="L155" s="2" t="s">
        <v>19</v>
      </c>
      <c r="M155" s="2" t="s">
        <v>20</v>
      </c>
      <c r="N155" s="2" t="s">
        <v>28</v>
      </c>
      <c r="O155" s="2" t="s">
        <v>614</v>
      </c>
      <c r="P155" s="2">
        <v>3</v>
      </c>
      <c r="Q155" s="2" t="str">
        <f t="shared" si="2"/>
        <v>LOW US Equity</v>
      </c>
    </row>
    <row r="156" spans="1:17" x14ac:dyDescent="0.25">
      <c r="A156" s="1">
        <v>41639</v>
      </c>
      <c r="B156" s="1">
        <v>41639</v>
      </c>
      <c r="C156" s="2" t="s">
        <v>615</v>
      </c>
      <c r="D156" s="2" t="s">
        <v>616</v>
      </c>
      <c r="E156" s="2">
        <v>6.7</v>
      </c>
      <c r="F156" s="2" t="s">
        <v>592</v>
      </c>
      <c r="G156" s="2"/>
      <c r="H156" s="2" t="s">
        <v>57</v>
      </c>
      <c r="I156" s="2" t="s">
        <v>17</v>
      </c>
      <c r="J156" s="2" t="s">
        <v>18</v>
      </c>
      <c r="K156" s="2" t="s">
        <v>19</v>
      </c>
      <c r="L156" s="2" t="s">
        <v>19</v>
      </c>
      <c r="M156" s="2" t="s">
        <v>20</v>
      </c>
      <c r="N156" s="2" t="s">
        <v>28</v>
      </c>
      <c r="O156" s="2" t="s">
        <v>617</v>
      </c>
      <c r="P156" s="2">
        <v>3</v>
      </c>
      <c r="Q156" s="2" t="str">
        <f t="shared" si="2"/>
        <v>UTX US Equity</v>
      </c>
    </row>
    <row r="157" spans="1:17" x14ac:dyDescent="0.25">
      <c r="A157" s="1">
        <v>41639</v>
      </c>
      <c r="B157" s="1">
        <v>41639</v>
      </c>
      <c r="C157" s="2" t="s">
        <v>470</v>
      </c>
      <c r="D157" s="2" t="s">
        <v>471</v>
      </c>
      <c r="E157" s="2">
        <v>7.13</v>
      </c>
      <c r="F157" s="2" t="s">
        <v>294</v>
      </c>
      <c r="G157" s="2"/>
      <c r="H157" s="2" t="s">
        <v>472</v>
      </c>
      <c r="I157" s="2" t="s">
        <v>17</v>
      </c>
      <c r="J157" s="2" t="s">
        <v>18</v>
      </c>
      <c r="K157" s="2" t="s">
        <v>19</v>
      </c>
      <c r="L157" s="2" t="s">
        <v>19</v>
      </c>
      <c r="M157" s="2" t="s">
        <v>20</v>
      </c>
      <c r="N157" s="2" t="s">
        <v>28</v>
      </c>
      <c r="O157" s="2" t="s">
        <v>618</v>
      </c>
      <c r="P157" s="2">
        <v>3</v>
      </c>
      <c r="Q157" s="2" t="str">
        <f t="shared" si="2"/>
        <v>DDS US Equity</v>
      </c>
    </row>
    <row r="158" spans="1:17" x14ac:dyDescent="0.25">
      <c r="A158" s="1">
        <v>41639</v>
      </c>
      <c r="B158" s="1">
        <v>41639</v>
      </c>
      <c r="C158" s="2" t="s">
        <v>619</v>
      </c>
      <c r="D158" s="2" t="s">
        <v>620</v>
      </c>
      <c r="E158" s="2">
        <v>7.5</v>
      </c>
      <c r="F158" s="2" t="s">
        <v>294</v>
      </c>
      <c r="G158" s="2" t="s">
        <v>95</v>
      </c>
      <c r="H158" s="2" t="s">
        <v>16</v>
      </c>
      <c r="I158" s="2" t="s">
        <v>17</v>
      </c>
      <c r="J158" s="2" t="s">
        <v>18</v>
      </c>
      <c r="K158" s="2" t="s">
        <v>19</v>
      </c>
      <c r="L158" s="2" t="s">
        <v>19</v>
      </c>
      <c r="M158" s="2" t="s">
        <v>20</v>
      </c>
      <c r="N158" s="2" t="s">
        <v>21</v>
      </c>
      <c r="O158" s="2" t="s">
        <v>621</v>
      </c>
      <c r="P158" s="2">
        <v>3</v>
      </c>
      <c r="Q158" s="2" t="str">
        <f t="shared" si="2"/>
        <v>PNM US Equity</v>
      </c>
    </row>
    <row r="159" spans="1:17" x14ac:dyDescent="0.25">
      <c r="A159" s="1">
        <v>41639</v>
      </c>
      <c r="B159" s="1">
        <v>41639</v>
      </c>
      <c r="C159" s="2" t="s">
        <v>622</v>
      </c>
      <c r="D159" s="2" t="s">
        <v>623</v>
      </c>
      <c r="E159" s="2">
        <v>7</v>
      </c>
      <c r="F159" s="2" t="s">
        <v>624</v>
      </c>
      <c r="G159" s="2"/>
      <c r="H159" s="2" t="s">
        <v>95</v>
      </c>
      <c r="I159" s="2" t="s">
        <v>17</v>
      </c>
      <c r="J159" s="2" t="s">
        <v>18</v>
      </c>
      <c r="K159" s="2" t="s">
        <v>19</v>
      </c>
      <c r="L159" s="2" t="s">
        <v>19</v>
      </c>
      <c r="M159" s="2" t="s">
        <v>20</v>
      </c>
      <c r="N159" s="2" t="s">
        <v>28</v>
      </c>
      <c r="O159" s="2" t="s">
        <v>625</v>
      </c>
      <c r="P159" s="2">
        <v>2</v>
      </c>
      <c r="Q159" s="2" t="str">
        <f t="shared" si="2"/>
        <v>GT US Equity</v>
      </c>
    </row>
    <row r="160" spans="1:17" x14ac:dyDescent="0.25">
      <c r="A160" s="1">
        <v>41639</v>
      </c>
      <c r="B160" s="1">
        <v>41639</v>
      </c>
      <c r="C160" s="2" t="s">
        <v>626</v>
      </c>
      <c r="D160" s="2" t="s">
        <v>627</v>
      </c>
      <c r="E160" s="2">
        <v>6.75</v>
      </c>
      <c r="F160" s="2" t="s">
        <v>628</v>
      </c>
      <c r="G160" s="2"/>
      <c r="H160" s="2" t="s">
        <v>264</v>
      </c>
      <c r="I160" s="2" t="s">
        <v>17</v>
      </c>
      <c r="J160" s="2" t="s">
        <v>18</v>
      </c>
      <c r="K160" s="2" t="s">
        <v>19</v>
      </c>
      <c r="L160" s="2" t="s">
        <v>19</v>
      </c>
      <c r="M160" s="2" t="s">
        <v>20</v>
      </c>
      <c r="N160" s="2" t="s">
        <v>28</v>
      </c>
      <c r="O160" s="2" t="s">
        <v>629</v>
      </c>
      <c r="P160" s="2">
        <v>3</v>
      </c>
      <c r="Q160" s="2" t="str">
        <f t="shared" si="2"/>
        <v>WIN US Equity</v>
      </c>
    </row>
    <row r="161" spans="1:17" x14ac:dyDescent="0.25">
      <c r="A161" s="1">
        <v>41639</v>
      </c>
      <c r="B161" s="1">
        <v>41639</v>
      </c>
      <c r="C161" s="2" t="s">
        <v>630</v>
      </c>
      <c r="D161" s="2" t="s">
        <v>631</v>
      </c>
      <c r="E161" s="2">
        <v>8.85</v>
      </c>
      <c r="F161" s="2" t="s">
        <v>331</v>
      </c>
      <c r="G161" s="2" t="s">
        <v>364</v>
      </c>
      <c r="H161" s="2" t="s">
        <v>57</v>
      </c>
      <c r="I161" s="2" t="s">
        <v>17</v>
      </c>
      <c r="J161" s="2" t="s">
        <v>18</v>
      </c>
      <c r="K161" s="2" t="s">
        <v>19</v>
      </c>
      <c r="L161" s="2" t="s">
        <v>19</v>
      </c>
      <c r="M161" s="2" t="s">
        <v>20</v>
      </c>
      <c r="N161" s="2" t="s">
        <v>21</v>
      </c>
      <c r="O161" s="2" t="s">
        <v>632</v>
      </c>
      <c r="P161" s="2">
        <v>3</v>
      </c>
      <c r="Q161" s="2" t="str">
        <f t="shared" si="2"/>
        <v>DUK US Equity</v>
      </c>
    </row>
    <row r="162" spans="1:17" x14ac:dyDescent="0.25">
      <c r="A162" s="1">
        <v>41639</v>
      </c>
      <c r="B162" s="1">
        <v>41639</v>
      </c>
      <c r="C162" s="2" t="s">
        <v>633</v>
      </c>
      <c r="D162" s="2" t="s">
        <v>634</v>
      </c>
      <c r="E162" s="2">
        <v>7.2</v>
      </c>
      <c r="F162" s="2" t="s">
        <v>628</v>
      </c>
      <c r="G162" s="2"/>
      <c r="H162" s="2" t="s">
        <v>57</v>
      </c>
      <c r="I162" s="2" t="s">
        <v>17</v>
      </c>
      <c r="J162" s="2" t="s">
        <v>18</v>
      </c>
      <c r="K162" s="2" t="s">
        <v>19</v>
      </c>
      <c r="L162" s="2" t="s">
        <v>19</v>
      </c>
      <c r="M162" s="2" t="s">
        <v>20</v>
      </c>
      <c r="N162" s="2" t="s">
        <v>28</v>
      </c>
      <c r="O162" s="2" t="s">
        <v>635</v>
      </c>
      <c r="P162" s="2">
        <v>3</v>
      </c>
      <c r="Q162" s="2" t="str">
        <f t="shared" si="2"/>
        <v>OXY US Equity</v>
      </c>
    </row>
    <row r="163" spans="1:17" x14ac:dyDescent="0.25">
      <c r="A163" s="1">
        <v>41639</v>
      </c>
      <c r="B163" s="1">
        <v>41639</v>
      </c>
      <c r="C163" s="2" t="s">
        <v>462</v>
      </c>
      <c r="D163" s="2" t="s">
        <v>463</v>
      </c>
      <c r="E163" s="2">
        <v>7.3</v>
      </c>
      <c r="F163" s="2" t="s">
        <v>655</v>
      </c>
      <c r="G163" s="2"/>
      <c r="H163" s="2" t="s">
        <v>73</v>
      </c>
      <c r="I163" s="2" t="s">
        <v>17</v>
      </c>
      <c r="J163" s="2" t="s">
        <v>18</v>
      </c>
      <c r="K163" s="2" t="s">
        <v>19</v>
      </c>
      <c r="L163" s="2" t="s">
        <v>19</v>
      </c>
      <c r="M163" s="2" t="s">
        <v>20</v>
      </c>
      <c r="N163" s="2" t="s">
        <v>28</v>
      </c>
      <c r="O163" s="2" t="s">
        <v>656</v>
      </c>
      <c r="P163" s="2">
        <v>4</v>
      </c>
      <c r="Q163" s="2" t="str">
        <f t="shared" si="2"/>
        <v>FOXA US Equity</v>
      </c>
    </row>
    <row r="164" spans="1:17" x14ac:dyDescent="0.25">
      <c r="A164" s="1">
        <v>41639</v>
      </c>
      <c r="B164" s="1">
        <v>41639</v>
      </c>
      <c r="C164" s="2" t="s">
        <v>462</v>
      </c>
      <c r="D164" s="2" t="s">
        <v>463</v>
      </c>
      <c r="E164" s="2">
        <v>7.125</v>
      </c>
      <c r="F164" s="2" t="s">
        <v>657</v>
      </c>
      <c r="G164" s="2"/>
      <c r="H164" s="2" t="s">
        <v>73</v>
      </c>
      <c r="I164" s="2" t="s">
        <v>17</v>
      </c>
      <c r="J164" s="2" t="s">
        <v>18</v>
      </c>
      <c r="K164" s="2" t="s">
        <v>19</v>
      </c>
      <c r="L164" s="2" t="s">
        <v>19</v>
      </c>
      <c r="M164" s="2" t="s">
        <v>20</v>
      </c>
      <c r="N164" s="2" t="s">
        <v>28</v>
      </c>
      <c r="O164" s="2" t="s">
        <v>658</v>
      </c>
      <c r="P164" s="2">
        <v>4</v>
      </c>
      <c r="Q164" s="2" t="str">
        <f t="shared" si="2"/>
        <v>FOXA US Equity</v>
      </c>
    </row>
    <row r="165" spans="1:17" x14ac:dyDescent="0.25">
      <c r="A165" s="1">
        <v>41639</v>
      </c>
      <c r="B165" s="1">
        <v>41639</v>
      </c>
      <c r="C165" s="2" t="s">
        <v>542</v>
      </c>
      <c r="D165" s="2" t="s">
        <v>543</v>
      </c>
      <c r="E165" s="2">
        <v>7.02</v>
      </c>
      <c r="F165" s="2" t="s">
        <v>544</v>
      </c>
      <c r="G165" s="2" t="s">
        <v>284</v>
      </c>
      <c r="H165" s="2" t="s">
        <v>34</v>
      </c>
      <c r="I165" s="2" t="s">
        <v>17</v>
      </c>
      <c r="J165" s="2" t="s">
        <v>18</v>
      </c>
      <c r="K165" s="2" t="s">
        <v>19</v>
      </c>
      <c r="L165" s="2" t="s">
        <v>19</v>
      </c>
      <c r="M165" s="2" t="s">
        <v>20</v>
      </c>
      <c r="N165" s="2" t="s">
        <v>21</v>
      </c>
      <c r="O165" s="2" t="s">
        <v>659</v>
      </c>
      <c r="P165" s="2">
        <v>3</v>
      </c>
      <c r="Q165" s="2" t="str">
        <f t="shared" si="2"/>
        <v>PSD US Equity</v>
      </c>
    </row>
    <row r="166" spans="1:17" x14ac:dyDescent="0.25">
      <c r="A166" s="1">
        <v>41639</v>
      </c>
      <c r="B166" s="1">
        <v>41639</v>
      </c>
      <c r="C166" s="2" t="s">
        <v>579</v>
      </c>
      <c r="D166" s="2" t="s">
        <v>580</v>
      </c>
      <c r="E166" s="2">
        <v>7.15</v>
      </c>
      <c r="F166" s="2" t="s">
        <v>660</v>
      </c>
      <c r="G166" s="2"/>
      <c r="H166" s="2" t="s">
        <v>16</v>
      </c>
      <c r="I166" s="2" t="s">
        <v>17</v>
      </c>
      <c r="J166" s="2" t="s">
        <v>18</v>
      </c>
      <c r="K166" s="2" t="s">
        <v>19</v>
      </c>
      <c r="L166" s="2" t="s">
        <v>19</v>
      </c>
      <c r="M166" s="2" t="s">
        <v>20</v>
      </c>
      <c r="N166" s="2" t="s">
        <v>28</v>
      </c>
      <c r="O166" s="2" t="s">
        <v>661</v>
      </c>
      <c r="P166" s="2">
        <v>3</v>
      </c>
      <c r="Q166" s="2" t="str">
        <f t="shared" si="2"/>
        <v>APC US Equity</v>
      </c>
    </row>
    <row r="167" spans="1:17" x14ac:dyDescent="0.25">
      <c r="A167" s="1">
        <v>41639</v>
      </c>
      <c r="B167" s="1">
        <v>41639</v>
      </c>
      <c r="C167" s="2" t="s">
        <v>662</v>
      </c>
      <c r="D167" s="2" t="s">
        <v>80</v>
      </c>
      <c r="E167" s="2">
        <v>7.625</v>
      </c>
      <c r="F167" s="2" t="s">
        <v>663</v>
      </c>
      <c r="G167" s="2" t="s">
        <v>233</v>
      </c>
      <c r="H167" s="2" t="s">
        <v>46</v>
      </c>
      <c r="I167" s="2" t="s">
        <v>17</v>
      </c>
      <c r="J167" s="2" t="s">
        <v>18</v>
      </c>
      <c r="K167" s="2" t="s">
        <v>19</v>
      </c>
      <c r="L167" s="2" t="s">
        <v>19</v>
      </c>
      <c r="M167" s="2" t="s">
        <v>20</v>
      </c>
      <c r="N167" s="2" t="s">
        <v>21</v>
      </c>
      <c r="O167" s="2" t="s">
        <v>664</v>
      </c>
      <c r="P167" s="2">
        <v>3</v>
      </c>
      <c r="Q167" s="2" t="str">
        <f t="shared" si="2"/>
        <v>EXC US Equity</v>
      </c>
    </row>
    <row r="168" spans="1:17" x14ac:dyDescent="0.25">
      <c r="A168" s="1">
        <v>41639</v>
      </c>
      <c r="B168" s="1">
        <v>41639</v>
      </c>
      <c r="C168" s="2" t="s">
        <v>665</v>
      </c>
      <c r="D168" s="2" t="s">
        <v>666</v>
      </c>
      <c r="E168" s="2">
        <v>6.625</v>
      </c>
      <c r="F168" s="2" t="s">
        <v>486</v>
      </c>
      <c r="G168" s="2"/>
      <c r="H168" s="2" t="s">
        <v>16</v>
      </c>
      <c r="I168" s="2" t="s">
        <v>17</v>
      </c>
      <c r="J168" s="2" t="s">
        <v>18</v>
      </c>
      <c r="K168" s="2" t="s">
        <v>19</v>
      </c>
      <c r="L168" s="2" t="s">
        <v>19</v>
      </c>
      <c r="M168" s="2" t="s">
        <v>20</v>
      </c>
      <c r="N168" s="2" t="s">
        <v>28</v>
      </c>
      <c r="O168" s="2" t="s">
        <v>667</v>
      </c>
      <c r="P168" s="2">
        <v>4</v>
      </c>
      <c r="Q168" s="2" t="str">
        <f t="shared" si="2"/>
        <v>BEAM US Equity</v>
      </c>
    </row>
    <row r="169" spans="1:17" x14ac:dyDescent="0.25">
      <c r="A169" s="1">
        <v>41639</v>
      </c>
      <c r="B169" s="1">
        <v>41639</v>
      </c>
      <c r="C169" s="2" t="s">
        <v>668</v>
      </c>
      <c r="D169" s="2" t="s">
        <v>532</v>
      </c>
      <c r="E169" s="2">
        <v>6.625</v>
      </c>
      <c r="F169" s="2" t="s">
        <v>669</v>
      </c>
      <c r="G169" s="2"/>
      <c r="H169" s="2" t="s">
        <v>57</v>
      </c>
      <c r="I169" s="2" t="s">
        <v>17</v>
      </c>
      <c r="J169" s="2" t="s">
        <v>18</v>
      </c>
      <c r="K169" s="2" t="s">
        <v>19</v>
      </c>
      <c r="L169" s="2" t="s">
        <v>19</v>
      </c>
      <c r="M169" s="2" t="s">
        <v>20</v>
      </c>
      <c r="N169" s="2" t="s">
        <v>28</v>
      </c>
      <c r="O169" s="2" t="s">
        <v>670</v>
      </c>
      <c r="P169" s="2">
        <v>3</v>
      </c>
      <c r="Q169" s="2" t="str">
        <f t="shared" si="2"/>
        <v>HON US Equity</v>
      </c>
    </row>
    <row r="170" spans="1:17" x14ac:dyDescent="0.25">
      <c r="A170" s="1">
        <v>41639</v>
      </c>
      <c r="B170" s="1">
        <v>41639</v>
      </c>
      <c r="C170" s="2" t="s">
        <v>462</v>
      </c>
      <c r="D170" s="2" t="s">
        <v>463</v>
      </c>
      <c r="E170" s="2">
        <v>7.28</v>
      </c>
      <c r="F170" s="2" t="s">
        <v>671</v>
      </c>
      <c r="G170" s="2"/>
      <c r="H170" s="2" t="s">
        <v>73</v>
      </c>
      <c r="I170" s="2" t="s">
        <v>17</v>
      </c>
      <c r="J170" s="2" t="s">
        <v>18</v>
      </c>
      <c r="K170" s="2" t="s">
        <v>19</v>
      </c>
      <c r="L170" s="2" t="s">
        <v>19</v>
      </c>
      <c r="M170" s="2" t="s">
        <v>20</v>
      </c>
      <c r="N170" s="2" t="s">
        <v>28</v>
      </c>
      <c r="O170" s="2" t="s">
        <v>672</v>
      </c>
      <c r="P170" s="2">
        <v>4</v>
      </c>
      <c r="Q170" s="2" t="str">
        <f t="shared" si="2"/>
        <v>FOXA US Equity</v>
      </c>
    </row>
    <row r="171" spans="1:17" x14ac:dyDescent="0.25">
      <c r="A171" s="1">
        <v>41639</v>
      </c>
      <c r="B171" s="1">
        <v>41639</v>
      </c>
      <c r="C171" s="2" t="s">
        <v>572</v>
      </c>
      <c r="D171" s="2" t="s">
        <v>573</v>
      </c>
      <c r="E171" s="2">
        <v>7.03</v>
      </c>
      <c r="F171" s="2" t="s">
        <v>673</v>
      </c>
      <c r="G171" s="2" t="s">
        <v>575</v>
      </c>
      <c r="H171" s="2" t="s">
        <v>16</v>
      </c>
      <c r="I171" s="2" t="s">
        <v>17</v>
      </c>
      <c r="J171" s="2" t="s">
        <v>18</v>
      </c>
      <c r="K171" s="2" t="s">
        <v>19</v>
      </c>
      <c r="L171" s="2" t="s">
        <v>19</v>
      </c>
      <c r="M171" s="2" t="s">
        <v>20</v>
      </c>
      <c r="N171" s="2" t="s">
        <v>28</v>
      </c>
      <c r="O171" s="2" t="s">
        <v>674</v>
      </c>
      <c r="P171" s="2">
        <v>3</v>
      </c>
      <c r="Q171" s="2" t="str">
        <f t="shared" si="2"/>
        <v>CRS US Equity</v>
      </c>
    </row>
    <row r="172" spans="1:17" x14ac:dyDescent="0.25">
      <c r="A172" s="1">
        <v>41639</v>
      </c>
      <c r="B172" s="1">
        <v>41639</v>
      </c>
      <c r="C172" s="2" t="s">
        <v>509</v>
      </c>
      <c r="D172" s="2" t="s">
        <v>197</v>
      </c>
      <c r="E172" s="2">
        <v>8.375</v>
      </c>
      <c r="F172" s="2" t="s">
        <v>675</v>
      </c>
      <c r="G172" s="2"/>
      <c r="H172" s="2" t="s">
        <v>73</v>
      </c>
      <c r="I172" s="2" t="s">
        <v>17</v>
      </c>
      <c r="J172" s="2" t="s">
        <v>18</v>
      </c>
      <c r="K172" s="2" t="s">
        <v>19</v>
      </c>
      <c r="L172" s="2" t="s">
        <v>19</v>
      </c>
      <c r="M172" s="2" t="s">
        <v>20</v>
      </c>
      <c r="N172" s="2" t="s">
        <v>28</v>
      </c>
      <c r="O172" s="2" t="s">
        <v>676</v>
      </c>
      <c r="P172" s="2">
        <v>3</v>
      </c>
      <c r="Q172" s="2" t="str">
        <f t="shared" si="2"/>
        <v>LMT US Equity</v>
      </c>
    </row>
    <row r="173" spans="1:17" x14ac:dyDescent="0.25">
      <c r="A173" s="1">
        <v>41639</v>
      </c>
      <c r="B173" s="1">
        <v>41639</v>
      </c>
      <c r="C173" s="2" t="s">
        <v>677</v>
      </c>
      <c r="D173" s="2" t="s">
        <v>678</v>
      </c>
      <c r="E173" s="2">
        <v>9.2149999999999999</v>
      </c>
      <c r="F173" s="2" t="s">
        <v>679</v>
      </c>
      <c r="G173" s="2"/>
      <c r="H173" s="2" t="s">
        <v>16</v>
      </c>
      <c r="I173" s="2" t="s">
        <v>17</v>
      </c>
      <c r="J173" s="2" t="s">
        <v>18</v>
      </c>
      <c r="K173" s="2" t="s">
        <v>19</v>
      </c>
      <c r="L173" s="2" t="s">
        <v>19</v>
      </c>
      <c r="M173" s="2" t="s">
        <v>20</v>
      </c>
      <c r="N173" s="2" t="s">
        <v>28</v>
      </c>
      <c r="O173" s="2" t="s">
        <v>680</v>
      </c>
      <c r="P173" s="2">
        <v>1</v>
      </c>
      <c r="Q173" s="2" t="str">
        <f t="shared" si="2"/>
        <v>F US Equity</v>
      </c>
    </row>
    <row r="174" spans="1:17" x14ac:dyDescent="0.25">
      <c r="A174" s="1">
        <v>41639</v>
      </c>
      <c r="B174" s="1">
        <v>41639</v>
      </c>
      <c r="C174" s="2" t="s">
        <v>681</v>
      </c>
      <c r="D174" s="2" t="s">
        <v>682</v>
      </c>
      <c r="E174" s="2">
        <v>7.375</v>
      </c>
      <c r="F174" s="2" t="s">
        <v>683</v>
      </c>
      <c r="G174" s="2"/>
      <c r="H174" s="2" t="s">
        <v>27</v>
      </c>
      <c r="I174" s="2" t="s">
        <v>17</v>
      </c>
      <c r="J174" s="2" t="s">
        <v>18</v>
      </c>
      <c r="K174" s="2" t="s">
        <v>19</v>
      </c>
      <c r="L174" s="2" t="s">
        <v>19</v>
      </c>
      <c r="M174" s="2" t="s">
        <v>20</v>
      </c>
      <c r="N174" s="2" t="s">
        <v>28</v>
      </c>
      <c r="O174" s="2" t="s">
        <v>684</v>
      </c>
      <c r="P174" s="2">
        <v>3</v>
      </c>
      <c r="Q174" s="2" t="str">
        <f t="shared" si="2"/>
        <v>DOW US Equity</v>
      </c>
    </row>
    <row r="175" spans="1:17" x14ac:dyDescent="0.25">
      <c r="A175" s="1">
        <v>41639</v>
      </c>
      <c r="B175" s="1">
        <v>41639</v>
      </c>
      <c r="C175" s="2" t="s">
        <v>242</v>
      </c>
      <c r="D175" s="2" t="s">
        <v>33</v>
      </c>
      <c r="E175" s="2">
        <v>6.7</v>
      </c>
      <c r="F175" s="2" t="s">
        <v>685</v>
      </c>
      <c r="G175" s="2"/>
      <c r="H175" s="2" t="s">
        <v>27</v>
      </c>
      <c r="I175" s="2" t="s">
        <v>17</v>
      </c>
      <c r="J175" s="2" t="s">
        <v>18</v>
      </c>
      <c r="K175" s="2" t="s">
        <v>19</v>
      </c>
      <c r="L175" s="2" t="s">
        <v>19</v>
      </c>
      <c r="M175" s="2" t="s">
        <v>20</v>
      </c>
      <c r="N175" s="2" t="s">
        <v>28</v>
      </c>
      <c r="O175" s="2" t="s">
        <v>686</v>
      </c>
      <c r="P175" s="2">
        <v>1</v>
      </c>
      <c r="Q175" s="2" t="str">
        <f t="shared" si="2"/>
        <v>M US Equity</v>
      </c>
    </row>
    <row r="176" spans="1:17" x14ac:dyDescent="0.25">
      <c r="A176" s="1">
        <v>41639</v>
      </c>
      <c r="B176" s="1">
        <v>41639</v>
      </c>
      <c r="C176" s="2" t="s">
        <v>462</v>
      </c>
      <c r="D176" s="2" t="s">
        <v>463</v>
      </c>
      <c r="E176" s="2">
        <v>7.625</v>
      </c>
      <c r="F176" s="2" t="s">
        <v>687</v>
      </c>
      <c r="G176" s="2"/>
      <c r="H176" s="2" t="s">
        <v>73</v>
      </c>
      <c r="I176" s="2" t="s">
        <v>17</v>
      </c>
      <c r="J176" s="2" t="s">
        <v>18</v>
      </c>
      <c r="K176" s="2" t="s">
        <v>19</v>
      </c>
      <c r="L176" s="2" t="s">
        <v>19</v>
      </c>
      <c r="M176" s="2" t="s">
        <v>20</v>
      </c>
      <c r="N176" s="2" t="s">
        <v>28</v>
      </c>
      <c r="O176" s="2" t="s">
        <v>688</v>
      </c>
      <c r="P176" s="2">
        <v>4</v>
      </c>
      <c r="Q176" s="2" t="str">
        <f t="shared" si="2"/>
        <v>FOXA US Equity</v>
      </c>
    </row>
    <row r="177" spans="1:17" x14ac:dyDescent="0.25">
      <c r="A177" s="1">
        <v>41639</v>
      </c>
      <c r="B177" s="1">
        <v>41639</v>
      </c>
      <c r="C177" s="2" t="s">
        <v>193</v>
      </c>
      <c r="D177" s="2" t="s">
        <v>194</v>
      </c>
      <c r="E177" s="2">
        <v>7.15</v>
      </c>
      <c r="F177" s="2" t="s">
        <v>689</v>
      </c>
      <c r="G177" s="2"/>
      <c r="H177" s="2" t="s">
        <v>57</v>
      </c>
      <c r="I177" s="2" t="s">
        <v>17</v>
      </c>
      <c r="J177" s="2" t="s">
        <v>18</v>
      </c>
      <c r="K177" s="2" t="s">
        <v>19</v>
      </c>
      <c r="L177" s="2" t="s">
        <v>19</v>
      </c>
      <c r="M177" s="2" t="s">
        <v>20</v>
      </c>
      <c r="N177" s="2" t="s">
        <v>28</v>
      </c>
      <c r="O177" s="2" t="s">
        <v>690</v>
      </c>
      <c r="P177" s="2">
        <v>3</v>
      </c>
      <c r="Q177" s="2" t="str">
        <f t="shared" si="2"/>
        <v>BMY US Equity</v>
      </c>
    </row>
    <row r="178" spans="1:17" x14ac:dyDescent="0.25">
      <c r="A178" s="1">
        <v>41639</v>
      </c>
      <c r="B178" s="1">
        <v>41639</v>
      </c>
      <c r="C178" s="2" t="s">
        <v>691</v>
      </c>
      <c r="D178" s="2" t="s">
        <v>692</v>
      </c>
      <c r="E178" s="2">
        <v>7.375</v>
      </c>
      <c r="F178" s="2" t="s">
        <v>452</v>
      </c>
      <c r="G178" s="2" t="s">
        <v>40</v>
      </c>
      <c r="H178" s="2" t="s">
        <v>27</v>
      </c>
      <c r="I178" s="2" t="s">
        <v>17</v>
      </c>
      <c r="J178" s="2" t="s">
        <v>18</v>
      </c>
      <c r="K178" s="2" t="s">
        <v>19</v>
      </c>
      <c r="L178" s="2" t="s">
        <v>19</v>
      </c>
      <c r="M178" s="2" t="s">
        <v>20</v>
      </c>
      <c r="N178" s="2" t="s">
        <v>28</v>
      </c>
      <c r="O178" s="2" t="s">
        <v>693</v>
      </c>
      <c r="P178" s="2">
        <v>2</v>
      </c>
      <c r="Q178" s="2" t="str">
        <f t="shared" si="2"/>
        <v>WM US Equity</v>
      </c>
    </row>
    <row r="179" spans="1:17" x14ac:dyDescent="0.25">
      <c r="A179" s="1">
        <v>41639</v>
      </c>
      <c r="B179" s="1">
        <v>41639</v>
      </c>
      <c r="C179" s="2" t="s">
        <v>691</v>
      </c>
      <c r="D179" s="2" t="s">
        <v>692</v>
      </c>
      <c r="E179" s="2">
        <v>7.375</v>
      </c>
      <c r="F179" s="2" t="s">
        <v>452</v>
      </c>
      <c r="G179" s="2" t="s">
        <v>26</v>
      </c>
      <c r="H179" s="2" t="s">
        <v>27</v>
      </c>
      <c r="I179" s="2" t="s">
        <v>17</v>
      </c>
      <c r="J179" s="2" t="s">
        <v>18</v>
      </c>
      <c r="K179" s="2" t="s">
        <v>19</v>
      </c>
      <c r="L179" s="2" t="s">
        <v>19</v>
      </c>
      <c r="M179" s="2" t="s">
        <v>20</v>
      </c>
      <c r="N179" s="2" t="s">
        <v>28</v>
      </c>
      <c r="O179" s="2" t="s">
        <v>694</v>
      </c>
      <c r="P179" s="2">
        <v>2</v>
      </c>
      <c r="Q179" s="2" t="str">
        <f t="shared" si="2"/>
        <v>WM US Equity</v>
      </c>
    </row>
    <row r="180" spans="1:17" x14ac:dyDescent="0.25">
      <c r="A180" s="1">
        <v>41639</v>
      </c>
      <c r="B180" s="1">
        <v>41639</v>
      </c>
      <c r="C180" s="2" t="s">
        <v>695</v>
      </c>
      <c r="D180" s="2" t="s">
        <v>523</v>
      </c>
      <c r="E180" s="2">
        <v>7</v>
      </c>
      <c r="F180" s="2" t="s">
        <v>696</v>
      </c>
      <c r="G180" s="2"/>
      <c r="H180" s="2" t="s">
        <v>34</v>
      </c>
      <c r="I180" s="2" t="s">
        <v>17</v>
      </c>
      <c r="J180" s="2" t="s">
        <v>18</v>
      </c>
      <c r="K180" s="2" t="s">
        <v>19</v>
      </c>
      <c r="L180" s="2" t="s">
        <v>19</v>
      </c>
      <c r="M180" s="2" t="s">
        <v>20</v>
      </c>
      <c r="N180" s="2" t="s">
        <v>28</v>
      </c>
      <c r="O180" s="2" t="s">
        <v>697</v>
      </c>
      <c r="P180" s="2">
        <v>1</v>
      </c>
      <c r="Q180" s="2" t="str">
        <f t="shared" si="2"/>
        <v>T US Equity</v>
      </c>
    </row>
    <row r="181" spans="1:17" x14ac:dyDescent="0.25">
      <c r="A181" s="1">
        <v>41639</v>
      </c>
      <c r="B181" s="1">
        <v>41639</v>
      </c>
      <c r="C181" s="2" t="s">
        <v>380</v>
      </c>
      <c r="D181" s="2" t="s">
        <v>381</v>
      </c>
      <c r="E181" s="2">
        <v>8.125</v>
      </c>
      <c r="F181" s="2" t="s">
        <v>698</v>
      </c>
      <c r="G181" s="2"/>
      <c r="H181" s="2" t="s">
        <v>27</v>
      </c>
      <c r="I181" s="2" t="s">
        <v>17</v>
      </c>
      <c r="J181" s="2" t="s">
        <v>18</v>
      </c>
      <c r="K181" s="2" t="s">
        <v>19</v>
      </c>
      <c r="L181" s="2" t="s">
        <v>19</v>
      </c>
      <c r="M181" s="2" t="s">
        <v>20</v>
      </c>
      <c r="N181" s="2" t="s">
        <v>28</v>
      </c>
      <c r="O181" s="2" t="s">
        <v>699</v>
      </c>
      <c r="P181" s="2">
        <v>3</v>
      </c>
      <c r="Q181" s="2" t="str">
        <f t="shared" si="2"/>
        <v>MRO US Equity</v>
      </c>
    </row>
    <row r="182" spans="1:17" x14ac:dyDescent="0.25">
      <c r="A182" s="1">
        <v>41639</v>
      </c>
      <c r="B182" s="1">
        <v>41639</v>
      </c>
      <c r="C182" s="2" t="s">
        <v>700</v>
      </c>
      <c r="D182" s="2" t="s">
        <v>701</v>
      </c>
      <c r="E182" s="2">
        <v>7.3949999999999996</v>
      </c>
      <c r="F182" s="2" t="s">
        <v>702</v>
      </c>
      <c r="G182" s="2" t="s">
        <v>575</v>
      </c>
      <c r="H182" s="2" t="s">
        <v>27</v>
      </c>
      <c r="I182" s="2" t="s">
        <v>17</v>
      </c>
      <c r="J182" s="2" t="s">
        <v>18</v>
      </c>
      <c r="K182" s="2" t="s">
        <v>19</v>
      </c>
      <c r="L182" s="2" t="s">
        <v>19</v>
      </c>
      <c r="M182" s="2" t="s">
        <v>20</v>
      </c>
      <c r="N182" s="2" t="s">
        <v>21</v>
      </c>
      <c r="O182" s="2" t="s">
        <v>703</v>
      </c>
      <c r="P182" s="2">
        <v>3</v>
      </c>
      <c r="Q182" s="2" t="str">
        <f t="shared" si="2"/>
        <v>NFG US Equity</v>
      </c>
    </row>
    <row r="183" spans="1:17" x14ac:dyDescent="0.25">
      <c r="A183" s="1">
        <v>41639</v>
      </c>
      <c r="B183" s="1">
        <v>41639</v>
      </c>
      <c r="C183" s="2" t="s">
        <v>704</v>
      </c>
      <c r="D183" s="2" t="s">
        <v>378</v>
      </c>
      <c r="E183" s="2">
        <v>6</v>
      </c>
      <c r="F183" s="2" t="s">
        <v>456</v>
      </c>
      <c r="G183" s="2"/>
      <c r="H183" s="2" t="s">
        <v>73</v>
      </c>
      <c r="I183" s="2" t="s">
        <v>17</v>
      </c>
      <c r="J183" s="2" t="s">
        <v>18</v>
      </c>
      <c r="K183" s="2" t="s">
        <v>19</v>
      </c>
      <c r="L183" s="2" t="s">
        <v>19</v>
      </c>
      <c r="M183" s="2" t="s">
        <v>20</v>
      </c>
      <c r="N183" s="2" t="s">
        <v>28</v>
      </c>
      <c r="O183" s="2" t="s">
        <v>705</v>
      </c>
      <c r="P183" s="2">
        <v>2</v>
      </c>
      <c r="Q183" s="2" t="str">
        <f t="shared" si="2"/>
        <v>VZ US Equity</v>
      </c>
    </row>
    <row r="184" spans="1:17" x14ac:dyDescent="0.25">
      <c r="A184" s="1">
        <v>41639</v>
      </c>
      <c r="B184" s="1">
        <v>41639</v>
      </c>
      <c r="C184" s="2" t="s">
        <v>706</v>
      </c>
      <c r="D184" s="2" t="s">
        <v>707</v>
      </c>
      <c r="E184" s="2">
        <v>7.5</v>
      </c>
      <c r="F184" s="2" t="s">
        <v>708</v>
      </c>
      <c r="G184" s="2" t="s">
        <v>40</v>
      </c>
      <c r="H184" s="2" t="s">
        <v>27</v>
      </c>
      <c r="I184" s="2" t="s">
        <v>17</v>
      </c>
      <c r="J184" s="2" t="s">
        <v>18</v>
      </c>
      <c r="K184" s="2" t="s">
        <v>19</v>
      </c>
      <c r="L184" s="2" t="s">
        <v>19</v>
      </c>
      <c r="M184" s="2" t="s">
        <v>20</v>
      </c>
      <c r="N184" s="2" t="s">
        <v>28</v>
      </c>
      <c r="O184" s="2" t="s">
        <v>709</v>
      </c>
      <c r="P184" s="2">
        <v>4</v>
      </c>
      <c r="Q184" s="2" t="str">
        <f t="shared" si="2"/>
        <v>BALN US Equity</v>
      </c>
    </row>
    <row r="185" spans="1:17" x14ac:dyDescent="0.25">
      <c r="A185" s="1">
        <v>41639</v>
      </c>
      <c r="B185" s="1">
        <v>41639</v>
      </c>
      <c r="C185" s="2" t="s">
        <v>710</v>
      </c>
      <c r="D185" s="2" t="s">
        <v>711</v>
      </c>
      <c r="E185" s="2">
        <v>6.6</v>
      </c>
      <c r="F185" s="2" t="s">
        <v>456</v>
      </c>
      <c r="G185" s="2" t="s">
        <v>40</v>
      </c>
      <c r="H185" s="2" t="s">
        <v>210</v>
      </c>
      <c r="I185" s="2" t="s">
        <v>17</v>
      </c>
      <c r="J185" s="2" t="s">
        <v>18</v>
      </c>
      <c r="K185" s="2" t="s">
        <v>19</v>
      </c>
      <c r="L185" s="2" t="s">
        <v>19</v>
      </c>
      <c r="M185" s="2" t="s">
        <v>20</v>
      </c>
      <c r="N185" s="2" t="s">
        <v>28</v>
      </c>
      <c r="O185" s="2" t="s">
        <v>712</v>
      </c>
      <c r="P185" s="2">
        <v>3</v>
      </c>
      <c r="Q185" s="2" t="str">
        <f t="shared" si="2"/>
        <v>PFE US Equity</v>
      </c>
    </row>
    <row r="186" spans="1:17" x14ac:dyDescent="0.25">
      <c r="A186" s="1">
        <v>41639</v>
      </c>
      <c r="B186" s="1">
        <v>41639</v>
      </c>
      <c r="C186" s="2" t="s">
        <v>710</v>
      </c>
      <c r="D186" s="2" t="s">
        <v>711</v>
      </c>
      <c r="E186" s="2">
        <v>6.6</v>
      </c>
      <c r="F186" s="2" t="s">
        <v>456</v>
      </c>
      <c r="G186" s="2" t="s">
        <v>26</v>
      </c>
      <c r="H186" s="2" t="s">
        <v>210</v>
      </c>
      <c r="I186" s="2" t="s">
        <v>17</v>
      </c>
      <c r="J186" s="2" t="s">
        <v>18</v>
      </c>
      <c r="K186" s="2" t="s">
        <v>19</v>
      </c>
      <c r="L186" s="2" t="s">
        <v>19</v>
      </c>
      <c r="M186" s="2" t="s">
        <v>20</v>
      </c>
      <c r="N186" s="2" t="s">
        <v>28</v>
      </c>
      <c r="O186" s="2" t="s">
        <v>713</v>
      </c>
      <c r="P186" s="2">
        <v>3</v>
      </c>
      <c r="Q186" s="2" t="str">
        <f t="shared" si="2"/>
        <v>PFE US Equity</v>
      </c>
    </row>
    <row r="187" spans="1:17" x14ac:dyDescent="0.25">
      <c r="A187" s="1">
        <v>41639</v>
      </c>
      <c r="B187" s="1">
        <v>41639</v>
      </c>
      <c r="C187" s="2" t="s">
        <v>714</v>
      </c>
      <c r="D187" s="2" t="s">
        <v>123</v>
      </c>
      <c r="E187" s="2">
        <v>8.3119999999999994</v>
      </c>
      <c r="F187" s="2" t="s">
        <v>715</v>
      </c>
      <c r="G187" s="2" t="s">
        <v>40</v>
      </c>
      <c r="H187" s="2" t="s">
        <v>73</v>
      </c>
      <c r="I187" s="2" t="s">
        <v>17</v>
      </c>
      <c r="J187" s="2" t="s">
        <v>18</v>
      </c>
      <c r="K187" s="2" t="s">
        <v>19</v>
      </c>
      <c r="L187" s="2" t="s">
        <v>19</v>
      </c>
      <c r="M187" s="2" t="s">
        <v>20</v>
      </c>
      <c r="N187" s="2" t="s">
        <v>48</v>
      </c>
      <c r="O187" s="2" t="s">
        <v>716</v>
      </c>
      <c r="P187" s="2">
        <v>3</v>
      </c>
      <c r="Q187" s="2" t="str">
        <f t="shared" si="2"/>
        <v>TRV US Equity</v>
      </c>
    </row>
    <row r="188" spans="1:17" x14ac:dyDescent="0.25">
      <c r="A188" s="1">
        <v>41639</v>
      </c>
      <c r="B188" s="1">
        <v>41639</v>
      </c>
      <c r="C188" s="2" t="s">
        <v>717</v>
      </c>
      <c r="D188" s="2" t="s">
        <v>718</v>
      </c>
      <c r="E188" s="2">
        <v>6.55</v>
      </c>
      <c r="F188" s="2" t="s">
        <v>671</v>
      </c>
      <c r="G188" s="2" t="s">
        <v>272</v>
      </c>
      <c r="H188" s="2" t="s">
        <v>34</v>
      </c>
      <c r="I188" s="2" t="s">
        <v>17</v>
      </c>
      <c r="J188" s="2" t="s">
        <v>18</v>
      </c>
      <c r="K188" s="2" t="s">
        <v>19</v>
      </c>
      <c r="L188" s="2" t="s">
        <v>19</v>
      </c>
      <c r="M188" s="2" t="s">
        <v>20</v>
      </c>
      <c r="N188" s="2" t="s">
        <v>21</v>
      </c>
      <c r="O188" s="2" t="s">
        <v>719</v>
      </c>
      <c r="P188" s="2">
        <v>3</v>
      </c>
      <c r="Q188" s="2" t="str">
        <f t="shared" si="2"/>
        <v>VVC US Equity</v>
      </c>
    </row>
    <row r="189" spans="1:17" x14ac:dyDescent="0.25">
      <c r="A189" s="1">
        <v>41639</v>
      </c>
      <c r="B189" s="1">
        <v>41639</v>
      </c>
      <c r="C189" s="2" t="s">
        <v>720</v>
      </c>
      <c r="D189" s="2" t="s">
        <v>721</v>
      </c>
      <c r="E189" s="2">
        <v>7.375</v>
      </c>
      <c r="F189" s="2" t="s">
        <v>722</v>
      </c>
      <c r="G189" s="2"/>
      <c r="H189" s="2" t="s">
        <v>34</v>
      </c>
      <c r="I189" s="2" t="s">
        <v>17</v>
      </c>
      <c r="J189" s="2" t="s">
        <v>18</v>
      </c>
      <c r="K189" s="2" t="s">
        <v>19</v>
      </c>
      <c r="L189" s="2" t="s">
        <v>19</v>
      </c>
      <c r="M189" s="2" t="s">
        <v>20</v>
      </c>
      <c r="N189" s="2" t="s">
        <v>28</v>
      </c>
      <c r="O189" s="2" t="s">
        <v>723</v>
      </c>
      <c r="P189" s="2">
        <v>3</v>
      </c>
      <c r="Q189" s="2" t="str">
        <f t="shared" si="2"/>
        <v>SHW US Equity</v>
      </c>
    </row>
    <row r="190" spans="1:17" x14ac:dyDescent="0.25">
      <c r="A190" s="1">
        <v>41639</v>
      </c>
      <c r="B190" s="1">
        <v>41639</v>
      </c>
      <c r="C190" s="2" t="s">
        <v>720</v>
      </c>
      <c r="D190" s="2" t="s">
        <v>721</v>
      </c>
      <c r="E190" s="2">
        <v>7.45</v>
      </c>
      <c r="F190" s="2" t="s">
        <v>724</v>
      </c>
      <c r="G190" s="2"/>
      <c r="H190" s="2" t="s">
        <v>34</v>
      </c>
      <c r="I190" s="2" t="s">
        <v>17</v>
      </c>
      <c r="J190" s="2" t="s">
        <v>18</v>
      </c>
      <c r="K190" s="2" t="s">
        <v>19</v>
      </c>
      <c r="L190" s="2" t="s">
        <v>19</v>
      </c>
      <c r="M190" s="2" t="s">
        <v>20</v>
      </c>
      <c r="N190" s="2" t="s">
        <v>28</v>
      </c>
      <c r="O190" s="2" t="s">
        <v>725</v>
      </c>
      <c r="P190" s="2">
        <v>3</v>
      </c>
      <c r="Q190" s="2" t="str">
        <f t="shared" si="2"/>
        <v>SHW US Equity</v>
      </c>
    </row>
    <row r="191" spans="1:17" x14ac:dyDescent="0.25">
      <c r="A191" s="1">
        <v>41639</v>
      </c>
      <c r="B191" s="1">
        <v>41639</v>
      </c>
      <c r="C191" s="2" t="s">
        <v>726</v>
      </c>
      <c r="D191" s="2" t="s">
        <v>727</v>
      </c>
      <c r="E191" s="2">
        <v>9.0500000000000007</v>
      </c>
      <c r="F191" s="2" t="s">
        <v>728</v>
      </c>
      <c r="G191" s="2" t="s">
        <v>254</v>
      </c>
      <c r="H191" s="2" t="s">
        <v>34</v>
      </c>
      <c r="I191" s="2" t="s">
        <v>17</v>
      </c>
      <c r="J191" s="2" t="s">
        <v>18</v>
      </c>
      <c r="K191" s="2" t="s">
        <v>19</v>
      </c>
      <c r="L191" s="2" t="s">
        <v>19</v>
      </c>
      <c r="M191" s="2" t="s">
        <v>20</v>
      </c>
      <c r="N191" s="2" t="s">
        <v>21</v>
      </c>
      <c r="O191" s="2" t="s">
        <v>729</v>
      </c>
      <c r="P191" s="2">
        <v>5</v>
      </c>
      <c r="Q191" s="2" t="str">
        <f t="shared" si="2"/>
        <v>NGGLN US Equity</v>
      </c>
    </row>
    <row r="192" spans="1:17" x14ac:dyDescent="0.25">
      <c r="A192" s="1">
        <v>41639</v>
      </c>
      <c r="B192" s="1">
        <v>41639</v>
      </c>
      <c r="C192" s="2" t="s">
        <v>726</v>
      </c>
      <c r="D192" s="2" t="s">
        <v>727</v>
      </c>
      <c r="E192" s="2">
        <v>8.33</v>
      </c>
      <c r="F192" s="2" t="s">
        <v>730</v>
      </c>
      <c r="G192" s="2" t="s">
        <v>254</v>
      </c>
      <c r="H192" s="2" t="s">
        <v>34</v>
      </c>
      <c r="I192" s="2" t="s">
        <v>17</v>
      </c>
      <c r="J192" s="2" t="s">
        <v>18</v>
      </c>
      <c r="K192" s="2" t="s">
        <v>19</v>
      </c>
      <c r="L192" s="2" t="s">
        <v>19</v>
      </c>
      <c r="M192" s="2" t="s">
        <v>20</v>
      </c>
      <c r="N192" s="2" t="s">
        <v>21</v>
      </c>
      <c r="O192" s="2" t="s">
        <v>731</v>
      </c>
      <c r="P192" s="2">
        <v>5</v>
      </c>
      <c r="Q192" s="2" t="str">
        <f t="shared" si="2"/>
        <v>NGGLN US Equity</v>
      </c>
    </row>
    <row r="193" spans="1:17" x14ac:dyDescent="0.25">
      <c r="A193" s="1">
        <v>41639</v>
      </c>
      <c r="B193" s="1">
        <v>41639</v>
      </c>
      <c r="C193" s="2" t="s">
        <v>429</v>
      </c>
      <c r="D193" s="2" t="s">
        <v>430</v>
      </c>
      <c r="E193" s="2">
        <v>6.4</v>
      </c>
      <c r="F193" s="2" t="s">
        <v>212</v>
      </c>
      <c r="G193" s="2" t="s">
        <v>40</v>
      </c>
      <c r="H193" s="2" t="s">
        <v>34</v>
      </c>
      <c r="I193" s="2" t="s">
        <v>17</v>
      </c>
      <c r="J193" s="2" t="s">
        <v>18</v>
      </c>
      <c r="K193" s="2" t="s">
        <v>19</v>
      </c>
      <c r="L193" s="2" t="s">
        <v>19</v>
      </c>
      <c r="M193" s="2" t="s">
        <v>20</v>
      </c>
      <c r="N193" s="2" t="s">
        <v>28</v>
      </c>
      <c r="O193" s="2" t="s">
        <v>732</v>
      </c>
      <c r="P193" s="2">
        <v>3</v>
      </c>
      <c r="Q193" s="2" t="str">
        <f t="shared" si="2"/>
        <v>RTN US Equity</v>
      </c>
    </row>
    <row r="194" spans="1:17" x14ac:dyDescent="0.25">
      <c r="A194" s="1">
        <v>41639</v>
      </c>
      <c r="B194" s="1">
        <v>41639</v>
      </c>
      <c r="C194" s="2" t="s">
        <v>546</v>
      </c>
      <c r="D194" s="2" t="s">
        <v>172</v>
      </c>
      <c r="E194" s="2">
        <v>7.9</v>
      </c>
      <c r="F194" s="2" t="s">
        <v>735</v>
      </c>
      <c r="G194" s="2"/>
      <c r="H194" s="2" t="s">
        <v>57</v>
      </c>
      <c r="I194" s="2" t="s">
        <v>17</v>
      </c>
      <c r="J194" s="2" t="s">
        <v>18</v>
      </c>
      <c r="K194" s="2" t="s">
        <v>19</v>
      </c>
      <c r="L194" s="2" t="s">
        <v>19</v>
      </c>
      <c r="M194" s="2" t="s">
        <v>20</v>
      </c>
      <c r="N194" s="2" t="s">
        <v>28</v>
      </c>
      <c r="O194" s="2" t="s">
        <v>736</v>
      </c>
      <c r="P194" s="2">
        <v>3</v>
      </c>
      <c r="Q194" s="2" t="str">
        <f t="shared" si="2"/>
        <v>COP US Equity</v>
      </c>
    </row>
    <row r="195" spans="1:17" x14ac:dyDescent="0.25">
      <c r="A195" s="1">
        <v>41639</v>
      </c>
      <c r="B195" s="1">
        <v>41639</v>
      </c>
      <c r="C195" s="2" t="s">
        <v>208</v>
      </c>
      <c r="D195" s="2" t="s">
        <v>209</v>
      </c>
      <c r="E195" s="2">
        <v>6.08</v>
      </c>
      <c r="F195" s="2" t="s">
        <v>456</v>
      </c>
      <c r="G195" s="2"/>
      <c r="H195" s="2" t="s">
        <v>210</v>
      </c>
      <c r="I195" s="2" t="s">
        <v>17</v>
      </c>
      <c r="J195" s="2" t="s">
        <v>18</v>
      </c>
      <c r="K195" s="2" t="s">
        <v>19</v>
      </c>
      <c r="L195" s="2" t="s">
        <v>19</v>
      </c>
      <c r="M195" s="2" t="s">
        <v>20</v>
      </c>
      <c r="N195" s="2" t="s">
        <v>21</v>
      </c>
      <c r="O195" s="2" t="s">
        <v>737</v>
      </c>
      <c r="P195" s="2">
        <v>3</v>
      </c>
      <c r="Q195" s="2" t="str">
        <f t="shared" si="2"/>
        <v>TEG US Equity</v>
      </c>
    </row>
    <row r="196" spans="1:17" x14ac:dyDescent="0.25">
      <c r="A196" s="1">
        <v>41639</v>
      </c>
      <c r="B196" s="1">
        <v>41639</v>
      </c>
      <c r="C196" s="2" t="s">
        <v>743</v>
      </c>
      <c r="D196" s="2" t="s">
        <v>744</v>
      </c>
      <c r="E196" s="2">
        <v>6.375</v>
      </c>
      <c r="F196" s="2" t="s">
        <v>486</v>
      </c>
      <c r="G196" s="2"/>
      <c r="H196" s="2" t="s">
        <v>149</v>
      </c>
      <c r="I196" s="2" t="s">
        <v>17</v>
      </c>
      <c r="J196" s="2" t="s">
        <v>18</v>
      </c>
      <c r="K196" s="2" t="s">
        <v>19</v>
      </c>
      <c r="L196" s="2" t="s">
        <v>19</v>
      </c>
      <c r="M196" s="2" t="s">
        <v>20</v>
      </c>
      <c r="N196" s="2" t="s">
        <v>28</v>
      </c>
      <c r="O196" s="2" t="s">
        <v>745</v>
      </c>
      <c r="P196" s="2">
        <v>3</v>
      </c>
      <c r="Q196" s="2" t="str">
        <f t="shared" ref="Q196:Q259" si="3">D196&amp;" US Equity"</f>
        <v>HNZ US Equity</v>
      </c>
    </row>
    <row r="197" spans="1:17" x14ac:dyDescent="0.25">
      <c r="A197" s="1">
        <v>41639</v>
      </c>
      <c r="B197" s="1">
        <v>41639</v>
      </c>
      <c r="C197" s="2" t="s">
        <v>562</v>
      </c>
      <c r="D197" s="2" t="s">
        <v>563</v>
      </c>
      <c r="E197" s="2">
        <v>6.875</v>
      </c>
      <c r="F197" s="2" t="s">
        <v>556</v>
      </c>
      <c r="G197" s="2" t="s">
        <v>40</v>
      </c>
      <c r="H197" s="2" t="s">
        <v>364</v>
      </c>
      <c r="I197" s="2" t="s">
        <v>17</v>
      </c>
      <c r="J197" s="2" t="s">
        <v>18</v>
      </c>
      <c r="K197" s="2" t="s">
        <v>19</v>
      </c>
      <c r="L197" s="2" t="s">
        <v>19</v>
      </c>
      <c r="M197" s="2" t="s">
        <v>20</v>
      </c>
      <c r="N197" s="2" t="s">
        <v>28</v>
      </c>
      <c r="O197" s="2" t="s">
        <v>746</v>
      </c>
      <c r="P197" s="2">
        <v>3</v>
      </c>
      <c r="Q197" s="2" t="str">
        <f t="shared" si="3"/>
        <v>RAD US Equity</v>
      </c>
    </row>
    <row r="198" spans="1:17" x14ac:dyDescent="0.25">
      <c r="A198" s="1">
        <v>41639</v>
      </c>
      <c r="B198" s="1">
        <v>41639</v>
      </c>
      <c r="C198" s="2" t="s">
        <v>662</v>
      </c>
      <c r="D198" s="2" t="s">
        <v>80</v>
      </c>
      <c r="E198" s="2">
        <v>6.95</v>
      </c>
      <c r="F198" s="2" t="s">
        <v>560</v>
      </c>
      <c r="G198" s="2"/>
      <c r="H198" s="2" t="s">
        <v>27</v>
      </c>
      <c r="I198" s="2" t="s">
        <v>17</v>
      </c>
      <c r="J198" s="2" t="s">
        <v>18</v>
      </c>
      <c r="K198" s="2" t="s">
        <v>19</v>
      </c>
      <c r="L198" s="2" t="s">
        <v>19</v>
      </c>
      <c r="M198" s="2" t="s">
        <v>20</v>
      </c>
      <c r="N198" s="2" t="s">
        <v>21</v>
      </c>
      <c r="O198" s="2" t="s">
        <v>747</v>
      </c>
      <c r="P198" s="2">
        <v>3</v>
      </c>
      <c r="Q198" s="2" t="str">
        <f t="shared" si="3"/>
        <v>EXC US Equity</v>
      </c>
    </row>
    <row r="199" spans="1:17" x14ac:dyDescent="0.25">
      <c r="A199" s="1">
        <v>41639</v>
      </c>
      <c r="B199" s="1">
        <v>41639</v>
      </c>
      <c r="C199" s="2" t="s">
        <v>691</v>
      </c>
      <c r="D199" s="2" t="s">
        <v>692</v>
      </c>
      <c r="E199" s="2">
        <v>7</v>
      </c>
      <c r="F199" s="2" t="s">
        <v>486</v>
      </c>
      <c r="G199" s="2"/>
      <c r="H199" s="2" t="s">
        <v>27</v>
      </c>
      <c r="I199" s="2" t="s">
        <v>17</v>
      </c>
      <c r="J199" s="2" t="s">
        <v>18</v>
      </c>
      <c r="K199" s="2" t="s">
        <v>19</v>
      </c>
      <c r="L199" s="2" t="s">
        <v>19</v>
      </c>
      <c r="M199" s="2" t="s">
        <v>20</v>
      </c>
      <c r="N199" s="2" t="s">
        <v>28</v>
      </c>
      <c r="O199" s="2" t="s">
        <v>748</v>
      </c>
      <c r="P199" s="2">
        <v>2</v>
      </c>
      <c r="Q199" s="2" t="str">
        <f t="shared" si="3"/>
        <v>WM US Equity</v>
      </c>
    </row>
    <row r="200" spans="1:17" x14ac:dyDescent="0.25">
      <c r="A200" s="1">
        <v>41639</v>
      </c>
      <c r="B200" s="1">
        <v>41639</v>
      </c>
      <c r="C200" s="2" t="s">
        <v>542</v>
      </c>
      <c r="D200" s="2" t="s">
        <v>543</v>
      </c>
      <c r="E200" s="2">
        <v>7.02</v>
      </c>
      <c r="F200" s="2" t="s">
        <v>544</v>
      </c>
      <c r="G200" s="2" t="s">
        <v>45</v>
      </c>
      <c r="H200" s="2" t="s">
        <v>34</v>
      </c>
      <c r="I200" s="2" t="s">
        <v>17</v>
      </c>
      <c r="J200" s="2" t="s">
        <v>18</v>
      </c>
      <c r="K200" s="2" t="s">
        <v>19</v>
      </c>
      <c r="L200" s="2" t="s">
        <v>19</v>
      </c>
      <c r="M200" s="2" t="s">
        <v>20</v>
      </c>
      <c r="N200" s="2" t="s">
        <v>21</v>
      </c>
      <c r="O200" s="2" t="s">
        <v>749</v>
      </c>
      <c r="P200" s="2">
        <v>3</v>
      </c>
      <c r="Q200" s="2" t="str">
        <f t="shared" si="3"/>
        <v>PSD US Equity</v>
      </c>
    </row>
    <row r="201" spans="1:17" x14ac:dyDescent="0.25">
      <c r="A201" s="1">
        <v>41639</v>
      </c>
      <c r="B201" s="1">
        <v>41639</v>
      </c>
      <c r="C201" s="2" t="s">
        <v>710</v>
      </c>
      <c r="D201" s="2" t="s">
        <v>711</v>
      </c>
      <c r="E201" s="2">
        <v>6.75</v>
      </c>
      <c r="F201" s="2" t="s">
        <v>750</v>
      </c>
      <c r="G201" s="2"/>
      <c r="H201" s="2" t="s">
        <v>210</v>
      </c>
      <c r="I201" s="2" t="s">
        <v>17</v>
      </c>
      <c r="J201" s="2" t="s">
        <v>18</v>
      </c>
      <c r="K201" s="2" t="s">
        <v>19</v>
      </c>
      <c r="L201" s="2" t="s">
        <v>19</v>
      </c>
      <c r="M201" s="2" t="s">
        <v>20</v>
      </c>
      <c r="N201" s="2" t="s">
        <v>28</v>
      </c>
      <c r="O201" s="2" t="s">
        <v>751</v>
      </c>
      <c r="P201" s="2">
        <v>3</v>
      </c>
      <c r="Q201" s="2" t="str">
        <f t="shared" si="3"/>
        <v>PFE US Equity</v>
      </c>
    </row>
    <row r="202" spans="1:17" x14ac:dyDescent="0.25">
      <c r="A202" s="1">
        <v>41639</v>
      </c>
      <c r="B202" s="1">
        <v>41639</v>
      </c>
      <c r="C202" s="2" t="s">
        <v>752</v>
      </c>
      <c r="D202" s="2" t="s">
        <v>753</v>
      </c>
      <c r="E202" s="2">
        <v>9.3000000000000007</v>
      </c>
      <c r="F202" s="2" t="s">
        <v>754</v>
      </c>
      <c r="G202" s="2" t="s">
        <v>575</v>
      </c>
      <c r="H202" s="2" t="s">
        <v>34</v>
      </c>
      <c r="I202" s="2" t="s">
        <v>17</v>
      </c>
      <c r="J202" s="2" t="s">
        <v>18</v>
      </c>
      <c r="K202" s="2" t="s">
        <v>19</v>
      </c>
      <c r="L202" s="2" t="s">
        <v>19</v>
      </c>
      <c r="M202" s="2" t="s">
        <v>20</v>
      </c>
      <c r="N202" s="2" t="s">
        <v>28</v>
      </c>
      <c r="O202" s="2" t="s">
        <v>755</v>
      </c>
      <c r="P202" s="2">
        <v>3</v>
      </c>
      <c r="Q202" s="2" t="str">
        <f t="shared" si="3"/>
        <v>UNP US Equity</v>
      </c>
    </row>
    <row r="203" spans="1:17" x14ac:dyDescent="0.25">
      <c r="A203" s="1">
        <v>41639</v>
      </c>
      <c r="B203" s="1">
        <v>41639</v>
      </c>
      <c r="C203" s="2" t="s">
        <v>756</v>
      </c>
      <c r="D203" s="2" t="s">
        <v>757</v>
      </c>
      <c r="E203" s="2">
        <v>6.375</v>
      </c>
      <c r="F203" s="2" t="s">
        <v>758</v>
      </c>
      <c r="G203" s="2"/>
      <c r="H203" s="2" t="s">
        <v>57</v>
      </c>
      <c r="I203" s="2" t="s">
        <v>17</v>
      </c>
      <c r="J203" s="2" t="s">
        <v>18</v>
      </c>
      <c r="K203" s="2" t="s">
        <v>19</v>
      </c>
      <c r="L203" s="2" t="s">
        <v>19</v>
      </c>
      <c r="M203" s="2" t="s">
        <v>20</v>
      </c>
      <c r="N203" s="2" t="s">
        <v>28</v>
      </c>
      <c r="O203" s="2" t="s">
        <v>759</v>
      </c>
      <c r="P203" s="2">
        <v>3</v>
      </c>
      <c r="Q203" s="2" t="str">
        <f t="shared" si="3"/>
        <v>MCD US Equity</v>
      </c>
    </row>
    <row r="204" spans="1:17" x14ac:dyDescent="0.25">
      <c r="A204" s="1">
        <v>41639</v>
      </c>
      <c r="B204" s="1">
        <v>41639</v>
      </c>
      <c r="C204" s="2" t="s">
        <v>760</v>
      </c>
      <c r="D204" s="2" t="s">
        <v>761</v>
      </c>
      <c r="E204" s="2">
        <v>6.81</v>
      </c>
      <c r="F204" s="2" t="s">
        <v>762</v>
      </c>
      <c r="G204" s="2" t="s">
        <v>575</v>
      </c>
      <c r="H204" s="2" t="s">
        <v>57</v>
      </c>
      <c r="I204" s="2" t="s">
        <v>17</v>
      </c>
      <c r="J204" s="2" t="s">
        <v>18</v>
      </c>
      <c r="K204" s="2" t="s">
        <v>19</v>
      </c>
      <c r="L204" s="2" t="s">
        <v>19</v>
      </c>
      <c r="M204" s="2" t="s">
        <v>20</v>
      </c>
      <c r="N204" s="2" t="s">
        <v>28</v>
      </c>
      <c r="O204" s="2" t="s">
        <v>763</v>
      </c>
      <c r="P204" s="2">
        <v>3</v>
      </c>
      <c r="Q204" s="2" t="str">
        <f t="shared" si="3"/>
        <v>AWR US Equity</v>
      </c>
    </row>
    <row r="205" spans="1:17" x14ac:dyDescent="0.25">
      <c r="A205" s="1">
        <v>41639</v>
      </c>
      <c r="B205" s="1">
        <v>41639</v>
      </c>
      <c r="C205" s="2" t="s">
        <v>764</v>
      </c>
      <c r="D205" s="2" t="s">
        <v>765</v>
      </c>
      <c r="E205" s="2">
        <v>6.5</v>
      </c>
      <c r="F205" s="2" t="s">
        <v>766</v>
      </c>
      <c r="G205" s="2"/>
      <c r="H205" s="2" t="s">
        <v>34</v>
      </c>
      <c r="I205" s="2" t="s">
        <v>17</v>
      </c>
      <c r="J205" s="2" t="s">
        <v>18</v>
      </c>
      <c r="K205" s="2" t="s">
        <v>19</v>
      </c>
      <c r="L205" s="2" t="s">
        <v>19</v>
      </c>
      <c r="M205" s="2" t="s">
        <v>20</v>
      </c>
      <c r="N205" s="2" t="s">
        <v>28</v>
      </c>
      <c r="O205" s="2" t="s">
        <v>767</v>
      </c>
      <c r="P205" s="2">
        <v>5</v>
      </c>
      <c r="Q205" s="2" t="str">
        <f t="shared" si="3"/>
        <v>ABIBB US Equity</v>
      </c>
    </row>
    <row r="206" spans="1:17" x14ac:dyDescent="0.25">
      <c r="A206" s="1">
        <v>41639</v>
      </c>
      <c r="B206" s="1">
        <v>41639</v>
      </c>
      <c r="C206" s="2" t="s">
        <v>353</v>
      </c>
      <c r="D206" s="2" t="s">
        <v>354</v>
      </c>
      <c r="E206" s="2">
        <v>6.75</v>
      </c>
      <c r="F206" s="2" t="s">
        <v>768</v>
      </c>
      <c r="G206" s="2"/>
      <c r="H206" s="2" t="s">
        <v>210</v>
      </c>
      <c r="I206" s="2" t="s">
        <v>17</v>
      </c>
      <c r="J206" s="2" t="s">
        <v>18</v>
      </c>
      <c r="K206" s="2" t="s">
        <v>19</v>
      </c>
      <c r="L206" s="2" t="s">
        <v>19</v>
      </c>
      <c r="M206" s="2" t="s">
        <v>20</v>
      </c>
      <c r="N206" s="2" t="s">
        <v>28</v>
      </c>
      <c r="O206" s="2" t="s">
        <v>769</v>
      </c>
      <c r="P206" s="2">
        <v>2</v>
      </c>
      <c r="Q206" s="2" t="str">
        <f t="shared" si="3"/>
        <v>KO US Equity</v>
      </c>
    </row>
    <row r="207" spans="1:17" x14ac:dyDescent="0.25">
      <c r="A207" s="1">
        <v>41639</v>
      </c>
      <c r="B207" s="1">
        <v>41639</v>
      </c>
      <c r="C207" s="2" t="s">
        <v>770</v>
      </c>
      <c r="D207" s="2" t="s">
        <v>303</v>
      </c>
      <c r="E207" s="2">
        <v>7</v>
      </c>
      <c r="F207" s="2" t="s">
        <v>607</v>
      </c>
      <c r="G207" s="2"/>
      <c r="H207" s="2" t="s">
        <v>16</v>
      </c>
      <c r="I207" s="2" t="s">
        <v>17</v>
      </c>
      <c r="J207" s="2" t="s">
        <v>18</v>
      </c>
      <c r="K207" s="2" t="s">
        <v>19</v>
      </c>
      <c r="L207" s="2" t="s">
        <v>19</v>
      </c>
      <c r="M207" s="2" t="s">
        <v>20</v>
      </c>
      <c r="N207" s="2" t="s">
        <v>28</v>
      </c>
      <c r="O207" s="2" t="s">
        <v>771</v>
      </c>
      <c r="P207" s="2">
        <v>2</v>
      </c>
      <c r="Q207" s="2" t="str">
        <f t="shared" si="3"/>
        <v>WY US Equity</v>
      </c>
    </row>
    <row r="208" spans="1:17" x14ac:dyDescent="0.25">
      <c r="A208" s="1">
        <v>41639</v>
      </c>
      <c r="B208" s="1">
        <v>41639</v>
      </c>
      <c r="C208" s="2" t="s">
        <v>224</v>
      </c>
      <c r="D208" s="2" t="s">
        <v>225</v>
      </c>
      <c r="E208" s="2">
        <v>8.3000000000000007</v>
      </c>
      <c r="F208" s="2" t="s">
        <v>772</v>
      </c>
      <c r="G208" s="2"/>
      <c r="H208" s="2" t="s">
        <v>27</v>
      </c>
      <c r="I208" s="2" t="s">
        <v>17</v>
      </c>
      <c r="J208" s="2" t="s">
        <v>18</v>
      </c>
      <c r="K208" s="2" t="s">
        <v>19</v>
      </c>
      <c r="L208" s="2" t="s">
        <v>19</v>
      </c>
      <c r="M208" s="2" t="s">
        <v>525</v>
      </c>
      <c r="N208" s="2" t="s">
        <v>48</v>
      </c>
      <c r="O208" s="2" t="s">
        <v>773</v>
      </c>
      <c r="P208" s="2">
        <v>2</v>
      </c>
      <c r="Q208" s="2" t="str">
        <f t="shared" si="3"/>
        <v>CI US Equity</v>
      </c>
    </row>
    <row r="209" spans="1:17" x14ac:dyDescent="0.25">
      <c r="A209" s="1">
        <v>41639</v>
      </c>
      <c r="B209" s="1">
        <v>41639</v>
      </c>
      <c r="C209" s="2" t="s">
        <v>511</v>
      </c>
      <c r="D209" s="2" t="s">
        <v>512</v>
      </c>
      <c r="E209" s="2">
        <v>7</v>
      </c>
      <c r="F209" s="2" t="s">
        <v>298</v>
      </c>
      <c r="G209" s="2" t="s">
        <v>284</v>
      </c>
      <c r="H209" s="2" t="s">
        <v>210</v>
      </c>
      <c r="I209" s="2" t="s">
        <v>17</v>
      </c>
      <c r="J209" s="2" t="s">
        <v>18</v>
      </c>
      <c r="K209" s="2" t="s">
        <v>19</v>
      </c>
      <c r="L209" s="2" t="s">
        <v>19</v>
      </c>
      <c r="M209" s="2" t="s">
        <v>20</v>
      </c>
      <c r="N209" s="2" t="s">
        <v>28</v>
      </c>
      <c r="O209" s="2" t="s">
        <v>774</v>
      </c>
      <c r="P209" s="2">
        <v>3</v>
      </c>
      <c r="Q209" s="2" t="str">
        <f t="shared" si="3"/>
        <v>FTR US Equity</v>
      </c>
    </row>
    <row r="210" spans="1:17" x14ac:dyDescent="0.25">
      <c r="A210" s="1">
        <v>41639</v>
      </c>
      <c r="B210" s="1">
        <v>41639</v>
      </c>
      <c r="C210" s="2" t="s">
        <v>775</v>
      </c>
      <c r="D210" s="2" t="s">
        <v>505</v>
      </c>
      <c r="E210" s="2">
        <v>6.875</v>
      </c>
      <c r="F210" s="2" t="s">
        <v>584</v>
      </c>
      <c r="G210" s="2" t="s">
        <v>776</v>
      </c>
      <c r="H210" s="2" t="s">
        <v>472</v>
      </c>
      <c r="I210" s="2" t="s">
        <v>17</v>
      </c>
      <c r="J210" s="2" t="s">
        <v>18</v>
      </c>
      <c r="K210" s="2" t="s">
        <v>19</v>
      </c>
      <c r="L210" s="2" t="s">
        <v>19</v>
      </c>
      <c r="M210" s="2" t="s">
        <v>20</v>
      </c>
      <c r="N210" s="2" t="s">
        <v>28</v>
      </c>
      <c r="O210" s="2" t="s">
        <v>777</v>
      </c>
      <c r="P210" s="2">
        <v>3</v>
      </c>
      <c r="Q210" s="2" t="str">
        <f t="shared" si="3"/>
        <v>CTL US Equity</v>
      </c>
    </row>
    <row r="211" spans="1:17" x14ac:dyDescent="0.25">
      <c r="A211" s="1">
        <v>41639</v>
      </c>
      <c r="B211" s="1">
        <v>41639</v>
      </c>
      <c r="C211" s="2" t="s">
        <v>292</v>
      </c>
      <c r="D211" s="2" t="s">
        <v>293</v>
      </c>
      <c r="E211" s="2">
        <v>7.3</v>
      </c>
      <c r="F211" s="2" t="s">
        <v>584</v>
      </c>
      <c r="G211" s="2"/>
      <c r="H211" s="2" t="s">
        <v>27</v>
      </c>
      <c r="I211" s="2" t="s">
        <v>17</v>
      </c>
      <c r="J211" s="2" t="s">
        <v>18</v>
      </c>
      <c r="K211" s="2" t="s">
        <v>19</v>
      </c>
      <c r="L211" s="2" t="s">
        <v>19</v>
      </c>
      <c r="M211" s="2" t="s">
        <v>20</v>
      </c>
      <c r="N211" s="2" t="s">
        <v>28</v>
      </c>
      <c r="O211" s="2" t="s">
        <v>778</v>
      </c>
      <c r="P211" s="2">
        <v>3</v>
      </c>
      <c r="Q211" s="2" t="str">
        <f t="shared" si="3"/>
        <v>MOS US Equity</v>
      </c>
    </row>
    <row r="212" spans="1:17" x14ac:dyDescent="0.25">
      <c r="A212" s="1">
        <v>41639</v>
      </c>
      <c r="B212" s="1">
        <v>41639</v>
      </c>
      <c r="C212" s="2" t="s">
        <v>477</v>
      </c>
      <c r="D212" s="2" t="s">
        <v>478</v>
      </c>
      <c r="E212" s="2">
        <v>6.625</v>
      </c>
      <c r="F212" s="2" t="s">
        <v>570</v>
      </c>
      <c r="G212" s="2"/>
      <c r="H212" s="2" t="s">
        <v>203</v>
      </c>
      <c r="I212" s="2" t="s">
        <v>17</v>
      </c>
      <c r="J212" s="2" t="s">
        <v>18</v>
      </c>
      <c r="K212" s="2" t="s">
        <v>19</v>
      </c>
      <c r="L212" s="2" t="s">
        <v>19</v>
      </c>
      <c r="M212" s="2" t="s">
        <v>20</v>
      </c>
      <c r="N212" s="2" t="s">
        <v>28</v>
      </c>
      <c r="O212" s="2" t="s">
        <v>779</v>
      </c>
      <c r="P212" s="2">
        <v>3</v>
      </c>
      <c r="Q212" s="2" t="str">
        <f t="shared" si="3"/>
        <v>RRD US Equity</v>
      </c>
    </row>
    <row r="213" spans="1:17" x14ac:dyDescent="0.25">
      <c r="A213" s="1">
        <v>41639</v>
      </c>
      <c r="B213" s="1">
        <v>41639</v>
      </c>
      <c r="C213" s="2" t="s">
        <v>780</v>
      </c>
      <c r="D213" s="2" t="s">
        <v>781</v>
      </c>
      <c r="E213" s="2">
        <v>7.25</v>
      </c>
      <c r="F213" s="2" t="s">
        <v>782</v>
      </c>
      <c r="G213" s="2" t="s">
        <v>45</v>
      </c>
      <c r="H213" s="2" t="s">
        <v>27</v>
      </c>
      <c r="I213" s="2" t="s">
        <v>17</v>
      </c>
      <c r="J213" s="2" t="s">
        <v>18</v>
      </c>
      <c r="K213" s="2" t="s">
        <v>19</v>
      </c>
      <c r="L213" s="2" t="s">
        <v>19</v>
      </c>
      <c r="M213" s="2" t="s">
        <v>20</v>
      </c>
      <c r="N213" s="2" t="s">
        <v>48</v>
      </c>
      <c r="O213" s="2" t="s">
        <v>783</v>
      </c>
      <c r="P213" s="2">
        <v>3</v>
      </c>
      <c r="Q213" s="2" t="str">
        <f t="shared" si="3"/>
        <v>WRE US Equity</v>
      </c>
    </row>
    <row r="214" spans="1:17" x14ac:dyDescent="0.25">
      <c r="A214" s="1">
        <v>41639</v>
      </c>
      <c r="B214" s="1">
        <v>41639</v>
      </c>
      <c r="C214" s="2" t="s">
        <v>784</v>
      </c>
      <c r="D214" s="2" t="s">
        <v>785</v>
      </c>
      <c r="E214" s="2">
        <v>5.65</v>
      </c>
      <c r="F214" s="2" t="s">
        <v>786</v>
      </c>
      <c r="G214" s="2"/>
      <c r="H214" s="2" t="s">
        <v>34</v>
      </c>
      <c r="I214" s="2" t="s">
        <v>17</v>
      </c>
      <c r="J214" s="2" t="s">
        <v>18</v>
      </c>
      <c r="K214" s="2" t="s">
        <v>19</v>
      </c>
      <c r="L214" s="2" t="s">
        <v>19</v>
      </c>
      <c r="M214" s="2" t="s">
        <v>20</v>
      </c>
      <c r="N214" s="2" t="s">
        <v>28</v>
      </c>
      <c r="O214" s="2" t="s">
        <v>787</v>
      </c>
      <c r="P214" s="2">
        <v>3</v>
      </c>
      <c r="Q214" s="2" t="str">
        <f t="shared" si="3"/>
        <v>CMI US Equity</v>
      </c>
    </row>
    <row r="215" spans="1:17" x14ac:dyDescent="0.25">
      <c r="A215" s="1">
        <v>41639</v>
      </c>
      <c r="B215" s="1">
        <v>41639</v>
      </c>
      <c r="C215" s="2" t="s">
        <v>788</v>
      </c>
      <c r="D215" s="2" t="s">
        <v>789</v>
      </c>
      <c r="E215" s="2">
        <v>7.125</v>
      </c>
      <c r="F215" s="2" t="s">
        <v>423</v>
      </c>
      <c r="G215" s="2" t="s">
        <v>45</v>
      </c>
      <c r="H215" s="2" t="s">
        <v>16</v>
      </c>
      <c r="I215" s="2" t="s">
        <v>17</v>
      </c>
      <c r="J215" s="2" t="s">
        <v>18</v>
      </c>
      <c r="K215" s="2" t="s">
        <v>19</v>
      </c>
      <c r="L215" s="2" t="s">
        <v>19</v>
      </c>
      <c r="M215" s="2" t="s">
        <v>20</v>
      </c>
      <c r="N215" s="2" t="s">
        <v>28</v>
      </c>
      <c r="O215" s="2" t="s">
        <v>790</v>
      </c>
      <c r="P215" s="2">
        <v>3</v>
      </c>
      <c r="Q215" s="2" t="str">
        <f t="shared" si="3"/>
        <v>EGN US Equity</v>
      </c>
    </row>
    <row r="216" spans="1:17" x14ac:dyDescent="0.25">
      <c r="A216" s="1">
        <v>41639</v>
      </c>
      <c r="B216" s="1">
        <v>41639</v>
      </c>
      <c r="C216" s="2" t="s">
        <v>791</v>
      </c>
      <c r="D216" s="2" t="s">
        <v>89</v>
      </c>
      <c r="E216" s="2">
        <v>6.625</v>
      </c>
      <c r="F216" s="2" t="s">
        <v>792</v>
      </c>
      <c r="G216" s="2" t="s">
        <v>793</v>
      </c>
      <c r="H216" s="2" t="s">
        <v>16</v>
      </c>
      <c r="I216" s="2" t="s">
        <v>17</v>
      </c>
      <c r="J216" s="2" t="s">
        <v>18</v>
      </c>
      <c r="K216" s="2" t="s">
        <v>19</v>
      </c>
      <c r="L216" s="2" t="s">
        <v>19</v>
      </c>
      <c r="M216" s="2" t="s">
        <v>20</v>
      </c>
      <c r="N216" s="2" t="s">
        <v>21</v>
      </c>
      <c r="O216" s="2" t="s">
        <v>794</v>
      </c>
      <c r="P216" s="2">
        <v>2</v>
      </c>
      <c r="Q216" s="2" t="str">
        <f t="shared" si="3"/>
        <v>FE US Equity</v>
      </c>
    </row>
    <row r="217" spans="1:17" x14ac:dyDescent="0.25">
      <c r="A217" s="1">
        <v>41639</v>
      </c>
      <c r="B217" s="1">
        <v>41639</v>
      </c>
      <c r="C217" s="2" t="s">
        <v>795</v>
      </c>
      <c r="D217" s="2" t="s">
        <v>796</v>
      </c>
      <c r="E217" s="2">
        <v>7.45</v>
      </c>
      <c r="F217" s="2" t="s">
        <v>786</v>
      </c>
      <c r="G217" s="2"/>
      <c r="H217" s="2" t="s">
        <v>472</v>
      </c>
      <c r="I217" s="2" t="s">
        <v>17</v>
      </c>
      <c r="J217" s="2" t="s">
        <v>18</v>
      </c>
      <c r="K217" s="2" t="s">
        <v>19</v>
      </c>
      <c r="L217" s="2" t="s">
        <v>19</v>
      </c>
      <c r="M217" s="2" t="s">
        <v>20</v>
      </c>
      <c r="N217" s="2" t="s">
        <v>21</v>
      </c>
      <c r="O217" s="2" t="s">
        <v>797</v>
      </c>
      <c r="P217" s="2">
        <v>3</v>
      </c>
      <c r="Q217" s="2" t="str">
        <f t="shared" si="3"/>
        <v>KMI US Equity</v>
      </c>
    </row>
    <row r="218" spans="1:17" x14ac:dyDescent="0.25">
      <c r="A218" s="1">
        <v>41639</v>
      </c>
      <c r="B218" s="1">
        <v>41639</v>
      </c>
      <c r="C218" s="2" t="s">
        <v>798</v>
      </c>
      <c r="D218" s="2" t="s">
        <v>799</v>
      </c>
      <c r="E218" s="2">
        <v>6.95</v>
      </c>
      <c r="F218" s="2" t="s">
        <v>624</v>
      </c>
      <c r="G218" s="2"/>
      <c r="H218" s="2" t="s">
        <v>73</v>
      </c>
      <c r="I218" s="2" t="s">
        <v>17</v>
      </c>
      <c r="J218" s="2" t="s">
        <v>18</v>
      </c>
      <c r="K218" s="2" t="s">
        <v>19</v>
      </c>
      <c r="L218" s="2" t="s">
        <v>19</v>
      </c>
      <c r="M218" s="2" t="s">
        <v>20</v>
      </c>
      <c r="N218" s="2" t="s">
        <v>28</v>
      </c>
      <c r="O218" s="2" t="s">
        <v>800</v>
      </c>
      <c r="P218" s="2">
        <v>3</v>
      </c>
      <c r="Q218" s="2" t="str">
        <f t="shared" si="3"/>
        <v>JWN US Equity</v>
      </c>
    </row>
    <row r="219" spans="1:17" x14ac:dyDescent="0.25">
      <c r="A219" s="1">
        <v>41639</v>
      </c>
      <c r="B219" s="1">
        <v>41639</v>
      </c>
      <c r="C219" s="2" t="s">
        <v>130</v>
      </c>
      <c r="D219" s="2" t="s">
        <v>131</v>
      </c>
      <c r="E219" s="2">
        <v>6.625</v>
      </c>
      <c r="F219" s="2" t="s">
        <v>423</v>
      </c>
      <c r="G219" s="2"/>
      <c r="H219" s="2" t="s">
        <v>34</v>
      </c>
      <c r="I219" s="2" t="s">
        <v>17</v>
      </c>
      <c r="J219" s="2" t="s">
        <v>18</v>
      </c>
      <c r="K219" s="2" t="s">
        <v>19</v>
      </c>
      <c r="L219" s="2" t="s">
        <v>19</v>
      </c>
      <c r="M219" s="2" t="s">
        <v>20</v>
      </c>
      <c r="N219" s="2" t="s">
        <v>28</v>
      </c>
      <c r="O219" s="2" t="s">
        <v>801</v>
      </c>
      <c r="P219" s="2">
        <v>3</v>
      </c>
      <c r="Q219" s="2" t="str">
        <f t="shared" si="3"/>
        <v>BAX US Equity</v>
      </c>
    </row>
    <row r="220" spans="1:17" x14ac:dyDescent="0.25">
      <c r="A220" s="1">
        <v>41639</v>
      </c>
      <c r="B220" s="1">
        <v>41639</v>
      </c>
      <c r="C220" s="2" t="s">
        <v>802</v>
      </c>
      <c r="D220" s="2" t="s">
        <v>803</v>
      </c>
      <c r="E220" s="2">
        <v>6.625</v>
      </c>
      <c r="F220" s="2" t="s">
        <v>804</v>
      </c>
      <c r="G220" s="2" t="s">
        <v>272</v>
      </c>
      <c r="H220" s="2" t="s">
        <v>210</v>
      </c>
      <c r="I220" s="2" t="s">
        <v>17</v>
      </c>
      <c r="J220" s="2" t="s">
        <v>18</v>
      </c>
      <c r="K220" s="2" t="s">
        <v>19</v>
      </c>
      <c r="L220" s="2" t="s">
        <v>19</v>
      </c>
      <c r="M220" s="2" t="s">
        <v>20</v>
      </c>
      <c r="N220" s="2" t="s">
        <v>28</v>
      </c>
      <c r="O220" s="2" t="s">
        <v>805</v>
      </c>
      <c r="P220" s="2">
        <v>5</v>
      </c>
      <c r="Q220" s="2" t="str">
        <f t="shared" si="3"/>
        <v>UNANA US Equity</v>
      </c>
    </row>
    <row r="221" spans="1:17" x14ac:dyDescent="0.25">
      <c r="A221" s="1">
        <v>41639</v>
      </c>
      <c r="B221" s="1">
        <v>41639</v>
      </c>
      <c r="C221" s="2" t="s">
        <v>806</v>
      </c>
      <c r="D221" s="2" t="s">
        <v>807</v>
      </c>
      <c r="E221" s="2">
        <v>6.8</v>
      </c>
      <c r="F221" s="2" t="s">
        <v>808</v>
      </c>
      <c r="G221" s="2"/>
      <c r="H221" s="2" t="s">
        <v>73</v>
      </c>
      <c r="I221" s="2" t="s">
        <v>17</v>
      </c>
      <c r="J221" s="2" t="s">
        <v>18</v>
      </c>
      <c r="K221" s="2" t="s">
        <v>19</v>
      </c>
      <c r="L221" s="2" t="s">
        <v>19</v>
      </c>
      <c r="M221" s="2" t="s">
        <v>20</v>
      </c>
      <c r="N221" s="2" t="s">
        <v>28</v>
      </c>
      <c r="O221" s="2" t="s">
        <v>809</v>
      </c>
      <c r="P221" s="2">
        <v>3</v>
      </c>
      <c r="Q221" s="2" t="str">
        <f t="shared" si="3"/>
        <v>VZW US Equity</v>
      </c>
    </row>
    <row r="222" spans="1:17" x14ac:dyDescent="0.25">
      <c r="A222" s="1">
        <v>41639</v>
      </c>
      <c r="B222" s="1">
        <v>41639</v>
      </c>
      <c r="C222" s="2" t="s">
        <v>810</v>
      </c>
      <c r="D222" s="2" t="s">
        <v>811</v>
      </c>
      <c r="E222" s="2">
        <v>7</v>
      </c>
      <c r="F222" s="2" t="s">
        <v>628</v>
      </c>
      <c r="G222" s="2"/>
      <c r="H222" s="2" t="s">
        <v>34</v>
      </c>
      <c r="I222" s="2" t="s">
        <v>17</v>
      </c>
      <c r="J222" s="2" t="s">
        <v>18</v>
      </c>
      <c r="K222" s="2" t="s">
        <v>19</v>
      </c>
      <c r="L222" s="2" t="s">
        <v>19</v>
      </c>
      <c r="M222" s="2" t="s">
        <v>20</v>
      </c>
      <c r="N222" s="2" t="s">
        <v>48</v>
      </c>
      <c r="O222" s="2" t="s">
        <v>812</v>
      </c>
      <c r="P222" s="2">
        <v>5</v>
      </c>
      <c r="Q222" s="2" t="str">
        <f t="shared" si="3"/>
        <v>AXASA US Equity</v>
      </c>
    </row>
    <row r="223" spans="1:17" x14ac:dyDescent="0.25">
      <c r="A223" s="1">
        <v>41639</v>
      </c>
      <c r="B223" s="1">
        <v>41639</v>
      </c>
      <c r="C223" s="2" t="s">
        <v>813</v>
      </c>
      <c r="D223" s="2" t="s">
        <v>814</v>
      </c>
      <c r="E223" s="2">
        <v>6.65</v>
      </c>
      <c r="F223" s="2" t="s">
        <v>628</v>
      </c>
      <c r="G223" s="2"/>
      <c r="H223" s="2" t="s">
        <v>34</v>
      </c>
      <c r="I223" s="2" t="s">
        <v>17</v>
      </c>
      <c r="J223" s="2" t="s">
        <v>18</v>
      </c>
      <c r="K223" s="2" t="s">
        <v>19</v>
      </c>
      <c r="L223" s="2" t="s">
        <v>19</v>
      </c>
      <c r="M223" s="2" t="s">
        <v>20</v>
      </c>
      <c r="N223" s="2" t="s">
        <v>28</v>
      </c>
      <c r="O223" s="2" t="s">
        <v>815</v>
      </c>
      <c r="P223" s="2">
        <v>3</v>
      </c>
      <c r="Q223" s="2" t="str">
        <f t="shared" si="3"/>
        <v>EOG US Equity</v>
      </c>
    </row>
    <row r="224" spans="1:17" x14ac:dyDescent="0.25">
      <c r="A224" s="1">
        <v>41639</v>
      </c>
      <c r="B224" s="1">
        <v>41639</v>
      </c>
      <c r="C224" s="2" t="s">
        <v>816</v>
      </c>
      <c r="D224" s="2" t="s">
        <v>817</v>
      </c>
      <c r="E224" s="2">
        <v>6.875</v>
      </c>
      <c r="F224" s="2" t="s">
        <v>808</v>
      </c>
      <c r="G224" s="2"/>
      <c r="H224" s="2" t="s">
        <v>16</v>
      </c>
      <c r="I224" s="2" t="s">
        <v>17</v>
      </c>
      <c r="J224" s="2" t="s">
        <v>18</v>
      </c>
      <c r="K224" s="2" t="s">
        <v>19</v>
      </c>
      <c r="L224" s="2" t="s">
        <v>19</v>
      </c>
      <c r="M224" s="2" t="s">
        <v>20</v>
      </c>
      <c r="N224" s="2" t="s">
        <v>28</v>
      </c>
      <c r="O224" s="2" t="s">
        <v>818</v>
      </c>
      <c r="P224" s="2">
        <v>4</v>
      </c>
      <c r="Q224" s="2" t="str">
        <f t="shared" si="3"/>
        <v>AHNA US Equity</v>
      </c>
    </row>
    <row r="225" spans="1:17" x14ac:dyDescent="0.25">
      <c r="A225" s="1">
        <v>41639</v>
      </c>
      <c r="B225" s="1">
        <v>41639</v>
      </c>
      <c r="C225" s="2" t="s">
        <v>824</v>
      </c>
      <c r="D225" s="2" t="s">
        <v>825</v>
      </c>
      <c r="E225" s="2">
        <v>6.5</v>
      </c>
      <c r="F225" s="2" t="s">
        <v>804</v>
      </c>
      <c r="G225" s="2"/>
      <c r="H225" s="2" t="s">
        <v>57</v>
      </c>
      <c r="I225" s="2" t="s">
        <v>17</v>
      </c>
      <c r="J225" s="2" t="s">
        <v>18</v>
      </c>
      <c r="K225" s="2" t="s">
        <v>19</v>
      </c>
      <c r="L225" s="2" t="s">
        <v>19</v>
      </c>
      <c r="M225" s="2" t="s">
        <v>20</v>
      </c>
      <c r="N225" s="2" t="s">
        <v>21</v>
      </c>
      <c r="O225" s="2" t="s">
        <v>826</v>
      </c>
      <c r="P225" s="2">
        <v>3</v>
      </c>
      <c r="Q225" s="2" t="str">
        <f t="shared" si="3"/>
        <v>OGE US Equity</v>
      </c>
    </row>
    <row r="226" spans="1:17" x14ac:dyDescent="0.25">
      <c r="A226" s="1">
        <v>41639</v>
      </c>
      <c r="B226" s="1">
        <v>41639</v>
      </c>
      <c r="C226" s="2" t="s">
        <v>827</v>
      </c>
      <c r="D226" s="2" t="s">
        <v>828</v>
      </c>
      <c r="E226" s="2">
        <v>7.1</v>
      </c>
      <c r="F226" s="2" t="s">
        <v>804</v>
      </c>
      <c r="G226" s="2"/>
      <c r="H226" s="2" t="s">
        <v>149</v>
      </c>
      <c r="I226" s="2" t="s">
        <v>17</v>
      </c>
      <c r="J226" s="2" t="s">
        <v>18</v>
      </c>
      <c r="K226" s="2" t="s">
        <v>19</v>
      </c>
      <c r="L226" s="2" t="s">
        <v>19</v>
      </c>
      <c r="M226" s="2" t="s">
        <v>20</v>
      </c>
      <c r="N226" s="2" t="s">
        <v>28</v>
      </c>
      <c r="O226" s="2" t="s">
        <v>829</v>
      </c>
      <c r="P226" s="2">
        <v>4</v>
      </c>
      <c r="Q226" s="2" t="str">
        <f t="shared" si="3"/>
        <v>DELL US Equity</v>
      </c>
    </row>
    <row r="227" spans="1:17" x14ac:dyDescent="0.25">
      <c r="A227" s="1">
        <v>41639</v>
      </c>
      <c r="B227" s="1">
        <v>41639</v>
      </c>
      <c r="C227" s="2" t="s">
        <v>572</v>
      </c>
      <c r="D227" s="2" t="s">
        <v>573</v>
      </c>
      <c r="E227" s="2">
        <v>7.08</v>
      </c>
      <c r="F227" s="2" t="s">
        <v>830</v>
      </c>
      <c r="G227" s="2" t="s">
        <v>575</v>
      </c>
      <c r="H227" s="2" t="s">
        <v>16</v>
      </c>
      <c r="I227" s="2" t="s">
        <v>17</v>
      </c>
      <c r="J227" s="2" t="s">
        <v>18</v>
      </c>
      <c r="K227" s="2" t="s">
        <v>19</v>
      </c>
      <c r="L227" s="2" t="s">
        <v>19</v>
      </c>
      <c r="M227" s="2" t="s">
        <v>20</v>
      </c>
      <c r="N227" s="2" t="s">
        <v>28</v>
      </c>
      <c r="O227" s="2" t="s">
        <v>831</v>
      </c>
      <c r="P227" s="2">
        <v>3</v>
      </c>
      <c r="Q227" s="2" t="str">
        <f t="shared" si="3"/>
        <v>CRS US Equity</v>
      </c>
    </row>
    <row r="228" spans="1:17" x14ac:dyDescent="0.25">
      <c r="A228" s="1">
        <v>41639</v>
      </c>
      <c r="B228" s="1">
        <v>41639</v>
      </c>
      <c r="C228" s="2" t="s">
        <v>832</v>
      </c>
      <c r="D228" s="2" t="s">
        <v>833</v>
      </c>
      <c r="E228" s="2">
        <v>6.9</v>
      </c>
      <c r="F228" s="2" t="s">
        <v>660</v>
      </c>
      <c r="G228" s="2"/>
      <c r="H228" s="2" t="s">
        <v>73</v>
      </c>
      <c r="I228" s="2" t="s">
        <v>17</v>
      </c>
      <c r="J228" s="2" t="s">
        <v>18</v>
      </c>
      <c r="K228" s="2" t="s">
        <v>19</v>
      </c>
      <c r="L228" s="2" t="s">
        <v>19</v>
      </c>
      <c r="M228" s="2" t="s">
        <v>20</v>
      </c>
      <c r="N228" s="2" t="s">
        <v>48</v>
      </c>
      <c r="O228" s="2" t="s">
        <v>834</v>
      </c>
      <c r="P228" s="2">
        <v>4</v>
      </c>
      <c r="Q228" s="2" t="str">
        <f t="shared" si="3"/>
        <v>CINF US Equity</v>
      </c>
    </row>
    <row r="229" spans="1:17" x14ac:dyDescent="0.25">
      <c r="A229" s="1">
        <v>41639</v>
      </c>
      <c r="B229" s="1">
        <v>41639</v>
      </c>
      <c r="C229" s="2" t="s">
        <v>835</v>
      </c>
      <c r="D229" s="2" t="s">
        <v>836</v>
      </c>
      <c r="E229" s="2">
        <v>7</v>
      </c>
      <c r="F229" s="2" t="s">
        <v>837</v>
      </c>
      <c r="G229" s="2"/>
      <c r="H229" s="2" t="s">
        <v>16</v>
      </c>
      <c r="I229" s="2" t="s">
        <v>17</v>
      </c>
      <c r="J229" s="2" t="s">
        <v>18</v>
      </c>
      <c r="K229" s="2" t="s">
        <v>19</v>
      </c>
      <c r="L229" s="2" t="s">
        <v>19</v>
      </c>
      <c r="M229" s="2" t="s">
        <v>20</v>
      </c>
      <c r="N229" s="2" t="s">
        <v>28</v>
      </c>
      <c r="O229" s="2" t="s">
        <v>838</v>
      </c>
      <c r="P229" s="2">
        <v>3</v>
      </c>
      <c r="Q229" s="2" t="str">
        <f t="shared" si="3"/>
        <v>RIG US Equity</v>
      </c>
    </row>
    <row r="230" spans="1:17" x14ac:dyDescent="0.25">
      <c r="A230" s="1">
        <v>41639</v>
      </c>
      <c r="B230" s="1">
        <v>41639</v>
      </c>
      <c r="C230" s="2" t="s">
        <v>839</v>
      </c>
      <c r="D230" s="2" t="s">
        <v>840</v>
      </c>
      <c r="E230" s="2">
        <v>6.875</v>
      </c>
      <c r="F230" s="2" t="s">
        <v>841</v>
      </c>
      <c r="G230" s="2" t="s">
        <v>254</v>
      </c>
      <c r="H230" s="2" t="s">
        <v>16</v>
      </c>
      <c r="I230" s="2" t="s">
        <v>17</v>
      </c>
      <c r="J230" s="2" t="s">
        <v>18</v>
      </c>
      <c r="K230" s="2" t="s">
        <v>19</v>
      </c>
      <c r="L230" s="2" t="s">
        <v>19</v>
      </c>
      <c r="M230" s="2" t="s">
        <v>20</v>
      </c>
      <c r="N230" s="2" t="s">
        <v>28</v>
      </c>
      <c r="O230" s="2" t="s">
        <v>842</v>
      </c>
      <c r="P230" s="2">
        <v>3</v>
      </c>
      <c r="Q230" s="2" t="str">
        <f t="shared" si="3"/>
        <v>TKR US Equity</v>
      </c>
    </row>
    <row r="231" spans="1:17" x14ac:dyDescent="0.25">
      <c r="A231" s="1">
        <v>41639</v>
      </c>
      <c r="B231" s="1">
        <v>41639</v>
      </c>
      <c r="C231" s="2" t="s">
        <v>519</v>
      </c>
      <c r="D231" s="2" t="s">
        <v>520</v>
      </c>
      <c r="E231" s="2">
        <v>7.25</v>
      </c>
      <c r="F231" s="2" t="s">
        <v>837</v>
      </c>
      <c r="G231" s="2"/>
      <c r="H231" s="2" t="s">
        <v>34</v>
      </c>
      <c r="I231" s="2" t="s">
        <v>17</v>
      </c>
      <c r="J231" s="2" t="s">
        <v>18</v>
      </c>
      <c r="K231" s="2" t="s">
        <v>19</v>
      </c>
      <c r="L231" s="2" t="s">
        <v>19</v>
      </c>
      <c r="M231" s="2" t="s">
        <v>20</v>
      </c>
      <c r="N231" s="2" t="s">
        <v>28</v>
      </c>
      <c r="O231" s="2" t="s">
        <v>843</v>
      </c>
      <c r="P231" s="2">
        <v>2</v>
      </c>
      <c r="Q231" s="2" t="str">
        <f t="shared" si="3"/>
        <v>GP US Equity</v>
      </c>
    </row>
    <row r="232" spans="1:17" x14ac:dyDescent="0.25">
      <c r="A232" s="1">
        <v>41639</v>
      </c>
      <c r="B232" s="1">
        <v>41639</v>
      </c>
      <c r="C232" s="2" t="s">
        <v>844</v>
      </c>
      <c r="D232" s="2" t="s">
        <v>845</v>
      </c>
      <c r="E232" s="2">
        <v>8.7200000000000006</v>
      </c>
      <c r="F232" s="2" t="s">
        <v>846</v>
      </c>
      <c r="G232" s="2" t="s">
        <v>575</v>
      </c>
      <c r="H232" s="2" t="s">
        <v>16</v>
      </c>
      <c r="I232" s="2" t="s">
        <v>17</v>
      </c>
      <c r="J232" s="2" t="s">
        <v>18</v>
      </c>
      <c r="K232" s="2" t="s">
        <v>19</v>
      </c>
      <c r="L232" s="2" t="s">
        <v>19</v>
      </c>
      <c r="M232" s="2" t="s">
        <v>20</v>
      </c>
      <c r="N232" s="2" t="s">
        <v>21</v>
      </c>
      <c r="O232" s="2" t="s">
        <v>847</v>
      </c>
      <c r="P232" s="2">
        <v>3</v>
      </c>
      <c r="Q232" s="2" t="str">
        <f t="shared" si="3"/>
        <v>WMB US Equity</v>
      </c>
    </row>
    <row r="233" spans="1:17" x14ac:dyDescent="0.25">
      <c r="A233" s="1">
        <v>41639</v>
      </c>
      <c r="B233" s="1">
        <v>41639</v>
      </c>
      <c r="C233" s="2" t="s">
        <v>353</v>
      </c>
      <c r="D233" s="2" t="s">
        <v>354</v>
      </c>
      <c r="E233" s="2">
        <v>8</v>
      </c>
      <c r="F233" s="2" t="s">
        <v>848</v>
      </c>
      <c r="G233" s="2"/>
      <c r="H233" s="2" t="s">
        <v>210</v>
      </c>
      <c r="I233" s="2" t="s">
        <v>17</v>
      </c>
      <c r="J233" s="2" t="s">
        <v>18</v>
      </c>
      <c r="K233" s="2" t="s">
        <v>19</v>
      </c>
      <c r="L233" s="2" t="s">
        <v>19</v>
      </c>
      <c r="M233" s="2" t="s">
        <v>20</v>
      </c>
      <c r="N233" s="2" t="s">
        <v>28</v>
      </c>
      <c r="O233" s="2" t="s">
        <v>849</v>
      </c>
      <c r="P233" s="2">
        <v>2</v>
      </c>
      <c r="Q233" s="2" t="str">
        <f t="shared" si="3"/>
        <v>KO US Equity</v>
      </c>
    </row>
    <row r="234" spans="1:17" x14ac:dyDescent="0.25">
      <c r="A234" s="1">
        <v>41639</v>
      </c>
      <c r="B234" s="1">
        <v>41639</v>
      </c>
      <c r="C234" s="2" t="s">
        <v>224</v>
      </c>
      <c r="D234" s="2" t="s">
        <v>225</v>
      </c>
      <c r="E234" s="2">
        <v>8.3000000000000007</v>
      </c>
      <c r="F234" s="2" t="s">
        <v>675</v>
      </c>
      <c r="G234" s="2"/>
      <c r="H234" s="2" t="s">
        <v>27</v>
      </c>
      <c r="I234" s="2" t="s">
        <v>17</v>
      </c>
      <c r="J234" s="2" t="s">
        <v>18</v>
      </c>
      <c r="K234" s="2" t="s">
        <v>19</v>
      </c>
      <c r="L234" s="2" t="s">
        <v>19</v>
      </c>
      <c r="M234" s="2" t="s">
        <v>20</v>
      </c>
      <c r="N234" s="2" t="s">
        <v>48</v>
      </c>
      <c r="O234" s="2" t="s">
        <v>850</v>
      </c>
      <c r="P234" s="2">
        <v>2</v>
      </c>
      <c r="Q234" s="2" t="str">
        <f t="shared" si="3"/>
        <v>CI US Equity</v>
      </c>
    </row>
    <row r="235" spans="1:17" x14ac:dyDescent="0.25">
      <c r="A235" s="1">
        <v>41639</v>
      </c>
      <c r="B235" s="1">
        <v>41639</v>
      </c>
      <c r="C235" s="2" t="s">
        <v>470</v>
      </c>
      <c r="D235" s="2" t="s">
        <v>471</v>
      </c>
      <c r="E235" s="2">
        <v>7.875</v>
      </c>
      <c r="F235" s="2" t="s">
        <v>851</v>
      </c>
      <c r="G235" s="2"/>
      <c r="H235" s="2" t="s">
        <v>472</v>
      </c>
      <c r="I235" s="2" t="s">
        <v>17</v>
      </c>
      <c r="J235" s="2" t="s">
        <v>18</v>
      </c>
      <c r="K235" s="2" t="s">
        <v>19</v>
      </c>
      <c r="L235" s="2" t="s">
        <v>19</v>
      </c>
      <c r="M235" s="2" t="s">
        <v>20</v>
      </c>
      <c r="N235" s="2" t="s">
        <v>28</v>
      </c>
      <c r="O235" s="2" t="s">
        <v>852</v>
      </c>
      <c r="P235" s="2">
        <v>3</v>
      </c>
      <c r="Q235" s="2" t="str">
        <f t="shared" si="3"/>
        <v>DDS US Equity</v>
      </c>
    </row>
    <row r="236" spans="1:17" x14ac:dyDescent="0.25">
      <c r="A236" s="1">
        <v>41639</v>
      </c>
      <c r="B236" s="1">
        <v>41639</v>
      </c>
      <c r="C236" s="2" t="s">
        <v>572</v>
      </c>
      <c r="D236" s="2" t="s">
        <v>573</v>
      </c>
      <c r="E236" s="2">
        <v>7.06</v>
      </c>
      <c r="F236" s="2" t="s">
        <v>853</v>
      </c>
      <c r="G236" s="2" t="s">
        <v>575</v>
      </c>
      <c r="H236" s="2" t="s">
        <v>16</v>
      </c>
      <c r="I236" s="2" t="s">
        <v>17</v>
      </c>
      <c r="J236" s="2" t="s">
        <v>18</v>
      </c>
      <c r="K236" s="2" t="s">
        <v>19</v>
      </c>
      <c r="L236" s="2" t="s">
        <v>19</v>
      </c>
      <c r="M236" s="2" t="s">
        <v>20</v>
      </c>
      <c r="N236" s="2" t="s">
        <v>28</v>
      </c>
      <c r="O236" s="2" t="s">
        <v>854</v>
      </c>
      <c r="P236" s="2">
        <v>3</v>
      </c>
      <c r="Q236" s="2" t="str">
        <f t="shared" si="3"/>
        <v>CRS US Equity</v>
      </c>
    </row>
    <row r="237" spans="1:17" x14ac:dyDescent="0.25">
      <c r="A237" s="1">
        <v>41639</v>
      </c>
      <c r="B237" s="1">
        <v>41639</v>
      </c>
      <c r="C237" s="2" t="s">
        <v>665</v>
      </c>
      <c r="D237" s="2" t="s">
        <v>666</v>
      </c>
      <c r="E237" s="2">
        <v>7.875</v>
      </c>
      <c r="F237" s="2" t="s">
        <v>675</v>
      </c>
      <c r="G237" s="2"/>
      <c r="H237" s="2" t="s">
        <v>16</v>
      </c>
      <c r="I237" s="2" t="s">
        <v>17</v>
      </c>
      <c r="J237" s="2" t="s">
        <v>18</v>
      </c>
      <c r="K237" s="2" t="s">
        <v>19</v>
      </c>
      <c r="L237" s="2" t="s">
        <v>19</v>
      </c>
      <c r="M237" s="2" t="s">
        <v>20</v>
      </c>
      <c r="N237" s="2" t="s">
        <v>28</v>
      </c>
      <c r="O237" s="2" t="s">
        <v>855</v>
      </c>
      <c r="P237" s="2">
        <v>4</v>
      </c>
      <c r="Q237" s="2" t="str">
        <f t="shared" si="3"/>
        <v>BEAM US Equity</v>
      </c>
    </row>
    <row r="238" spans="1:17" x14ac:dyDescent="0.25">
      <c r="A238" s="1">
        <v>41639</v>
      </c>
      <c r="B238" s="1">
        <v>41639</v>
      </c>
      <c r="C238" s="2" t="s">
        <v>361</v>
      </c>
      <c r="D238" s="2" t="s">
        <v>362</v>
      </c>
      <c r="E238" s="2">
        <v>7.875</v>
      </c>
      <c r="F238" s="2" t="s">
        <v>856</v>
      </c>
      <c r="G238" s="2"/>
      <c r="H238" s="2" t="s">
        <v>364</v>
      </c>
      <c r="I238" s="2" t="s">
        <v>17</v>
      </c>
      <c r="J238" s="2" t="s">
        <v>18</v>
      </c>
      <c r="K238" s="2" t="s">
        <v>19</v>
      </c>
      <c r="L238" s="2" t="s">
        <v>19</v>
      </c>
      <c r="M238" s="2" t="s">
        <v>20</v>
      </c>
      <c r="N238" s="2" t="s">
        <v>28</v>
      </c>
      <c r="O238" s="2" t="s">
        <v>857</v>
      </c>
      <c r="P238" s="2">
        <v>3</v>
      </c>
      <c r="Q238" s="2" t="str">
        <f t="shared" si="3"/>
        <v>HXN US Equity</v>
      </c>
    </row>
    <row r="239" spans="1:17" x14ac:dyDescent="0.25">
      <c r="A239" s="1">
        <v>41639</v>
      </c>
      <c r="B239" s="1">
        <v>41639</v>
      </c>
      <c r="C239" s="2" t="s">
        <v>858</v>
      </c>
      <c r="D239" s="2" t="s">
        <v>711</v>
      </c>
      <c r="E239" s="2">
        <v>7.25</v>
      </c>
      <c r="F239" s="2" t="s">
        <v>683</v>
      </c>
      <c r="G239" s="2"/>
      <c r="H239" s="2" t="s">
        <v>210</v>
      </c>
      <c r="I239" s="2" t="s">
        <v>17</v>
      </c>
      <c r="J239" s="2" t="s">
        <v>18</v>
      </c>
      <c r="K239" s="2" t="s">
        <v>19</v>
      </c>
      <c r="L239" s="2" t="s">
        <v>19</v>
      </c>
      <c r="M239" s="2" t="s">
        <v>20</v>
      </c>
      <c r="N239" s="2" t="s">
        <v>28</v>
      </c>
      <c r="O239" s="2" t="s">
        <v>859</v>
      </c>
      <c r="P239" s="2">
        <v>3</v>
      </c>
      <c r="Q239" s="2" t="str">
        <f t="shared" si="3"/>
        <v>PFE US Equity</v>
      </c>
    </row>
    <row r="240" spans="1:17" x14ac:dyDescent="0.25">
      <c r="A240" s="1">
        <v>41639</v>
      </c>
      <c r="B240" s="1">
        <v>41639</v>
      </c>
      <c r="C240" s="2" t="s">
        <v>860</v>
      </c>
      <c r="D240" s="2" t="s">
        <v>861</v>
      </c>
      <c r="E240" s="2">
        <v>6.65</v>
      </c>
      <c r="F240" s="2" t="s">
        <v>837</v>
      </c>
      <c r="G240" s="2" t="s">
        <v>575</v>
      </c>
      <c r="H240" s="2" t="s">
        <v>210</v>
      </c>
      <c r="I240" s="2" t="s">
        <v>17</v>
      </c>
      <c r="J240" s="2" t="s">
        <v>18</v>
      </c>
      <c r="K240" s="2" t="s">
        <v>19</v>
      </c>
      <c r="L240" s="2" t="s">
        <v>19</v>
      </c>
      <c r="M240" s="2" t="s">
        <v>20</v>
      </c>
      <c r="N240" s="2" t="s">
        <v>21</v>
      </c>
      <c r="O240" s="2" t="s">
        <v>862</v>
      </c>
      <c r="P240" s="2">
        <v>3</v>
      </c>
      <c r="Q240" s="2" t="str">
        <f t="shared" si="3"/>
        <v>NWN US Equity</v>
      </c>
    </row>
    <row r="241" spans="1:17" x14ac:dyDescent="0.25">
      <c r="A241" s="1">
        <v>41639</v>
      </c>
      <c r="B241" s="1">
        <v>41639</v>
      </c>
      <c r="C241" s="2" t="s">
        <v>224</v>
      </c>
      <c r="D241" s="2" t="s">
        <v>225</v>
      </c>
      <c r="E241" s="2">
        <v>7.65</v>
      </c>
      <c r="F241" s="2" t="s">
        <v>683</v>
      </c>
      <c r="G241" s="2"/>
      <c r="H241" s="2" t="s">
        <v>27</v>
      </c>
      <c r="I241" s="2" t="s">
        <v>17</v>
      </c>
      <c r="J241" s="2" t="s">
        <v>18</v>
      </c>
      <c r="K241" s="2" t="s">
        <v>19</v>
      </c>
      <c r="L241" s="2" t="s">
        <v>19</v>
      </c>
      <c r="M241" s="2" t="s">
        <v>20</v>
      </c>
      <c r="N241" s="2" t="s">
        <v>48</v>
      </c>
      <c r="O241" s="2" t="s">
        <v>863</v>
      </c>
      <c r="P241" s="2">
        <v>2</v>
      </c>
      <c r="Q241" s="2" t="str">
        <f t="shared" si="3"/>
        <v>CI US Equity</v>
      </c>
    </row>
    <row r="242" spans="1:17" x14ac:dyDescent="0.25">
      <c r="A242" s="1">
        <v>41639</v>
      </c>
      <c r="B242" s="1">
        <v>41639</v>
      </c>
      <c r="C242" s="2" t="s">
        <v>677</v>
      </c>
      <c r="D242" s="2" t="s">
        <v>678</v>
      </c>
      <c r="E242" s="2">
        <v>6.625</v>
      </c>
      <c r="F242" s="2" t="s">
        <v>263</v>
      </c>
      <c r="G242" s="2"/>
      <c r="H242" s="2" t="s">
        <v>16</v>
      </c>
      <c r="I242" s="2" t="s">
        <v>17</v>
      </c>
      <c r="J242" s="2" t="s">
        <v>18</v>
      </c>
      <c r="K242" s="2" t="s">
        <v>19</v>
      </c>
      <c r="L242" s="2" t="s">
        <v>19</v>
      </c>
      <c r="M242" s="2" t="s">
        <v>20</v>
      </c>
      <c r="N242" s="2" t="s">
        <v>28</v>
      </c>
      <c r="O242" s="2" t="s">
        <v>864</v>
      </c>
      <c r="P242" s="2">
        <v>1</v>
      </c>
      <c r="Q242" s="2" t="str">
        <f t="shared" si="3"/>
        <v>F US Equity</v>
      </c>
    </row>
    <row r="243" spans="1:17" x14ac:dyDescent="0.25">
      <c r="A243" s="1">
        <v>41639</v>
      </c>
      <c r="B243" s="1">
        <v>41639</v>
      </c>
      <c r="C243" s="2" t="s">
        <v>357</v>
      </c>
      <c r="D243" s="2" t="s">
        <v>358</v>
      </c>
      <c r="E243" s="2">
        <v>7.875</v>
      </c>
      <c r="F243" s="2" t="s">
        <v>865</v>
      </c>
      <c r="G243" s="2"/>
      <c r="H243" s="2" t="s">
        <v>57</v>
      </c>
      <c r="I243" s="2" t="s">
        <v>17</v>
      </c>
      <c r="J243" s="2" t="s">
        <v>18</v>
      </c>
      <c r="K243" s="2" t="s">
        <v>19</v>
      </c>
      <c r="L243" s="2" t="s">
        <v>19</v>
      </c>
      <c r="M243" s="2" t="s">
        <v>20</v>
      </c>
      <c r="N243" s="2" t="s">
        <v>28</v>
      </c>
      <c r="O243" s="2" t="s">
        <v>866</v>
      </c>
      <c r="P243" s="2">
        <v>2</v>
      </c>
      <c r="Q243" s="2" t="str">
        <f t="shared" si="3"/>
        <v>BA US Equity</v>
      </c>
    </row>
    <row r="244" spans="1:17" x14ac:dyDescent="0.25">
      <c r="A244" s="1">
        <v>41639</v>
      </c>
      <c r="B244" s="1">
        <v>41639</v>
      </c>
      <c r="C244" s="2" t="s">
        <v>867</v>
      </c>
      <c r="D244" s="2" t="s">
        <v>501</v>
      </c>
      <c r="E244" s="2">
        <v>8.125</v>
      </c>
      <c r="F244" s="2" t="s">
        <v>868</v>
      </c>
      <c r="G244" s="2"/>
      <c r="H244" s="2" t="s">
        <v>73</v>
      </c>
      <c r="I244" s="2" t="s">
        <v>17</v>
      </c>
      <c r="J244" s="2" t="s">
        <v>18</v>
      </c>
      <c r="K244" s="2" t="s">
        <v>19</v>
      </c>
      <c r="L244" s="2" t="s">
        <v>19</v>
      </c>
      <c r="M244" s="2" t="s">
        <v>20</v>
      </c>
      <c r="N244" s="2" t="s">
        <v>48</v>
      </c>
      <c r="O244" s="2" t="s">
        <v>869</v>
      </c>
      <c r="P244" s="2">
        <v>3</v>
      </c>
      <c r="Q244" s="2" t="str">
        <f t="shared" si="3"/>
        <v>AIG US Equity</v>
      </c>
    </row>
    <row r="245" spans="1:17" x14ac:dyDescent="0.25">
      <c r="A245" s="1">
        <v>41639</v>
      </c>
      <c r="B245" s="1">
        <v>41639</v>
      </c>
      <c r="C245" s="2" t="s">
        <v>677</v>
      </c>
      <c r="D245" s="2" t="s">
        <v>678</v>
      </c>
      <c r="E245" s="2">
        <v>7.75</v>
      </c>
      <c r="F245" s="2" t="s">
        <v>870</v>
      </c>
      <c r="G245" s="2"/>
      <c r="H245" s="2" t="s">
        <v>16</v>
      </c>
      <c r="I245" s="2" t="s">
        <v>17</v>
      </c>
      <c r="J245" s="2" t="s">
        <v>18</v>
      </c>
      <c r="K245" s="2" t="s">
        <v>19</v>
      </c>
      <c r="L245" s="2" t="s">
        <v>19</v>
      </c>
      <c r="M245" s="2" t="s">
        <v>20</v>
      </c>
      <c r="N245" s="2" t="s">
        <v>28</v>
      </c>
      <c r="O245" s="2" t="s">
        <v>871</v>
      </c>
      <c r="P245" s="2">
        <v>1</v>
      </c>
      <c r="Q245" s="2" t="str">
        <f t="shared" si="3"/>
        <v>F US Equity</v>
      </c>
    </row>
    <row r="246" spans="1:17" x14ac:dyDescent="0.25">
      <c r="A246" s="1">
        <v>41639</v>
      </c>
      <c r="B246" s="1">
        <v>41639</v>
      </c>
      <c r="C246" s="2" t="s">
        <v>872</v>
      </c>
      <c r="D246" s="2" t="s">
        <v>873</v>
      </c>
      <c r="E246" s="2">
        <v>6.45</v>
      </c>
      <c r="F246" s="2" t="s">
        <v>874</v>
      </c>
      <c r="G246" s="2" t="s">
        <v>468</v>
      </c>
      <c r="H246" s="2" t="s">
        <v>46</v>
      </c>
      <c r="I246" s="2" t="s">
        <v>17</v>
      </c>
      <c r="J246" s="2" t="s">
        <v>18</v>
      </c>
      <c r="K246" s="2" t="s">
        <v>19</v>
      </c>
      <c r="L246" s="2" t="s">
        <v>19</v>
      </c>
      <c r="M246" s="2" t="s">
        <v>20</v>
      </c>
      <c r="N246" s="2" t="s">
        <v>28</v>
      </c>
      <c r="O246" s="2" t="s">
        <v>875</v>
      </c>
      <c r="P246" s="2">
        <v>2</v>
      </c>
      <c r="Q246" s="2" t="str">
        <f t="shared" si="3"/>
        <v>CL US Equity</v>
      </c>
    </row>
    <row r="247" spans="1:17" x14ac:dyDescent="0.25">
      <c r="A247" s="1">
        <v>41639</v>
      </c>
      <c r="B247" s="1">
        <v>41639</v>
      </c>
      <c r="C247" s="2" t="s">
        <v>302</v>
      </c>
      <c r="D247" s="2" t="s">
        <v>303</v>
      </c>
      <c r="E247" s="2">
        <v>7.125</v>
      </c>
      <c r="F247" s="2" t="s">
        <v>698</v>
      </c>
      <c r="G247" s="2"/>
      <c r="H247" s="2" t="s">
        <v>16</v>
      </c>
      <c r="I247" s="2" t="s">
        <v>17</v>
      </c>
      <c r="J247" s="2" t="s">
        <v>18</v>
      </c>
      <c r="K247" s="2" t="s">
        <v>19</v>
      </c>
      <c r="L247" s="2" t="s">
        <v>19</v>
      </c>
      <c r="M247" s="2" t="s">
        <v>20</v>
      </c>
      <c r="N247" s="2" t="s">
        <v>28</v>
      </c>
      <c r="O247" s="2" t="s">
        <v>876</v>
      </c>
      <c r="P247" s="2">
        <v>2</v>
      </c>
      <c r="Q247" s="2" t="str">
        <f t="shared" si="3"/>
        <v>WY US Equity</v>
      </c>
    </row>
    <row r="248" spans="1:17" x14ac:dyDescent="0.25">
      <c r="A248" s="1">
        <v>41639</v>
      </c>
      <c r="B248" s="1">
        <v>41639</v>
      </c>
      <c r="C248" s="2" t="s">
        <v>877</v>
      </c>
      <c r="D248" s="2" t="s">
        <v>878</v>
      </c>
      <c r="E248" s="2">
        <v>8.93</v>
      </c>
      <c r="F248" s="2" t="s">
        <v>324</v>
      </c>
      <c r="G248" s="2" t="s">
        <v>254</v>
      </c>
      <c r="H248" s="2" t="s">
        <v>16</v>
      </c>
      <c r="I248" s="2" t="s">
        <v>17</v>
      </c>
      <c r="J248" s="2" t="s">
        <v>18</v>
      </c>
      <c r="K248" s="2" t="s">
        <v>19</v>
      </c>
      <c r="L248" s="2" t="s">
        <v>19</v>
      </c>
      <c r="M248" s="2" t="s">
        <v>20</v>
      </c>
      <c r="N248" s="2" t="s">
        <v>28</v>
      </c>
      <c r="O248" s="2" t="s">
        <v>879</v>
      </c>
      <c r="P248" s="2">
        <v>3</v>
      </c>
      <c r="Q248" s="2" t="str">
        <f t="shared" si="3"/>
        <v>EQT US Equity</v>
      </c>
    </row>
    <row r="249" spans="1:17" x14ac:dyDescent="0.25">
      <c r="A249" s="1">
        <v>41639</v>
      </c>
      <c r="B249" s="1">
        <v>41639</v>
      </c>
      <c r="C249" s="2" t="s">
        <v>877</v>
      </c>
      <c r="D249" s="2" t="s">
        <v>878</v>
      </c>
      <c r="E249" s="2">
        <v>8.81</v>
      </c>
      <c r="F249" s="2" t="s">
        <v>880</v>
      </c>
      <c r="G249" s="2" t="s">
        <v>254</v>
      </c>
      <c r="H249" s="2" t="s">
        <v>16</v>
      </c>
      <c r="I249" s="2" t="s">
        <v>17</v>
      </c>
      <c r="J249" s="2" t="s">
        <v>18</v>
      </c>
      <c r="K249" s="2" t="s">
        <v>19</v>
      </c>
      <c r="L249" s="2" t="s">
        <v>19</v>
      </c>
      <c r="M249" s="2" t="s">
        <v>20</v>
      </c>
      <c r="N249" s="2" t="s">
        <v>28</v>
      </c>
      <c r="O249" s="2" t="s">
        <v>881</v>
      </c>
      <c r="P249" s="2">
        <v>3</v>
      </c>
      <c r="Q249" s="2" t="str">
        <f t="shared" si="3"/>
        <v>EQT US Equity</v>
      </c>
    </row>
    <row r="250" spans="1:17" x14ac:dyDescent="0.25">
      <c r="A250" s="1">
        <v>41639</v>
      </c>
      <c r="B250" s="1">
        <v>41639</v>
      </c>
      <c r="C250" s="2" t="s">
        <v>882</v>
      </c>
      <c r="D250" s="2" t="s">
        <v>883</v>
      </c>
      <c r="E250" s="2">
        <v>7.375</v>
      </c>
      <c r="F250" s="2" t="s">
        <v>884</v>
      </c>
      <c r="G250" s="2"/>
      <c r="H250" s="2" t="s">
        <v>203</v>
      </c>
      <c r="I250" s="2" t="s">
        <v>17</v>
      </c>
      <c r="J250" s="2" t="s">
        <v>18</v>
      </c>
      <c r="K250" s="2" t="s">
        <v>19</v>
      </c>
      <c r="L250" s="2" t="s">
        <v>19</v>
      </c>
      <c r="M250" s="2" t="s">
        <v>20</v>
      </c>
      <c r="N250" s="2" t="s">
        <v>28</v>
      </c>
      <c r="O250" s="2" t="s">
        <v>885</v>
      </c>
      <c r="P250" s="2">
        <v>2</v>
      </c>
      <c r="Q250" s="2" t="str">
        <f t="shared" si="3"/>
        <v>BC US Equity</v>
      </c>
    </row>
    <row r="251" spans="1:17" x14ac:dyDescent="0.25">
      <c r="A251" s="1">
        <v>41639</v>
      </c>
      <c r="B251" s="1">
        <v>41639</v>
      </c>
      <c r="C251" s="2" t="s">
        <v>179</v>
      </c>
      <c r="D251" s="2" t="s">
        <v>180</v>
      </c>
      <c r="E251" s="2">
        <v>7.3</v>
      </c>
      <c r="F251" s="2" t="s">
        <v>886</v>
      </c>
      <c r="G251" s="2"/>
      <c r="H251" s="2" t="s">
        <v>16</v>
      </c>
      <c r="I251" s="2" t="s">
        <v>17</v>
      </c>
      <c r="J251" s="2" t="s">
        <v>18</v>
      </c>
      <c r="K251" s="2" t="s">
        <v>19</v>
      </c>
      <c r="L251" s="2" t="s">
        <v>19</v>
      </c>
      <c r="M251" s="2" t="s">
        <v>20</v>
      </c>
      <c r="N251" s="2" t="s">
        <v>48</v>
      </c>
      <c r="O251" s="2" t="s">
        <v>887</v>
      </c>
      <c r="P251" s="2">
        <v>3</v>
      </c>
      <c r="Q251" s="2" t="str">
        <f t="shared" si="3"/>
        <v>HIG US Equity</v>
      </c>
    </row>
    <row r="252" spans="1:17" x14ac:dyDescent="0.25">
      <c r="A252" s="1">
        <v>41639</v>
      </c>
      <c r="B252" s="1">
        <v>41639</v>
      </c>
      <c r="C252" s="2" t="s">
        <v>462</v>
      </c>
      <c r="D252" s="2" t="s">
        <v>463</v>
      </c>
      <c r="E252" s="2">
        <v>7.9</v>
      </c>
      <c r="F252" s="2" t="s">
        <v>888</v>
      </c>
      <c r="G252" s="2"/>
      <c r="H252" s="2" t="s">
        <v>73</v>
      </c>
      <c r="I252" s="2" t="s">
        <v>17</v>
      </c>
      <c r="J252" s="2" t="s">
        <v>18</v>
      </c>
      <c r="K252" s="2" t="s">
        <v>19</v>
      </c>
      <c r="L252" s="2" t="s">
        <v>19</v>
      </c>
      <c r="M252" s="2" t="s">
        <v>20</v>
      </c>
      <c r="N252" s="2" t="s">
        <v>28</v>
      </c>
      <c r="O252" s="2" t="s">
        <v>889</v>
      </c>
      <c r="P252" s="2">
        <v>4</v>
      </c>
      <c r="Q252" s="2" t="str">
        <f t="shared" si="3"/>
        <v>FOXA US Equity</v>
      </c>
    </row>
    <row r="253" spans="1:17" x14ac:dyDescent="0.25">
      <c r="A253" s="1">
        <v>41639</v>
      </c>
      <c r="B253" s="1">
        <v>41639</v>
      </c>
      <c r="C253" s="2" t="s">
        <v>594</v>
      </c>
      <c r="D253" s="2" t="s">
        <v>317</v>
      </c>
      <c r="E253" s="2">
        <v>7</v>
      </c>
      <c r="F253" s="2" t="s">
        <v>890</v>
      </c>
      <c r="G253" s="2"/>
      <c r="H253" s="2" t="s">
        <v>73</v>
      </c>
      <c r="I253" s="2" t="s">
        <v>17</v>
      </c>
      <c r="J253" s="2" t="s">
        <v>18</v>
      </c>
      <c r="K253" s="2" t="s">
        <v>19</v>
      </c>
      <c r="L253" s="2" t="s">
        <v>19</v>
      </c>
      <c r="M253" s="2" t="s">
        <v>20</v>
      </c>
      <c r="N253" s="2" t="s">
        <v>28</v>
      </c>
      <c r="O253" s="2" t="s">
        <v>891</v>
      </c>
      <c r="P253" s="2">
        <v>4</v>
      </c>
      <c r="Q253" s="2" t="str">
        <f t="shared" si="3"/>
        <v>BNSF US Equity</v>
      </c>
    </row>
    <row r="254" spans="1:17" x14ac:dyDescent="0.25">
      <c r="A254" s="1">
        <v>41639</v>
      </c>
      <c r="B254" s="1">
        <v>41639</v>
      </c>
      <c r="C254" s="2" t="s">
        <v>892</v>
      </c>
      <c r="D254" s="2" t="s">
        <v>893</v>
      </c>
      <c r="E254" s="2">
        <v>6.95</v>
      </c>
      <c r="F254" s="2" t="s">
        <v>466</v>
      </c>
      <c r="G254" s="2" t="s">
        <v>45</v>
      </c>
      <c r="H254" s="2" t="s">
        <v>73</v>
      </c>
      <c r="I254" s="2" t="s">
        <v>17</v>
      </c>
      <c r="J254" s="2" t="s">
        <v>18</v>
      </c>
      <c r="K254" s="2" t="s">
        <v>19</v>
      </c>
      <c r="L254" s="2" t="s">
        <v>19</v>
      </c>
      <c r="M254" s="2" t="s">
        <v>20</v>
      </c>
      <c r="N254" s="2" t="s">
        <v>28</v>
      </c>
      <c r="O254" s="2" t="s">
        <v>894</v>
      </c>
      <c r="P254" s="2">
        <v>1</v>
      </c>
      <c r="Q254" s="2" t="str">
        <f t="shared" si="3"/>
        <v>R US Equity</v>
      </c>
    </row>
    <row r="255" spans="1:17" x14ac:dyDescent="0.25">
      <c r="A255" s="1">
        <v>41639</v>
      </c>
      <c r="B255" s="1">
        <v>41639</v>
      </c>
      <c r="C255" s="2" t="s">
        <v>446</v>
      </c>
      <c r="D255" s="2" t="s">
        <v>447</v>
      </c>
      <c r="E255" s="2">
        <v>6.77</v>
      </c>
      <c r="F255" s="2" t="s">
        <v>895</v>
      </c>
      <c r="G255" s="2"/>
      <c r="H255" s="2" t="s">
        <v>210</v>
      </c>
      <c r="I255" s="2" t="s">
        <v>17</v>
      </c>
      <c r="J255" s="2" t="s">
        <v>18</v>
      </c>
      <c r="K255" s="2" t="s">
        <v>19</v>
      </c>
      <c r="L255" s="2" t="s">
        <v>19</v>
      </c>
      <c r="M255" s="2" t="s">
        <v>20</v>
      </c>
      <c r="N255" s="2" t="s">
        <v>28</v>
      </c>
      <c r="O255" s="2" t="s">
        <v>896</v>
      </c>
      <c r="P255" s="2">
        <v>3</v>
      </c>
      <c r="Q255" s="2" t="str">
        <f t="shared" si="3"/>
        <v>LLY US Equity</v>
      </c>
    </row>
    <row r="256" spans="1:17" x14ac:dyDescent="0.25">
      <c r="A256" s="1">
        <v>41639</v>
      </c>
      <c r="B256" s="1">
        <v>41639</v>
      </c>
      <c r="C256" s="2" t="s">
        <v>897</v>
      </c>
      <c r="D256" s="2" t="s">
        <v>898</v>
      </c>
      <c r="E256" s="2">
        <v>7.2</v>
      </c>
      <c r="F256" s="2" t="s">
        <v>899</v>
      </c>
      <c r="G256" s="2"/>
      <c r="H256" s="2" t="s">
        <v>73</v>
      </c>
      <c r="I256" s="2" t="s">
        <v>17</v>
      </c>
      <c r="J256" s="2" t="s">
        <v>18</v>
      </c>
      <c r="K256" s="2" t="s">
        <v>19</v>
      </c>
      <c r="L256" s="2" t="s">
        <v>19</v>
      </c>
      <c r="M256" s="2" t="s">
        <v>20</v>
      </c>
      <c r="N256" s="2" t="s">
        <v>28</v>
      </c>
      <c r="O256" s="2" t="s">
        <v>900</v>
      </c>
      <c r="P256" s="2">
        <v>3</v>
      </c>
      <c r="Q256" s="2" t="str">
        <f t="shared" si="3"/>
        <v>CCL US Equity</v>
      </c>
    </row>
    <row r="257" spans="1:17" x14ac:dyDescent="0.25">
      <c r="A257" s="1">
        <v>41639</v>
      </c>
      <c r="B257" s="1">
        <v>41639</v>
      </c>
      <c r="C257" s="2" t="s">
        <v>901</v>
      </c>
      <c r="D257" s="2" t="s">
        <v>902</v>
      </c>
      <c r="E257" s="2">
        <v>6.95</v>
      </c>
      <c r="F257" s="2" t="s">
        <v>890</v>
      </c>
      <c r="G257" s="2"/>
      <c r="H257" s="2" t="s">
        <v>16</v>
      </c>
      <c r="I257" s="2" t="s">
        <v>17</v>
      </c>
      <c r="J257" s="2" t="s">
        <v>18</v>
      </c>
      <c r="K257" s="2" t="s">
        <v>19</v>
      </c>
      <c r="L257" s="2" t="s">
        <v>19</v>
      </c>
      <c r="M257" s="2" t="s">
        <v>20</v>
      </c>
      <c r="N257" s="2" t="s">
        <v>28</v>
      </c>
      <c r="O257" s="2" t="s">
        <v>903</v>
      </c>
      <c r="P257" s="2">
        <v>3</v>
      </c>
      <c r="Q257" s="2" t="str">
        <f t="shared" si="3"/>
        <v>ATI US Equity</v>
      </c>
    </row>
    <row r="258" spans="1:17" x14ac:dyDescent="0.25">
      <c r="A258" s="1">
        <v>41639</v>
      </c>
      <c r="B258" s="1">
        <v>41639</v>
      </c>
      <c r="C258" s="2" t="s">
        <v>196</v>
      </c>
      <c r="D258" s="2" t="s">
        <v>197</v>
      </c>
      <c r="E258" s="2">
        <v>8.5</v>
      </c>
      <c r="F258" s="2" t="s">
        <v>904</v>
      </c>
      <c r="G258" s="2"/>
      <c r="H258" s="2" t="s">
        <v>73</v>
      </c>
      <c r="I258" s="2" t="s">
        <v>17</v>
      </c>
      <c r="J258" s="2" t="s">
        <v>18</v>
      </c>
      <c r="K258" s="2" t="s">
        <v>19</v>
      </c>
      <c r="L258" s="2" t="s">
        <v>19</v>
      </c>
      <c r="M258" s="2" t="s">
        <v>20</v>
      </c>
      <c r="N258" s="2" t="s">
        <v>28</v>
      </c>
      <c r="O258" s="2" t="s">
        <v>905</v>
      </c>
      <c r="P258" s="2">
        <v>3</v>
      </c>
      <c r="Q258" s="2" t="str">
        <f t="shared" si="3"/>
        <v>LMT US Equity</v>
      </c>
    </row>
    <row r="259" spans="1:17" x14ac:dyDescent="0.25">
      <c r="A259" s="1">
        <v>41639</v>
      </c>
      <c r="B259" s="1">
        <v>41639</v>
      </c>
      <c r="C259" s="2" t="s">
        <v>323</v>
      </c>
      <c r="D259" s="2" t="s">
        <v>172</v>
      </c>
      <c r="E259" s="2">
        <v>6.875</v>
      </c>
      <c r="F259" s="2" t="s">
        <v>820</v>
      </c>
      <c r="G259" s="2"/>
      <c r="H259" s="2" t="s">
        <v>57</v>
      </c>
      <c r="I259" s="2" t="s">
        <v>17</v>
      </c>
      <c r="J259" s="2" t="s">
        <v>18</v>
      </c>
      <c r="K259" s="2" t="s">
        <v>19</v>
      </c>
      <c r="L259" s="2" t="s">
        <v>19</v>
      </c>
      <c r="M259" s="2" t="s">
        <v>20</v>
      </c>
      <c r="N259" s="2" t="s">
        <v>28</v>
      </c>
      <c r="O259" s="2" t="s">
        <v>906</v>
      </c>
      <c r="P259" s="2">
        <v>3</v>
      </c>
      <c r="Q259" s="2" t="str">
        <f t="shared" si="3"/>
        <v>COP US Equity</v>
      </c>
    </row>
    <row r="260" spans="1:17" x14ac:dyDescent="0.25">
      <c r="A260" s="1">
        <v>41639</v>
      </c>
      <c r="B260" s="1">
        <v>41639</v>
      </c>
      <c r="C260" s="2" t="s">
        <v>909</v>
      </c>
      <c r="D260" s="2" t="s">
        <v>172</v>
      </c>
      <c r="E260" s="2">
        <v>7.65</v>
      </c>
      <c r="F260" s="2" t="s">
        <v>910</v>
      </c>
      <c r="G260" s="2"/>
      <c r="H260" s="2" t="s">
        <v>57</v>
      </c>
      <c r="I260" s="2" t="s">
        <v>17</v>
      </c>
      <c r="J260" s="2" t="s">
        <v>18</v>
      </c>
      <c r="K260" s="2" t="s">
        <v>19</v>
      </c>
      <c r="L260" s="2" t="s">
        <v>19</v>
      </c>
      <c r="M260" s="2" t="s">
        <v>20</v>
      </c>
      <c r="N260" s="2" t="s">
        <v>28</v>
      </c>
      <c r="O260" s="2" t="s">
        <v>911</v>
      </c>
      <c r="P260" s="2">
        <v>3</v>
      </c>
      <c r="Q260" s="2" t="str">
        <f t="shared" ref="Q260:Q323" si="4">D260&amp;" US Equity"</f>
        <v>COP US Equity</v>
      </c>
    </row>
    <row r="261" spans="1:17" x14ac:dyDescent="0.25">
      <c r="A261" s="1">
        <v>41639</v>
      </c>
      <c r="B261" s="1">
        <v>41639</v>
      </c>
      <c r="C261" s="2" t="s">
        <v>912</v>
      </c>
      <c r="D261" s="2" t="s">
        <v>913</v>
      </c>
      <c r="E261" s="2">
        <v>7.2</v>
      </c>
      <c r="F261" s="2" t="s">
        <v>161</v>
      </c>
      <c r="G261" s="2" t="s">
        <v>45</v>
      </c>
      <c r="H261" s="2" t="s">
        <v>27</v>
      </c>
      <c r="I261" s="2" t="s">
        <v>17</v>
      </c>
      <c r="J261" s="2" t="s">
        <v>18</v>
      </c>
      <c r="K261" s="2" t="s">
        <v>19</v>
      </c>
      <c r="L261" s="2" t="s">
        <v>19</v>
      </c>
      <c r="M261" s="2" t="s">
        <v>20</v>
      </c>
      <c r="N261" s="2" t="s">
        <v>28</v>
      </c>
      <c r="O261" s="2" t="s">
        <v>914</v>
      </c>
      <c r="P261" s="2">
        <v>3</v>
      </c>
      <c r="Q261" s="2" t="str">
        <f t="shared" si="4"/>
        <v>XRX US Equity</v>
      </c>
    </row>
    <row r="262" spans="1:17" x14ac:dyDescent="0.25">
      <c r="A262" s="1">
        <v>41639</v>
      </c>
      <c r="B262" s="1">
        <v>41639</v>
      </c>
      <c r="C262" s="2" t="s">
        <v>920</v>
      </c>
      <c r="D262" s="2" t="s">
        <v>297</v>
      </c>
      <c r="E262" s="2">
        <v>7.625</v>
      </c>
      <c r="F262" s="2" t="s">
        <v>921</v>
      </c>
      <c r="G262" s="2" t="s">
        <v>40</v>
      </c>
      <c r="H262" s="2" t="s">
        <v>57</v>
      </c>
      <c r="I262" s="2" t="s">
        <v>17</v>
      </c>
      <c r="J262" s="2" t="s">
        <v>18</v>
      </c>
      <c r="K262" s="2" t="s">
        <v>19</v>
      </c>
      <c r="L262" s="2" t="s">
        <v>19</v>
      </c>
      <c r="M262" s="2" t="s">
        <v>20</v>
      </c>
      <c r="N262" s="2" t="s">
        <v>48</v>
      </c>
      <c r="O262" s="2" t="s">
        <v>922</v>
      </c>
      <c r="P262" s="2">
        <v>3</v>
      </c>
      <c r="Q262" s="2" t="str">
        <f t="shared" si="4"/>
        <v>MET US Equity</v>
      </c>
    </row>
    <row r="263" spans="1:17" x14ac:dyDescent="0.25">
      <c r="A263" s="1">
        <v>41639</v>
      </c>
      <c r="B263" s="1">
        <v>41639</v>
      </c>
      <c r="C263" s="2" t="s">
        <v>462</v>
      </c>
      <c r="D263" s="2" t="s">
        <v>463</v>
      </c>
      <c r="E263" s="2">
        <v>7.75</v>
      </c>
      <c r="F263" s="2" t="s">
        <v>923</v>
      </c>
      <c r="G263" s="2"/>
      <c r="H263" s="2" t="s">
        <v>73</v>
      </c>
      <c r="I263" s="2" t="s">
        <v>17</v>
      </c>
      <c r="J263" s="2" t="s">
        <v>18</v>
      </c>
      <c r="K263" s="2" t="s">
        <v>19</v>
      </c>
      <c r="L263" s="2" t="s">
        <v>19</v>
      </c>
      <c r="M263" s="2" t="s">
        <v>20</v>
      </c>
      <c r="N263" s="2" t="s">
        <v>28</v>
      </c>
      <c r="O263" s="2" t="s">
        <v>924</v>
      </c>
      <c r="P263" s="2">
        <v>4</v>
      </c>
      <c r="Q263" s="2" t="str">
        <f t="shared" si="4"/>
        <v>FOXA US Equity</v>
      </c>
    </row>
    <row r="264" spans="1:17" x14ac:dyDescent="0.25">
      <c r="A264" s="1">
        <v>41639</v>
      </c>
      <c r="B264" s="1">
        <v>41639</v>
      </c>
      <c r="C264" s="2" t="s">
        <v>925</v>
      </c>
      <c r="D264" s="2" t="s">
        <v>123</v>
      </c>
      <c r="E264" s="2">
        <v>7.75</v>
      </c>
      <c r="F264" s="2" t="s">
        <v>926</v>
      </c>
      <c r="G264" s="2"/>
      <c r="H264" s="2" t="s">
        <v>57</v>
      </c>
      <c r="I264" s="2" t="s">
        <v>17</v>
      </c>
      <c r="J264" s="2" t="s">
        <v>18</v>
      </c>
      <c r="K264" s="2" t="s">
        <v>19</v>
      </c>
      <c r="L264" s="2" t="s">
        <v>19</v>
      </c>
      <c r="M264" s="2" t="s">
        <v>20</v>
      </c>
      <c r="N264" s="2" t="s">
        <v>48</v>
      </c>
      <c r="O264" s="2" t="s">
        <v>927</v>
      </c>
      <c r="P264" s="2">
        <v>3</v>
      </c>
      <c r="Q264" s="2" t="str">
        <f t="shared" si="4"/>
        <v>TRV US Equity</v>
      </c>
    </row>
    <row r="265" spans="1:17" x14ac:dyDescent="0.25">
      <c r="A265" s="1">
        <v>41639</v>
      </c>
      <c r="B265" s="1">
        <v>41639</v>
      </c>
      <c r="C265" s="2" t="s">
        <v>928</v>
      </c>
      <c r="D265" s="2" t="s">
        <v>929</v>
      </c>
      <c r="E265" s="2">
        <v>7</v>
      </c>
      <c r="F265" s="2" t="s">
        <v>391</v>
      </c>
      <c r="G265" s="2"/>
      <c r="H265" s="2" t="s">
        <v>16</v>
      </c>
      <c r="I265" s="2" t="s">
        <v>17</v>
      </c>
      <c r="J265" s="2" t="s">
        <v>18</v>
      </c>
      <c r="K265" s="2" t="s">
        <v>19</v>
      </c>
      <c r="L265" s="2" t="s">
        <v>19</v>
      </c>
      <c r="M265" s="2" t="s">
        <v>20</v>
      </c>
      <c r="N265" s="2" t="s">
        <v>28</v>
      </c>
      <c r="O265" s="2" t="s">
        <v>930</v>
      </c>
      <c r="P265" s="2">
        <v>3</v>
      </c>
      <c r="Q265" s="2" t="str">
        <f t="shared" si="4"/>
        <v>HRC US Equity</v>
      </c>
    </row>
    <row r="266" spans="1:17" x14ac:dyDescent="0.25">
      <c r="A266" s="1">
        <v>41639</v>
      </c>
      <c r="B266" s="1">
        <v>41639</v>
      </c>
      <c r="C266" s="2" t="s">
        <v>877</v>
      </c>
      <c r="D266" s="2" t="s">
        <v>878</v>
      </c>
      <c r="E266" s="2">
        <v>7.75</v>
      </c>
      <c r="F266" s="2" t="s">
        <v>931</v>
      </c>
      <c r="G266" s="2"/>
      <c r="H266" s="2" t="s">
        <v>16</v>
      </c>
      <c r="I266" s="2" t="s">
        <v>17</v>
      </c>
      <c r="J266" s="2" t="s">
        <v>18</v>
      </c>
      <c r="K266" s="2" t="s">
        <v>19</v>
      </c>
      <c r="L266" s="2" t="s">
        <v>19</v>
      </c>
      <c r="M266" s="2" t="s">
        <v>20</v>
      </c>
      <c r="N266" s="2" t="s">
        <v>28</v>
      </c>
      <c r="O266" s="2" t="s">
        <v>932</v>
      </c>
      <c r="P266" s="2">
        <v>3</v>
      </c>
      <c r="Q266" s="2" t="str">
        <f t="shared" si="4"/>
        <v>EQT US Equity</v>
      </c>
    </row>
    <row r="267" spans="1:17" x14ac:dyDescent="0.25">
      <c r="A267" s="1">
        <v>41639</v>
      </c>
      <c r="B267" s="1">
        <v>41639</v>
      </c>
      <c r="C267" s="2" t="s">
        <v>278</v>
      </c>
      <c r="D267" s="2" t="s">
        <v>279</v>
      </c>
      <c r="E267" s="2">
        <v>7</v>
      </c>
      <c r="F267" s="2" t="s">
        <v>942</v>
      </c>
      <c r="G267" s="2"/>
      <c r="H267" s="2" t="s">
        <v>27</v>
      </c>
      <c r="I267" s="2" t="s">
        <v>17</v>
      </c>
      <c r="J267" s="2" t="s">
        <v>18</v>
      </c>
      <c r="K267" s="2" t="s">
        <v>19</v>
      </c>
      <c r="L267" s="2" t="s">
        <v>19</v>
      </c>
      <c r="M267" s="2" t="s">
        <v>20</v>
      </c>
      <c r="N267" s="2" t="s">
        <v>21</v>
      </c>
      <c r="O267" s="2" t="s">
        <v>943</v>
      </c>
      <c r="P267" s="2">
        <v>3</v>
      </c>
      <c r="Q267" s="2" t="str">
        <f t="shared" si="4"/>
        <v>EEP US Equity</v>
      </c>
    </row>
    <row r="268" spans="1:17" x14ac:dyDescent="0.25">
      <c r="A268" s="1">
        <v>41639</v>
      </c>
      <c r="B268" s="1">
        <v>41639</v>
      </c>
      <c r="C268" s="2" t="s">
        <v>944</v>
      </c>
      <c r="D268" s="2" t="s">
        <v>945</v>
      </c>
      <c r="E268" s="2">
        <v>6.55</v>
      </c>
      <c r="F268" s="2" t="s">
        <v>263</v>
      </c>
      <c r="G268" s="2"/>
      <c r="H268" s="2" t="s">
        <v>57</v>
      </c>
      <c r="I268" s="2" t="s">
        <v>17</v>
      </c>
      <c r="J268" s="2" t="s">
        <v>18</v>
      </c>
      <c r="K268" s="2" t="s">
        <v>19</v>
      </c>
      <c r="L268" s="2" t="s">
        <v>19</v>
      </c>
      <c r="M268" s="2" t="s">
        <v>20</v>
      </c>
      <c r="N268" s="2" t="s">
        <v>28</v>
      </c>
      <c r="O268" s="2" t="s">
        <v>946</v>
      </c>
      <c r="P268" s="2">
        <v>2</v>
      </c>
      <c r="Q268" s="2" t="str">
        <f t="shared" si="4"/>
        <v>DE US Equity</v>
      </c>
    </row>
    <row r="269" spans="1:17" x14ac:dyDescent="0.25">
      <c r="A269" s="1">
        <v>41639</v>
      </c>
      <c r="B269" s="1">
        <v>41639</v>
      </c>
      <c r="C269" s="2" t="s">
        <v>947</v>
      </c>
      <c r="D269" s="2" t="s">
        <v>948</v>
      </c>
      <c r="E269" s="2">
        <v>7</v>
      </c>
      <c r="F269" s="2" t="s">
        <v>263</v>
      </c>
      <c r="G269" s="2"/>
      <c r="H269" s="2" t="s">
        <v>16</v>
      </c>
      <c r="I269" s="2" t="s">
        <v>17</v>
      </c>
      <c r="J269" s="2" t="s">
        <v>18</v>
      </c>
      <c r="K269" s="2" t="s">
        <v>19</v>
      </c>
      <c r="L269" s="2" t="s">
        <v>19</v>
      </c>
      <c r="M269" s="2" t="s">
        <v>20</v>
      </c>
      <c r="N269" s="2" t="s">
        <v>28</v>
      </c>
      <c r="O269" s="2" t="s">
        <v>949</v>
      </c>
      <c r="P269" s="2">
        <v>3</v>
      </c>
      <c r="Q269" s="2" t="str">
        <f t="shared" si="4"/>
        <v>CAG US Equity</v>
      </c>
    </row>
    <row r="270" spans="1:17" x14ac:dyDescent="0.25">
      <c r="A270" s="1">
        <v>41639</v>
      </c>
      <c r="B270" s="1">
        <v>41639</v>
      </c>
      <c r="C270" s="2" t="s">
        <v>950</v>
      </c>
      <c r="D270" s="2" t="s">
        <v>259</v>
      </c>
      <c r="E270" s="2">
        <v>6.5</v>
      </c>
      <c r="F270" s="2" t="s">
        <v>951</v>
      </c>
      <c r="G270" s="2" t="s">
        <v>95</v>
      </c>
      <c r="H270" s="2" t="s">
        <v>16</v>
      </c>
      <c r="I270" s="2" t="s">
        <v>17</v>
      </c>
      <c r="J270" s="2" t="s">
        <v>18</v>
      </c>
      <c r="K270" s="2" t="s">
        <v>19</v>
      </c>
      <c r="L270" s="2" t="s">
        <v>19</v>
      </c>
      <c r="M270" s="2" t="s">
        <v>20</v>
      </c>
      <c r="N270" s="2" t="s">
        <v>28</v>
      </c>
      <c r="O270" s="2" t="s">
        <v>952</v>
      </c>
      <c r="P270" s="2">
        <v>2</v>
      </c>
      <c r="Q270" s="2" t="str">
        <f t="shared" si="4"/>
        <v>AA US Equity</v>
      </c>
    </row>
    <row r="271" spans="1:17" x14ac:dyDescent="0.25">
      <c r="A271" s="1">
        <v>41639</v>
      </c>
      <c r="B271" s="1">
        <v>41639</v>
      </c>
      <c r="C271" s="2" t="s">
        <v>953</v>
      </c>
      <c r="D271" s="2" t="s">
        <v>43</v>
      </c>
      <c r="E271" s="2">
        <v>7.7</v>
      </c>
      <c r="F271" s="2" t="s">
        <v>669</v>
      </c>
      <c r="G271" s="2"/>
      <c r="H271" s="2" t="s">
        <v>46</v>
      </c>
      <c r="I271" s="2" t="s">
        <v>17</v>
      </c>
      <c r="J271" s="2" t="s">
        <v>18</v>
      </c>
      <c r="K271" s="2" t="s">
        <v>19</v>
      </c>
      <c r="L271" s="2" t="s">
        <v>19</v>
      </c>
      <c r="M271" s="2" t="s">
        <v>20</v>
      </c>
      <c r="N271" s="2" t="s">
        <v>48</v>
      </c>
      <c r="O271" s="2" t="s">
        <v>954</v>
      </c>
      <c r="P271" s="2">
        <v>2</v>
      </c>
      <c r="Q271" s="2" t="str">
        <f t="shared" si="4"/>
        <v>GE US Equity</v>
      </c>
    </row>
    <row r="272" spans="1:17" x14ac:dyDescent="0.25">
      <c r="A272" s="1">
        <v>41639</v>
      </c>
      <c r="B272" s="1">
        <v>41639</v>
      </c>
      <c r="C272" s="2" t="s">
        <v>955</v>
      </c>
      <c r="D272" s="2" t="s">
        <v>956</v>
      </c>
      <c r="E272" s="2">
        <v>7.125</v>
      </c>
      <c r="F272" s="2" t="s">
        <v>957</v>
      </c>
      <c r="G272" s="2" t="s">
        <v>254</v>
      </c>
      <c r="H272" s="2" t="s">
        <v>57</v>
      </c>
      <c r="I272" s="2" t="s">
        <v>17</v>
      </c>
      <c r="J272" s="2" t="s">
        <v>18</v>
      </c>
      <c r="K272" s="2" t="s">
        <v>19</v>
      </c>
      <c r="L272" s="2" t="s">
        <v>19</v>
      </c>
      <c r="M272" s="2" t="s">
        <v>20</v>
      </c>
      <c r="N272" s="2" t="s">
        <v>21</v>
      </c>
      <c r="O272" s="2" t="s">
        <v>958</v>
      </c>
      <c r="P272" s="2">
        <v>3</v>
      </c>
      <c r="Q272" s="2" t="str">
        <f t="shared" si="4"/>
        <v>SJI US Equity</v>
      </c>
    </row>
    <row r="273" spans="1:17" x14ac:dyDescent="0.25">
      <c r="A273" s="1">
        <v>41639</v>
      </c>
      <c r="B273" s="1">
        <v>41639</v>
      </c>
      <c r="C273" s="2" t="s">
        <v>959</v>
      </c>
      <c r="D273" s="2" t="s">
        <v>960</v>
      </c>
      <c r="E273" s="2">
        <v>8.375</v>
      </c>
      <c r="F273" s="2" t="s">
        <v>961</v>
      </c>
      <c r="G273" s="2"/>
      <c r="H273" s="2" t="s">
        <v>210</v>
      </c>
      <c r="I273" s="2" t="s">
        <v>17</v>
      </c>
      <c r="J273" s="2" t="s">
        <v>18</v>
      </c>
      <c r="K273" s="2" t="s">
        <v>19</v>
      </c>
      <c r="L273" s="2" t="s">
        <v>19</v>
      </c>
      <c r="M273" s="2" t="s">
        <v>525</v>
      </c>
      <c r="N273" s="2" t="s">
        <v>28</v>
      </c>
      <c r="O273" s="2" t="s">
        <v>962</v>
      </c>
      <c r="P273" s="2">
        <v>3</v>
      </c>
      <c r="Q273" s="2" t="str">
        <f t="shared" si="4"/>
        <v>UPS US Equity</v>
      </c>
    </row>
    <row r="274" spans="1:17" x14ac:dyDescent="0.25">
      <c r="A274" s="1">
        <v>41639</v>
      </c>
      <c r="B274" s="1">
        <v>41639</v>
      </c>
      <c r="C274" s="2" t="s">
        <v>963</v>
      </c>
      <c r="D274" s="2" t="s">
        <v>964</v>
      </c>
      <c r="E274" s="2">
        <v>7.125</v>
      </c>
      <c r="F274" s="2" t="s">
        <v>965</v>
      </c>
      <c r="G274" s="2" t="s">
        <v>966</v>
      </c>
      <c r="H274" s="2" t="s">
        <v>46</v>
      </c>
      <c r="I274" s="2" t="s">
        <v>17</v>
      </c>
      <c r="J274" s="2" t="s">
        <v>18</v>
      </c>
      <c r="K274" s="2" t="s">
        <v>19</v>
      </c>
      <c r="L274" s="2" t="s">
        <v>19</v>
      </c>
      <c r="M274" s="2" t="s">
        <v>525</v>
      </c>
      <c r="N274" s="2" t="s">
        <v>48</v>
      </c>
      <c r="O274" s="2" t="s">
        <v>967</v>
      </c>
      <c r="P274" s="2">
        <v>5</v>
      </c>
      <c r="Q274" s="2" t="str">
        <f t="shared" si="4"/>
        <v>STEER US Equity</v>
      </c>
    </row>
    <row r="275" spans="1:17" x14ac:dyDescent="0.25">
      <c r="A275" s="1">
        <v>41639</v>
      </c>
      <c r="B275" s="1">
        <v>41639</v>
      </c>
      <c r="C275" s="2" t="s">
        <v>973</v>
      </c>
      <c r="D275" s="2" t="s">
        <v>974</v>
      </c>
      <c r="E275" s="2">
        <v>8.25</v>
      </c>
      <c r="F275" s="2" t="s">
        <v>975</v>
      </c>
      <c r="G275" s="2" t="s">
        <v>95</v>
      </c>
      <c r="H275" s="2" t="s">
        <v>27</v>
      </c>
      <c r="I275" s="2" t="s">
        <v>17</v>
      </c>
      <c r="J275" s="2" t="s">
        <v>18</v>
      </c>
      <c r="K275" s="2" t="s">
        <v>19</v>
      </c>
      <c r="L275" s="2" t="s">
        <v>19</v>
      </c>
      <c r="M275" s="2" t="s">
        <v>20</v>
      </c>
      <c r="N275" s="2" t="s">
        <v>28</v>
      </c>
      <c r="O275" s="2" t="s">
        <v>976</v>
      </c>
      <c r="P275" s="2">
        <v>3</v>
      </c>
      <c r="Q275" s="2" t="str">
        <f t="shared" si="4"/>
        <v>DVN US Equity</v>
      </c>
    </row>
    <row r="276" spans="1:17" x14ac:dyDescent="0.25">
      <c r="A276" s="1">
        <v>41639</v>
      </c>
      <c r="B276" s="1">
        <v>41639</v>
      </c>
      <c r="C276" s="2" t="s">
        <v>493</v>
      </c>
      <c r="D276" s="2" t="s">
        <v>494</v>
      </c>
      <c r="E276" s="2">
        <v>8.3000000000000007</v>
      </c>
      <c r="F276" s="2" t="s">
        <v>460</v>
      </c>
      <c r="G276" s="2" t="s">
        <v>40</v>
      </c>
      <c r="H276" s="2" t="s">
        <v>34</v>
      </c>
      <c r="I276" s="2" t="s">
        <v>17</v>
      </c>
      <c r="J276" s="2" t="s">
        <v>18</v>
      </c>
      <c r="K276" s="2" t="s">
        <v>19</v>
      </c>
      <c r="L276" s="2" t="s">
        <v>19</v>
      </c>
      <c r="M276" s="2" t="s">
        <v>20</v>
      </c>
      <c r="N276" s="2" t="s">
        <v>48</v>
      </c>
      <c r="O276" s="2" t="s">
        <v>977</v>
      </c>
      <c r="P276" s="2">
        <v>3</v>
      </c>
      <c r="Q276" s="2" t="str">
        <f t="shared" si="4"/>
        <v>PRU US Equity</v>
      </c>
    </row>
    <row r="277" spans="1:17" x14ac:dyDescent="0.25">
      <c r="A277" s="1">
        <v>41639</v>
      </c>
      <c r="B277" s="1">
        <v>41639</v>
      </c>
      <c r="C277" s="2" t="s">
        <v>509</v>
      </c>
      <c r="D277" s="2" t="s">
        <v>197</v>
      </c>
      <c r="E277" s="2">
        <v>8.375</v>
      </c>
      <c r="F277" s="2" t="s">
        <v>288</v>
      </c>
      <c r="G277" s="2"/>
      <c r="H277" s="2" t="s">
        <v>73</v>
      </c>
      <c r="I277" s="2" t="s">
        <v>17</v>
      </c>
      <c r="J277" s="2" t="s">
        <v>18</v>
      </c>
      <c r="K277" s="2" t="s">
        <v>19</v>
      </c>
      <c r="L277" s="2" t="s">
        <v>19</v>
      </c>
      <c r="M277" s="2" t="s">
        <v>20</v>
      </c>
      <c r="N277" s="2" t="s">
        <v>28</v>
      </c>
      <c r="O277" s="2" t="s">
        <v>978</v>
      </c>
      <c r="P277" s="2">
        <v>3</v>
      </c>
      <c r="Q277" s="2" t="str">
        <f t="shared" si="4"/>
        <v>LMT US Equity</v>
      </c>
    </row>
    <row r="278" spans="1:17" x14ac:dyDescent="0.25">
      <c r="A278" s="1">
        <v>41639</v>
      </c>
      <c r="B278" s="1">
        <v>41639</v>
      </c>
      <c r="C278" s="2" t="s">
        <v>462</v>
      </c>
      <c r="D278" s="2" t="s">
        <v>463</v>
      </c>
      <c r="E278" s="2">
        <v>9.5</v>
      </c>
      <c r="F278" s="2" t="s">
        <v>979</v>
      </c>
      <c r="G278" s="2"/>
      <c r="H278" s="2" t="s">
        <v>73</v>
      </c>
      <c r="I278" s="2" t="s">
        <v>17</v>
      </c>
      <c r="J278" s="2" t="s">
        <v>18</v>
      </c>
      <c r="K278" s="2" t="s">
        <v>19</v>
      </c>
      <c r="L278" s="2" t="s">
        <v>19</v>
      </c>
      <c r="M278" s="2" t="s">
        <v>20</v>
      </c>
      <c r="N278" s="2" t="s">
        <v>28</v>
      </c>
      <c r="O278" s="2" t="s">
        <v>980</v>
      </c>
      <c r="P278" s="2">
        <v>4</v>
      </c>
      <c r="Q278" s="2" t="str">
        <f t="shared" si="4"/>
        <v>FOXA US Equity</v>
      </c>
    </row>
    <row r="279" spans="1:17" x14ac:dyDescent="0.25">
      <c r="A279" s="1">
        <v>41639</v>
      </c>
      <c r="B279" s="1">
        <v>41639</v>
      </c>
      <c r="C279" s="2" t="s">
        <v>302</v>
      </c>
      <c r="D279" s="2" t="s">
        <v>303</v>
      </c>
      <c r="E279" s="2">
        <v>8.5</v>
      </c>
      <c r="F279" s="2" t="s">
        <v>506</v>
      </c>
      <c r="G279" s="2"/>
      <c r="H279" s="2" t="s">
        <v>16</v>
      </c>
      <c r="I279" s="2" t="s">
        <v>17</v>
      </c>
      <c r="J279" s="2" t="s">
        <v>18</v>
      </c>
      <c r="K279" s="2" t="s">
        <v>19</v>
      </c>
      <c r="L279" s="2" t="s">
        <v>19</v>
      </c>
      <c r="M279" s="2" t="s">
        <v>20</v>
      </c>
      <c r="N279" s="2" t="s">
        <v>28</v>
      </c>
      <c r="O279" s="2" t="s">
        <v>981</v>
      </c>
      <c r="P279" s="2">
        <v>2</v>
      </c>
      <c r="Q279" s="2" t="str">
        <f t="shared" si="4"/>
        <v>WY US Equity</v>
      </c>
    </row>
    <row r="280" spans="1:17" x14ac:dyDescent="0.25">
      <c r="A280" s="1">
        <v>41639</v>
      </c>
      <c r="B280" s="1">
        <v>41639</v>
      </c>
      <c r="C280" s="2" t="s">
        <v>982</v>
      </c>
      <c r="D280" s="2" t="s">
        <v>222</v>
      </c>
      <c r="E280" s="2">
        <v>6.875</v>
      </c>
      <c r="F280" s="2" t="s">
        <v>449</v>
      </c>
      <c r="G280" s="2"/>
      <c r="H280" s="2" t="s">
        <v>149</v>
      </c>
      <c r="I280" s="2" t="s">
        <v>17</v>
      </c>
      <c r="J280" s="2" t="s">
        <v>18</v>
      </c>
      <c r="K280" s="2" t="s">
        <v>19</v>
      </c>
      <c r="L280" s="2" t="s">
        <v>19</v>
      </c>
      <c r="M280" s="2" t="s">
        <v>20</v>
      </c>
      <c r="N280" s="2" t="s">
        <v>28</v>
      </c>
      <c r="O280" s="2" t="s">
        <v>983</v>
      </c>
      <c r="P280" s="2">
        <v>1</v>
      </c>
      <c r="Q280" s="2" t="str">
        <f t="shared" si="4"/>
        <v>S US Equity</v>
      </c>
    </row>
    <row r="281" spans="1:17" x14ac:dyDescent="0.25">
      <c r="A281" s="1">
        <v>41639</v>
      </c>
      <c r="B281" s="1">
        <v>41639</v>
      </c>
      <c r="C281" s="2" t="s">
        <v>323</v>
      </c>
      <c r="D281" s="2" t="s">
        <v>172</v>
      </c>
      <c r="E281" s="2">
        <v>8.1999999999999993</v>
      </c>
      <c r="F281" s="2" t="s">
        <v>304</v>
      </c>
      <c r="G281" s="2"/>
      <c r="H281" s="2" t="s">
        <v>57</v>
      </c>
      <c r="I281" s="2" t="s">
        <v>17</v>
      </c>
      <c r="J281" s="2" t="s">
        <v>18</v>
      </c>
      <c r="K281" s="2" t="s">
        <v>19</v>
      </c>
      <c r="L281" s="2" t="s">
        <v>19</v>
      </c>
      <c r="M281" s="2" t="s">
        <v>20</v>
      </c>
      <c r="N281" s="2" t="s">
        <v>28</v>
      </c>
      <c r="O281" s="2" t="s">
        <v>984</v>
      </c>
      <c r="P281" s="2">
        <v>3</v>
      </c>
      <c r="Q281" s="2" t="str">
        <f t="shared" si="4"/>
        <v>COP US Equity</v>
      </c>
    </row>
    <row r="282" spans="1:17" x14ac:dyDescent="0.25">
      <c r="A282" s="1">
        <v>41639</v>
      </c>
      <c r="B282" s="1">
        <v>41639</v>
      </c>
      <c r="C282" s="2" t="s">
        <v>281</v>
      </c>
      <c r="D282" s="2" t="s">
        <v>282</v>
      </c>
      <c r="E282" s="2">
        <v>6.75</v>
      </c>
      <c r="F282" s="2" t="s">
        <v>985</v>
      </c>
      <c r="G282" s="2" t="s">
        <v>284</v>
      </c>
      <c r="H282" s="2" t="s">
        <v>57</v>
      </c>
      <c r="I282" s="2" t="s">
        <v>17</v>
      </c>
      <c r="J282" s="2" t="s">
        <v>18</v>
      </c>
      <c r="K282" s="2" t="s">
        <v>19</v>
      </c>
      <c r="L282" s="2" t="s">
        <v>19</v>
      </c>
      <c r="M282" s="2" t="s">
        <v>20</v>
      </c>
      <c r="N282" s="2" t="s">
        <v>21</v>
      </c>
      <c r="O282" s="2" t="s">
        <v>986</v>
      </c>
      <c r="P282" s="2">
        <v>3</v>
      </c>
      <c r="Q282" s="2" t="str">
        <f t="shared" si="4"/>
        <v>PEG US Equity</v>
      </c>
    </row>
    <row r="283" spans="1:17" x14ac:dyDescent="0.25">
      <c r="A283" s="1">
        <v>41639</v>
      </c>
      <c r="B283" s="1">
        <v>41639</v>
      </c>
      <c r="C283" s="2" t="s">
        <v>987</v>
      </c>
      <c r="D283" s="2" t="s">
        <v>505</v>
      </c>
      <c r="E283" s="2">
        <v>6.5</v>
      </c>
      <c r="F283" s="2" t="s">
        <v>988</v>
      </c>
      <c r="G283" s="2"/>
      <c r="H283" s="2" t="s">
        <v>472</v>
      </c>
      <c r="I283" s="2" t="s">
        <v>17</v>
      </c>
      <c r="J283" s="2" t="s">
        <v>18</v>
      </c>
      <c r="K283" s="2" t="s">
        <v>19</v>
      </c>
      <c r="L283" s="2" t="s">
        <v>19</v>
      </c>
      <c r="M283" s="2" t="s">
        <v>20</v>
      </c>
      <c r="N283" s="2" t="s">
        <v>28</v>
      </c>
      <c r="O283" s="2" t="s">
        <v>989</v>
      </c>
      <c r="P283" s="2">
        <v>3</v>
      </c>
      <c r="Q283" s="2" t="str">
        <f t="shared" si="4"/>
        <v>CTL US Equity</v>
      </c>
    </row>
    <row r="284" spans="1:17" x14ac:dyDescent="0.25">
      <c r="A284" s="1">
        <v>41639</v>
      </c>
      <c r="B284" s="1">
        <v>41639</v>
      </c>
      <c r="C284" s="2" t="s">
        <v>990</v>
      </c>
      <c r="D284" s="2" t="s">
        <v>682</v>
      </c>
      <c r="E284" s="2">
        <v>7.5</v>
      </c>
      <c r="F284" s="2" t="s">
        <v>310</v>
      </c>
      <c r="G284" s="2"/>
      <c r="H284" s="2" t="s">
        <v>16</v>
      </c>
      <c r="I284" s="2" t="s">
        <v>17</v>
      </c>
      <c r="J284" s="2" t="s">
        <v>18</v>
      </c>
      <c r="K284" s="2" t="s">
        <v>19</v>
      </c>
      <c r="L284" s="2" t="s">
        <v>19</v>
      </c>
      <c r="M284" s="2" t="s">
        <v>20</v>
      </c>
      <c r="N284" s="2" t="s">
        <v>28</v>
      </c>
      <c r="O284" s="2" t="s">
        <v>991</v>
      </c>
      <c r="P284" s="2">
        <v>3</v>
      </c>
      <c r="Q284" s="2" t="str">
        <f t="shared" si="4"/>
        <v>DOW US Equity</v>
      </c>
    </row>
    <row r="285" spans="1:17" x14ac:dyDescent="0.25">
      <c r="A285" s="1">
        <v>41639</v>
      </c>
      <c r="B285" s="1">
        <v>41639</v>
      </c>
      <c r="C285" s="2" t="s">
        <v>993</v>
      </c>
      <c r="D285" s="2" t="s">
        <v>994</v>
      </c>
      <c r="E285" s="2">
        <v>7</v>
      </c>
      <c r="F285" s="2" t="s">
        <v>427</v>
      </c>
      <c r="G285" s="2"/>
      <c r="H285" s="2" t="s">
        <v>936</v>
      </c>
      <c r="I285" s="2" t="s">
        <v>17</v>
      </c>
      <c r="J285" s="2" t="s">
        <v>18</v>
      </c>
      <c r="K285" s="2" t="s">
        <v>19</v>
      </c>
      <c r="L285" s="2" t="s">
        <v>19</v>
      </c>
      <c r="M285" s="2" t="s">
        <v>20</v>
      </c>
      <c r="N285" s="2" t="s">
        <v>995</v>
      </c>
      <c r="O285" s="2" t="s">
        <v>996</v>
      </c>
      <c r="P285" s="2">
        <v>4</v>
      </c>
      <c r="Q285" s="2" t="str">
        <f t="shared" si="4"/>
        <v>IADB US Equity</v>
      </c>
    </row>
    <row r="286" spans="1:17" x14ac:dyDescent="0.25">
      <c r="A286" s="1">
        <v>41639</v>
      </c>
      <c r="B286" s="1">
        <v>41639</v>
      </c>
      <c r="C286" s="2" t="s">
        <v>997</v>
      </c>
      <c r="D286" s="2" t="s">
        <v>998</v>
      </c>
      <c r="E286" s="2">
        <v>7.25</v>
      </c>
      <c r="F286" s="2" t="s">
        <v>427</v>
      </c>
      <c r="G286" s="2"/>
      <c r="H286" s="2" t="s">
        <v>259</v>
      </c>
      <c r="I286" s="2" t="s">
        <v>17</v>
      </c>
      <c r="J286" s="2" t="s">
        <v>18</v>
      </c>
      <c r="K286" s="2" t="s">
        <v>19</v>
      </c>
      <c r="L286" s="2" t="s">
        <v>19</v>
      </c>
      <c r="M286" s="2" t="s">
        <v>20</v>
      </c>
      <c r="N286" s="2" t="s">
        <v>28</v>
      </c>
      <c r="O286" s="2" t="s">
        <v>999</v>
      </c>
      <c r="P286" s="2">
        <v>3</v>
      </c>
      <c r="Q286" s="2" t="str">
        <f t="shared" si="4"/>
        <v>BRK US Equity</v>
      </c>
    </row>
    <row r="287" spans="1:17" x14ac:dyDescent="0.25">
      <c r="A287" s="1">
        <v>41639</v>
      </c>
      <c r="B287" s="1">
        <v>41639</v>
      </c>
      <c r="C287" s="2" t="s">
        <v>1000</v>
      </c>
      <c r="D287" s="2" t="s">
        <v>1001</v>
      </c>
      <c r="E287" s="2">
        <v>5.95</v>
      </c>
      <c r="F287" s="2" t="s">
        <v>456</v>
      </c>
      <c r="G287" s="2"/>
      <c r="H287" s="2" t="s">
        <v>46</v>
      </c>
      <c r="I287" s="2" t="s">
        <v>17</v>
      </c>
      <c r="J287" s="2" t="s">
        <v>18</v>
      </c>
      <c r="K287" s="2" t="s">
        <v>19</v>
      </c>
      <c r="L287" s="2" t="s">
        <v>19</v>
      </c>
      <c r="M287" s="2" t="s">
        <v>20</v>
      </c>
      <c r="N287" s="2" t="s">
        <v>28</v>
      </c>
      <c r="O287" s="2" t="s">
        <v>1002</v>
      </c>
      <c r="P287" s="2">
        <v>3</v>
      </c>
      <c r="Q287" s="2" t="str">
        <f t="shared" si="4"/>
        <v>MRK US Equity</v>
      </c>
    </row>
    <row r="288" spans="1:17" x14ac:dyDescent="0.25">
      <c r="A288" s="1">
        <v>41639</v>
      </c>
      <c r="B288" s="1">
        <v>41639</v>
      </c>
      <c r="C288" s="2" t="s">
        <v>1003</v>
      </c>
      <c r="D288" s="2" t="s">
        <v>1004</v>
      </c>
      <c r="E288" s="2">
        <v>6.3</v>
      </c>
      <c r="F288" s="2" t="s">
        <v>456</v>
      </c>
      <c r="G288" s="2"/>
      <c r="H288" s="2" t="s">
        <v>203</v>
      </c>
      <c r="I288" s="2" t="s">
        <v>17</v>
      </c>
      <c r="J288" s="2" t="s">
        <v>18</v>
      </c>
      <c r="K288" s="2" t="s">
        <v>19</v>
      </c>
      <c r="L288" s="2" t="s">
        <v>19</v>
      </c>
      <c r="M288" s="2" t="s">
        <v>20</v>
      </c>
      <c r="N288" s="2" t="s">
        <v>28</v>
      </c>
      <c r="O288" s="2" t="s">
        <v>1005</v>
      </c>
      <c r="P288" s="2">
        <v>3</v>
      </c>
      <c r="Q288" s="2" t="str">
        <f t="shared" si="4"/>
        <v>CBB US Equity</v>
      </c>
    </row>
    <row r="289" spans="1:17" x14ac:dyDescent="0.25">
      <c r="A289" s="1">
        <v>41639</v>
      </c>
      <c r="B289" s="1">
        <v>41639</v>
      </c>
      <c r="C289" s="2" t="s">
        <v>1006</v>
      </c>
      <c r="D289" s="2" t="s">
        <v>1007</v>
      </c>
      <c r="E289" s="2">
        <v>8.75</v>
      </c>
      <c r="F289" s="2" t="s">
        <v>1008</v>
      </c>
      <c r="G289" s="2"/>
      <c r="H289" s="2" t="s">
        <v>73</v>
      </c>
      <c r="I289" s="2" t="s">
        <v>17</v>
      </c>
      <c r="J289" s="2" t="s">
        <v>18</v>
      </c>
      <c r="K289" s="2" t="s">
        <v>19</v>
      </c>
      <c r="L289" s="2" t="s">
        <v>19</v>
      </c>
      <c r="M289" s="2" t="s">
        <v>20</v>
      </c>
      <c r="N289" s="2" t="s">
        <v>28</v>
      </c>
      <c r="O289" s="2" t="s">
        <v>1009</v>
      </c>
      <c r="P289" s="2">
        <v>5</v>
      </c>
      <c r="Q289" s="2" t="str">
        <f t="shared" si="4"/>
        <v>CMCSA US Equity</v>
      </c>
    </row>
    <row r="290" spans="1:17" x14ac:dyDescent="0.25">
      <c r="A290" s="1">
        <v>41639</v>
      </c>
      <c r="B290" s="1">
        <v>41639</v>
      </c>
      <c r="C290" s="2" t="s">
        <v>42</v>
      </c>
      <c r="D290" s="2" t="s">
        <v>43</v>
      </c>
      <c r="E290" s="2">
        <v>7.5</v>
      </c>
      <c r="F290" s="2" t="s">
        <v>1010</v>
      </c>
      <c r="G290" s="2"/>
      <c r="H290" s="2" t="s">
        <v>259</v>
      </c>
      <c r="I290" s="2" t="s">
        <v>17</v>
      </c>
      <c r="J290" s="2" t="s">
        <v>18</v>
      </c>
      <c r="K290" s="2" t="s">
        <v>19</v>
      </c>
      <c r="L290" s="2" t="s">
        <v>19</v>
      </c>
      <c r="M290" s="2" t="s">
        <v>20</v>
      </c>
      <c r="N290" s="2" t="s">
        <v>48</v>
      </c>
      <c r="O290" s="2" t="s">
        <v>1011</v>
      </c>
      <c r="P290" s="2">
        <v>2</v>
      </c>
      <c r="Q290" s="2" t="str">
        <f t="shared" si="4"/>
        <v>GE US Equity</v>
      </c>
    </row>
    <row r="291" spans="1:17" x14ac:dyDescent="0.25">
      <c r="A291" s="1">
        <v>41639</v>
      </c>
      <c r="B291" s="1">
        <v>41639</v>
      </c>
      <c r="C291" s="2" t="s">
        <v>425</v>
      </c>
      <c r="D291" s="2" t="s">
        <v>426</v>
      </c>
      <c r="E291" s="2">
        <v>7.58</v>
      </c>
      <c r="F291" s="2" t="s">
        <v>441</v>
      </c>
      <c r="G291" s="2" t="s">
        <v>45</v>
      </c>
      <c r="H291" s="2" t="s">
        <v>95</v>
      </c>
      <c r="I291" s="2" t="s">
        <v>17</v>
      </c>
      <c r="J291" s="2" t="s">
        <v>18</v>
      </c>
      <c r="K291" s="2" t="s">
        <v>19</v>
      </c>
      <c r="L291" s="2" t="s">
        <v>19</v>
      </c>
      <c r="M291" s="2" t="s">
        <v>20</v>
      </c>
      <c r="N291" s="2" t="s">
        <v>28</v>
      </c>
      <c r="O291" s="2" t="s">
        <v>1012</v>
      </c>
      <c r="P291" s="2">
        <v>3</v>
      </c>
      <c r="Q291" s="2" t="str">
        <f t="shared" si="4"/>
        <v>HCA US Equity</v>
      </c>
    </row>
    <row r="292" spans="1:17" x14ac:dyDescent="0.25">
      <c r="A292" s="1">
        <v>41639</v>
      </c>
      <c r="B292" s="1">
        <v>41639</v>
      </c>
      <c r="C292" s="2" t="s">
        <v>1013</v>
      </c>
      <c r="D292" s="2" t="s">
        <v>569</v>
      </c>
      <c r="E292" s="2">
        <v>7.75</v>
      </c>
      <c r="F292" s="2" t="s">
        <v>1014</v>
      </c>
      <c r="G292" s="2"/>
      <c r="H292" s="2" t="s">
        <v>16</v>
      </c>
      <c r="I292" s="2" t="s">
        <v>17</v>
      </c>
      <c r="J292" s="2" t="s">
        <v>18</v>
      </c>
      <c r="K292" s="2" t="s">
        <v>19</v>
      </c>
      <c r="L292" s="2" t="s">
        <v>19</v>
      </c>
      <c r="M292" s="2" t="s">
        <v>20</v>
      </c>
      <c r="N292" s="2" t="s">
        <v>28</v>
      </c>
      <c r="O292" s="2" t="s">
        <v>1015</v>
      </c>
      <c r="P292" s="2">
        <v>2</v>
      </c>
      <c r="Q292" s="2" t="str">
        <f t="shared" si="4"/>
        <v>IP US Equity</v>
      </c>
    </row>
    <row r="293" spans="1:17" x14ac:dyDescent="0.25">
      <c r="A293" s="1">
        <v>41639</v>
      </c>
      <c r="B293" s="1">
        <v>41639</v>
      </c>
      <c r="C293" s="2" t="s">
        <v>1016</v>
      </c>
      <c r="D293" s="2" t="s">
        <v>505</v>
      </c>
      <c r="E293" s="2">
        <v>7.25</v>
      </c>
      <c r="F293" s="2" t="s">
        <v>441</v>
      </c>
      <c r="G293" s="2"/>
      <c r="H293" s="2" t="s">
        <v>16</v>
      </c>
      <c r="I293" s="2" t="s">
        <v>17</v>
      </c>
      <c r="J293" s="2" t="s">
        <v>18</v>
      </c>
      <c r="K293" s="2" t="s">
        <v>19</v>
      </c>
      <c r="L293" s="2" t="s">
        <v>19</v>
      </c>
      <c r="M293" s="2" t="s">
        <v>20</v>
      </c>
      <c r="N293" s="2" t="s">
        <v>28</v>
      </c>
      <c r="O293" s="2" t="s">
        <v>1017</v>
      </c>
      <c r="P293" s="2">
        <v>3</v>
      </c>
      <c r="Q293" s="2" t="str">
        <f t="shared" si="4"/>
        <v>CTL US Equity</v>
      </c>
    </row>
    <row r="294" spans="1:17" x14ac:dyDescent="0.25">
      <c r="A294" s="1">
        <v>41639</v>
      </c>
      <c r="B294" s="1">
        <v>41639</v>
      </c>
      <c r="C294" s="2" t="s">
        <v>312</v>
      </c>
      <c r="D294" s="2" t="s">
        <v>313</v>
      </c>
      <c r="E294" s="2">
        <v>7.4</v>
      </c>
      <c r="F294" s="2" t="s">
        <v>1018</v>
      </c>
      <c r="G294" s="2"/>
      <c r="H294" s="2" t="s">
        <v>27</v>
      </c>
      <c r="I294" s="2" t="s">
        <v>17</v>
      </c>
      <c r="J294" s="2" t="s">
        <v>18</v>
      </c>
      <c r="K294" s="2" t="s">
        <v>19</v>
      </c>
      <c r="L294" s="2" t="s">
        <v>19</v>
      </c>
      <c r="M294" s="2" t="s">
        <v>20</v>
      </c>
      <c r="N294" s="2" t="s">
        <v>28</v>
      </c>
      <c r="O294" s="2" t="s">
        <v>1019</v>
      </c>
      <c r="P294" s="2">
        <v>3</v>
      </c>
      <c r="Q294" s="2" t="str">
        <f t="shared" si="4"/>
        <v>RSG US Equity</v>
      </c>
    </row>
    <row r="295" spans="1:17" x14ac:dyDescent="0.25">
      <c r="A295" s="1">
        <v>41639</v>
      </c>
      <c r="B295" s="1">
        <v>41639</v>
      </c>
      <c r="C295" s="2" t="s">
        <v>522</v>
      </c>
      <c r="D295" s="2" t="s">
        <v>523</v>
      </c>
      <c r="E295" s="2">
        <v>7</v>
      </c>
      <c r="F295" s="2" t="s">
        <v>436</v>
      </c>
      <c r="G295" s="2"/>
      <c r="H295" s="2" t="s">
        <v>34</v>
      </c>
      <c r="I295" s="2" t="s">
        <v>17</v>
      </c>
      <c r="J295" s="2" t="s">
        <v>18</v>
      </c>
      <c r="K295" s="2" t="s">
        <v>19</v>
      </c>
      <c r="L295" s="2" t="s">
        <v>19</v>
      </c>
      <c r="M295" s="2" t="s">
        <v>20</v>
      </c>
      <c r="N295" s="2" t="s">
        <v>28</v>
      </c>
      <c r="O295" s="2" t="s">
        <v>1020</v>
      </c>
      <c r="P295" s="2">
        <v>1</v>
      </c>
      <c r="Q295" s="2" t="str">
        <f t="shared" si="4"/>
        <v>T US Equity</v>
      </c>
    </row>
    <row r="296" spans="1:17" x14ac:dyDescent="0.25">
      <c r="A296" s="1">
        <v>41639</v>
      </c>
      <c r="B296" s="1">
        <v>41639</v>
      </c>
      <c r="C296" s="2" t="s">
        <v>1021</v>
      </c>
      <c r="D296" s="2" t="s">
        <v>1022</v>
      </c>
      <c r="E296" s="2">
        <v>7.625</v>
      </c>
      <c r="F296" s="2" t="s">
        <v>1023</v>
      </c>
      <c r="G296" s="2"/>
      <c r="H296" s="2" t="s">
        <v>16</v>
      </c>
      <c r="I296" s="2" t="s">
        <v>17</v>
      </c>
      <c r="J296" s="2" t="s">
        <v>18</v>
      </c>
      <c r="K296" s="2" t="s">
        <v>19</v>
      </c>
      <c r="L296" s="2" t="s">
        <v>19</v>
      </c>
      <c r="M296" s="2" t="s">
        <v>20</v>
      </c>
      <c r="N296" s="2" t="s">
        <v>48</v>
      </c>
      <c r="O296" s="2" t="s">
        <v>1024</v>
      </c>
      <c r="P296" s="2">
        <v>3</v>
      </c>
      <c r="Q296" s="2" t="str">
        <f t="shared" si="4"/>
        <v>THG US Equity</v>
      </c>
    </row>
    <row r="297" spans="1:17" x14ac:dyDescent="0.25">
      <c r="A297" s="1">
        <v>41639</v>
      </c>
      <c r="B297" s="1">
        <v>41639</v>
      </c>
      <c r="C297" s="2" t="s">
        <v>511</v>
      </c>
      <c r="D297" s="2" t="s">
        <v>512</v>
      </c>
      <c r="E297" s="2">
        <v>7</v>
      </c>
      <c r="F297" s="2" t="s">
        <v>298</v>
      </c>
      <c r="G297" s="2"/>
      <c r="H297" s="2" t="s">
        <v>203</v>
      </c>
      <c r="I297" s="2" t="s">
        <v>17</v>
      </c>
      <c r="J297" s="2" t="s">
        <v>18</v>
      </c>
      <c r="K297" s="2" t="s">
        <v>19</v>
      </c>
      <c r="L297" s="2" t="s">
        <v>19</v>
      </c>
      <c r="M297" s="2" t="s">
        <v>20</v>
      </c>
      <c r="N297" s="2" t="s">
        <v>28</v>
      </c>
      <c r="O297" s="2" t="s">
        <v>1025</v>
      </c>
      <c r="P297" s="2">
        <v>3</v>
      </c>
      <c r="Q297" s="2" t="str">
        <f t="shared" si="4"/>
        <v>FTR US Equity</v>
      </c>
    </row>
    <row r="298" spans="1:17" x14ac:dyDescent="0.25">
      <c r="A298" s="1">
        <v>41639</v>
      </c>
      <c r="B298" s="1">
        <v>41639</v>
      </c>
      <c r="C298" s="2" t="s">
        <v>993</v>
      </c>
      <c r="D298" s="2" t="s">
        <v>994</v>
      </c>
      <c r="E298" s="2">
        <v>6.8</v>
      </c>
      <c r="F298" s="2" t="s">
        <v>1023</v>
      </c>
      <c r="G298" s="2"/>
      <c r="H298" s="2" t="s">
        <v>936</v>
      </c>
      <c r="I298" s="2" t="s">
        <v>17</v>
      </c>
      <c r="J298" s="2" t="s">
        <v>18</v>
      </c>
      <c r="K298" s="2" t="s">
        <v>19</v>
      </c>
      <c r="L298" s="2" t="s">
        <v>19</v>
      </c>
      <c r="M298" s="2" t="s">
        <v>20</v>
      </c>
      <c r="N298" s="2" t="s">
        <v>995</v>
      </c>
      <c r="O298" s="2" t="s">
        <v>1026</v>
      </c>
      <c r="P298" s="2">
        <v>4</v>
      </c>
      <c r="Q298" s="2" t="str">
        <f t="shared" si="4"/>
        <v>IADB US Equity</v>
      </c>
    </row>
    <row r="299" spans="1:17" x14ac:dyDescent="0.25">
      <c r="A299" s="1">
        <v>41639</v>
      </c>
      <c r="B299" s="1">
        <v>41639</v>
      </c>
      <c r="C299" s="2" t="s">
        <v>373</v>
      </c>
      <c r="D299" s="2" t="s">
        <v>374</v>
      </c>
      <c r="E299" s="2">
        <v>7</v>
      </c>
      <c r="F299" s="2" t="s">
        <v>464</v>
      </c>
      <c r="G299" s="2"/>
      <c r="H299" s="2" t="s">
        <v>210</v>
      </c>
      <c r="I299" s="2" t="s">
        <v>17</v>
      </c>
      <c r="J299" s="2" t="s">
        <v>18</v>
      </c>
      <c r="K299" s="2" t="s">
        <v>19</v>
      </c>
      <c r="L299" s="2" t="s">
        <v>19</v>
      </c>
      <c r="M299" s="2" t="s">
        <v>20</v>
      </c>
      <c r="N299" s="2" t="s">
        <v>28</v>
      </c>
      <c r="O299" s="2" t="s">
        <v>1027</v>
      </c>
      <c r="P299" s="2">
        <v>3</v>
      </c>
      <c r="Q299" s="2" t="str">
        <f t="shared" si="4"/>
        <v>IBM US Equity</v>
      </c>
    </row>
    <row r="300" spans="1:17" x14ac:dyDescent="0.25">
      <c r="A300" s="1">
        <v>41639</v>
      </c>
      <c r="B300" s="1">
        <v>41639</v>
      </c>
      <c r="C300" s="2" t="s">
        <v>373</v>
      </c>
      <c r="D300" s="2" t="s">
        <v>374</v>
      </c>
      <c r="E300" s="2">
        <v>7</v>
      </c>
      <c r="F300" s="2" t="s">
        <v>1028</v>
      </c>
      <c r="G300" s="2"/>
      <c r="H300" s="2" t="s">
        <v>210</v>
      </c>
      <c r="I300" s="2" t="s">
        <v>17</v>
      </c>
      <c r="J300" s="2" t="s">
        <v>18</v>
      </c>
      <c r="K300" s="2" t="s">
        <v>19</v>
      </c>
      <c r="L300" s="2" t="s">
        <v>19</v>
      </c>
      <c r="M300" s="2" t="s">
        <v>20</v>
      </c>
      <c r="N300" s="2" t="s">
        <v>28</v>
      </c>
      <c r="O300" s="2" t="s">
        <v>1029</v>
      </c>
      <c r="P300" s="2">
        <v>3</v>
      </c>
      <c r="Q300" s="2" t="str">
        <f t="shared" si="4"/>
        <v>IBM US Equity</v>
      </c>
    </row>
    <row r="301" spans="1:17" x14ac:dyDescent="0.25">
      <c r="A301" s="1">
        <v>41639</v>
      </c>
      <c r="B301" s="1">
        <v>41639</v>
      </c>
      <c r="C301" s="2" t="s">
        <v>1033</v>
      </c>
      <c r="D301" s="2" t="s">
        <v>631</v>
      </c>
      <c r="E301" s="2">
        <v>6</v>
      </c>
      <c r="F301" s="2" t="s">
        <v>456</v>
      </c>
      <c r="G301" s="2" t="s">
        <v>57</v>
      </c>
      <c r="H301" s="2" t="s">
        <v>34</v>
      </c>
      <c r="I301" s="2" t="s">
        <v>17</v>
      </c>
      <c r="J301" s="2" t="s">
        <v>18</v>
      </c>
      <c r="K301" s="2" t="s">
        <v>19</v>
      </c>
      <c r="L301" s="2" t="s">
        <v>19</v>
      </c>
      <c r="M301" s="2" t="s">
        <v>20</v>
      </c>
      <c r="N301" s="2" t="s">
        <v>21</v>
      </c>
      <c r="O301" s="2" t="s">
        <v>1034</v>
      </c>
      <c r="P301" s="2">
        <v>3</v>
      </c>
      <c r="Q301" s="2" t="str">
        <f t="shared" si="4"/>
        <v>DUK US Equity</v>
      </c>
    </row>
    <row r="302" spans="1:17" x14ac:dyDescent="0.25">
      <c r="A302" s="1">
        <v>41639</v>
      </c>
      <c r="B302" s="1">
        <v>41639</v>
      </c>
      <c r="C302" s="2" t="s">
        <v>1035</v>
      </c>
      <c r="D302" s="2" t="s">
        <v>1036</v>
      </c>
      <c r="E302" s="2">
        <v>7.05</v>
      </c>
      <c r="F302" s="2" t="s">
        <v>540</v>
      </c>
      <c r="G302" s="2" t="s">
        <v>40</v>
      </c>
      <c r="H302" s="2" t="s">
        <v>34</v>
      </c>
      <c r="I302" s="2" t="s">
        <v>17</v>
      </c>
      <c r="J302" s="2" t="s">
        <v>18</v>
      </c>
      <c r="K302" s="2" t="s">
        <v>19</v>
      </c>
      <c r="L302" s="2" t="s">
        <v>19</v>
      </c>
      <c r="M302" s="2" t="s">
        <v>20</v>
      </c>
      <c r="N302" s="2" t="s">
        <v>28</v>
      </c>
      <c r="O302" s="2" t="s">
        <v>1037</v>
      </c>
      <c r="P302" s="2">
        <v>3</v>
      </c>
      <c r="Q302" s="2" t="str">
        <f t="shared" si="4"/>
        <v>SWK US Equity</v>
      </c>
    </row>
    <row r="303" spans="1:17" x14ac:dyDescent="0.25">
      <c r="A303" s="1">
        <v>41639</v>
      </c>
      <c r="B303" s="1">
        <v>41639</v>
      </c>
      <c r="C303" s="2" t="s">
        <v>710</v>
      </c>
      <c r="D303" s="2" t="s">
        <v>711</v>
      </c>
      <c r="E303" s="2">
        <v>6.6</v>
      </c>
      <c r="F303" s="2" t="s">
        <v>456</v>
      </c>
      <c r="G303" s="2" t="s">
        <v>268</v>
      </c>
      <c r="H303" s="2" t="s">
        <v>210</v>
      </c>
      <c r="I303" s="2" t="s">
        <v>17</v>
      </c>
      <c r="J303" s="2" t="s">
        <v>18</v>
      </c>
      <c r="K303" s="2" t="s">
        <v>19</v>
      </c>
      <c r="L303" s="2" t="s">
        <v>19</v>
      </c>
      <c r="M303" s="2" t="s">
        <v>20</v>
      </c>
      <c r="N303" s="2" t="s">
        <v>28</v>
      </c>
      <c r="O303" s="2" t="s">
        <v>1038</v>
      </c>
      <c r="P303" s="2">
        <v>3</v>
      </c>
      <c r="Q303" s="2" t="str">
        <f t="shared" si="4"/>
        <v>PFE US Equity</v>
      </c>
    </row>
    <row r="304" spans="1:17" x14ac:dyDescent="0.25">
      <c r="A304" s="1">
        <v>41639</v>
      </c>
      <c r="B304" s="1">
        <v>41639</v>
      </c>
      <c r="C304" s="2" t="s">
        <v>987</v>
      </c>
      <c r="D304" s="2" t="s">
        <v>505</v>
      </c>
      <c r="E304" s="2">
        <v>6.875</v>
      </c>
      <c r="F304" s="2" t="s">
        <v>486</v>
      </c>
      <c r="G304" s="2"/>
      <c r="H304" s="2" t="s">
        <v>472</v>
      </c>
      <c r="I304" s="2" t="s">
        <v>17</v>
      </c>
      <c r="J304" s="2" t="s">
        <v>18</v>
      </c>
      <c r="K304" s="2" t="s">
        <v>19</v>
      </c>
      <c r="L304" s="2" t="s">
        <v>19</v>
      </c>
      <c r="M304" s="2" t="s">
        <v>20</v>
      </c>
      <c r="N304" s="2" t="s">
        <v>28</v>
      </c>
      <c r="O304" s="2" t="s">
        <v>1039</v>
      </c>
      <c r="P304" s="2">
        <v>3</v>
      </c>
      <c r="Q304" s="2" t="str">
        <f t="shared" si="4"/>
        <v>CTL US Equity</v>
      </c>
    </row>
    <row r="305" spans="1:17" x14ac:dyDescent="0.25">
      <c r="A305" s="1">
        <v>41639</v>
      </c>
      <c r="B305" s="1">
        <v>41639</v>
      </c>
      <c r="C305" s="2" t="s">
        <v>1043</v>
      </c>
      <c r="D305" s="2" t="s">
        <v>172</v>
      </c>
      <c r="E305" s="2">
        <v>6.65</v>
      </c>
      <c r="F305" s="2" t="s">
        <v>560</v>
      </c>
      <c r="G305" s="2"/>
      <c r="H305" s="2" t="s">
        <v>57</v>
      </c>
      <c r="I305" s="2" t="s">
        <v>17</v>
      </c>
      <c r="J305" s="2" t="s">
        <v>18</v>
      </c>
      <c r="K305" s="2" t="s">
        <v>19</v>
      </c>
      <c r="L305" s="2" t="s">
        <v>19</v>
      </c>
      <c r="M305" s="2" t="s">
        <v>20</v>
      </c>
      <c r="N305" s="2" t="s">
        <v>28</v>
      </c>
      <c r="O305" s="2" t="s">
        <v>1044</v>
      </c>
      <c r="P305" s="2">
        <v>3</v>
      </c>
      <c r="Q305" s="2" t="str">
        <f t="shared" si="4"/>
        <v>COP US Equity</v>
      </c>
    </row>
    <row r="306" spans="1:17" x14ac:dyDescent="0.25">
      <c r="A306" s="1">
        <v>41639</v>
      </c>
      <c r="B306" s="1">
        <v>41639</v>
      </c>
      <c r="C306" s="2" t="s">
        <v>1045</v>
      </c>
      <c r="D306" s="2" t="s">
        <v>1046</v>
      </c>
      <c r="E306" s="2">
        <v>7.875</v>
      </c>
      <c r="F306" s="2" t="s">
        <v>1047</v>
      </c>
      <c r="G306" s="2"/>
      <c r="H306" s="2" t="s">
        <v>73</v>
      </c>
      <c r="I306" s="2" t="s">
        <v>17</v>
      </c>
      <c r="J306" s="2" t="s">
        <v>18</v>
      </c>
      <c r="K306" s="2" t="s">
        <v>19</v>
      </c>
      <c r="L306" s="2" t="s">
        <v>19</v>
      </c>
      <c r="M306" s="2" t="s">
        <v>20</v>
      </c>
      <c r="N306" s="2" t="s">
        <v>28</v>
      </c>
      <c r="O306" s="2" t="s">
        <v>1048</v>
      </c>
      <c r="P306" s="2">
        <v>3</v>
      </c>
      <c r="Q306" s="2" t="str">
        <f t="shared" si="4"/>
        <v>NOC US Equity</v>
      </c>
    </row>
    <row r="307" spans="1:17" x14ac:dyDescent="0.25">
      <c r="A307" s="1">
        <v>41639</v>
      </c>
      <c r="B307" s="1">
        <v>41639</v>
      </c>
      <c r="C307" s="2" t="s">
        <v>1049</v>
      </c>
      <c r="D307" s="2" t="s">
        <v>43</v>
      </c>
      <c r="E307" s="2">
        <v>7.45</v>
      </c>
      <c r="F307" s="2" t="s">
        <v>975</v>
      </c>
      <c r="G307" s="2"/>
      <c r="H307" s="2" t="s">
        <v>46</v>
      </c>
      <c r="I307" s="2" t="s">
        <v>17</v>
      </c>
      <c r="J307" s="2" t="s">
        <v>18</v>
      </c>
      <c r="K307" s="2" t="s">
        <v>19</v>
      </c>
      <c r="L307" s="2" t="s">
        <v>19</v>
      </c>
      <c r="M307" s="2" t="s">
        <v>20</v>
      </c>
      <c r="N307" s="2" t="s">
        <v>48</v>
      </c>
      <c r="O307" s="2" t="s">
        <v>1050</v>
      </c>
      <c r="P307" s="2">
        <v>2</v>
      </c>
      <c r="Q307" s="2" t="str">
        <f t="shared" si="4"/>
        <v>GE US Equity</v>
      </c>
    </row>
    <row r="308" spans="1:17" x14ac:dyDescent="0.25">
      <c r="A308" s="1">
        <v>41639</v>
      </c>
      <c r="B308" s="1">
        <v>41639</v>
      </c>
      <c r="C308" s="2" t="s">
        <v>1051</v>
      </c>
      <c r="D308" s="2" t="s">
        <v>1052</v>
      </c>
      <c r="E308" s="2">
        <v>7.375</v>
      </c>
      <c r="F308" s="2" t="s">
        <v>951</v>
      </c>
      <c r="G308" s="2"/>
      <c r="H308" s="2" t="s">
        <v>34</v>
      </c>
      <c r="I308" s="2" t="s">
        <v>17</v>
      </c>
      <c r="J308" s="2" t="s">
        <v>18</v>
      </c>
      <c r="K308" s="2" t="s">
        <v>19</v>
      </c>
      <c r="L308" s="2" t="s">
        <v>19</v>
      </c>
      <c r="M308" s="2" t="s">
        <v>20</v>
      </c>
      <c r="N308" s="2" t="s">
        <v>48</v>
      </c>
      <c r="O308" s="2" t="s">
        <v>1053</v>
      </c>
      <c r="P308" s="2">
        <v>3</v>
      </c>
      <c r="Q308" s="2" t="str">
        <f t="shared" si="4"/>
        <v>SPG US Equity</v>
      </c>
    </row>
    <row r="309" spans="1:17" x14ac:dyDescent="0.25">
      <c r="A309" s="1">
        <v>41639</v>
      </c>
      <c r="B309" s="1">
        <v>41639</v>
      </c>
      <c r="C309" s="2" t="s">
        <v>141</v>
      </c>
      <c r="D309" s="2" t="s">
        <v>142</v>
      </c>
      <c r="E309" s="2">
        <v>6.125</v>
      </c>
      <c r="F309" s="2" t="s">
        <v>556</v>
      </c>
      <c r="G309" s="2"/>
      <c r="H309" s="2" t="s">
        <v>34</v>
      </c>
      <c r="I309" s="2" t="s">
        <v>17</v>
      </c>
      <c r="J309" s="2" t="s">
        <v>18</v>
      </c>
      <c r="K309" s="2" t="s">
        <v>19</v>
      </c>
      <c r="L309" s="2" t="s">
        <v>19</v>
      </c>
      <c r="M309" s="2" t="s">
        <v>20</v>
      </c>
      <c r="N309" s="2" t="s">
        <v>21</v>
      </c>
      <c r="O309" s="2" t="s">
        <v>1054</v>
      </c>
      <c r="P309" s="2">
        <v>3</v>
      </c>
      <c r="Q309" s="2" t="str">
        <f t="shared" si="4"/>
        <v>AEE US Equity</v>
      </c>
    </row>
    <row r="310" spans="1:17" x14ac:dyDescent="0.25">
      <c r="A310" s="1">
        <v>41639</v>
      </c>
      <c r="B310" s="1">
        <v>41639</v>
      </c>
      <c r="C310" s="2" t="s">
        <v>1055</v>
      </c>
      <c r="D310" s="2" t="s">
        <v>1056</v>
      </c>
      <c r="E310" s="2">
        <v>6.6</v>
      </c>
      <c r="F310" s="2" t="s">
        <v>486</v>
      </c>
      <c r="G310" s="2"/>
      <c r="H310" s="2" t="s">
        <v>27</v>
      </c>
      <c r="I310" s="2" t="s">
        <v>17</v>
      </c>
      <c r="J310" s="2" t="s">
        <v>18</v>
      </c>
      <c r="K310" s="2" t="s">
        <v>19</v>
      </c>
      <c r="L310" s="2" t="s">
        <v>19</v>
      </c>
      <c r="M310" s="2" t="s">
        <v>20</v>
      </c>
      <c r="N310" s="2" t="s">
        <v>28</v>
      </c>
      <c r="O310" s="2" t="s">
        <v>1057</v>
      </c>
      <c r="P310" s="2">
        <v>3</v>
      </c>
      <c r="Q310" s="2" t="str">
        <f t="shared" si="4"/>
        <v>HAS US Equity</v>
      </c>
    </row>
    <row r="311" spans="1:17" x14ac:dyDescent="0.25">
      <c r="A311" s="1">
        <v>41639</v>
      </c>
      <c r="B311" s="1">
        <v>41639</v>
      </c>
      <c r="C311" s="2" t="s">
        <v>1058</v>
      </c>
      <c r="D311" s="2" t="s">
        <v>1059</v>
      </c>
      <c r="E311" s="2">
        <v>7.625</v>
      </c>
      <c r="F311" s="2" t="s">
        <v>560</v>
      </c>
      <c r="G311" s="2"/>
      <c r="H311" s="2" t="s">
        <v>472</v>
      </c>
      <c r="I311" s="2" t="s">
        <v>17</v>
      </c>
      <c r="J311" s="2" t="s">
        <v>18</v>
      </c>
      <c r="K311" s="2" t="s">
        <v>19</v>
      </c>
      <c r="L311" s="2" t="s">
        <v>19</v>
      </c>
      <c r="M311" s="2" t="s">
        <v>20</v>
      </c>
      <c r="N311" s="2" t="s">
        <v>28</v>
      </c>
      <c r="O311" s="2" t="s">
        <v>1060</v>
      </c>
      <c r="P311" s="2">
        <v>3</v>
      </c>
      <c r="Q311" s="2" t="str">
        <f t="shared" si="4"/>
        <v>CVC US Equity</v>
      </c>
    </row>
    <row r="312" spans="1:17" x14ac:dyDescent="0.25">
      <c r="A312" s="1">
        <v>41639</v>
      </c>
      <c r="B312" s="1">
        <v>41639</v>
      </c>
      <c r="C312" s="2" t="s">
        <v>630</v>
      </c>
      <c r="D312" s="2" t="s">
        <v>631</v>
      </c>
      <c r="E312" s="2">
        <v>8.24</v>
      </c>
      <c r="F312" s="2" t="s">
        <v>1061</v>
      </c>
      <c r="G312" s="2" t="s">
        <v>575</v>
      </c>
      <c r="H312" s="2" t="s">
        <v>57</v>
      </c>
      <c r="I312" s="2" t="s">
        <v>17</v>
      </c>
      <c r="J312" s="2" t="s">
        <v>18</v>
      </c>
      <c r="K312" s="2" t="s">
        <v>19</v>
      </c>
      <c r="L312" s="2" t="s">
        <v>19</v>
      </c>
      <c r="M312" s="2" t="s">
        <v>20</v>
      </c>
      <c r="N312" s="2" t="s">
        <v>21</v>
      </c>
      <c r="O312" s="2" t="s">
        <v>1062</v>
      </c>
      <c r="P312" s="2">
        <v>3</v>
      </c>
      <c r="Q312" s="2" t="str">
        <f t="shared" si="4"/>
        <v>DUK US Equity</v>
      </c>
    </row>
    <row r="313" spans="1:17" x14ac:dyDescent="0.25">
      <c r="A313" s="1">
        <v>41639</v>
      </c>
      <c r="B313" s="1">
        <v>41639</v>
      </c>
      <c r="C313" s="2" t="s">
        <v>1063</v>
      </c>
      <c r="D313" s="2" t="s">
        <v>1064</v>
      </c>
      <c r="E313" s="2">
        <v>6.75</v>
      </c>
      <c r="F313" s="2" t="s">
        <v>750</v>
      </c>
      <c r="G313" s="2"/>
      <c r="H313" s="2" t="s">
        <v>57</v>
      </c>
      <c r="I313" s="2" t="s">
        <v>17</v>
      </c>
      <c r="J313" s="2" t="s">
        <v>18</v>
      </c>
      <c r="K313" s="2" t="s">
        <v>19</v>
      </c>
      <c r="L313" s="2" t="s">
        <v>19</v>
      </c>
      <c r="M313" s="2" t="s">
        <v>20</v>
      </c>
      <c r="N313" s="2" t="s">
        <v>28</v>
      </c>
      <c r="O313" s="2" t="s">
        <v>1065</v>
      </c>
      <c r="P313" s="2">
        <v>3</v>
      </c>
      <c r="Q313" s="2" t="str">
        <f t="shared" si="4"/>
        <v>ADM US Equity</v>
      </c>
    </row>
    <row r="314" spans="1:17" x14ac:dyDescent="0.25">
      <c r="A314" s="1">
        <v>41639</v>
      </c>
      <c r="B314" s="1">
        <v>41639</v>
      </c>
      <c r="C314" s="2" t="s">
        <v>1066</v>
      </c>
      <c r="D314" s="2" t="s">
        <v>127</v>
      </c>
      <c r="E314" s="2">
        <v>8.6999999999999993</v>
      </c>
      <c r="F314" s="2" t="s">
        <v>1067</v>
      </c>
      <c r="G314" s="2" t="s">
        <v>575</v>
      </c>
      <c r="H314" s="2" t="s">
        <v>73</v>
      </c>
      <c r="I314" s="2" t="s">
        <v>17</v>
      </c>
      <c r="J314" s="2" t="s">
        <v>18</v>
      </c>
      <c r="K314" s="2" t="s">
        <v>19</v>
      </c>
      <c r="L314" s="2" t="s">
        <v>19</v>
      </c>
      <c r="M314" s="2" t="s">
        <v>20</v>
      </c>
      <c r="N314" s="2" t="s">
        <v>21</v>
      </c>
      <c r="O314" s="2" t="s">
        <v>1068</v>
      </c>
      <c r="P314" s="2">
        <v>3</v>
      </c>
      <c r="Q314" s="2" t="str">
        <f t="shared" si="4"/>
        <v>GAS US Equity</v>
      </c>
    </row>
    <row r="315" spans="1:17" x14ac:dyDescent="0.25">
      <c r="A315" s="1">
        <v>41639</v>
      </c>
      <c r="B315" s="1">
        <v>41639</v>
      </c>
      <c r="C315" s="2" t="s">
        <v>337</v>
      </c>
      <c r="D315" s="2" t="s">
        <v>338</v>
      </c>
      <c r="E315" s="2">
        <v>6.65</v>
      </c>
      <c r="F315" s="2" t="s">
        <v>592</v>
      </c>
      <c r="G315" s="2"/>
      <c r="H315" s="2" t="s">
        <v>57</v>
      </c>
      <c r="I315" s="2" t="s">
        <v>17</v>
      </c>
      <c r="J315" s="2" t="s">
        <v>18</v>
      </c>
      <c r="K315" s="2" t="s">
        <v>19</v>
      </c>
      <c r="L315" s="2" t="s">
        <v>19</v>
      </c>
      <c r="M315" s="2" t="s">
        <v>20</v>
      </c>
      <c r="N315" s="2" t="s">
        <v>28</v>
      </c>
      <c r="O315" s="2" t="s">
        <v>1069</v>
      </c>
      <c r="P315" s="2">
        <v>3</v>
      </c>
      <c r="Q315" s="2" t="str">
        <f t="shared" si="4"/>
        <v>TGT US Equity</v>
      </c>
    </row>
    <row r="316" spans="1:17" x14ac:dyDescent="0.25">
      <c r="A316" s="1">
        <v>41639</v>
      </c>
      <c r="B316" s="1">
        <v>41639</v>
      </c>
      <c r="C316" s="2" t="s">
        <v>373</v>
      </c>
      <c r="D316" s="2" t="s">
        <v>374</v>
      </c>
      <c r="E316" s="2">
        <v>6.5</v>
      </c>
      <c r="F316" s="2" t="s">
        <v>584</v>
      </c>
      <c r="G316" s="2"/>
      <c r="H316" s="2" t="s">
        <v>210</v>
      </c>
      <c r="I316" s="2" t="s">
        <v>17</v>
      </c>
      <c r="J316" s="2" t="s">
        <v>18</v>
      </c>
      <c r="K316" s="2" t="s">
        <v>19</v>
      </c>
      <c r="L316" s="2" t="s">
        <v>19</v>
      </c>
      <c r="M316" s="2" t="s">
        <v>20</v>
      </c>
      <c r="N316" s="2" t="s">
        <v>28</v>
      </c>
      <c r="O316" s="2" t="s">
        <v>1070</v>
      </c>
      <c r="P316" s="2">
        <v>3</v>
      </c>
      <c r="Q316" s="2" t="str">
        <f t="shared" si="4"/>
        <v>IBM US Equity</v>
      </c>
    </row>
    <row r="317" spans="1:17" x14ac:dyDescent="0.25">
      <c r="A317" s="1">
        <v>41639</v>
      </c>
      <c r="B317" s="1">
        <v>41639</v>
      </c>
      <c r="C317" s="2" t="s">
        <v>470</v>
      </c>
      <c r="D317" s="2" t="s">
        <v>471</v>
      </c>
      <c r="E317" s="2">
        <v>6.625</v>
      </c>
      <c r="F317" s="2" t="s">
        <v>1071</v>
      </c>
      <c r="G317" s="2"/>
      <c r="H317" s="2" t="s">
        <v>472</v>
      </c>
      <c r="I317" s="2" t="s">
        <v>17</v>
      </c>
      <c r="J317" s="2" t="s">
        <v>18</v>
      </c>
      <c r="K317" s="2" t="s">
        <v>19</v>
      </c>
      <c r="L317" s="2" t="s">
        <v>19</v>
      </c>
      <c r="M317" s="2" t="s">
        <v>20</v>
      </c>
      <c r="N317" s="2" t="s">
        <v>28</v>
      </c>
      <c r="O317" s="2" t="s">
        <v>1072</v>
      </c>
      <c r="P317" s="2">
        <v>3</v>
      </c>
      <c r="Q317" s="2" t="str">
        <f t="shared" si="4"/>
        <v>DDS US Equity</v>
      </c>
    </row>
    <row r="318" spans="1:17" x14ac:dyDescent="0.25">
      <c r="A318" s="1">
        <v>41639</v>
      </c>
      <c r="B318" s="1">
        <v>41639</v>
      </c>
      <c r="C318" s="2" t="s">
        <v>1073</v>
      </c>
      <c r="D318" s="2" t="s">
        <v>1074</v>
      </c>
      <c r="E318" s="2">
        <v>6.375</v>
      </c>
      <c r="F318" s="2" t="s">
        <v>766</v>
      </c>
      <c r="G318" s="2"/>
      <c r="H318" s="2" t="s">
        <v>57</v>
      </c>
      <c r="I318" s="2" t="s">
        <v>17</v>
      </c>
      <c r="J318" s="2" t="s">
        <v>18</v>
      </c>
      <c r="K318" s="2" t="s">
        <v>19</v>
      </c>
      <c r="L318" s="2" t="s">
        <v>19</v>
      </c>
      <c r="M318" s="2" t="s">
        <v>20</v>
      </c>
      <c r="N318" s="2" t="s">
        <v>28</v>
      </c>
      <c r="O318" s="2" t="s">
        <v>1075</v>
      </c>
      <c r="P318" s="2">
        <v>3</v>
      </c>
      <c r="Q318" s="2" t="str">
        <f t="shared" si="4"/>
        <v>KMB US Equity</v>
      </c>
    </row>
    <row r="319" spans="1:17" x14ac:dyDescent="0.25">
      <c r="A319" s="1">
        <v>41639</v>
      </c>
      <c r="B319" s="1">
        <v>41639</v>
      </c>
      <c r="C319" s="2" t="s">
        <v>1077</v>
      </c>
      <c r="D319" s="2" t="s">
        <v>1078</v>
      </c>
      <c r="E319" s="2">
        <v>6.75</v>
      </c>
      <c r="F319" s="2" t="s">
        <v>486</v>
      </c>
      <c r="G319" s="2"/>
      <c r="H319" s="2" t="s">
        <v>73</v>
      </c>
      <c r="I319" s="2" t="s">
        <v>17</v>
      </c>
      <c r="J319" s="2" t="s">
        <v>18</v>
      </c>
      <c r="K319" s="2" t="s">
        <v>19</v>
      </c>
      <c r="L319" s="2" t="s">
        <v>19</v>
      </c>
      <c r="M319" s="2" t="s">
        <v>20</v>
      </c>
      <c r="N319" s="2" t="s">
        <v>21</v>
      </c>
      <c r="O319" s="2" t="s">
        <v>1079</v>
      </c>
      <c r="P319" s="2">
        <v>3</v>
      </c>
      <c r="Q319" s="2" t="str">
        <f t="shared" si="4"/>
        <v>ATO US Equity</v>
      </c>
    </row>
    <row r="320" spans="1:17" x14ac:dyDescent="0.25">
      <c r="A320" s="1">
        <v>41639</v>
      </c>
      <c r="B320" s="1">
        <v>41639</v>
      </c>
      <c r="C320" s="2" t="s">
        <v>1080</v>
      </c>
      <c r="D320" s="2" t="s">
        <v>523</v>
      </c>
      <c r="E320" s="2">
        <v>6.45</v>
      </c>
      <c r="F320" s="2" t="s">
        <v>1071</v>
      </c>
      <c r="G320" s="2"/>
      <c r="H320" s="2" t="s">
        <v>34</v>
      </c>
      <c r="I320" s="2" t="s">
        <v>17</v>
      </c>
      <c r="J320" s="2" t="s">
        <v>18</v>
      </c>
      <c r="K320" s="2" t="s">
        <v>19</v>
      </c>
      <c r="L320" s="2" t="s">
        <v>19</v>
      </c>
      <c r="M320" s="2" t="s">
        <v>20</v>
      </c>
      <c r="N320" s="2" t="s">
        <v>28</v>
      </c>
      <c r="O320" s="2" t="s">
        <v>1081</v>
      </c>
      <c r="P320" s="2">
        <v>1</v>
      </c>
      <c r="Q320" s="2" t="str">
        <f t="shared" si="4"/>
        <v>T US Equity</v>
      </c>
    </row>
    <row r="321" spans="1:17" x14ac:dyDescent="0.25">
      <c r="A321" s="1">
        <v>41639</v>
      </c>
      <c r="B321" s="1">
        <v>41639</v>
      </c>
      <c r="C321" s="2" t="s">
        <v>586</v>
      </c>
      <c r="D321" s="2" t="s">
        <v>587</v>
      </c>
      <c r="E321" s="2">
        <v>6.7</v>
      </c>
      <c r="F321" s="2" t="s">
        <v>584</v>
      </c>
      <c r="G321" s="2"/>
      <c r="H321" s="2" t="s">
        <v>34</v>
      </c>
      <c r="I321" s="2" t="s">
        <v>17</v>
      </c>
      <c r="J321" s="2" t="s">
        <v>18</v>
      </c>
      <c r="K321" s="2" t="s">
        <v>19</v>
      </c>
      <c r="L321" s="2" t="s">
        <v>19</v>
      </c>
      <c r="M321" s="2" t="s">
        <v>20</v>
      </c>
      <c r="N321" s="2" t="s">
        <v>28</v>
      </c>
      <c r="O321" s="2" t="s">
        <v>1082</v>
      </c>
      <c r="P321" s="2">
        <v>3</v>
      </c>
      <c r="Q321" s="2" t="str">
        <f t="shared" si="4"/>
        <v>ROK US Equity</v>
      </c>
    </row>
    <row r="322" spans="1:17" x14ac:dyDescent="0.25">
      <c r="A322" s="1">
        <v>41639</v>
      </c>
      <c r="B322" s="1">
        <v>41639</v>
      </c>
      <c r="C322" s="2" t="s">
        <v>1083</v>
      </c>
      <c r="D322" s="2" t="s">
        <v>164</v>
      </c>
      <c r="E322" s="2">
        <v>6.95</v>
      </c>
      <c r="F322" s="2" t="s">
        <v>584</v>
      </c>
      <c r="G322" s="2"/>
      <c r="H322" s="2" t="s">
        <v>27</v>
      </c>
      <c r="I322" s="2" t="s">
        <v>17</v>
      </c>
      <c r="J322" s="2" t="s">
        <v>18</v>
      </c>
      <c r="K322" s="2" t="s">
        <v>19</v>
      </c>
      <c r="L322" s="2" t="s">
        <v>19</v>
      </c>
      <c r="M322" s="2" t="s">
        <v>20</v>
      </c>
      <c r="N322" s="2" t="s">
        <v>28</v>
      </c>
      <c r="O322" s="2" t="s">
        <v>1084</v>
      </c>
      <c r="P322" s="2">
        <v>3</v>
      </c>
      <c r="Q322" s="2" t="str">
        <f t="shared" si="4"/>
        <v>TWX US Equity</v>
      </c>
    </row>
    <row r="323" spans="1:17" x14ac:dyDescent="0.25">
      <c r="A323" s="1">
        <v>41639</v>
      </c>
      <c r="B323" s="1">
        <v>41639</v>
      </c>
      <c r="C323" s="2" t="s">
        <v>950</v>
      </c>
      <c r="D323" s="2" t="s">
        <v>259</v>
      </c>
      <c r="E323" s="2">
        <v>6.75</v>
      </c>
      <c r="F323" s="2" t="s">
        <v>584</v>
      </c>
      <c r="G323" s="2"/>
      <c r="H323" s="2" t="s">
        <v>16</v>
      </c>
      <c r="I323" s="2" t="s">
        <v>17</v>
      </c>
      <c r="J323" s="2" t="s">
        <v>18</v>
      </c>
      <c r="K323" s="2" t="s">
        <v>19</v>
      </c>
      <c r="L323" s="2" t="s">
        <v>19</v>
      </c>
      <c r="M323" s="2" t="s">
        <v>20</v>
      </c>
      <c r="N323" s="2" t="s">
        <v>28</v>
      </c>
      <c r="O323" s="2" t="s">
        <v>1089</v>
      </c>
      <c r="P323" s="2">
        <v>2</v>
      </c>
      <c r="Q323" s="2" t="str">
        <f t="shared" si="4"/>
        <v>AA US Equity</v>
      </c>
    </row>
    <row r="324" spans="1:17" x14ac:dyDescent="0.25">
      <c r="A324" s="1">
        <v>41639</v>
      </c>
      <c r="B324" s="1">
        <v>41639</v>
      </c>
      <c r="C324" s="2" t="s">
        <v>752</v>
      </c>
      <c r="D324" s="2" t="s">
        <v>753</v>
      </c>
      <c r="E324" s="2">
        <v>7.125</v>
      </c>
      <c r="F324" s="2" t="s">
        <v>610</v>
      </c>
      <c r="G324" s="2"/>
      <c r="H324" s="2" t="s">
        <v>34</v>
      </c>
      <c r="I324" s="2" t="s">
        <v>17</v>
      </c>
      <c r="J324" s="2" t="s">
        <v>18</v>
      </c>
      <c r="K324" s="2" t="s">
        <v>19</v>
      </c>
      <c r="L324" s="2" t="s">
        <v>19</v>
      </c>
      <c r="M324" s="2" t="s">
        <v>20</v>
      </c>
      <c r="N324" s="2" t="s">
        <v>28</v>
      </c>
      <c r="O324" s="2" t="s">
        <v>1090</v>
      </c>
      <c r="P324" s="2">
        <v>3</v>
      </c>
      <c r="Q324" s="2" t="str">
        <f t="shared" ref="Q324:Q387" si="5">D324&amp;" US Equity"</f>
        <v>UNP US Equity</v>
      </c>
    </row>
    <row r="325" spans="1:17" x14ac:dyDescent="0.25">
      <c r="A325" s="1">
        <v>41639</v>
      </c>
      <c r="B325" s="1">
        <v>41639</v>
      </c>
      <c r="C325" s="2" t="s">
        <v>1006</v>
      </c>
      <c r="D325" s="2" t="s">
        <v>1007</v>
      </c>
      <c r="E325" s="2">
        <v>7.125</v>
      </c>
      <c r="F325" s="2" t="s">
        <v>423</v>
      </c>
      <c r="G325" s="2"/>
      <c r="H325" s="2" t="s">
        <v>73</v>
      </c>
      <c r="I325" s="2" t="s">
        <v>17</v>
      </c>
      <c r="J325" s="2" t="s">
        <v>18</v>
      </c>
      <c r="K325" s="2" t="s">
        <v>19</v>
      </c>
      <c r="L325" s="2" t="s">
        <v>19</v>
      </c>
      <c r="M325" s="2" t="s">
        <v>20</v>
      </c>
      <c r="N325" s="2" t="s">
        <v>28</v>
      </c>
      <c r="O325" s="2" t="s">
        <v>1091</v>
      </c>
      <c r="P325" s="2">
        <v>5</v>
      </c>
      <c r="Q325" s="2" t="str">
        <f t="shared" si="5"/>
        <v>CMCSA US Equity</v>
      </c>
    </row>
    <row r="326" spans="1:17" x14ac:dyDescent="0.25">
      <c r="A326" s="1">
        <v>41639</v>
      </c>
      <c r="B326" s="1">
        <v>41639</v>
      </c>
      <c r="C326" s="2" t="s">
        <v>1000</v>
      </c>
      <c r="D326" s="2" t="s">
        <v>1001</v>
      </c>
      <c r="E326" s="2">
        <v>6.4</v>
      </c>
      <c r="F326" s="2" t="s">
        <v>1098</v>
      </c>
      <c r="G326" s="2"/>
      <c r="H326" s="2" t="s">
        <v>46</v>
      </c>
      <c r="I326" s="2" t="s">
        <v>17</v>
      </c>
      <c r="J326" s="2" t="s">
        <v>18</v>
      </c>
      <c r="K326" s="2" t="s">
        <v>19</v>
      </c>
      <c r="L326" s="2" t="s">
        <v>19</v>
      </c>
      <c r="M326" s="2" t="s">
        <v>20</v>
      </c>
      <c r="N326" s="2" t="s">
        <v>28</v>
      </c>
      <c r="O326" s="2" t="s">
        <v>1099</v>
      </c>
      <c r="P326" s="2">
        <v>3</v>
      </c>
      <c r="Q326" s="2" t="str">
        <f t="shared" si="5"/>
        <v>MRK US Equity</v>
      </c>
    </row>
    <row r="327" spans="1:17" x14ac:dyDescent="0.25">
      <c r="A327" s="1">
        <v>41639</v>
      </c>
      <c r="B327" s="1">
        <v>41639</v>
      </c>
      <c r="C327" s="2" t="s">
        <v>1100</v>
      </c>
      <c r="D327" s="2" t="s">
        <v>555</v>
      </c>
      <c r="E327" s="2">
        <v>7.4050000000000002</v>
      </c>
      <c r="F327" s="2" t="s">
        <v>1101</v>
      </c>
      <c r="G327" s="2"/>
      <c r="H327" s="2" t="s">
        <v>264</v>
      </c>
      <c r="I327" s="2" t="s">
        <v>17</v>
      </c>
      <c r="J327" s="2" t="s">
        <v>18</v>
      </c>
      <c r="K327" s="2" t="s">
        <v>19</v>
      </c>
      <c r="L327" s="2" t="s">
        <v>19</v>
      </c>
      <c r="M327" s="2" t="s">
        <v>20</v>
      </c>
      <c r="N327" s="2" t="s">
        <v>48</v>
      </c>
      <c r="O327" s="2" t="s">
        <v>1102</v>
      </c>
      <c r="P327" s="2">
        <v>3</v>
      </c>
      <c r="Q327" s="2" t="str">
        <f t="shared" si="5"/>
        <v>UNM US Equity</v>
      </c>
    </row>
    <row r="328" spans="1:17" x14ac:dyDescent="0.25">
      <c r="A328" s="1">
        <v>41639</v>
      </c>
      <c r="B328" s="1">
        <v>41639</v>
      </c>
      <c r="C328" s="2" t="s">
        <v>429</v>
      </c>
      <c r="D328" s="2" t="s">
        <v>430</v>
      </c>
      <c r="E328" s="2">
        <v>6.75</v>
      </c>
      <c r="F328" s="2" t="s">
        <v>1103</v>
      </c>
      <c r="G328" s="2"/>
      <c r="H328" s="2" t="s">
        <v>34</v>
      </c>
      <c r="I328" s="2" t="s">
        <v>17</v>
      </c>
      <c r="J328" s="2" t="s">
        <v>18</v>
      </c>
      <c r="K328" s="2" t="s">
        <v>19</v>
      </c>
      <c r="L328" s="2" t="s">
        <v>19</v>
      </c>
      <c r="M328" s="2" t="s">
        <v>20</v>
      </c>
      <c r="N328" s="2" t="s">
        <v>28</v>
      </c>
      <c r="O328" s="2" t="s">
        <v>1104</v>
      </c>
      <c r="P328" s="2">
        <v>3</v>
      </c>
      <c r="Q328" s="2" t="str">
        <f t="shared" si="5"/>
        <v>RTN US Equity</v>
      </c>
    </row>
    <row r="329" spans="1:17" x14ac:dyDescent="0.25">
      <c r="A329" s="1">
        <v>41639</v>
      </c>
      <c r="B329" s="1">
        <v>41639</v>
      </c>
      <c r="C329" s="2" t="s">
        <v>609</v>
      </c>
      <c r="D329" s="2" t="s">
        <v>378</v>
      </c>
      <c r="E329" s="2">
        <v>6.86</v>
      </c>
      <c r="F329" s="2" t="s">
        <v>610</v>
      </c>
      <c r="G329" s="2"/>
      <c r="H329" s="2" t="s">
        <v>34</v>
      </c>
      <c r="I329" s="2" t="s">
        <v>17</v>
      </c>
      <c r="J329" s="2" t="s">
        <v>18</v>
      </c>
      <c r="K329" s="2" t="s">
        <v>19</v>
      </c>
      <c r="L329" s="2" t="s">
        <v>19</v>
      </c>
      <c r="M329" s="2" t="s">
        <v>20</v>
      </c>
      <c r="N329" s="2" t="s">
        <v>28</v>
      </c>
      <c r="O329" s="2" t="s">
        <v>1115</v>
      </c>
      <c r="P329" s="2">
        <v>2</v>
      </c>
      <c r="Q329" s="2" t="str">
        <f t="shared" si="5"/>
        <v>VZ US Equity</v>
      </c>
    </row>
    <row r="330" spans="1:17" x14ac:dyDescent="0.25">
      <c r="A330" s="1">
        <v>41639</v>
      </c>
      <c r="B330" s="1">
        <v>41639</v>
      </c>
      <c r="C330" s="2" t="s">
        <v>1116</v>
      </c>
      <c r="D330" s="2" t="s">
        <v>796</v>
      </c>
      <c r="E330" s="2">
        <v>7.63</v>
      </c>
      <c r="F330" s="2" t="s">
        <v>804</v>
      </c>
      <c r="G330" s="2"/>
      <c r="H330" s="2" t="s">
        <v>149</v>
      </c>
      <c r="I330" s="2" t="s">
        <v>17</v>
      </c>
      <c r="J330" s="2" t="s">
        <v>18</v>
      </c>
      <c r="K330" s="2" t="s">
        <v>19</v>
      </c>
      <c r="L330" s="2" t="s">
        <v>19</v>
      </c>
      <c r="M330" s="2" t="s">
        <v>20</v>
      </c>
      <c r="N330" s="2" t="s">
        <v>21</v>
      </c>
      <c r="O330" s="2" t="s">
        <v>1117</v>
      </c>
      <c r="P330" s="2">
        <v>3</v>
      </c>
      <c r="Q330" s="2" t="str">
        <f t="shared" si="5"/>
        <v>KMI US Equity</v>
      </c>
    </row>
    <row r="331" spans="1:17" x14ac:dyDescent="0.25">
      <c r="A331" s="1">
        <v>41639</v>
      </c>
      <c r="B331" s="1">
        <v>41639</v>
      </c>
      <c r="C331" s="2" t="s">
        <v>54</v>
      </c>
      <c r="D331" s="2" t="s">
        <v>55</v>
      </c>
      <c r="E331" s="2">
        <v>7</v>
      </c>
      <c r="F331" s="2" t="s">
        <v>1118</v>
      </c>
      <c r="G331" s="2"/>
      <c r="H331" s="2" t="s">
        <v>57</v>
      </c>
      <c r="I331" s="2" t="s">
        <v>17</v>
      </c>
      <c r="J331" s="2" t="s">
        <v>18</v>
      </c>
      <c r="K331" s="2" t="s">
        <v>19</v>
      </c>
      <c r="L331" s="2" t="s">
        <v>19</v>
      </c>
      <c r="M331" s="2" t="s">
        <v>20</v>
      </c>
      <c r="N331" s="2" t="s">
        <v>28</v>
      </c>
      <c r="O331" s="2" t="s">
        <v>1119</v>
      </c>
      <c r="P331" s="2">
        <v>2</v>
      </c>
      <c r="Q331" s="2" t="str">
        <f t="shared" si="5"/>
        <v>GR US Equity</v>
      </c>
    </row>
    <row r="332" spans="1:17" x14ac:dyDescent="0.25">
      <c r="A332" s="1">
        <v>41639</v>
      </c>
      <c r="B332" s="1">
        <v>41639</v>
      </c>
      <c r="C332" s="2" t="s">
        <v>522</v>
      </c>
      <c r="D332" s="2" t="s">
        <v>523</v>
      </c>
      <c r="E332" s="2">
        <v>6.375</v>
      </c>
      <c r="F332" s="2" t="s">
        <v>837</v>
      </c>
      <c r="G332" s="2"/>
      <c r="H332" s="2" t="s">
        <v>34</v>
      </c>
      <c r="I332" s="2" t="s">
        <v>17</v>
      </c>
      <c r="J332" s="2" t="s">
        <v>18</v>
      </c>
      <c r="K332" s="2" t="s">
        <v>19</v>
      </c>
      <c r="L332" s="2" t="s">
        <v>19</v>
      </c>
      <c r="M332" s="2" t="s">
        <v>20</v>
      </c>
      <c r="N332" s="2" t="s">
        <v>28</v>
      </c>
      <c r="O332" s="2" t="s">
        <v>1120</v>
      </c>
      <c r="P332" s="2">
        <v>1</v>
      </c>
      <c r="Q332" s="2" t="str">
        <f t="shared" si="5"/>
        <v>T US Equity</v>
      </c>
    </row>
    <row r="333" spans="1:17" x14ac:dyDescent="0.25">
      <c r="A333" s="1">
        <v>41639</v>
      </c>
      <c r="B333" s="1">
        <v>41639</v>
      </c>
      <c r="C333" s="2" t="s">
        <v>1121</v>
      </c>
      <c r="D333" s="2" t="s">
        <v>1122</v>
      </c>
      <c r="E333" s="2">
        <v>7.8</v>
      </c>
      <c r="F333" s="2" t="s">
        <v>85</v>
      </c>
      <c r="G333" s="2"/>
      <c r="H333" s="2" t="s">
        <v>149</v>
      </c>
      <c r="I333" s="2" t="s">
        <v>17</v>
      </c>
      <c r="J333" s="2" t="s">
        <v>18</v>
      </c>
      <c r="K333" s="2" t="s">
        <v>19</v>
      </c>
      <c r="L333" s="2" t="s">
        <v>19</v>
      </c>
      <c r="M333" s="2" t="s">
        <v>20</v>
      </c>
      <c r="N333" s="2" t="s">
        <v>28</v>
      </c>
      <c r="O333" s="2" t="s">
        <v>1123</v>
      </c>
      <c r="P333" s="2">
        <v>2</v>
      </c>
      <c r="Q333" s="2" t="str">
        <f t="shared" si="5"/>
        <v>OI US Equity</v>
      </c>
    </row>
    <row r="334" spans="1:17" x14ac:dyDescent="0.25">
      <c r="A334" s="1">
        <v>41639</v>
      </c>
      <c r="B334" s="1">
        <v>41639</v>
      </c>
      <c r="C334" s="2" t="s">
        <v>1124</v>
      </c>
      <c r="D334" s="2" t="s">
        <v>1125</v>
      </c>
      <c r="E334" s="2">
        <v>5.5</v>
      </c>
      <c r="F334" s="2" t="s">
        <v>1126</v>
      </c>
      <c r="G334" s="2"/>
      <c r="H334" s="2" t="s">
        <v>27</v>
      </c>
      <c r="I334" s="2" t="s">
        <v>17</v>
      </c>
      <c r="J334" s="2" t="s">
        <v>18</v>
      </c>
      <c r="K334" s="2" t="s">
        <v>19</v>
      </c>
      <c r="L334" s="2" t="s">
        <v>19</v>
      </c>
      <c r="M334" s="2" t="s">
        <v>20</v>
      </c>
      <c r="N334" s="2" t="s">
        <v>28</v>
      </c>
      <c r="O334" s="2" t="s">
        <v>1127</v>
      </c>
      <c r="P334" s="2">
        <v>4</v>
      </c>
      <c r="Q334" s="2" t="str">
        <f t="shared" si="5"/>
        <v>LDOS US Equity</v>
      </c>
    </row>
    <row r="335" spans="1:17" x14ac:dyDescent="0.25">
      <c r="A335" s="1">
        <v>41639</v>
      </c>
      <c r="B335" s="1">
        <v>41639</v>
      </c>
      <c r="C335" s="2" t="s">
        <v>105</v>
      </c>
      <c r="D335" s="2" t="s">
        <v>106</v>
      </c>
      <c r="E335" s="2">
        <v>6.6</v>
      </c>
      <c r="F335" s="2" t="s">
        <v>232</v>
      </c>
      <c r="G335" s="2" t="s">
        <v>26</v>
      </c>
      <c r="H335" s="2" t="s">
        <v>73</v>
      </c>
      <c r="I335" s="2" t="s">
        <v>17</v>
      </c>
      <c r="J335" s="2" t="s">
        <v>18</v>
      </c>
      <c r="K335" s="2" t="s">
        <v>19</v>
      </c>
      <c r="L335" s="2" t="s">
        <v>19</v>
      </c>
      <c r="M335" s="2" t="s">
        <v>20</v>
      </c>
      <c r="N335" s="2" t="s">
        <v>21</v>
      </c>
      <c r="O335" s="2" t="s">
        <v>1128</v>
      </c>
      <c r="P335" s="2">
        <v>3</v>
      </c>
      <c r="Q335" s="2" t="str">
        <f t="shared" si="5"/>
        <v>AES US Equity</v>
      </c>
    </row>
    <row r="336" spans="1:17" x14ac:dyDescent="0.25">
      <c r="A336" s="1">
        <v>41639</v>
      </c>
      <c r="B336" s="1">
        <v>41639</v>
      </c>
      <c r="C336" s="2" t="s">
        <v>1129</v>
      </c>
      <c r="D336" s="2" t="s">
        <v>14</v>
      </c>
      <c r="E336" s="2">
        <v>4.5999999999999996</v>
      </c>
      <c r="F336" s="2" t="s">
        <v>1130</v>
      </c>
      <c r="G336" s="2"/>
      <c r="H336" s="2" t="s">
        <v>27</v>
      </c>
      <c r="I336" s="2" t="s">
        <v>17</v>
      </c>
      <c r="J336" s="2" t="s">
        <v>18</v>
      </c>
      <c r="K336" s="2" t="s">
        <v>19</v>
      </c>
      <c r="L336" s="2" t="s">
        <v>19</v>
      </c>
      <c r="M336" s="2" t="s">
        <v>20</v>
      </c>
      <c r="N336" s="2" t="s">
        <v>21</v>
      </c>
      <c r="O336" s="2" t="s">
        <v>1131</v>
      </c>
      <c r="P336" s="2">
        <v>3</v>
      </c>
      <c r="Q336" s="2" t="str">
        <f t="shared" si="5"/>
        <v>BWP US Equity</v>
      </c>
    </row>
    <row r="337" spans="1:17" x14ac:dyDescent="0.25">
      <c r="A337" s="1">
        <v>41639</v>
      </c>
      <c r="B337" s="1">
        <v>41639</v>
      </c>
      <c r="C337" s="2" t="s">
        <v>1132</v>
      </c>
      <c r="D337" s="2" t="s">
        <v>1133</v>
      </c>
      <c r="E337" s="2">
        <v>6.125</v>
      </c>
      <c r="F337" s="2" t="s">
        <v>1134</v>
      </c>
      <c r="G337" s="2"/>
      <c r="H337" s="2" t="s">
        <v>27</v>
      </c>
      <c r="I337" s="2" t="s">
        <v>17</v>
      </c>
      <c r="J337" s="2" t="s">
        <v>18</v>
      </c>
      <c r="K337" s="2" t="s">
        <v>19</v>
      </c>
      <c r="L337" s="2" t="s">
        <v>19</v>
      </c>
      <c r="M337" s="2" t="s">
        <v>20</v>
      </c>
      <c r="N337" s="2" t="s">
        <v>28</v>
      </c>
      <c r="O337" s="2" t="s">
        <v>1135</v>
      </c>
      <c r="P337" s="2">
        <v>3</v>
      </c>
      <c r="Q337" s="2" t="str">
        <f t="shared" si="5"/>
        <v>FCX US Equity</v>
      </c>
    </row>
    <row r="338" spans="1:17" x14ac:dyDescent="0.25">
      <c r="A338" s="1">
        <v>41639</v>
      </c>
      <c r="B338" s="1">
        <v>41639</v>
      </c>
      <c r="C338" s="2" t="s">
        <v>1136</v>
      </c>
      <c r="D338" s="2" t="s">
        <v>1137</v>
      </c>
      <c r="E338" s="2">
        <v>3.1850000000000001</v>
      </c>
      <c r="F338" s="2" t="s">
        <v>1138</v>
      </c>
      <c r="G338" s="2" t="s">
        <v>1139</v>
      </c>
      <c r="H338" s="2" t="s">
        <v>264</v>
      </c>
      <c r="I338" s="2" t="s">
        <v>17</v>
      </c>
      <c r="J338" s="2" t="s">
        <v>18</v>
      </c>
      <c r="K338" s="2" t="s">
        <v>19</v>
      </c>
      <c r="L338" s="2" t="s">
        <v>19</v>
      </c>
      <c r="M338" s="2" t="s">
        <v>1140</v>
      </c>
      <c r="N338" s="2" t="s">
        <v>48</v>
      </c>
      <c r="O338" s="2" t="s">
        <v>1141</v>
      </c>
      <c r="P338" s="2">
        <v>4</v>
      </c>
      <c r="Q338" s="2" t="str">
        <f t="shared" si="5"/>
        <v>SLMA US Equity</v>
      </c>
    </row>
    <row r="339" spans="1:17" x14ac:dyDescent="0.25">
      <c r="A339" s="1">
        <v>41639</v>
      </c>
      <c r="B339" s="1">
        <v>41639</v>
      </c>
      <c r="C339" s="2" t="s">
        <v>1142</v>
      </c>
      <c r="D339" s="2" t="s">
        <v>1143</v>
      </c>
      <c r="E339" s="2">
        <v>5.875</v>
      </c>
      <c r="F339" s="2" t="s">
        <v>1144</v>
      </c>
      <c r="G339" s="2"/>
      <c r="H339" s="2" t="s">
        <v>73</v>
      </c>
      <c r="I339" s="2" t="s">
        <v>17</v>
      </c>
      <c r="J339" s="2" t="s">
        <v>18</v>
      </c>
      <c r="K339" s="2" t="s">
        <v>19</v>
      </c>
      <c r="L339" s="2" t="s">
        <v>19</v>
      </c>
      <c r="M339" s="2" t="s">
        <v>20</v>
      </c>
      <c r="N339" s="2" t="s">
        <v>48</v>
      </c>
      <c r="O339" s="2" t="s">
        <v>1145</v>
      </c>
      <c r="P339" s="2">
        <v>3</v>
      </c>
      <c r="Q339" s="2" t="str">
        <f t="shared" si="5"/>
        <v>MMC US Equity</v>
      </c>
    </row>
    <row r="340" spans="1:17" x14ac:dyDescent="0.25">
      <c r="A340" s="1">
        <v>41639</v>
      </c>
      <c r="B340" s="1">
        <v>41639</v>
      </c>
      <c r="C340" s="2" t="s">
        <v>92</v>
      </c>
      <c r="D340" s="2" t="s">
        <v>93</v>
      </c>
      <c r="E340" s="2">
        <v>6.5</v>
      </c>
      <c r="F340" s="2" t="s">
        <v>1146</v>
      </c>
      <c r="G340" s="2" t="s">
        <v>575</v>
      </c>
      <c r="H340" s="2" t="s">
        <v>34</v>
      </c>
      <c r="I340" s="2" t="s">
        <v>17</v>
      </c>
      <c r="J340" s="2" t="s">
        <v>18</v>
      </c>
      <c r="K340" s="2" t="s">
        <v>19</v>
      </c>
      <c r="L340" s="2" t="s">
        <v>19</v>
      </c>
      <c r="M340" s="2" t="s">
        <v>20</v>
      </c>
      <c r="N340" s="2" t="s">
        <v>21</v>
      </c>
      <c r="O340" s="2" t="s">
        <v>1147</v>
      </c>
      <c r="P340" s="2">
        <v>3</v>
      </c>
      <c r="Q340" s="2" t="str">
        <f t="shared" si="5"/>
        <v>UGI US Equity</v>
      </c>
    </row>
    <row r="341" spans="1:17" x14ac:dyDescent="0.25">
      <c r="A341" s="1">
        <v>41639</v>
      </c>
      <c r="B341" s="1">
        <v>41639</v>
      </c>
      <c r="C341" s="2" t="s">
        <v>1151</v>
      </c>
      <c r="D341" s="2" t="s">
        <v>631</v>
      </c>
      <c r="E341" s="2">
        <v>6.125</v>
      </c>
      <c r="F341" s="2" t="s">
        <v>1149</v>
      </c>
      <c r="G341" s="2"/>
      <c r="H341" s="2" t="s">
        <v>210</v>
      </c>
      <c r="I341" s="2" t="s">
        <v>17</v>
      </c>
      <c r="J341" s="2" t="s">
        <v>18</v>
      </c>
      <c r="K341" s="2" t="s">
        <v>19</v>
      </c>
      <c r="L341" s="2" t="s">
        <v>19</v>
      </c>
      <c r="M341" s="2" t="s">
        <v>20</v>
      </c>
      <c r="N341" s="2" t="s">
        <v>21</v>
      </c>
      <c r="O341" s="2" t="s">
        <v>1152</v>
      </c>
      <c r="P341" s="2">
        <v>3</v>
      </c>
      <c r="Q341" s="2" t="str">
        <f t="shared" si="5"/>
        <v>DUK US Equity</v>
      </c>
    </row>
    <row r="342" spans="1:17" x14ac:dyDescent="0.25">
      <c r="A342" s="1">
        <v>41639</v>
      </c>
      <c r="B342" s="1">
        <v>41639</v>
      </c>
      <c r="C342" s="2" t="s">
        <v>1153</v>
      </c>
      <c r="D342" s="2" t="s">
        <v>1154</v>
      </c>
      <c r="E342" s="2">
        <v>5.875</v>
      </c>
      <c r="F342" s="2" t="s">
        <v>1155</v>
      </c>
      <c r="G342" s="2"/>
      <c r="H342" s="2" t="s">
        <v>34</v>
      </c>
      <c r="I342" s="2" t="s">
        <v>17</v>
      </c>
      <c r="J342" s="2" t="s">
        <v>18</v>
      </c>
      <c r="K342" s="2" t="s">
        <v>19</v>
      </c>
      <c r="L342" s="2" t="s">
        <v>19</v>
      </c>
      <c r="M342" s="2" t="s">
        <v>20</v>
      </c>
      <c r="N342" s="2" t="s">
        <v>21</v>
      </c>
      <c r="O342" s="2" t="s">
        <v>1156</v>
      </c>
      <c r="P342" s="2">
        <v>3</v>
      </c>
      <c r="Q342" s="2" t="str">
        <f t="shared" si="5"/>
        <v>LNT US Equity</v>
      </c>
    </row>
    <row r="343" spans="1:17" x14ac:dyDescent="0.25">
      <c r="A343" s="1">
        <v>41639</v>
      </c>
      <c r="B343" s="1">
        <v>41639</v>
      </c>
      <c r="C343" s="2" t="s">
        <v>1157</v>
      </c>
      <c r="D343" s="2" t="s">
        <v>358</v>
      </c>
      <c r="E343" s="2">
        <v>1.47285</v>
      </c>
      <c r="F343" s="2" t="s">
        <v>1158</v>
      </c>
      <c r="G343" s="2" t="s">
        <v>45</v>
      </c>
      <c r="H343" s="2" t="s">
        <v>57</v>
      </c>
      <c r="I343" s="2" t="s">
        <v>17</v>
      </c>
      <c r="J343" s="2" t="s">
        <v>18</v>
      </c>
      <c r="K343" s="2" t="s">
        <v>19</v>
      </c>
      <c r="L343" s="2" t="s">
        <v>19</v>
      </c>
      <c r="M343" s="2" t="s">
        <v>47</v>
      </c>
      <c r="N343" s="2" t="s">
        <v>28</v>
      </c>
      <c r="O343" s="2" t="s">
        <v>1159</v>
      </c>
      <c r="P343" s="2">
        <v>2</v>
      </c>
      <c r="Q343" s="2" t="str">
        <f t="shared" si="5"/>
        <v>BA US Equity</v>
      </c>
    </row>
    <row r="344" spans="1:17" x14ac:dyDescent="0.25">
      <c r="A344" s="1">
        <v>41639</v>
      </c>
      <c r="B344" s="1">
        <v>41639</v>
      </c>
      <c r="C344" s="2" t="s">
        <v>764</v>
      </c>
      <c r="D344" s="2" t="s">
        <v>765</v>
      </c>
      <c r="E344" s="2">
        <v>5.05</v>
      </c>
      <c r="F344" s="2" t="s">
        <v>153</v>
      </c>
      <c r="G344" s="2"/>
      <c r="H344" s="2" t="s">
        <v>34</v>
      </c>
      <c r="I344" s="2" t="s">
        <v>17</v>
      </c>
      <c r="J344" s="2" t="s">
        <v>18</v>
      </c>
      <c r="K344" s="2" t="s">
        <v>19</v>
      </c>
      <c r="L344" s="2" t="s">
        <v>19</v>
      </c>
      <c r="M344" s="2" t="s">
        <v>20</v>
      </c>
      <c r="N344" s="2" t="s">
        <v>28</v>
      </c>
      <c r="O344" s="2" t="s">
        <v>1160</v>
      </c>
      <c r="P344" s="2">
        <v>5</v>
      </c>
      <c r="Q344" s="2" t="str">
        <f t="shared" si="5"/>
        <v>ABIBB US Equity</v>
      </c>
    </row>
    <row r="345" spans="1:17" x14ac:dyDescent="0.25">
      <c r="A345" s="1">
        <v>41639</v>
      </c>
      <c r="B345" s="1">
        <v>41639</v>
      </c>
      <c r="C345" s="2" t="s">
        <v>108</v>
      </c>
      <c r="D345" s="2" t="s">
        <v>109</v>
      </c>
      <c r="E345" s="2">
        <v>5.25</v>
      </c>
      <c r="F345" s="2" t="s">
        <v>498</v>
      </c>
      <c r="G345" s="2"/>
      <c r="H345" s="2" t="s">
        <v>34</v>
      </c>
      <c r="I345" s="2" t="s">
        <v>17</v>
      </c>
      <c r="J345" s="2" t="s">
        <v>18</v>
      </c>
      <c r="K345" s="2" t="s">
        <v>19</v>
      </c>
      <c r="L345" s="2" t="s">
        <v>19</v>
      </c>
      <c r="M345" s="2" t="s">
        <v>20</v>
      </c>
      <c r="N345" s="2" t="s">
        <v>21</v>
      </c>
      <c r="O345" s="2" t="s">
        <v>1161</v>
      </c>
      <c r="P345" s="2">
        <v>3</v>
      </c>
      <c r="Q345" s="2" t="str">
        <f t="shared" si="5"/>
        <v>SCG US Equity</v>
      </c>
    </row>
    <row r="346" spans="1:17" x14ac:dyDescent="0.25">
      <c r="A346" s="1">
        <v>41639</v>
      </c>
      <c r="B346" s="1">
        <v>41639</v>
      </c>
      <c r="C346" s="2" t="s">
        <v>1162</v>
      </c>
      <c r="D346" s="2" t="s">
        <v>1163</v>
      </c>
      <c r="E346" s="2">
        <v>5</v>
      </c>
      <c r="F346" s="2" t="s">
        <v>1164</v>
      </c>
      <c r="G346" s="2"/>
      <c r="H346" s="2" t="s">
        <v>57</v>
      </c>
      <c r="I346" s="2" t="s">
        <v>17</v>
      </c>
      <c r="J346" s="2" t="s">
        <v>18</v>
      </c>
      <c r="K346" s="2" t="s">
        <v>19</v>
      </c>
      <c r="L346" s="2" t="s">
        <v>19</v>
      </c>
      <c r="M346" s="2" t="s">
        <v>20</v>
      </c>
      <c r="N346" s="2" t="s">
        <v>28</v>
      </c>
      <c r="O346" s="2" t="s">
        <v>1165</v>
      </c>
      <c r="P346" s="2">
        <v>3</v>
      </c>
      <c r="Q346" s="2" t="str">
        <f t="shared" si="5"/>
        <v>PEP US Equity</v>
      </c>
    </row>
    <row r="347" spans="1:17" x14ac:dyDescent="0.25">
      <c r="A347" s="1">
        <v>41639</v>
      </c>
      <c r="B347" s="1">
        <v>41639</v>
      </c>
      <c r="C347" s="2" t="s">
        <v>1166</v>
      </c>
      <c r="D347" s="2" t="s">
        <v>1167</v>
      </c>
      <c r="E347" s="2">
        <v>2.86</v>
      </c>
      <c r="F347" s="2" t="s">
        <v>1168</v>
      </c>
      <c r="G347" s="2" t="s">
        <v>213</v>
      </c>
      <c r="H347" s="2" t="s">
        <v>57</v>
      </c>
      <c r="I347" s="2" t="s">
        <v>17</v>
      </c>
      <c r="J347" s="2" t="s">
        <v>18</v>
      </c>
      <c r="K347" s="2" t="s">
        <v>19</v>
      </c>
      <c r="L347" s="2" t="s">
        <v>19</v>
      </c>
      <c r="M347" s="2" t="s">
        <v>1140</v>
      </c>
      <c r="N347" s="2" t="s">
        <v>48</v>
      </c>
      <c r="O347" s="2" t="s">
        <v>1169</v>
      </c>
      <c r="P347" s="2">
        <v>2</v>
      </c>
      <c r="Q347" s="2" t="str">
        <f t="shared" si="5"/>
        <v>PL US Equity</v>
      </c>
    </row>
    <row r="348" spans="1:17" x14ac:dyDescent="0.25">
      <c r="A348" s="1">
        <v>41639</v>
      </c>
      <c r="B348" s="1">
        <v>41639</v>
      </c>
      <c r="C348" s="2" t="s">
        <v>1170</v>
      </c>
      <c r="D348" s="2" t="s">
        <v>1171</v>
      </c>
      <c r="E348" s="2">
        <v>5.64</v>
      </c>
      <c r="F348" s="2" t="s">
        <v>1172</v>
      </c>
      <c r="G348" s="2"/>
      <c r="H348" s="2" t="s">
        <v>73</v>
      </c>
      <c r="I348" s="2" t="s">
        <v>17</v>
      </c>
      <c r="J348" s="2" t="s">
        <v>18</v>
      </c>
      <c r="K348" s="2" t="s">
        <v>19</v>
      </c>
      <c r="L348" s="2" t="s">
        <v>19</v>
      </c>
      <c r="M348" s="2" t="s">
        <v>20</v>
      </c>
      <c r="N348" s="2" t="s">
        <v>28</v>
      </c>
      <c r="O348" s="2" t="s">
        <v>1173</v>
      </c>
      <c r="P348" s="2">
        <v>3</v>
      </c>
      <c r="Q348" s="2" t="str">
        <f t="shared" si="5"/>
        <v>NSC US Equity</v>
      </c>
    </row>
    <row r="349" spans="1:17" x14ac:dyDescent="0.25">
      <c r="A349" s="1">
        <v>41639</v>
      </c>
      <c r="B349" s="1">
        <v>41639</v>
      </c>
      <c r="C349" s="2" t="s">
        <v>832</v>
      </c>
      <c r="D349" s="2" t="s">
        <v>833</v>
      </c>
      <c r="E349" s="2">
        <v>6.92</v>
      </c>
      <c r="F349" s="2" t="s">
        <v>660</v>
      </c>
      <c r="G349" s="2" t="s">
        <v>143</v>
      </c>
      <c r="H349" s="2" t="s">
        <v>73</v>
      </c>
      <c r="I349" s="2" t="s">
        <v>17</v>
      </c>
      <c r="J349" s="2" t="s">
        <v>18</v>
      </c>
      <c r="K349" s="2" t="s">
        <v>19</v>
      </c>
      <c r="L349" s="2" t="s">
        <v>19</v>
      </c>
      <c r="M349" s="2" t="s">
        <v>20</v>
      </c>
      <c r="N349" s="2" t="s">
        <v>48</v>
      </c>
      <c r="O349" s="2" t="s">
        <v>1174</v>
      </c>
      <c r="P349" s="2">
        <v>4</v>
      </c>
      <c r="Q349" s="2" t="str">
        <f t="shared" si="5"/>
        <v>CINF US Equity</v>
      </c>
    </row>
    <row r="350" spans="1:17" x14ac:dyDescent="0.25">
      <c r="A350" s="1">
        <v>41639</v>
      </c>
      <c r="B350" s="1">
        <v>41639</v>
      </c>
      <c r="C350" s="2" t="s">
        <v>1136</v>
      </c>
      <c r="D350" s="2" t="s">
        <v>1137</v>
      </c>
      <c r="E350" s="2">
        <v>2.9849999999999999</v>
      </c>
      <c r="F350" s="2" t="s">
        <v>517</v>
      </c>
      <c r="G350" s="2" t="s">
        <v>1175</v>
      </c>
      <c r="H350" s="2" t="s">
        <v>264</v>
      </c>
      <c r="I350" s="2" t="s">
        <v>17</v>
      </c>
      <c r="J350" s="2" t="s">
        <v>18</v>
      </c>
      <c r="K350" s="2" t="s">
        <v>19</v>
      </c>
      <c r="L350" s="2" t="s">
        <v>19</v>
      </c>
      <c r="M350" s="2" t="s">
        <v>1140</v>
      </c>
      <c r="N350" s="2" t="s">
        <v>48</v>
      </c>
      <c r="O350" s="2" t="s">
        <v>1176</v>
      </c>
      <c r="P350" s="2">
        <v>4</v>
      </c>
      <c r="Q350" s="2" t="str">
        <f t="shared" si="5"/>
        <v>SLMA US Equity</v>
      </c>
    </row>
    <row r="351" spans="1:17" x14ac:dyDescent="0.25">
      <c r="A351" s="1">
        <v>41639</v>
      </c>
      <c r="B351" s="1">
        <v>41639</v>
      </c>
      <c r="C351" s="2" t="s">
        <v>1177</v>
      </c>
      <c r="D351" s="2" t="s">
        <v>1178</v>
      </c>
      <c r="E351" s="2">
        <v>4.95</v>
      </c>
      <c r="F351" s="2" t="s">
        <v>1179</v>
      </c>
      <c r="G351" s="2"/>
      <c r="H351" s="2" t="s">
        <v>210</v>
      </c>
      <c r="I351" s="2" t="s">
        <v>17</v>
      </c>
      <c r="J351" s="2" t="s">
        <v>18</v>
      </c>
      <c r="K351" s="2" t="s">
        <v>19</v>
      </c>
      <c r="L351" s="2" t="s">
        <v>19</v>
      </c>
      <c r="M351" s="2" t="s">
        <v>20</v>
      </c>
      <c r="N351" s="2" t="s">
        <v>21</v>
      </c>
      <c r="O351" s="2" t="s">
        <v>1180</v>
      </c>
      <c r="P351" s="2">
        <v>3</v>
      </c>
      <c r="Q351" s="2" t="str">
        <f t="shared" si="5"/>
        <v>NEE US Equity</v>
      </c>
    </row>
    <row r="352" spans="1:17" x14ac:dyDescent="0.25">
      <c r="A352" s="1">
        <v>41639</v>
      </c>
      <c r="B352" s="1">
        <v>41639</v>
      </c>
      <c r="C352" s="2" t="s">
        <v>1181</v>
      </c>
      <c r="D352" s="2" t="s">
        <v>1182</v>
      </c>
      <c r="E352" s="2">
        <v>5</v>
      </c>
      <c r="F352" s="2" t="s">
        <v>1183</v>
      </c>
      <c r="G352" s="2" t="s">
        <v>1184</v>
      </c>
      <c r="H352" s="2" t="s">
        <v>27</v>
      </c>
      <c r="I352" s="2" t="s">
        <v>17</v>
      </c>
      <c r="J352" s="2" t="s">
        <v>18</v>
      </c>
      <c r="K352" s="2" t="s">
        <v>19</v>
      </c>
      <c r="L352" s="2" t="s">
        <v>19</v>
      </c>
      <c r="M352" s="2" t="s">
        <v>20</v>
      </c>
      <c r="N352" s="2" t="s">
        <v>21</v>
      </c>
      <c r="O352" s="2" t="s">
        <v>1185</v>
      </c>
      <c r="P352" s="2">
        <v>3</v>
      </c>
      <c r="Q352" s="2" t="str">
        <f t="shared" si="5"/>
        <v>AEP US Equity</v>
      </c>
    </row>
    <row r="353" spans="1:17" x14ac:dyDescent="0.25">
      <c r="A353" s="1">
        <v>41639</v>
      </c>
      <c r="B353" s="1">
        <v>41639</v>
      </c>
      <c r="C353" s="2" t="s">
        <v>1186</v>
      </c>
      <c r="D353" s="2" t="s">
        <v>1187</v>
      </c>
      <c r="E353" s="2">
        <v>5.95</v>
      </c>
      <c r="F353" s="2" t="s">
        <v>1188</v>
      </c>
      <c r="G353" s="2" t="s">
        <v>95</v>
      </c>
      <c r="H353" s="2" t="s">
        <v>27</v>
      </c>
      <c r="I353" s="2" t="s">
        <v>17</v>
      </c>
      <c r="J353" s="2" t="s">
        <v>18</v>
      </c>
      <c r="K353" s="2" t="s">
        <v>19</v>
      </c>
      <c r="L353" s="2" t="s">
        <v>19</v>
      </c>
      <c r="M353" s="2" t="s">
        <v>20</v>
      </c>
      <c r="N353" s="2" t="s">
        <v>21</v>
      </c>
      <c r="O353" s="2" t="s">
        <v>1189</v>
      </c>
      <c r="P353" s="2">
        <v>1</v>
      </c>
      <c r="Q353" s="2" t="str">
        <f t="shared" si="5"/>
        <v>D US Equity</v>
      </c>
    </row>
    <row r="354" spans="1:17" x14ac:dyDescent="0.25">
      <c r="A354" s="1">
        <v>41639</v>
      </c>
      <c r="B354" s="1">
        <v>41639</v>
      </c>
      <c r="C354" s="2" t="s">
        <v>1136</v>
      </c>
      <c r="D354" s="2" t="s">
        <v>1137</v>
      </c>
      <c r="E354" s="2">
        <v>2.9849999999999999</v>
      </c>
      <c r="F354" s="2" t="s">
        <v>517</v>
      </c>
      <c r="G354" s="2" t="s">
        <v>1190</v>
      </c>
      <c r="H354" s="2" t="s">
        <v>264</v>
      </c>
      <c r="I354" s="2" t="s">
        <v>17</v>
      </c>
      <c r="J354" s="2" t="s">
        <v>18</v>
      </c>
      <c r="K354" s="2" t="s">
        <v>19</v>
      </c>
      <c r="L354" s="2" t="s">
        <v>19</v>
      </c>
      <c r="M354" s="2" t="s">
        <v>1140</v>
      </c>
      <c r="N354" s="2" t="s">
        <v>48</v>
      </c>
      <c r="O354" s="2" t="s">
        <v>1191</v>
      </c>
      <c r="P354" s="2">
        <v>4</v>
      </c>
      <c r="Q354" s="2" t="str">
        <f t="shared" si="5"/>
        <v>SLMA US Equity</v>
      </c>
    </row>
    <row r="355" spans="1:17" x14ac:dyDescent="0.25">
      <c r="A355" s="1">
        <v>41639</v>
      </c>
      <c r="B355" s="1">
        <v>41639</v>
      </c>
      <c r="C355" s="2" t="s">
        <v>1192</v>
      </c>
      <c r="D355" s="2" t="s">
        <v>1193</v>
      </c>
      <c r="E355" s="2">
        <v>1.1858900000000001</v>
      </c>
      <c r="F355" s="2" t="s">
        <v>1194</v>
      </c>
      <c r="G355" s="2" t="s">
        <v>187</v>
      </c>
      <c r="H355" s="2" t="s">
        <v>34</v>
      </c>
      <c r="I355" s="2" t="s">
        <v>17</v>
      </c>
      <c r="J355" s="2" t="s">
        <v>18</v>
      </c>
      <c r="K355" s="2" t="s">
        <v>19</v>
      </c>
      <c r="L355" s="2" t="s">
        <v>19</v>
      </c>
      <c r="M355" s="2" t="s">
        <v>47</v>
      </c>
      <c r="N355" s="2" t="s">
        <v>48</v>
      </c>
      <c r="O355" s="2" t="s">
        <v>1195</v>
      </c>
      <c r="P355" s="2">
        <v>4</v>
      </c>
      <c r="Q355" s="2" t="str">
        <f t="shared" si="5"/>
        <v>HSBC US Equity</v>
      </c>
    </row>
    <row r="356" spans="1:17" x14ac:dyDescent="0.25">
      <c r="A356" s="1">
        <v>41639</v>
      </c>
      <c r="B356" s="1">
        <v>41639</v>
      </c>
      <c r="C356" s="2" t="s">
        <v>1196</v>
      </c>
      <c r="D356" s="2" t="s">
        <v>494</v>
      </c>
      <c r="E356" s="2">
        <v>5.4</v>
      </c>
      <c r="F356" s="2" t="s">
        <v>1197</v>
      </c>
      <c r="G356" s="2" t="s">
        <v>468</v>
      </c>
      <c r="H356" s="2" t="s">
        <v>73</v>
      </c>
      <c r="I356" s="2" t="s">
        <v>17</v>
      </c>
      <c r="J356" s="2" t="s">
        <v>18</v>
      </c>
      <c r="K356" s="2" t="s">
        <v>19</v>
      </c>
      <c r="L356" s="2" t="s">
        <v>19</v>
      </c>
      <c r="M356" s="2" t="s">
        <v>20</v>
      </c>
      <c r="N356" s="2" t="s">
        <v>48</v>
      </c>
      <c r="O356" s="2" t="s">
        <v>1198</v>
      </c>
      <c r="P356" s="2">
        <v>3</v>
      </c>
      <c r="Q356" s="2" t="str">
        <f t="shared" si="5"/>
        <v>PRU US Equity</v>
      </c>
    </row>
    <row r="357" spans="1:17" x14ac:dyDescent="0.25">
      <c r="A357" s="1">
        <v>41639</v>
      </c>
      <c r="B357" s="1">
        <v>41639</v>
      </c>
      <c r="C357" s="2" t="s">
        <v>542</v>
      </c>
      <c r="D357" s="2" t="s">
        <v>543</v>
      </c>
      <c r="E357" s="2">
        <v>5.4829999999999997</v>
      </c>
      <c r="F357" s="2" t="s">
        <v>1179</v>
      </c>
      <c r="G357" s="2"/>
      <c r="H357" s="2" t="s">
        <v>34</v>
      </c>
      <c r="I357" s="2" t="s">
        <v>17</v>
      </c>
      <c r="J357" s="2" t="s">
        <v>18</v>
      </c>
      <c r="K357" s="2" t="s">
        <v>19</v>
      </c>
      <c r="L357" s="2" t="s">
        <v>19</v>
      </c>
      <c r="M357" s="2" t="s">
        <v>20</v>
      </c>
      <c r="N357" s="2" t="s">
        <v>21</v>
      </c>
      <c r="O357" s="2" t="s">
        <v>1199</v>
      </c>
      <c r="P357" s="2">
        <v>3</v>
      </c>
      <c r="Q357" s="2" t="str">
        <f t="shared" si="5"/>
        <v>PSD US Equity</v>
      </c>
    </row>
    <row r="358" spans="1:17" x14ac:dyDescent="0.25">
      <c r="A358" s="1">
        <v>41639</v>
      </c>
      <c r="B358" s="1">
        <v>41639</v>
      </c>
      <c r="C358" s="2" t="s">
        <v>1200</v>
      </c>
      <c r="D358" s="2" t="s">
        <v>1201</v>
      </c>
      <c r="E358" s="2">
        <v>5.4</v>
      </c>
      <c r="F358" s="2" t="s">
        <v>1179</v>
      </c>
      <c r="G358" s="2"/>
      <c r="H358" s="2" t="s">
        <v>34</v>
      </c>
      <c r="I358" s="2" t="s">
        <v>17</v>
      </c>
      <c r="J358" s="2" t="s">
        <v>18</v>
      </c>
      <c r="K358" s="2" t="s">
        <v>19</v>
      </c>
      <c r="L358" s="2" t="s">
        <v>19</v>
      </c>
      <c r="M358" s="2" t="s">
        <v>20</v>
      </c>
      <c r="N358" s="2" t="s">
        <v>21</v>
      </c>
      <c r="O358" s="2" t="s">
        <v>1202</v>
      </c>
      <c r="P358" s="2">
        <v>3</v>
      </c>
      <c r="Q358" s="2" t="str">
        <f t="shared" si="5"/>
        <v>POM US Equity</v>
      </c>
    </row>
    <row r="359" spans="1:17" x14ac:dyDescent="0.25">
      <c r="A359" s="1">
        <v>41639</v>
      </c>
      <c r="B359" s="1">
        <v>41639</v>
      </c>
      <c r="C359" s="2" t="s">
        <v>1203</v>
      </c>
      <c r="D359" s="2" t="s">
        <v>1167</v>
      </c>
      <c r="E359" s="2">
        <v>4.875</v>
      </c>
      <c r="F359" s="2" t="s">
        <v>1204</v>
      </c>
      <c r="G359" s="2"/>
      <c r="H359" s="2" t="s">
        <v>27</v>
      </c>
      <c r="I359" s="2" t="s">
        <v>17</v>
      </c>
      <c r="J359" s="2" t="s">
        <v>18</v>
      </c>
      <c r="K359" s="2" t="s">
        <v>19</v>
      </c>
      <c r="L359" s="2" t="s">
        <v>19</v>
      </c>
      <c r="M359" s="2" t="s">
        <v>20</v>
      </c>
      <c r="N359" s="2" t="s">
        <v>48</v>
      </c>
      <c r="O359" s="2" t="s">
        <v>1205</v>
      </c>
      <c r="P359" s="2">
        <v>2</v>
      </c>
      <c r="Q359" s="2" t="str">
        <f t="shared" si="5"/>
        <v>PL US Equity</v>
      </c>
    </row>
    <row r="360" spans="1:17" x14ac:dyDescent="0.25">
      <c r="A360" s="1">
        <v>41639</v>
      </c>
      <c r="B360" s="1">
        <v>41639</v>
      </c>
      <c r="C360" s="2" t="s">
        <v>1206</v>
      </c>
      <c r="D360" s="2" t="s">
        <v>180</v>
      </c>
      <c r="E360" s="2">
        <v>2.56</v>
      </c>
      <c r="F360" s="2" t="s">
        <v>52</v>
      </c>
      <c r="G360" s="2" t="s">
        <v>1207</v>
      </c>
      <c r="H360" s="2" t="s">
        <v>73</v>
      </c>
      <c r="I360" s="2" t="s">
        <v>17</v>
      </c>
      <c r="J360" s="2" t="s">
        <v>18</v>
      </c>
      <c r="K360" s="2" t="s">
        <v>19</v>
      </c>
      <c r="L360" s="2" t="s">
        <v>19</v>
      </c>
      <c r="M360" s="2" t="s">
        <v>1140</v>
      </c>
      <c r="N360" s="2"/>
      <c r="O360" s="2" t="s">
        <v>1208</v>
      </c>
      <c r="P360" s="2">
        <v>3</v>
      </c>
      <c r="Q360" s="2" t="str">
        <f t="shared" si="5"/>
        <v>HIG US Equity</v>
      </c>
    </row>
    <row r="361" spans="1:17" x14ac:dyDescent="0.25">
      <c r="A361" s="1">
        <v>41639</v>
      </c>
      <c r="B361" s="1">
        <v>41639</v>
      </c>
      <c r="C361" s="2" t="s">
        <v>242</v>
      </c>
      <c r="D361" s="2" t="s">
        <v>33</v>
      </c>
      <c r="E361" s="2">
        <v>6.7</v>
      </c>
      <c r="F361" s="2" t="s">
        <v>1209</v>
      </c>
      <c r="G361" s="2"/>
      <c r="H361" s="2" t="s">
        <v>27</v>
      </c>
      <c r="I361" s="2" t="s">
        <v>17</v>
      </c>
      <c r="J361" s="2" t="s">
        <v>18</v>
      </c>
      <c r="K361" s="2" t="s">
        <v>19</v>
      </c>
      <c r="L361" s="2" t="s">
        <v>19</v>
      </c>
      <c r="M361" s="2" t="s">
        <v>20</v>
      </c>
      <c r="N361" s="2" t="s">
        <v>28</v>
      </c>
      <c r="O361" s="2" t="s">
        <v>1210</v>
      </c>
      <c r="P361" s="2">
        <v>1</v>
      </c>
      <c r="Q361" s="2" t="str">
        <f t="shared" si="5"/>
        <v>M US Equity</v>
      </c>
    </row>
    <row r="362" spans="1:17" x14ac:dyDescent="0.25">
      <c r="A362" s="1">
        <v>41639</v>
      </c>
      <c r="B362" s="1">
        <v>41639</v>
      </c>
      <c r="C362" s="2" t="s">
        <v>146</v>
      </c>
      <c r="D362" s="2" t="s">
        <v>147</v>
      </c>
      <c r="E362" s="2">
        <v>6.75</v>
      </c>
      <c r="F362" s="2" t="s">
        <v>161</v>
      </c>
      <c r="G362" s="2"/>
      <c r="H362" s="2" t="s">
        <v>149</v>
      </c>
      <c r="I362" s="2" t="s">
        <v>17</v>
      </c>
      <c r="J362" s="2" t="s">
        <v>18</v>
      </c>
      <c r="K362" s="2" t="s">
        <v>19</v>
      </c>
      <c r="L362" s="2" t="s">
        <v>19</v>
      </c>
      <c r="M362" s="2" t="s">
        <v>20</v>
      </c>
      <c r="N362" s="2" t="s">
        <v>28</v>
      </c>
      <c r="O362" s="2" t="s">
        <v>1211</v>
      </c>
      <c r="P362" s="2">
        <v>3</v>
      </c>
      <c r="Q362" s="2" t="str">
        <f t="shared" si="5"/>
        <v>SCI US Equity</v>
      </c>
    </row>
    <row r="363" spans="1:17" x14ac:dyDescent="0.25">
      <c r="A363" s="1">
        <v>41639</v>
      </c>
      <c r="B363" s="1">
        <v>41639</v>
      </c>
      <c r="C363" s="2" t="s">
        <v>1212</v>
      </c>
      <c r="D363" s="2" t="s">
        <v>1213</v>
      </c>
      <c r="E363" s="2">
        <v>6</v>
      </c>
      <c r="F363" s="2" t="s">
        <v>1214</v>
      </c>
      <c r="G363" s="2"/>
      <c r="H363" s="2" t="s">
        <v>57</v>
      </c>
      <c r="I363" s="2" t="s">
        <v>17</v>
      </c>
      <c r="J363" s="2" t="s">
        <v>18</v>
      </c>
      <c r="K363" s="2" t="s">
        <v>19</v>
      </c>
      <c r="L363" s="2" t="s">
        <v>19</v>
      </c>
      <c r="M363" s="2" t="s">
        <v>20</v>
      </c>
      <c r="N363" s="2" t="s">
        <v>48</v>
      </c>
      <c r="O363" s="2" t="s">
        <v>1215</v>
      </c>
      <c r="P363" s="2">
        <v>1</v>
      </c>
      <c r="Q363" s="2" t="str">
        <f t="shared" si="5"/>
        <v>L US Equity</v>
      </c>
    </row>
    <row r="364" spans="1:17" x14ac:dyDescent="0.25">
      <c r="A364" s="1">
        <v>41639</v>
      </c>
      <c r="B364" s="1">
        <v>41639</v>
      </c>
      <c r="C364" s="2" t="s">
        <v>1216</v>
      </c>
      <c r="D364" s="2" t="s">
        <v>523</v>
      </c>
      <c r="E364" s="2">
        <v>6.15</v>
      </c>
      <c r="F364" s="2" t="s">
        <v>1217</v>
      </c>
      <c r="G364" s="2"/>
      <c r="H364" s="2" t="s">
        <v>34</v>
      </c>
      <c r="I364" s="2" t="s">
        <v>17</v>
      </c>
      <c r="J364" s="2" t="s">
        <v>18</v>
      </c>
      <c r="K364" s="2" t="s">
        <v>19</v>
      </c>
      <c r="L364" s="2" t="s">
        <v>19</v>
      </c>
      <c r="M364" s="2" t="s">
        <v>20</v>
      </c>
      <c r="N364" s="2" t="s">
        <v>28</v>
      </c>
      <c r="O364" s="2" t="s">
        <v>1218</v>
      </c>
      <c r="P364" s="2">
        <v>1</v>
      </c>
      <c r="Q364" s="2" t="str">
        <f t="shared" si="5"/>
        <v>T US Equity</v>
      </c>
    </row>
    <row r="365" spans="1:17" x14ac:dyDescent="0.25">
      <c r="A365" s="1">
        <v>41639</v>
      </c>
      <c r="B365" s="1">
        <v>41639</v>
      </c>
      <c r="C365" s="2" t="s">
        <v>1219</v>
      </c>
      <c r="D365" s="2" t="s">
        <v>1220</v>
      </c>
      <c r="E365" s="2">
        <v>6.65</v>
      </c>
      <c r="F365" s="2" t="s">
        <v>1221</v>
      </c>
      <c r="G365" s="2" t="s">
        <v>1222</v>
      </c>
      <c r="H365" s="2" t="s">
        <v>73</v>
      </c>
      <c r="I365" s="2" t="s">
        <v>17</v>
      </c>
      <c r="J365" s="2" t="s">
        <v>18</v>
      </c>
      <c r="K365" s="2" t="s">
        <v>19</v>
      </c>
      <c r="L365" s="2" t="s">
        <v>19</v>
      </c>
      <c r="M365" s="2" t="s">
        <v>20</v>
      </c>
      <c r="N365" s="2" t="s">
        <v>21</v>
      </c>
      <c r="O365" s="2" t="s">
        <v>1223</v>
      </c>
      <c r="P365" s="2">
        <v>3</v>
      </c>
      <c r="Q365" s="2" t="str">
        <f t="shared" si="5"/>
        <v>EPD US Equity</v>
      </c>
    </row>
    <row r="366" spans="1:17" x14ac:dyDescent="0.25">
      <c r="A366" s="1">
        <v>41639</v>
      </c>
      <c r="B366" s="1">
        <v>41639</v>
      </c>
      <c r="C366" s="2" t="s">
        <v>1206</v>
      </c>
      <c r="D366" s="2" t="s">
        <v>180</v>
      </c>
      <c r="E366" s="2">
        <v>2.66</v>
      </c>
      <c r="F366" s="2" t="s">
        <v>52</v>
      </c>
      <c r="G366" s="2" t="s">
        <v>1224</v>
      </c>
      <c r="H366" s="2" t="s">
        <v>73</v>
      </c>
      <c r="I366" s="2" t="s">
        <v>17</v>
      </c>
      <c r="J366" s="2" t="s">
        <v>18</v>
      </c>
      <c r="K366" s="2" t="s">
        <v>19</v>
      </c>
      <c r="L366" s="2" t="s">
        <v>19</v>
      </c>
      <c r="M366" s="2" t="s">
        <v>1140</v>
      </c>
      <c r="N366" s="2"/>
      <c r="O366" s="2" t="s">
        <v>1225</v>
      </c>
      <c r="P366" s="2">
        <v>3</v>
      </c>
      <c r="Q366" s="2" t="str">
        <f t="shared" si="5"/>
        <v>HIG US Equity</v>
      </c>
    </row>
    <row r="367" spans="1:17" x14ac:dyDescent="0.25">
      <c r="A367" s="1">
        <v>41639</v>
      </c>
      <c r="B367" s="1">
        <v>41639</v>
      </c>
      <c r="C367" s="2" t="s">
        <v>1234</v>
      </c>
      <c r="D367" s="2" t="s">
        <v>1235</v>
      </c>
      <c r="E367" s="2">
        <v>5.15</v>
      </c>
      <c r="F367" s="2" t="s">
        <v>1236</v>
      </c>
      <c r="G367" s="2"/>
      <c r="H367" s="2" t="s">
        <v>34</v>
      </c>
      <c r="I367" s="2" t="s">
        <v>17</v>
      </c>
      <c r="J367" s="2" t="s">
        <v>18</v>
      </c>
      <c r="K367" s="2" t="s">
        <v>19</v>
      </c>
      <c r="L367" s="2" t="s">
        <v>19</v>
      </c>
      <c r="M367" s="2" t="s">
        <v>20</v>
      </c>
      <c r="N367" s="2" t="s">
        <v>21</v>
      </c>
      <c r="O367" s="2" t="s">
        <v>1237</v>
      </c>
      <c r="P367" s="2">
        <v>2</v>
      </c>
      <c r="Q367" s="2" t="str">
        <f t="shared" si="5"/>
        <v>WR US Equity</v>
      </c>
    </row>
    <row r="368" spans="1:17" x14ac:dyDescent="0.25">
      <c r="A368" s="1">
        <v>41639</v>
      </c>
      <c r="B368" s="1">
        <v>41639</v>
      </c>
      <c r="C368" s="2" t="s">
        <v>1238</v>
      </c>
      <c r="D368" s="2" t="s">
        <v>1239</v>
      </c>
      <c r="E368" s="2">
        <v>4.75</v>
      </c>
      <c r="F368" s="2" t="s">
        <v>1107</v>
      </c>
      <c r="G368" s="2" t="s">
        <v>1240</v>
      </c>
      <c r="H368" s="2" t="s">
        <v>936</v>
      </c>
      <c r="I368" s="2" t="s">
        <v>17</v>
      </c>
      <c r="J368" s="2" t="s">
        <v>18</v>
      </c>
      <c r="K368" s="2" t="s">
        <v>19</v>
      </c>
      <c r="L368" s="2" t="s">
        <v>19</v>
      </c>
      <c r="M368" s="2" t="s">
        <v>20</v>
      </c>
      <c r="N368" s="2" t="s">
        <v>995</v>
      </c>
      <c r="O368" s="2" t="s">
        <v>1241</v>
      </c>
      <c r="P368" s="2">
        <v>4</v>
      </c>
      <c r="Q368" s="2" t="str">
        <f t="shared" si="5"/>
        <v>IBRD US Equity</v>
      </c>
    </row>
    <row r="369" spans="1:17" x14ac:dyDescent="0.25">
      <c r="A369" s="1">
        <v>41639</v>
      </c>
      <c r="B369" s="1">
        <v>41639</v>
      </c>
      <c r="C369" s="2" t="s">
        <v>1246</v>
      </c>
      <c r="D369" s="2" t="s">
        <v>1247</v>
      </c>
      <c r="E369" s="2">
        <v>6</v>
      </c>
      <c r="F369" s="2" t="s">
        <v>1248</v>
      </c>
      <c r="G369" s="2"/>
      <c r="H369" s="2" t="s">
        <v>34</v>
      </c>
      <c r="I369" s="2" t="s">
        <v>17</v>
      </c>
      <c r="J369" s="2" t="s">
        <v>18</v>
      </c>
      <c r="K369" s="2" t="s">
        <v>19</v>
      </c>
      <c r="L369" s="2" t="s">
        <v>19</v>
      </c>
      <c r="M369" s="2" t="s">
        <v>20</v>
      </c>
      <c r="N369" s="2" t="s">
        <v>28</v>
      </c>
      <c r="O369" s="2" t="s">
        <v>1249</v>
      </c>
      <c r="P369" s="2">
        <v>3</v>
      </c>
      <c r="Q369" s="2" t="str">
        <f t="shared" si="5"/>
        <v>VFC US Equity</v>
      </c>
    </row>
    <row r="370" spans="1:17" x14ac:dyDescent="0.25">
      <c r="A370" s="1">
        <v>41639</v>
      </c>
      <c r="B370" s="1">
        <v>41639</v>
      </c>
      <c r="C370" s="2" t="s">
        <v>1136</v>
      </c>
      <c r="D370" s="2" t="s">
        <v>1137</v>
      </c>
      <c r="E370" s="2">
        <v>2.9940000000000002</v>
      </c>
      <c r="F370" s="2" t="s">
        <v>1250</v>
      </c>
      <c r="G370" s="2" t="s">
        <v>1139</v>
      </c>
      <c r="H370" s="2" t="s">
        <v>264</v>
      </c>
      <c r="I370" s="2" t="s">
        <v>17</v>
      </c>
      <c r="J370" s="2" t="s">
        <v>18</v>
      </c>
      <c r="K370" s="2" t="s">
        <v>19</v>
      </c>
      <c r="L370" s="2" t="s">
        <v>19</v>
      </c>
      <c r="M370" s="2" t="s">
        <v>1140</v>
      </c>
      <c r="N370" s="2" t="s">
        <v>48</v>
      </c>
      <c r="O370" s="2" t="s">
        <v>1251</v>
      </c>
      <c r="P370" s="2">
        <v>4</v>
      </c>
      <c r="Q370" s="2" t="str">
        <f t="shared" si="5"/>
        <v>SLMA US Equity</v>
      </c>
    </row>
    <row r="371" spans="1:17" x14ac:dyDescent="0.25">
      <c r="A371" s="1">
        <v>41639</v>
      </c>
      <c r="B371" s="1">
        <v>41639</v>
      </c>
      <c r="C371" s="2" t="s">
        <v>1136</v>
      </c>
      <c r="D371" s="2" t="s">
        <v>1137</v>
      </c>
      <c r="E371" s="2">
        <v>4</v>
      </c>
      <c r="F371" s="2" t="s">
        <v>1252</v>
      </c>
      <c r="G371" s="2" t="s">
        <v>254</v>
      </c>
      <c r="H371" s="2" t="s">
        <v>264</v>
      </c>
      <c r="I371" s="2" t="s">
        <v>17</v>
      </c>
      <c r="J371" s="2" t="s">
        <v>18</v>
      </c>
      <c r="K371" s="2" t="s">
        <v>19</v>
      </c>
      <c r="L371" s="2" t="s">
        <v>19</v>
      </c>
      <c r="M371" s="2" t="s">
        <v>47</v>
      </c>
      <c r="N371" s="2" t="s">
        <v>48</v>
      </c>
      <c r="O371" s="2" t="s">
        <v>1253</v>
      </c>
      <c r="P371" s="2">
        <v>4</v>
      </c>
      <c r="Q371" s="2" t="str">
        <f t="shared" si="5"/>
        <v>SLMA US Equity</v>
      </c>
    </row>
    <row r="372" spans="1:17" x14ac:dyDescent="0.25">
      <c r="A372" s="1">
        <v>41639</v>
      </c>
      <c r="B372" s="1">
        <v>41639</v>
      </c>
      <c r="C372" s="2" t="s">
        <v>1234</v>
      </c>
      <c r="D372" s="2" t="s">
        <v>1235</v>
      </c>
      <c r="E372" s="2">
        <v>6</v>
      </c>
      <c r="F372" s="2" t="s">
        <v>1254</v>
      </c>
      <c r="G372" s="2"/>
      <c r="H372" s="2" t="s">
        <v>34</v>
      </c>
      <c r="I372" s="2" t="s">
        <v>17</v>
      </c>
      <c r="J372" s="2" t="s">
        <v>18</v>
      </c>
      <c r="K372" s="2" t="s">
        <v>19</v>
      </c>
      <c r="L372" s="2" t="s">
        <v>19</v>
      </c>
      <c r="M372" s="2" t="s">
        <v>20</v>
      </c>
      <c r="N372" s="2" t="s">
        <v>21</v>
      </c>
      <c r="O372" s="2" t="s">
        <v>1255</v>
      </c>
      <c r="P372" s="2">
        <v>2</v>
      </c>
      <c r="Q372" s="2" t="str">
        <f t="shared" si="5"/>
        <v>WR US Equity</v>
      </c>
    </row>
    <row r="373" spans="1:17" x14ac:dyDescent="0.25">
      <c r="A373" s="1">
        <v>41639</v>
      </c>
      <c r="B373" s="1">
        <v>41639</v>
      </c>
      <c r="C373" s="2" t="s">
        <v>1256</v>
      </c>
      <c r="D373" s="2" t="s">
        <v>297</v>
      </c>
      <c r="E373" s="2">
        <v>6.375</v>
      </c>
      <c r="F373" s="2" t="s">
        <v>1257</v>
      </c>
      <c r="G373" s="2"/>
      <c r="H373" s="2" t="s">
        <v>34</v>
      </c>
      <c r="I373" s="2" t="s">
        <v>17</v>
      </c>
      <c r="J373" s="2" t="s">
        <v>18</v>
      </c>
      <c r="K373" s="2" t="s">
        <v>19</v>
      </c>
      <c r="L373" s="2" t="s">
        <v>19</v>
      </c>
      <c r="M373" s="2" t="s">
        <v>20</v>
      </c>
      <c r="N373" s="2" t="s">
        <v>48</v>
      </c>
      <c r="O373" s="2" t="s">
        <v>1258</v>
      </c>
      <c r="P373" s="2">
        <v>3</v>
      </c>
      <c r="Q373" s="2" t="str">
        <f t="shared" si="5"/>
        <v>MET US Equity</v>
      </c>
    </row>
    <row r="374" spans="1:17" x14ac:dyDescent="0.25">
      <c r="A374" s="1">
        <v>41639</v>
      </c>
      <c r="B374" s="1">
        <v>41639</v>
      </c>
      <c r="C374" s="2" t="s">
        <v>1136</v>
      </c>
      <c r="D374" s="2" t="s">
        <v>1137</v>
      </c>
      <c r="E374" s="2">
        <v>3.5</v>
      </c>
      <c r="F374" s="2" t="s">
        <v>1254</v>
      </c>
      <c r="G374" s="2" t="s">
        <v>254</v>
      </c>
      <c r="H374" s="2" t="s">
        <v>264</v>
      </c>
      <c r="I374" s="2" t="s">
        <v>17</v>
      </c>
      <c r="J374" s="2" t="s">
        <v>18</v>
      </c>
      <c r="K374" s="2" t="s">
        <v>19</v>
      </c>
      <c r="L374" s="2" t="s">
        <v>19</v>
      </c>
      <c r="M374" s="2" t="s">
        <v>47</v>
      </c>
      <c r="N374" s="2" t="s">
        <v>48</v>
      </c>
      <c r="O374" s="2" t="s">
        <v>1259</v>
      </c>
      <c r="P374" s="2">
        <v>4</v>
      </c>
      <c r="Q374" s="2" t="str">
        <f t="shared" si="5"/>
        <v>SLMA US Equity</v>
      </c>
    </row>
    <row r="375" spans="1:17" x14ac:dyDescent="0.25">
      <c r="A375" s="1">
        <v>41639</v>
      </c>
      <c r="B375" s="1">
        <v>41639</v>
      </c>
      <c r="C375" s="2" t="s">
        <v>1260</v>
      </c>
      <c r="D375" s="2" t="s">
        <v>1261</v>
      </c>
      <c r="E375" s="2">
        <v>6.75</v>
      </c>
      <c r="F375" s="2" t="s">
        <v>649</v>
      </c>
      <c r="G375" s="2"/>
      <c r="H375" s="2" t="s">
        <v>27</v>
      </c>
      <c r="I375" s="2" t="s">
        <v>17</v>
      </c>
      <c r="J375" s="2" t="s">
        <v>18</v>
      </c>
      <c r="K375" s="2" t="s">
        <v>19</v>
      </c>
      <c r="L375" s="2" t="s">
        <v>19</v>
      </c>
      <c r="M375" s="2" t="s">
        <v>20</v>
      </c>
      <c r="N375" s="2" t="s">
        <v>48</v>
      </c>
      <c r="O375" s="2" t="s">
        <v>1262</v>
      </c>
      <c r="P375" s="2">
        <v>3</v>
      </c>
      <c r="Q375" s="2" t="str">
        <f t="shared" si="5"/>
        <v>AIZ US Equity</v>
      </c>
    </row>
    <row r="376" spans="1:17" x14ac:dyDescent="0.25">
      <c r="A376" s="1">
        <v>41639</v>
      </c>
      <c r="B376" s="1">
        <v>41639</v>
      </c>
      <c r="C376" s="2" t="s">
        <v>1263</v>
      </c>
      <c r="D376" s="2" t="s">
        <v>1264</v>
      </c>
      <c r="E376" s="2">
        <v>5.8</v>
      </c>
      <c r="F376" s="2" t="s">
        <v>1265</v>
      </c>
      <c r="G376" s="2"/>
      <c r="H376" s="2" t="s">
        <v>46</v>
      </c>
      <c r="I376" s="2" t="s">
        <v>17</v>
      </c>
      <c r="J376" s="2" t="s">
        <v>18</v>
      </c>
      <c r="K376" s="2" t="s">
        <v>19</v>
      </c>
      <c r="L376" s="2" t="s">
        <v>19</v>
      </c>
      <c r="M376" s="2" t="s">
        <v>20</v>
      </c>
      <c r="N376" s="2" t="s">
        <v>28</v>
      </c>
      <c r="O376" s="2" t="s">
        <v>1266</v>
      </c>
      <c r="P376" s="2">
        <v>2</v>
      </c>
      <c r="Q376" s="2" t="str">
        <f t="shared" si="5"/>
        <v>PG US Equity</v>
      </c>
    </row>
    <row r="377" spans="1:17" x14ac:dyDescent="0.25">
      <c r="A377" s="1">
        <v>41639</v>
      </c>
      <c r="B377" s="1">
        <v>41639</v>
      </c>
      <c r="C377" s="2" t="s">
        <v>1267</v>
      </c>
      <c r="D377" s="2" t="s">
        <v>1268</v>
      </c>
      <c r="E377" s="2">
        <v>5.625</v>
      </c>
      <c r="F377" s="2" t="s">
        <v>1269</v>
      </c>
      <c r="G377" s="2"/>
      <c r="H377" s="2" t="s">
        <v>16</v>
      </c>
      <c r="I377" s="2" t="s">
        <v>17</v>
      </c>
      <c r="J377" s="2" t="s">
        <v>18</v>
      </c>
      <c r="K377" s="2" t="s">
        <v>19</v>
      </c>
      <c r="L377" s="2" t="s">
        <v>19</v>
      </c>
      <c r="M377" s="2" t="s">
        <v>20</v>
      </c>
      <c r="N377" s="2" t="s">
        <v>28</v>
      </c>
      <c r="O377" s="2" t="s">
        <v>1270</v>
      </c>
      <c r="P377" s="2">
        <v>3</v>
      </c>
      <c r="Q377" s="2" t="str">
        <f t="shared" si="5"/>
        <v>SWY US Equity</v>
      </c>
    </row>
    <row r="378" spans="1:17" x14ac:dyDescent="0.25">
      <c r="A378" s="1">
        <v>41639</v>
      </c>
      <c r="B378" s="1">
        <v>41639</v>
      </c>
      <c r="C378" s="2" t="s">
        <v>1271</v>
      </c>
      <c r="D378" s="2" t="s">
        <v>1272</v>
      </c>
      <c r="E378" s="2">
        <v>6.7</v>
      </c>
      <c r="F378" s="2" t="s">
        <v>1273</v>
      </c>
      <c r="G378" s="2"/>
      <c r="H378" s="2" t="s">
        <v>16</v>
      </c>
      <c r="I378" s="2" t="s">
        <v>17</v>
      </c>
      <c r="J378" s="2" t="s">
        <v>18</v>
      </c>
      <c r="K378" s="2" t="s">
        <v>19</v>
      </c>
      <c r="L378" s="2" t="s">
        <v>19</v>
      </c>
      <c r="M378" s="2" t="s">
        <v>20</v>
      </c>
      <c r="N378" s="2" t="s">
        <v>28</v>
      </c>
      <c r="O378" s="2" t="s">
        <v>1274</v>
      </c>
      <c r="P378" s="2">
        <v>3</v>
      </c>
      <c r="Q378" s="2" t="str">
        <f t="shared" si="5"/>
        <v>CNW US Equity</v>
      </c>
    </row>
    <row r="379" spans="1:17" x14ac:dyDescent="0.25">
      <c r="A379" s="1">
        <v>41639</v>
      </c>
      <c r="B379" s="1">
        <v>41639</v>
      </c>
      <c r="C379" s="2" t="s">
        <v>1136</v>
      </c>
      <c r="D379" s="2" t="s">
        <v>1137</v>
      </c>
      <c r="E379" s="2">
        <v>4.25</v>
      </c>
      <c r="F379" s="2" t="s">
        <v>1275</v>
      </c>
      <c r="G379" s="2" t="s">
        <v>254</v>
      </c>
      <c r="H379" s="2" t="s">
        <v>264</v>
      </c>
      <c r="I379" s="2" t="s">
        <v>17</v>
      </c>
      <c r="J379" s="2" t="s">
        <v>18</v>
      </c>
      <c r="K379" s="2" t="s">
        <v>19</v>
      </c>
      <c r="L379" s="2" t="s">
        <v>19</v>
      </c>
      <c r="M379" s="2" t="s">
        <v>47</v>
      </c>
      <c r="N379" s="2" t="s">
        <v>48</v>
      </c>
      <c r="O379" s="2" t="s">
        <v>1276</v>
      </c>
      <c r="P379" s="2">
        <v>4</v>
      </c>
      <c r="Q379" s="2" t="str">
        <f t="shared" si="5"/>
        <v>SLMA US Equity</v>
      </c>
    </row>
    <row r="380" spans="1:17" x14ac:dyDescent="0.25">
      <c r="A380" s="1">
        <v>41639</v>
      </c>
      <c r="B380" s="1">
        <v>41639</v>
      </c>
      <c r="C380" s="2" t="s">
        <v>955</v>
      </c>
      <c r="D380" s="2" t="s">
        <v>956</v>
      </c>
      <c r="E380" s="2">
        <v>5.3869999999999996</v>
      </c>
      <c r="F380" s="2" t="s">
        <v>1008</v>
      </c>
      <c r="G380" s="2" t="s">
        <v>575</v>
      </c>
      <c r="H380" s="2" t="s">
        <v>57</v>
      </c>
      <c r="I380" s="2" t="s">
        <v>17</v>
      </c>
      <c r="J380" s="2" t="s">
        <v>18</v>
      </c>
      <c r="K380" s="2" t="s">
        <v>19</v>
      </c>
      <c r="L380" s="2" t="s">
        <v>19</v>
      </c>
      <c r="M380" s="2" t="s">
        <v>20</v>
      </c>
      <c r="N380" s="2" t="s">
        <v>21</v>
      </c>
      <c r="O380" s="2" t="s">
        <v>1277</v>
      </c>
      <c r="P380" s="2">
        <v>3</v>
      </c>
      <c r="Q380" s="2" t="str">
        <f t="shared" si="5"/>
        <v>SJI US Equity</v>
      </c>
    </row>
    <row r="381" spans="1:17" x14ac:dyDescent="0.25">
      <c r="A381" s="1">
        <v>41639</v>
      </c>
      <c r="B381" s="1">
        <v>41639</v>
      </c>
      <c r="C381" s="2" t="s">
        <v>1278</v>
      </c>
      <c r="D381" s="2" t="s">
        <v>1279</v>
      </c>
      <c r="E381" s="2">
        <v>6</v>
      </c>
      <c r="F381" s="2" t="s">
        <v>1280</v>
      </c>
      <c r="G381" s="2"/>
      <c r="H381" s="2" t="s">
        <v>27</v>
      </c>
      <c r="I381" s="2" t="s">
        <v>17</v>
      </c>
      <c r="J381" s="2" t="s">
        <v>18</v>
      </c>
      <c r="K381" s="2" t="s">
        <v>19</v>
      </c>
      <c r="L381" s="2" t="s">
        <v>19</v>
      </c>
      <c r="M381" s="2" t="s">
        <v>20</v>
      </c>
      <c r="N381" s="2" t="s">
        <v>21</v>
      </c>
      <c r="O381" s="2" t="s">
        <v>1281</v>
      </c>
      <c r="P381" s="2">
        <v>2</v>
      </c>
      <c r="Q381" s="2" t="str">
        <f t="shared" si="5"/>
        <v>EE US Equity</v>
      </c>
    </row>
    <row r="382" spans="1:17" x14ac:dyDescent="0.25">
      <c r="A382" s="1">
        <v>41639</v>
      </c>
      <c r="B382" s="1">
        <v>41639</v>
      </c>
      <c r="C382" s="2" t="s">
        <v>1136</v>
      </c>
      <c r="D382" s="2" t="s">
        <v>1137</v>
      </c>
      <c r="E382" s="2">
        <v>4.25</v>
      </c>
      <c r="F382" s="2" t="s">
        <v>517</v>
      </c>
      <c r="G382" s="2" t="s">
        <v>1282</v>
      </c>
      <c r="H382" s="2" t="s">
        <v>264</v>
      </c>
      <c r="I382" s="2" t="s">
        <v>17</v>
      </c>
      <c r="J382" s="2" t="s">
        <v>18</v>
      </c>
      <c r="K382" s="2" t="s">
        <v>19</v>
      </c>
      <c r="L382" s="2" t="s">
        <v>19</v>
      </c>
      <c r="M382" s="2" t="s">
        <v>47</v>
      </c>
      <c r="N382" s="2" t="s">
        <v>48</v>
      </c>
      <c r="O382" s="2" t="s">
        <v>1283</v>
      </c>
      <c r="P382" s="2">
        <v>4</v>
      </c>
      <c r="Q382" s="2" t="str">
        <f t="shared" si="5"/>
        <v>SLMA US Equity</v>
      </c>
    </row>
    <row r="383" spans="1:17" x14ac:dyDescent="0.25">
      <c r="A383" s="1">
        <v>41639</v>
      </c>
      <c r="B383" s="1">
        <v>41639</v>
      </c>
      <c r="C383" s="2" t="s">
        <v>1284</v>
      </c>
      <c r="D383" s="2" t="s">
        <v>1285</v>
      </c>
      <c r="E383" s="2">
        <v>5.78</v>
      </c>
      <c r="F383" s="2" t="s">
        <v>1286</v>
      </c>
      <c r="G383" s="2" t="s">
        <v>40</v>
      </c>
      <c r="H383" s="2" t="s">
        <v>73</v>
      </c>
      <c r="I383" s="2" t="s">
        <v>17</v>
      </c>
      <c r="J383" s="2" t="s">
        <v>18</v>
      </c>
      <c r="K383" s="2" t="s">
        <v>19</v>
      </c>
      <c r="L383" s="2" t="s">
        <v>19</v>
      </c>
      <c r="M383" s="2" t="s">
        <v>20</v>
      </c>
      <c r="N383" s="2" t="s">
        <v>21</v>
      </c>
      <c r="O383" s="2" t="s">
        <v>1287</v>
      </c>
      <c r="P383" s="2">
        <v>5</v>
      </c>
      <c r="Q383" s="2" t="str">
        <f t="shared" si="5"/>
        <v>IBESM US Equity</v>
      </c>
    </row>
    <row r="384" spans="1:17" x14ac:dyDescent="0.25">
      <c r="A384" s="1">
        <v>41639</v>
      </c>
      <c r="B384" s="1">
        <v>41639</v>
      </c>
      <c r="C384" s="2" t="s">
        <v>138</v>
      </c>
      <c r="D384" s="2" t="s">
        <v>139</v>
      </c>
      <c r="E384" s="2">
        <v>5.625</v>
      </c>
      <c r="F384" s="2" t="s">
        <v>1288</v>
      </c>
      <c r="G384" s="2"/>
      <c r="H384" s="2" t="s">
        <v>73</v>
      </c>
      <c r="I384" s="2" t="s">
        <v>17</v>
      </c>
      <c r="J384" s="2" t="s">
        <v>18</v>
      </c>
      <c r="K384" s="2" t="s">
        <v>19</v>
      </c>
      <c r="L384" s="2" t="s">
        <v>19</v>
      </c>
      <c r="M384" s="2" t="s">
        <v>20</v>
      </c>
      <c r="N384" s="2" t="s">
        <v>48</v>
      </c>
      <c r="O384" s="2" t="s">
        <v>1289</v>
      </c>
      <c r="P384" s="2">
        <v>3</v>
      </c>
      <c r="Q384" s="2" t="str">
        <f t="shared" si="5"/>
        <v>HCP US Equity</v>
      </c>
    </row>
    <row r="385" spans="1:17" x14ac:dyDescent="0.25">
      <c r="A385" s="1">
        <v>41639</v>
      </c>
      <c r="B385" s="1">
        <v>41639</v>
      </c>
      <c r="C385" s="2" t="s">
        <v>1290</v>
      </c>
      <c r="D385" s="2" t="s">
        <v>1291</v>
      </c>
      <c r="E385" s="2">
        <v>5.35</v>
      </c>
      <c r="F385" s="2" t="s">
        <v>1280</v>
      </c>
      <c r="G385" s="2"/>
      <c r="H385" s="2" t="s">
        <v>210</v>
      </c>
      <c r="I385" s="2" t="s">
        <v>17</v>
      </c>
      <c r="J385" s="2" t="s">
        <v>18</v>
      </c>
      <c r="K385" s="2" t="s">
        <v>19</v>
      </c>
      <c r="L385" s="2" t="s">
        <v>19</v>
      </c>
      <c r="M385" s="2" t="s">
        <v>20</v>
      </c>
      <c r="N385" s="2" t="s">
        <v>21</v>
      </c>
      <c r="O385" s="2" t="s">
        <v>1292</v>
      </c>
      <c r="P385" s="2">
        <v>3</v>
      </c>
      <c r="Q385" s="2" t="str">
        <f t="shared" si="5"/>
        <v>SRE US Equity</v>
      </c>
    </row>
    <row r="386" spans="1:17" x14ac:dyDescent="0.25">
      <c r="A386" s="1">
        <v>41639</v>
      </c>
      <c r="B386" s="1">
        <v>41639</v>
      </c>
      <c r="C386" s="2" t="s">
        <v>1293</v>
      </c>
      <c r="D386" s="2" t="s">
        <v>1294</v>
      </c>
      <c r="E386" s="2">
        <v>5.875</v>
      </c>
      <c r="F386" s="2" t="s">
        <v>1295</v>
      </c>
      <c r="G386" s="2"/>
      <c r="H386" s="2" t="s">
        <v>27</v>
      </c>
      <c r="I386" s="2" t="s">
        <v>17</v>
      </c>
      <c r="J386" s="2" t="s">
        <v>18</v>
      </c>
      <c r="K386" s="2" t="s">
        <v>19</v>
      </c>
      <c r="L386" s="2" t="s">
        <v>19</v>
      </c>
      <c r="M386" s="2" t="s">
        <v>20</v>
      </c>
      <c r="N386" s="2" t="s">
        <v>21</v>
      </c>
      <c r="O386" s="2" t="s">
        <v>1296</v>
      </c>
      <c r="P386" s="2">
        <v>3</v>
      </c>
      <c r="Q386" s="2" t="str">
        <f t="shared" si="5"/>
        <v>PAA US Equity</v>
      </c>
    </row>
    <row r="387" spans="1:17" x14ac:dyDescent="0.25">
      <c r="A387" s="1">
        <v>41639</v>
      </c>
      <c r="B387" s="1">
        <v>41639</v>
      </c>
      <c r="C387" s="2" t="s">
        <v>1297</v>
      </c>
      <c r="D387" s="2" t="s">
        <v>1298</v>
      </c>
      <c r="E387" s="2">
        <v>6.125</v>
      </c>
      <c r="F387" s="2" t="s">
        <v>1299</v>
      </c>
      <c r="G387" s="2"/>
      <c r="H387" s="2" t="s">
        <v>73</v>
      </c>
      <c r="I387" s="2" t="s">
        <v>17</v>
      </c>
      <c r="J387" s="2" t="s">
        <v>18</v>
      </c>
      <c r="K387" s="2" t="s">
        <v>19</v>
      </c>
      <c r="L387" s="2" t="s">
        <v>19</v>
      </c>
      <c r="M387" s="2" t="s">
        <v>20</v>
      </c>
      <c r="N387" s="2" t="s">
        <v>48</v>
      </c>
      <c r="O387" s="2" t="s">
        <v>1300</v>
      </c>
      <c r="P387" s="2">
        <v>3</v>
      </c>
      <c r="Q387" s="2" t="str">
        <f t="shared" si="5"/>
        <v>AET US Equity</v>
      </c>
    </row>
    <row r="388" spans="1:17" x14ac:dyDescent="0.25">
      <c r="A388" s="1">
        <v>41639</v>
      </c>
      <c r="B388" s="1">
        <v>41639</v>
      </c>
      <c r="C388" s="2" t="s">
        <v>615</v>
      </c>
      <c r="D388" s="2" t="s">
        <v>616</v>
      </c>
      <c r="E388" s="2">
        <v>5.4</v>
      </c>
      <c r="F388" s="2" t="s">
        <v>1301</v>
      </c>
      <c r="G388" s="2"/>
      <c r="H388" s="2" t="s">
        <v>57</v>
      </c>
      <c r="I388" s="2" t="s">
        <v>17</v>
      </c>
      <c r="J388" s="2" t="s">
        <v>18</v>
      </c>
      <c r="K388" s="2" t="s">
        <v>19</v>
      </c>
      <c r="L388" s="2" t="s">
        <v>19</v>
      </c>
      <c r="M388" s="2" t="s">
        <v>20</v>
      </c>
      <c r="N388" s="2" t="s">
        <v>28</v>
      </c>
      <c r="O388" s="2" t="s">
        <v>1302</v>
      </c>
      <c r="P388" s="2">
        <v>3</v>
      </c>
      <c r="Q388" s="2" t="str">
        <f t="shared" ref="Q388:Q451" si="6">D388&amp;" US Equity"</f>
        <v>UTX US Equity</v>
      </c>
    </row>
    <row r="389" spans="1:17" x14ac:dyDescent="0.25">
      <c r="A389" s="1">
        <v>41639</v>
      </c>
      <c r="B389" s="1">
        <v>41639</v>
      </c>
      <c r="C389" s="2" t="s">
        <v>1303</v>
      </c>
      <c r="D389" s="2" t="s">
        <v>1007</v>
      </c>
      <c r="E389" s="2">
        <v>5.65</v>
      </c>
      <c r="F389" s="2" t="s">
        <v>1188</v>
      </c>
      <c r="G389" s="2"/>
      <c r="H389" s="2" t="s">
        <v>73</v>
      </c>
      <c r="I389" s="2" t="s">
        <v>17</v>
      </c>
      <c r="J389" s="2" t="s">
        <v>18</v>
      </c>
      <c r="K389" s="2" t="s">
        <v>19</v>
      </c>
      <c r="L389" s="2" t="s">
        <v>19</v>
      </c>
      <c r="M389" s="2" t="s">
        <v>20</v>
      </c>
      <c r="N389" s="2" t="s">
        <v>28</v>
      </c>
      <c r="O389" s="2" t="s">
        <v>1304</v>
      </c>
      <c r="P389" s="2">
        <v>5</v>
      </c>
      <c r="Q389" s="2" t="str">
        <f t="shared" si="6"/>
        <v>CMCSA US Equity</v>
      </c>
    </row>
    <row r="390" spans="1:17" x14ac:dyDescent="0.25">
      <c r="A390" s="1">
        <v>41639</v>
      </c>
      <c r="B390" s="1">
        <v>41639</v>
      </c>
      <c r="C390" s="2" t="s">
        <v>1305</v>
      </c>
      <c r="D390" s="2" t="s">
        <v>80</v>
      </c>
      <c r="E390" s="2">
        <v>5.625</v>
      </c>
      <c r="F390" s="2" t="s">
        <v>1188</v>
      </c>
      <c r="G390" s="2"/>
      <c r="H390" s="2" t="s">
        <v>27</v>
      </c>
      <c r="I390" s="2" t="s">
        <v>17</v>
      </c>
      <c r="J390" s="2" t="s">
        <v>18</v>
      </c>
      <c r="K390" s="2" t="s">
        <v>19</v>
      </c>
      <c r="L390" s="2" t="s">
        <v>19</v>
      </c>
      <c r="M390" s="2" t="s">
        <v>20</v>
      </c>
      <c r="N390" s="2" t="s">
        <v>21</v>
      </c>
      <c r="O390" s="2" t="s">
        <v>1306</v>
      </c>
      <c r="P390" s="2">
        <v>3</v>
      </c>
      <c r="Q390" s="2" t="str">
        <f t="shared" si="6"/>
        <v>EXC US Equity</v>
      </c>
    </row>
    <row r="391" spans="1:17" x14ac:dyDescent="0.25">
      <c r="A391" s="1">
        <v>41639</v>
      </c>
      <c r="B391" s="1">
        <v>41639</v>
      </c>
      <c r="C391" s="2" t="s">
        <v>1284</v>
      </c>
      <c r="D391" s="2" t="s">
        <v>1285</v>
      </c>
      <c r="E391" s="2">
        <v>5.375</v>
      </c>
      <c r="F391" s="2" t="s">
        <v>1310</v>
      </c>
      <c r="G391" s="2" t="s">
        <v>40</v>
      </c>
      <c r="H391" s="2" t="s">
        <v>73</v>
      </c>
      <c r="I391" s="2" t="s">
        <v>17</v>
      </c>
      <c r="J391" s="2" t="s">
        <v>18</v>
      </c>
      <c r="K391" s="2" t="s">
        <v>19</v>
      </c>
      <c r="L391" s="2" t="s">
        <v>19</v>
      </c>
      <c r="M391" s="2" t="s">
        <v>20</v>
      </c>
      <c r="N391" s="2" t="s">
        <v>21</v>
      </c>
      <c r="O391" s="2" t="s">
        <v>1311</v>
      </c>
      <c r="P391" s="2">
        <v>5</v>
      </c>
      <c r="Q391" s="2" t="str">
        <f t="shared" si="6"/>
        <v>IBESM US Equity</v>
      </c>
    </row>
    <row r="392" spans="1:17" x14ac:dyDescent="0.25">
      <c r="A392" s="1">
        <v>41639</v>
      </c>
      <c r="B392" s="1">
        <v>41639</v>
      </c>
      <c r="C392" s="2" t="s">
        <v>247</v>
      </c>
      <c r="D392" s="2" t="s">
        <v>248</v>
      </c>
      <c r="E392" s="2">
        <v>5.25</v>
      </c>
      <c r="F392" s="2" t="s">
        <v>1188</v>
      </c>
      <c r="G392" s="2" t="s">
        <v>45</v>
      </c>
      <c r="H392" s="2" t="s">
        <v>73</v>
      </c>
      <c r="I392" s="2" t="s">
        <v>17</v>
      </c>
      <c r="J392" s="2" t="s">
        <v>18</v>
      </c>
      <c r="K392" s="2" t="s">
        <v>19</v>
      </c>
      <c r="L392" s="2" t="s">
        <v>19</v>
      </c>
      <c r="M392" s="2" t="s">
        <v>20</v>
      </c>
      <c r="N392" s="2" t="s">
        <v>28</v>
      </c>
      <c r="O392" s="2" t="s">
        <v>1312</v>
      </c>
      <c r="P392" s="2">
        <v>3</v>
      </c>
      <c r="Q392" s="2" t="str">
        <f t="shared" si="6"/>
        <v>ETN US Equity</v>
      </c>
    </row>
    <row r="393" spans="1:17" x14ac:dyDescent="0.25">
      <c r="A393" s="1">
        <v>41639</v>
      </c>
      <c r="B393" s="1">
        <v>41639</v>
      </c>
      <c r="C393" s="2" t="s">
        <v>1326</v>
      </c>
      <c r="D393" s="2" t="s">
        <v>14</v>
      </c>
      <c r="E393" s="2">
        <v>5.05</v>
      </c>
      <c r="F393" s="2" t="s">
        <v>1327</v>
      </c>
      <c r="G393" s="2" t="s">
        <v>26</v>
      </c>
      <c r="H393" s="2" t="s">
        <v>27</v>
      </c>
      <c r="I393" s="2" t="s">
        <v>17</v>
      </c>
      <c r="J393" s="2" t="s">
        <v>18</v>
      </c>
      <c r="K393" s="2" t="s">
        <v>19</v>
      </c>
      <c r="L393" s="2" t="s">
        <v>19</v>
      </c>
      <c r="M393" s="2" t="s">
        <v>20</v>
      </c>
      <c r="N393" s="2" t="s">
        <v>21</v>
      </c>
      <c r="O393" s="2" t="s">
        <v>1328</v>
      </c>
      <c r="P393" s="2">
        <v>3</v>
      </c>
      <c r="Q393" s="2" t="str">
        <f t="shared" si="6"/>
        <v>BWP US Equity</v>
      </c>
    </row>
    <row r="394" spans="1:17" x14ac:dyDescent="0.25">
      <c r="A394" s="1">
        <v>41639</v>
      </c>
      <c r="B394" s="1">
        <v>41639</v>
      </c>
      <c r="C394" s="2" t="s">
        <v>1329</v>
      </c>
      <c r="D394" s="2" t="s">
        <v>1330</v>
      </c>
      <c r="E394" s="2">
        <v>5.15</v>
      </c>
      <c r="F394" s="2" t="s">
        <v>643</v>
      </c>
      <c r="G394" s="2"/>
      <c r="H394" s="2" t="s">
        <v>34</v>
      </c>
      <c r="I394" s="2" t="s">
        <v>17</v>
      </c>
      <c r="J394" s="2" t="s">
        <v>18</v>
      </c>
      <c r="K394" s="2" t="s">
        <v>19</v>
      </c>
      <c r="L394" s="2" t="s">
        <v>19</v>
      </c>
      <c r="M394" s="2" t="s">
        <v>20</v>
      </c>
      <c r="N394" s="2" t="s">
        <v>21</v>
      </c>
      <c r="O394" s="2" t="s">
        <v>1331</v>
      </c>
      <c r="P394" s="2">
        <v>3</v>
      </c>
      <c r="Q394" s="2" t="str">
        <f t="shared" si="6"/>
        <v>CMS US Equity</v>
      </c>
    </row>
    <row r="395" spans="1:17" x14ac:dyDescent="0.25">
      <c r="A395" s="1">
        <v>41639</v>
      </c>
      <c r="B395" s="1">
        <v>41639</v>
      </c>
      <c r="C395" s="2" t="s">
        <v>1332</v>
      </c>
      <c r="D395" s="2" t="s">
        <v>86</v>
      </c>
      <c r="E395" s="2">
        <v>5.875</v>
      </c>
      <c r="F395" s="2" t="s">
        <v>1333</v>
      </c>
      <c r="G395" s="2"/>
      <c r="H395" s="2" t="s">
        <v>73</v>
      </c>
      <c r="I395" s="2" t="s">
        <v>17</v>
      </c>
      <c r="J395" s="2" t="s">
        <v>18</v>
      </c>
      <c r="K395" s="2" t="s">
        <v>19</v>
      </c>
      <c r="L395" s="2" t="s">
        <v>19</v>
      </c>
      <c r="M395" s="2" t="s">
        <v>20</v>
      </c>
      <c r="N395" s="2" t="s">
        <v>48</v>
      </c>
      <c r="O395" s="2" t="s">
        <v>1334</v>
      </c>
      <c r="P395" s="2">
        <v>1</v>
      </c>
      <c r="Q395" s="2" t="str">
        <f t="shared" si="6"/>
        <v>O US Equity</v>
      </c>
    </row>
    <row r="396" spans="1:17" x14ac:dyDescent="0.25">
      <c r="A396" s="1">
        <v>41639</v>
      </c>
      <c r="B396" s="1">
        <v>41639</v>
      </c>
      <c r="C396" s="2" t="s">
        <v>462</v>
      </c>
      <c r="D396" s="2" t="s">
        <v>463</v>
      </c>
      <c r="E396" s="2">
        <v>6.2</v>
      </c>
      <c r="F396" s="2" t="s">
        <v>1339</v>
      </c>
      <c r="G396" s="2"/>
      <c r="H396" s="2" t="s">
        <v>73</v>
      </c>
      <c r="I396" s="2" t="s">
        <v>17</v>
      </c>
      <c r="J396" s="2" t="s">
        <v>18</v>
      </c>
      <c r="K396" s="2" t="s">
        <v>19</v>
      </c>
      <c r="L396" s="2" t="s">
        <v>19</v>
      </c>
      <c r="M396" s="2" t="s">
        <v>20</v>
      </c>
      <c r="N396" s="2" t="s">
        <v>28</v>
      </c>
      <c r="O396" s="2" t="s">
        <v>1340</v>
      </c>
      <c r="P396" s="2">
        <v>4</v>
      </c>
      <c r="Q396" s="2" t="str">
        <f t="shared" si="6"/>
        <v>FOXA US Equity</v>
      </c>
    </row>
    <row r="397" spans="1:17" x14ac:dyDescent="0.25">
      <c r="A397" s="1">
        <v>41639</v>
      </c>
      <c r="B397" s="1">
        <v>41639</v>
      </c>
      <c r="C397" s="2" t="s">
        <v>1329</v>
      </c>
      <c r="D397" s="2" t="s">
        <v>1330</v>
      </c>
      <c r="E397" s="2">
        <v>5.5</v>
      </c>
      <c r="F397" s="2" t="s">
        <v>1295</v>
      </c>
      <c r="G397" s="2" t="s">
        <v>1341</v>
      </c>
      <c r="H397" s="2" t="s">
        <v>34</v>
      </c>
      <c r="I397" s="2" t="s">
        <v>17</v>
      </c>
      <c r="J397" s="2" t="s">
        <v>18</v>
      </c>
      <c r="K397" s="2" t="s">
        <v>19</v>
      </c>
      <c r="L397" s="2" t="s">
        <v>19</v>
      </c>
      <c r="M397" s="2" t="s">
        <v>20</v>
      </c>
      <c r="N397" s="2" t="s">
        <v>21</v>
      </c>
      <c r="O397" s="2" t="s">
        <v>1342</v>
      </c>
      <c r="P397" s="2">
        <v>3</v>
      </c>
      <c r="Q397" s="2" t="str">
        <f t="shared" si="6"/>
        <v>CMS US Equity</v>
      </c>
    </row>
    <row r="398" spans="1:17" x14ac:dyDescent="0.25">
      <c r="A398" s="1">
        <v>41639</v>
      </c>
      <c r="B398" s="1">
        <v>41639</v>
      </c>
      <c r="C398" s="2" t="s">
        <v>1343</v>
      </c>
      <c r="D398" s="2" t="s">
        <v>1344</v>
      </c>
      <c r="E398" s="2">
        <v>5</v>
      </c>
      <c r="F398" s="2" t="s">
        <v>148</v>
      </c>
      <c r="G398" s="2" t="s">
        <v>40</v>
      </c>
      <c r="H398" s="2" t="s">
        <v>34</v>
      </c>
      <c r="I398" s="2" t="s">
        <v>17</v>
      </c>
      <c r="J398" s="2" t="s">
        <v>18</v>
      </c>
      <c r="K398" s="2" t="s">
        <v>19</v>
      </c>
      <c r="L398" s="2" t="s">
        <v>19</v>
      </c>
      <c r="M398" s="2" t="s">
        <v>20</v>
      </c>
      <c r="N398" s="2" t="s">
        <v>28</v>
      </c>
      <c r="O398" s="2" t="s">
        <v>1345</v>
      </c>
      <c r="P398" s="2">
        <v>5</v>
      </c>
      <c r="Q398" s="2" t="str">
        <f t="shared" si="6"/>
        <v>TTXCO US Equity</v>
      </c>
    </row>
    <row r="399" spans="1:17" x14ac:dyDescent="0.25">
      <c r="A399" s="1">
        <v>41639</v>
      </c>
      <c r="B399" s="1">
        <v>41639</v>
      </c>
      <c r="C399" s="2" t="s">
        <v>1346</v>
      </c>
      <c r="D399" s="2" t="s">
        <v>1347</v>
      </c>
      <c r="E399" s="2">
        <v>7.25</v>
      </c>
      <c r="F399" s="2" t="s">
        <v>1348</v>
      </c>
      <c r="G399" s="2"/>
      <c r="H399" s="2" t="s">
        <v>27</v>
      </c>
      <c r="I399" s="2" t="s">
        <v>17</v>
      </c>
      <c r="J399" s="2" t="s">
        <v>18</v>
      </c>
      <c r="K399" s="2" t="s">
        <v>19</v>
      </c>
      <c r="L399" s="2" t="s">
        <v>19</v>
      </c>
      <c r="M399" s="2" t="s">
        <v>20</v>
      </c>
      <c r="N399" s="2" t="s">
        <v>48</v>
      </c>
      <c r="O399" s="2" t="s">
        <v>1349</v>
      </c>
      <c r="P399" s="2">
        <v>4</v>
      </c>
      <c r="Q399" s="2" t="str">
        <f t="shared" si="6"/>
        <v>SIGI US Equity</v>
      </c>
    </row>
    <row r="400" spans="1:17" x14ac:dyDescent="0.25">
      <c r="A400" s="1">
        <v>41639</v>
      </c>
      <c r="B400" s="1">
        <v>41639</v>
      </c>
      <c r="C400" s="2" t="s">
        <v>274</v>
      </c>
      <c r="D400" s="2" t="s">
        <v>275</v>
      </c>
      <c r="E400" s="2">
        <v>5.2</v>
      </c>
      <c r="F400" s="2" t="s">
        <v>517</v>
      </c>
      <c r="G400" s="2"/>
      <c r="H400" s="2" t="s">
        <v>27</v>
      </c>
      <c r="I400" s="2" t="s">
        <v>17</v>
      </c>
      <c r="J400" s="2" t="s">
        <v>18</v>
      </c>
      <c r="K400" s="2" t="s">
        <v>19</v>
      </c>
      <c r="L400" s="2" t="s">
        <v>19</v>
      </c>
      <c r="M400" s="2" t="s">
        <v>20</v>
      </c>
      <c r="N400" s="2" t="s">
        <v>21</v>
      </c>
      <c r="O400" s="2" t="s">
        <v>1350</v>
      </c>
      <c r="P400" s="2">
        <v>3</v>
      </c>
      <c r="Q400" s="2" t="str">
        <f t="shared" si="6"/>
        <v>OKE US Equity</v>
      </c>
    </row>
    <row r="401" spans="1:17" x14ac:dyDescent="0.25">
      <c r="A401" s="1">
        <v>41639</v>
      </c>
      <c r="B401" s="1">
        <v>41639</v>
      </c>
      <c r="C401" s="2" t="s">
        <v>274</v>
      </c>
      <c r="D401" s="2" t="s">
        <v>275</v>
      </c>
      <c r="E401" s="2">
        <v>6</v>
      </c>
      <c r="F401" s="2" t="s">
        <v>1188</v>
      </c>
      <c r="G401" s="2"/>
      <c r="H401" s="2" t="s">
        <v>27</v>
      </c>
      <c r="I401" s="2" t="s">
        <v>17</v>
      </c>
      <c r="J401" s="2" t="s">
        <v>18</v>
      </c>
      <c r="K401" s="2" t="s">
        <v>19</v>
      </c>
      <c r="L401" s="2" t="s">
        <v>19</v>
      </c>
      <c r="M401" s="2" t="s">
        <v>20</v>
      </c>
      <c r="N401" s="2" t="s">
        <v>21</v>
      </c>
      <c r="O401" s="2" t="s">
        <v>1351</v>
      </c>
      <c r="P401" s="2">
        <v>3</v>
      </c>
      <c r="Q401" s="2" t="str">
        <f t="shared" si="6"/>
        <v>OKE US Equity</v>
      </c>
    </row>
    <row r="402" spans="1:17" x14ac:dyDescent="0.25">
      <c r="A402" s="1">
        <v>41639</v>
      </c>
      <c r="B402" s="1">
        <v>41639</v>
      </c>
      <c r="C402" s="2" t="s">
        <v>270</v>
      </c>
      <c r="D402" s="2" t="s">
        <v>71</v>
      </c>
      <c r="E402" s="2">
        <v>5.25</v>
      </c>
      <c r="F402" s="2" t="s">
        <v>1188</v>
      </c>
      <c r="G402" s="2"/>
      <c r="H402" s="2" t="s">
        <v>34</v>
      </c>
      <c r="I402" s="2" t="s">
        <v>17</v>
      </c>
      <c r="J402" s="2" t="s">
        <v>18</v>
      </c>
      <c r="K402" s="2" t="s">
        <v>19</v>
      </c>
      <c r="L402" s="2" t="s">
        <v>19</v>
      </c>
      <c r="M402" s="2" t="s">
        <v>20</v>
      </c>
      <c r="N402" s="2" t="s">
        <v>21</v>
      </c>
      <c r="O402" s="2" t="s">
        <v>1352</v>
      </c>
      <c r="P402" s="2">
        <v>5</v>
      </c>
      <c r="Q402" s="2" t="str">
        <f t="shared" si="6"/>
        <v>MIDAM US Equity</v>
      </c>
    </row>
    <row r="403" spans="1:17" x14ac:dyDescent="0.25">
      <c r="A403" s="1">
        <v>41639</v>
      </c>
      <c r="B403" s="1">
        <v>41639</v>
      </c>
      <c r="C403" s="2" t="s">
        <v>1353</v>
      </c>
      <c r="D403" s="2" t="s">
        <v>1354</v>
      </c>
      <c r="E403" s="2">
        <v>6.125</v>
      </c>
      <c r="F403" s="2" t="s">
        <v>1348</v>
      </c>
      <c r="G403" s="2"/>
      <c r="H403" s="2" t="s">
        <v>149</v>
      </c>
      <c r="I403" s="2" t="s">
        <v>17</v>
      </c>
      <c r="J403" s="2" t="s">
        <v>18</v>
      </c>
      <c r="K403" s="2" t="s">
        <v>19</v>
      </c>
      <c r="L403" s="2" t="s">
        <v>19</v>
      </c>
      <c r="M403" s="2" t="s">
        <v>20</v>
      </c>
      <c r="N403" s="2" t="s">
        <v>28</v>
      </c>
      <c r="O403" s="2" t="s">
        <v>1355</v>
      </c>
      <c r="P403" s="2">
        <v>3</v>
      </c>
      <c r="Q403" s="2" t="str">
        <f t="shared" si="6"/>
        <v>JNY US Equity</v>
      </c>
    </row>
    <row r="404" spans="1:17" x14ac:dyDescent="0.25">
      <c r="A404" s="1">
        <v>41639</v>
      </c>
      <c r="B404" s="1">
        <v>41639</v>
      </c>
      <c r="C404" s="2" t="s">
        <v>36</v>
      </c>
      <c r="D404" s="2" t="s">
        <v>37</v>
      </c>
      <c r="E404" s="2">
        <v>5.25</v>
      </c>
      <c r="F404" s="2" t="s">
        <v>513</v>
      </c>
      <c r="G404" s="2" t="s">
        <v>1356</v>
      </c>
      <c r="H404" s="2" t="s">
        <v>34</v>
      </c>
      <c r="I404" s="2" t="s">
        <v>17</v>
      </c>
      <c r="J404" s="2" t="s">
        <v>18</v>
      </c>
      <c r="K404" s="2" t="s">
        <v>19</v>
      </c>
      <c r="L404" s="2" t="s">
        <v>19</v>
      </c>
      <c r="M404" s="2" t="s">
        <v>20</v>
      </c>
      <c r="N404" s="2" t="s">
        <v>21</v>
      </c>
      <c r="O404" s="2" t="s">
        <v>1357</v>
      </c>
      <c r="P404" s="2">
        <v>2</v>
      </c>
      <c r="Q404" s="2" t="str">
        <f t="shared" si="6"/>
        <v>ED US Equity</v>
      </c>
    </row>
    <row r="405" spans="1:17" x14ac:dyDescent="0.25">
      <c r="A405" s="1">
        <v>41639</v>
      </c>
      <c r="B405" s="1">
        <v>41639</v>
      </c>
      <c r="C405" s="2" t="s">
        <v>1284</v>
      </c>
      <c r="D405" s="2" t="s">
        <v>1285</v>
      </c>
      <c r="E405" s="2">
        <v>5.43</v>
      </c>
      <c r="F405" s="2" t="s">
        <v>1358</v>
      </c>
      <c r="G405" s="2" t="s">
        <v>40</v>
      </c>
      <c r="H405" s="2" t="s">
        <v>73</v>
      </c>
      <c r="I405" s="2" t="s">
        <v>17</v>
      </c>
      <c r="J405" s="2" t="s">
        <v>18</v>
      </c>
      <c r="K405" s="2" t="s">
        <v>19</v>
      </c>
      <c r="L405" s="2" t="s">
        <v>19</v>
      </c>
      <c r="M405" s="2" t="s">
        <v>20</v>
      </c>
      <c r="N405" s="2" t="s">
        <v>21</v>
      </c>
      <c r="O405" s="2" t="s">
        <v>1359</v>
      </c>
      <c r="P405" s="2">
        <v>5</v>
      </c>
      <c r="Q405" s="2" t="str">
        <f t="shared" si="6"/>
        <v>IBESM US Equity</v>
      </c>
    </row>
    <row r="406" spans="1:17" x14ac:dyDescent="0.25">
      <c r="A406" s="1">
        <v>41639</v>
      </c>
      <c r="B406" s="1">
        <v>41639</v>
      </c>
      <c r="C406" s="2" t="s">
        <v>1219</v>
      </c>
      <c r="D406" s="2" t="s">
        <v>1220</v>
      </c>
      <c r="E406" s="2">
        <v>5</v>
      </c>
      <c r="F406" s="2" t="s">
        <v>1360</v>
      </c>
      <c r="G406" s="2" t="s">
        <v>1361</v>
      </c>
      <c r="H406" s="2" t="s">
        <v>27</v>
      </c>
      <c r="I406" s="2" t="s">
        <v>17</v>
      </c>
      <c r="J406" s="2" t="s">
        <v>18</v>
      </c>
      <c r="K406" s="2" t="s">
        <v>19</v>
      </c>
      <c r="L406" s="2" t="s">
        <v>19</v>
      </c>
      <c r="M406" s="2" t="s">
        <v>20</v>
      </c>
      <c r="N406" s="2" t="s">
        <v>28</v>
      </c>
      <c r="O406" s="2" t="s">
        <v>1362</v>
      </c>
      <c r="P406" s="2">
        <v>3</v>
      </c>
      <c r="Q406" s="2" t="str">
        <f t="shared" si="6"/>
        <v>EPD US Equity</v>
      </c>
    </row>
    <row r="407" spans="1:17" x14ac:dyDescent="0.25">
      <c r="A407" s="1">
        <v>41639</v>
      </c>
      <c r="B407" s="1">
        <v>41639</v>
      </c>
      <c r="C407" s="2" t="s">
        <v>1206</v>
      </c>
      <c r="D407" s="2" t="s">
        <v>180</v>
      </c>
      <c r="E407" s="2">
        <v>2.46</v>
      </c>
      <c r="F407" s="2" t="s">
        <v>638</v>
      </c>
      <c r="G407" s="2" t="s">
        <v>1363</v>
      </c>
      <c r="H407" s="2" t="s">
        <v>73</v>
      </c>
      <c r="I407" s="2" t="s">
        <v>17</v>
      </c>
      <c r="J407" s="2" t="s">
        <v>18</v>
      </c>
      <c r="K407" s="2" t="s">
        <v>19</v>
      </c>
      <c r="L407" s="2" t="s">
        <v>19</v>
      </c>
      <c r="M407" s="2" t="s">
        <v>1140</v>
      </c>
      <c r="N407" s="2"/>
      <c r="O407" s="2" t="s">
        <v>1364</v>
      </c>
      <c r="P407" s="2">
        <v>3</v>
      </c>
      <c r="Q407" s="2" t="str">
        <f t="shared" si="6"/>
        <v>HIG US Equity</v>
      </c>
    </row>
    <row r="408" spans="1:17" x14ac:dyDescent="0.25">
      <c r="A408" s="1">
        <v>41639</v>
      </c>
      <c r="B408" s="1">
        <v>41639</v>
      </c>
      <c r="C408" s="2" t="s">
        <v>227</v>
      </c>
      <c r="D408" s="2" t="s">
        <v>228</v>
      </c>
      <c r="E408" s="2">
        <v>5.55</v>
      </c>
      <c r="F408" s="2" t="s">
        <v>1369</v>
      </c>
      <c r="G408" s="2" t="s">
        <v>1356</v>
      </c>
      <c r="H408" s="2" t="s">
        <v>57</v>
      </c>
      <c r="I408" s="2" t="s">
        <v>17</v>
      </c>
      <c r="J408" s="2" t="s">
        <v>18</v>
      </c>
      <c r="K408" s="2" t="s">
        <v>19</v>
      </c>
      <c r="L408" s="2" t="s">
        <v>19</v>
      </c>
      <c r="M408" s="2" t="s">
        <v>20</v>
      </c>
      <c r="N408" s="2" t="s">
        <v>21</v>
      </c>
      <c r="O408" s="2" t="s">
        <v>1370</v>
      </c>
      <c r="P408" s="2">
        <v>3</v>
      </c>
      <c r="Q408" s="2" t="str">
        <f t="shared" si="6"/>
        <v>EIX US Equity</v>
      </c>
    </row>
    <row r="409" spans="1:17" x14ac:dyDescent="0.25">
      <c r="A409" s="1">
        <v>41639</v>
      </c>
      <c r="B409" s="1">
        <v>41639</v>
      </c>
      <c r="C409" s="2" t="s">
        <v>1371</v>
      </c>
      <c r="D409" s="2" t="s">
        <v>1372</v>
      </c>
      <c r="E409" s="2">
        <v>5.125</v>
      </c>
      <c r="F409" s="2" t="s">
        <v>1299</v>
      </c>
      <c r="G409" s="2"/>
      <c r="H409" s="2" t="s">
        <v>27</v>
      </c>
      <c r="I409" s="2" t="s">
        <v>17</v>
      </c>
      <c r="J409" s="2" t="s">
        <v>18</v>
      </c>
      <c r="K409" s="2" t="s">
        <v>19</v>
      </c>
      <c r="L409" s="2" t="s">
        <v>19</v>
      </c>
      <c r="M409" s="2" t="s">
        <v>20</v>
      </c>
      <c r="N409" s="2" t="s">
        <v>48</v>
      </c>
      <c r="O409" s="2" t="s">
        <v>1373</v>
      </c>
      <c r="P409" s="2">
        <v>3</v>
      </c>
      <c r="Q409" s="2" t="str">
        <f t="shared" si="6"/>
        <v>CLI US Equity</v>
      </c>
    </row>
    <row r="410" spans="1:17" x14ac:dyDescent="0.25">
      <c r="A410" s="1">
        <v>41639</v>
      </c>
      <c r="B410" s="1">
        <v>41639</v>
      </c>
      <c r="C410" s="2" t="s">
        <v>1385</v>
      </c>
      <c r="D410" s="2" t="s">
        <v>1386</v>
      </c>
      <c r="E410" s="2">
        <v>5.45</v>
      </c>
      <c r="F410" s="2" t="s">
        <v>1107</v>
      </c>
      <c r="G410" s="2" t="s">
        <v>40</v>
      </c>
      <c r="H410" s="2" t="s">
        <v>57</v>
      </c>
      <c r="I410" s="2" t="s">
        <v>17</v>
      </c>
      <c r="J410" s="2" t="s">
        <v>18</v>
      </c>
      <c r="K410" s="2" t="s">
        <v>19</v>
      </c>
      <c r="L410" s="2" t="s">
        <v>19</v>
      </c>
      <c r="M410" s="2" t="s">
        <v>20</v>
      </c>
      <c r="N410" s="2" t="s">
        <v>21</v>
      </c>
      <c r="O410" s="2" t="s">
        <v>1387</v>
      </c>
      <c r="P410" s="2">
        <v>3</v>
      </c>
      <c r="Q410" s="2" t="str">
        <f t="shared" si="6"/>
        <v>DTE US Equity</v>
      </c>
    </row>
    <row r="411" spans="1:17" x14ac:dyDescent="0.25">
      <c r="A411" s="1">
        <v>41639</v>
      </c>
      <c r="B411" s="1">
        <v>41639</v>
      </c>
      <c r="C411" s="2" t="s">
        <v>1385</v>
      </c>
      <c r="D411" s="2" t="s">
        <v>1386</v>
      </c>
      <c r="E411" s="2">
        <v>5.45</v>
      </c>
      <c r="F411" s="2" t="s">
        <v>1107</v>
      </c>
      <c r="G411" s="2" t="s">
        <v>26</v>
      </c>
      <c r="H411" s="2" t="s">
        <v>57</v>
      </c>
      <c r="I411" s="2" t="s">
        <v>17</v>
      </c>
      <c r="J411" s="2" t="s">
        <v>18</v>
      </c>
      <c r="K411" s="2" t="s">
        <v>19</v>
      </c>
      <c r="L411" s="2" t="s">
        <v>19</v>
      </c>
      <c r="M411" s="2" t="s">
        <v>20</v>
      </c>
      <c r="N411" s="2" t="s">
        <v>21</v>
      </c>
      <c r="O411" s="2" t="s">
        <v>1388</v>
      </c>
      <c r="P411" s="2">
        <v>3</v>
      </c>
      <c r="Q411" s="2" t="str">
        <f t="shared" si="6"/>
        <v>DTE US Equity</v>
      </c>
    </row>
    <row r="412" spans="1:17" x14ac:dyDescent="0.25">
      <c r="A412" s="1">
        <v>41639</v>
      </c>
      <c r="B412" s="1">
        <v>41639</v>
      </c>
      <c r="C412" s="2" t="s">
        <v>1326</v>
      </c>
      <c r="D412" s="2" t="s">
        <v>14</v>
      </c>
      <c r="E412" s="2">
        <v>5.05</v>
      </c>
      <c r="F412" s="2" t="s">
        <v>1327</v>
      </c>
      <c r="G412" s="2" t="s">
        <v>40</v>
      </c>
      <c r="H412" s="2" t="s">
        <v>27</v>
      </c>
      <c r="I412" s="2" t="s">
        <v>17</v>
      </c>
      <c r="J412" s="2" t="s">
        <v>18</v>
      </c>
      <c r="K412" s="2" t="s">
        <v>19</v>
      </c>
      <c r="L412" s="2" t="s">
        <v>19</v>
      </c>
      <c r="M412" s="2" t="s">
        <v>20</v>
      </c>
      <c r="N412" s="2" t="s">
        <v>21</v>
      </c>
      <c r="O412" s="2" t="s">
        <v>1389</v>
      </c>
      <c r="P412" s="2">
        <v>3</v>
      </c>
      <c r="Q412" s="2" t="str">
        <f t="shared" si="6"/>
        <v>BWP US Equity</v>
      </c>
    </row>
    <row r="413" spans="1:17" x14ac:dyDescent="0.25">
      <c r="A413" s="1">
        <v>41639</v>
      </c>
      <c r="B413" s="1">
        <v>41639</v>
      </c>
      <c r="C413" s="2" t="s">
        <v>1166</v>
      </c>
      <c r="D413" s="2" t="s">
        <v>1167</v>
      </c>
      <c r="E413" s="2">
        <v>4.7</v>
      </c>
      <c r="F413" s="2" t="s">
        <v>1390</v>
      </c>
      <c r="G413" s="2" t="s">
        <v>213</v>
      </c>
      <c r="H413" s="2" t="s">
        <v>57</v>
      </c>
      <c r="I413" s="2" t="s">
        <v>17</v>
      </c>
      <c r="J413" s="2" t="s">
        <v>18</v>
      </c>
      <c r="K413" s="2" t="s">
        <v>19</v>
      </c>
      <c r="L413" s="2" t="s">
        <v>19</v>
      </c>
      <c r="M413" s="2" t="s">
        <v>20</v>
      </c>
      <c r="N413" s="2" t="s">
        <v>48</v>
      </c>
      <c r="O413" s="2" t="s">
        <v>1391</v>
      </c>
      <c r="P413" s="2">
        <v>2</v>
      </c>
      <c r="Q413" s="2" t="str">
        <f t="shared" si="6"/>
        <v>PL US Equity</v>
      </c>
    </row>
    <row r="414" spans="1:17" x14ac:dyDescent="0.25">
      <c r="A414" s="1">
        <v>41639</v>
      </c>
      <c r="B414" s="1">
        <v>41639</v>
      </c>
      <c r="C414" s="2" t="s">
        <v>1392</v>
      </c>
      <c r="D414" s="2" t="s">
        <v>1393</v>
      </c>
      <c r="E414" s="2">
        <v>5.2</v>
      </c>
      <c r="F414" s="2" t="s">
        <v>638</v>
      </c>
      <c r="G414" s="2" t="s">
        <v>1394</v>
      </c>
      <c r="H414" s="2" t="s">
        <v>203</v>
      </c>
      <c r="I414" s="2" t="s">
        <v>17</v>
      </c>
      <c r="J414" s="2" t="s">
        <v>18</v>
      </c>
      <c r="K414" s="2" t="s">
        <v>19</v>
      </c>
      <c r="L414" s="2" t="s">
        <v>19</v>
      </c>
      <c r="M414" s="2" t="s">
        <v>20</v>
      </c>
      <c r="N414" s="2" t="s">
        <v>28</v>
      </c>
      <c r="O414" s="2" t="s">
        <v>1395</v>
      </c>
      <c r="P414" s="2">
        <v>3</v>
      </c>
      <c r="Q414" s="2" t="str">
        <f t="shared" si="6"/>
        <v>PHM US Equity</v>
      </c>
    </row>
    <row r="415" spans="1:17" x14ac:dyDescent="0.25">
      <c r="A415" s="1">
        <v>41639</v>
      </c>
      <c r="B415" s="1">
        <v>41639</v>
      </c>
      <c r="C415" s="2" t="s">
        <v>36</v>
      </c>
      <c r="D415" s="2" t="s">
        <v>37</v>
      </c>
      <c r="E415" s="2">
        <v>5.3</v>
      </c>
      <c r="F415" s="2" t="s">
        <v>1396</v>
      </c>
      <c r="G415" s="2" t="s">
        <v>1397</v>
      </c>
      <c r="H415" s="2" t="s">
        <v>34</v>
      </c>
      <c r="I415" s="2" t="s">
        <v>17</v>
      </c>
      <c r="J415" s="2" t="s">
        <v>18</v>
      </c>
      <c r="K415" s="2" t="s">
        <v>19</v>
      </c>
      <c r="L415" s="2" t="s">
        <v>19</v>
      </c>
      <c r="M415" s="2" t="s">
        <v>20</v>
      </c>
      <c r="N415" s="2" t="s">
        <v>21</v>
      </c>
      <c r="O415" s="2" t="s">
        <v>1398</v>
      </c>
      <c r="P415" s="2">
        <v>2</v>
      </c>
      <c r="Q415" s="2" t="str">
        <f t="shared" si="6"/>
        <v>ED US Equity</v>
      </c>
    </row>
    <row r="416" spans="1:17" x14ac:dyDescent="0.25">
      <c r="A416" s="1">
        <v>41639</v>
      </c>
      <c r="B416" s="1">
        <v>41639</v>
      </c>
      <c r="C416" s="2" t="s">
        <v>1166</v>
      </c>
      <c r="D416" s="2" t="s">
        <v>1167</v>
      </c>
      <c r="E416" s="2">
        <v>2.96</v>
      </c>
      <c r="F416" s="2" t="s">
        <v>1399</v>
      </c>
      <c r="G416" s="2" t="s">
        <v>213</v>
      </c>
      <c r="H416" s="2" t="s">
        <v>57</v>
      </c>
      <c r="I416" s="2" t="s">
        <v>17</v>
      </c>
      <c r="J416" s="2" t="s">
        <v>18</v>
      </c>
      <c r="K416" s="2" t="s">
        <v>19</v>
      </c>
      <c r="L416" s="2" t="s">
        <v>19</v>
      </c>
      <c r="M416" s="2" t="s">
        <v>1140</v>
      </c>
      <c r="N416" s="2" t="s">
        <v>48</v>
      </c>
      <c r="O416" s="2" t="s">
        <v>1400</v>
      </c>
      <c r="P416" s="2">
        <v>2</v>
      </c>
      <c r="Q416" s="2" t="str">
        <f t="shared" si="6"/>
        <v>PL US Equity</v>
      </c>
    </row>
    <row r="417" spans="1:17" x14ac:dyDescent="0.25">
      <c r="A417" s="1">
        <v>41639</v>
      </c>
      <c r="B417" s="1">
        <v>41639</v>
      </c>
      <c r="C417" s="2" t="s">
        <v>1401</v>
      </c>
      <c r="D417" s="2" t="s">
        <v>416</v>
      </c>
      <c r="E417" s="2">
        <v>5.95</v>
      </c>
      <c r="F417" s="2" t="s">
        <v>1339</v>
      </c>
      <c r="G417" s="2"/>
      <c r="H417" s="2" t="s">
        <v>73</v>
      </c>
      <c r="I417" s="2" t="s">
        <v>17</v>
      </c>
      <c r="J417" s="2" t="s">
        <v>18</v>
      </c>
      <c r="K417" s="2" t="s">
        <v>19</v>
      </c>
      <c r="L417" s="2" t="s">
        <v>19</v>
      </c>
      <c r="M417" s="2" t="s">
        <v>20</v>
      </c>
      <c r="N417" s="2" t="s">
        <v>48</v>
      </c>
      <c r="O417" s="2" t="s">
        <v>1402</v>
      </c>
      <c r="P417" s="2">
        <v>3</v>
      </c>
      <c r="Q417" s="2" t="str">
        <f t="shared" si="6"/>
        <v>WLP US Equity</v>
      </c>
    </row>
    <row r="418" spans="1:17" x14ac:dyDescent="0.25">
      <c r="A418" s="1">
        <v>41639</v>
      </c>
      <c r="B418" s="1">
        <v>41639</v>
      </c>
      <c r="C418" s="2" t="s">
        <v>1403</v>
      </c>
      <c r="D418" s="2" t="s">
        <v>1404</v>
      </c>
      <c r="E418" s="2">
        <v>5.875</v>
      </c>
      <c r="F418" s="2" t="s">
        <v>1405</v>
      </c>
      <c r="G418" s="2"/>
      <c r="H418" s="2" t="s">
        <v>27</v>
      </c>
      <c r="I418" s="2" t="s">
        <v>17</v>
      </c>
      <c r="J418" s="2" t="s">
        <v>18</v>
      </c>
      <c r="K418" s="2" t="s">
        <v>19</v>
      </c>
      <c r="L418" s="2" t="s">
        <v>19</v>
      </c>
      <c r="M418" s="2" t="s">
        <v>20</v>
      </c>
      <c r="N418" s="2" t="s">
        <v>28</v>
      </c>
      <c r="O418" s="2" t="s">
        <v>1406</v>
      </c>
      <c r="P418" s="2">
        <v>3</v>
      </c>
      <c r="Q418" s="2" t="str">
        <f t="shared" si="6"/>
        <v>NEM US Equity</v>
      </c>
    </row>
    <row r="419" spans="1:17" x14ac:dyDescent="0.25">
      <c r="A419" s="1">
        <v>41639</v>
      </c>
      <c r="B419" s="1">
        <v>41639</v>
      </c>
      <c r="C419" s="2" t="s">
        <v>1151</v>
      </c>
      <c r="D419" s="2" t="s">
        <v>631</v>
      </c>
      <c r="E419" s="2">
        <v>5.7</v>
      </c>
      <c r="F419" s="2" t="s">
        <v>1405</v>
      </c>
      <c r="G419" s="2"/>
      <c r="H419" s="2" t="s">
        <v>210</v>
      </c>
      <c r="I419" s="2" t="s">
        <v>17</v>
      </c>
      <c r="J419" s="2" t="s">
        <v>18</v>
      </c>
      <c r="K419" s="2" t="s">
        <v>19</v>
      </c>
      <c r="L419" s="2" t="s">
        <v>19</v>
      </c>
      <c r="M419" s="2" t="s">
        <v>20</v>
      </c>
      <c r="N419" s="2" t="s">
        <v>21</v>
      </c>
      <c r="O419" s="2" t="s">
        <v>1407</v>
      </c>
      <c r="P419" s="2">
        <v>3</v>
      </c>
      <c r="Q419" s="2" t="str">
        <f t="shared" si="6"/>
        <v>DUK US Equity</v>
      </c>
    </row>
    <row r="420" spans="1:17" x14ac:dyDescent="0.25">
      <c r="A420" s="1">
        <v>41639</v>
      </c>
      <c r="B420" s="1">
        <v>41639</v>
      </c>
      <c r="C420" s="2" t="s">
        <v>1329</v>
      </c>
      <c r="D420" s="2" t="s">
        <v>1330</v>
      </c>
      <c r="E420" s="2">
        <v>5.65</v>
      </c>
      <c r="F420" s="2" t="s">
        <v>1408</v>
      </c>
      <c r="G420" s="2"/>
      <c r="H420" s="2" t="s">
        <v>34</v>
      </c>
      <c r="I420" s="2" t="s">
        <v>17</v>
      </c>
      <c r="J420" s="2" t="s">
        <v>18</v>
      </c>
      <c r="K420" s="2" t="s">
        <v>19</v>
      </c>
      <c r="L420" s="2" t="s">
        <v>19</v>
      </c>
      <c r="M420" s="2" t="s">
        <v>20</v>
      </c>
      <c r="N420" s="2" t="s">
        <v>21</v>
      </c>
      <c r="O420" s="2" t="s">
        <v>1409</v>
      </c>
      <c r="P420" s="2">
        <v>3</v>
      </c>
      <c r="Q420" s="2" t="str">
        <f t="shared" si="6"/>
        <v>CMS US Equity</v>
      </c>
    </row>
    <row r="421" spans="1:17" x14ac:dyDescent="0.25">
      <c r="A421" s="1">
        <v>41639</v>
      </c>
      <c r="B421" s="1">
        <v>41639</v>
      </c>
      <c r="C421" s="2" t="s">
        <v>1162</v>
      </c>
      <c r="D421" s="2" t="s">
        <v>1163</v>
      </c>
      <c r="E421" s="2">
        <v>5.5</v>
      </c>
      <c r="F421" s="2" t="s">
        <v>1280</v>
      </c>
      <c r="G421" s="2"/>
      <c r="H421" s="2" t="s">
        <v>57</v>
      </c>
      <c r="I421" s="2" t="s">
        <v>17</v>
      </c>
      <c r="J421" s="2" t="s">
        <v>18</v>
      </c>
      <c r="K421" s="2" t="s">
        <v>19</v>
      </c>
      <c r="L421" s="2" t="s">
        <v>19</v>
      </c>
      <c r="M421" s="2" t="s">
        <v>20</v>
      </c>
      <c r="N421" s="2" t="s">
        <v>28</v>
      </c>
      <c r="O421" s="2" t="s">
        <v>1410</v>
      </c>
      <c r="P421" s="2">
        <v>3</v>
      </c>
      <c r="Q421" s="2" t="str">
        <f t="shared" si="6"/>
        <v>PEP US Equity</v>
      </c>
    </row>
    <row r="422" spans="1:17" x14ac:dyDescent="0.25">
      <c r="A422" s="1">
        <v>41639</v>
      </c>
      <c r="B422" s="1">
        <v>41639</v>
      </c>
      <c r="C422" s="2" t="s">
        <v>1170</v>
      </c>
      <c r="D422" s="2" t="s">
        <v>1171</v>
      </c>
      <c r="E422" s="2">
        <v>5.59</v>
      </c>
      <c r="F422" s="2" t="s">
        <v>1411</v>
      </c>
      <c r="G422" s="2"/>
      <c r="H422" s="2" t="s">
        <v>73</v>
      </c>
      <c r="I422" s="2" t="s">
        <v>17</v>
      </c>
      <c r="J422" s="2" t="s">
        <v>18</v>
      </c>
      <c r="K422" s="2" t="s">
        <v>19</v>
      </c>
      <c r="L422" s="2" t="s">
        <v>19</v>
      </c>
      <c r="M422" s="2" t="s">
        <v>20</v>
      </c>
      <c r="N422" s="2" t="s">
        <v>28</v>
      </c>
      <c r="O422" s="2" t="s">
        <v>1412</v>
      </c>
      <c r="P422" s="2">
        <v>3</v>
      </c>
      <c r="Q422" s="2" t="str">
        <f t="shared" si="6"/>
        <v>NSC US Equity</v>
      </c>
    </row>
    <row r="423" spans="1:17" x14ac:dyDescent="0.25">
      <c r="A423" s="1">
        <v>41639</v>
      </c>
      <c r="B423" s="1">
        <v>41639</v>
      </c>
      <c r="C423" s="2" t="s">
        <v>615</v>
      </c>
      <c r="D423" s="2" t="s">
        <v>616</v>
      </c>
      <c r="E423" s="2">
        <v>8.75</v>
      </c>
      <c r="F423" s="2" t="s">
        <v>1413</v>
      </c>
      <c r="G423" s="2"/>
      <c r="H423" s="2" t="s">
        <v>57</v>
      </c>
      <c r="I423" s="2" t="s">
        <v>17</v>
      </c>
      <c r="J423" s="2" t="s">
        <v>18</v>
      </c>
      <c r="K423" s="2" t="s">
        <v>19</v>
      </c>
      <c r="L423" s="2" t="s">
        <v>19</v>
      </c>
      <c r="M423" s="2" t="s">
        <v>20</v>
      </c>
      <c r="N423" s="2" t="s">
        <v>28</v>
      </c>
      <c r="O423" s="2" t="s">
        <v>1414</v>
      </c>
      <c r="P423" s="2">
        <v>3</v>
      </c>
      <c r="Q423" s="2" t="str">
        <f t="shared" si="6"/>
        <v>UTX US Equity</v>
      </c>
    </row>
    <row r="424" spans="1:17" x14ac:dyDescent="0.25">
      <c r="A424" s="1">
        <v>41639</v>
      </c>
      <c r="B424" s="1">
        <v>41639</v>
      </c>
      <c r="C424" s="2" t="s">
        <v>1415</v>
      </c>
      <c r="D424" s="2" t="s">
        <v>317</v>
      </c>
      <c r="E424" s="2">
        <v>3</v>
      </c>
      <c r="F424" s="2" t="s">
        <v>735</v>
      </c>
      <c r="G424" s="2"/>
      <c r="H424" s="2" t="s">
        <v>57</v>
      </c>
      <c r="I424" s="2" t="s">
        <v>17</v>
      </c>
      <c r="J424" s="2" t="s">
        <v>18</v>
      </c>
      <c r="K424" s="2" t="s">
        <v>19</v>
      </c>
      <c r="L424" s="2" t="s">
        <v>19</v>
      </c>
      <c r="M424" s="2" t="s">
        <v>20</v>
      </c>
      <c r="N424" s="2" t="s">
        <v>28</v>
      </c>
      <c r="O424" s="2" t="s">
        <v>1416</v>
      </c>
      <c r="P424" s="2">
        <v>4</v>
      </c>
      <c r="Q424" s="2" t="str">
        <f t="shared" si="6"/>
        <v>BNSF US Equity</v>
      </c>
    </row>
    <row r="425" spans="1:17" x14ac:dyDescent="0.25">
      <c r="A425" s="1">
        <v>41639</v>
      </c>
      <c r="B425" s="1">
        <v>41639</v>
      </c>
      <c r="C425" s="2" t="s">
        <v>1417</v>
      </c>
      <c r="D425" s="2" t="s">
        <v>845</v>
      </c>
      <c r="E425" s="2">
        <v>9.375</v>
      </c>
      <c r="F425" s="2" t="s">
        <v>1418</v>
      </c>
      <c r="G425" s="2"/>
      <c r="H425" s="2" t="s">
        <v>16</v>
      </c>
      <c r="I425" s="2" t="s">
        <v>17</v>
      </c>
      <c r="J425" s="2" t="s">
        <v>18</v>
      </c>
      <c r="K425" s="2" t="s">
        <v>19</v>
      </c>
      <c r="L425" s="2" t="s">
        <v>19</v>
      </c>
      <c r="M425" s="2" t="s">
        <v>20</v>
      </c>
      <c r="N425" s="2" t="s">
        <v>21</v>
      </c>
      <c r="O425" s="2" t="s">
        <v>1419</v>
      </c>
      <c r="P425" s="2">
        <v>3</v>
      </c>
      <c r="Q425" s="2" t="str">
        <f t="shared" si="6"/>
        <v>WMB US Equity</v>
      </c>
    </row>
    <row r="426" spans="1:17" x14ac:dyDescent="0.25">
      <c r="A426" s="1">
        <v>41639</v>
      </c>
      <c r="B426" s="1">
        <v>41639</v>
      </c>
      <c r="C426" s="2" t="s">
        <v>1420</v>
      </c>
      <c r="D426" s="2" t="s">
        <v>1421</v>
      </c>
      <c r="E426" s="2">
        <v>8.5</v>
      </c>
      <c r="F426" s="2" t="s">
        <v>331</v>
      </c>
      <c r="G426" s="2"/>
      <c r="H426" s="2" t="s">
        <v>472</v>
      </c>
      <c r="I426" s="2" t="s">
        <v>17</v>
      </c>
      <c r="J426" s="2" t="s">
        <v>18</v>
      </c>
      <c r="K426" s="2" t="s">
        <v>19</v>
      </c>
      <c r="L426" s="2" t="s">
        <v>19</v>
      </c>
      <c r="M426" s="2" t="s">
        <v>20</v>
      </c>
      <c r="N426" s="2" t="s">
        <v>28</v>
      </c>
      <c r="O426" s="2" t="s">
        <v>1422</v>
      </c>
      <c r="P426" s="2">
        <v>2</v>
      </c>
      <c r="Q426" s="2" t="str">
        <f t="shared" si="6"/>
        <v>FL US Equity</v>
      </c>
    </row>
    <row r="427" spans="1:17" x14ac:dyDescent="0.25">
      <c r="A427" s="1">
        <v>41639</v>
      </c>
      <c r="B427" s="1">
        <v>41639</v>
      </c>
      <c r="C427" s="2" t="s">
        <v>1423</v>
      </c>
      <c r="D427" s="2" t="s">
        <v>1046</v>
      </c>
      <c r="E427" s="2">
        <v>9.375</v>
      </c>
      <c r="F427" s="2" t="s">
        <v>1424</v>
      </c>
      <c r="G427" s="2" t="s">
        <v>254</v>
      </c>
      <c r="H427" s="2" t="s">
        <v>73</v>
      </c>
      <c r="I427" s="2" t="s">
        <v>17</v>
      </c>
      <c r="J427" s="2" t="s">
        <v>18</v>
      </c>
      <c r="K427" s="2" t="s">
        <v>19</v>
      </c>
      <c r="L427" s="2" t="s">
        <v>19</v>
      </c>
      <c r="M427" s="2" t="s">
        <v>20</v>
      </c>
      <c r="N427" s="2" t="s">
        <v>28</v>
      </c>
      <c r="O427" s="2" t="s">
        <v>1425</v>
      </c>
      <c r="P427" s="2">
        <v>3</v>
      </c>
      <c r="Q427" s="2" t="str">
        <f t="shared" si="6"/>
        <v>NOC US Equity</v>
      </c>
    </row>
    <row r="428" spans="1:17" x14ac:dyDescent="0.25">
      <c r="A428" s="1">
        <v>41639</v>
      </c>
      <c r="B428" s="1">
        <v>41639</v>
      </c>
      <c r="C428" s="2" t="s">
        <v>256</v>
      </c>
      <c r="D428" s="2" t="s">
        <v>257</v>
      </c>
      <c r="E428" s="2">
        <v>9.75</v>
      </c>
      <c r="F428" s="2" t="s">
        <v>1426</v>
      </c>
      <c r="G428" s="2"/>
      <c r="H428" s="2" t="s">
        <v>259</v>
      </c>
      <c r="I428" s="2" t="s">
        <v>17</v>
      </c>
      <c r="J428" s="2" t="s">
        <v>18</v>
      </c>
      <c r="K428" s="2" t="s">
        <v>19</v>
      </c>
      <c r="L428" s="2" t="s">
        <v>19</v>
      </c>
      <c r="M428" s="2" t="s">
        <v>20</v>
      </c>
      <c r="N428" s="2" t="s">
        <v>28</v>
      </c>
      <c r="O428" s="2" t="s">
        <v>1427</v>
      </c>
      <c r="P428" s="2">
        <v>3</v>
      </c>
      <c r="Q428" s="2" t="str">
        <f t="shared" si="6"/>
        <v>CVX US Equity</v>
      </c>
    </row>
    <row r="429" spans="1:17" x14ac:dyDescent="0.25">
      <c r="A429" s="1">
        <v>41639</v>
      </c>
      <c r="B429" s="1">
        <v>41639</v>
      </c>
      <c r="C429" s="2" t="s">
        <v>256</v>
      </c>
      <c r="D429" s="2" t="s">
        <v>257</v>
      </c>
      <c r="E429" s="2">
        <v>8.875</v>
      </c>
      <c r="F429" s="2" t="s">
        <v>728</v>
      </c>
      <c r="G429" s="2"/>
      <c r="H429" s="2" t="s">
        <v>259</v>
      </c>
      <c r="I429" s="2" t="s">
        <v>17</v>
      </c>
      <c r="J429" s="2" t="s">
        <v>18</v>
      </c>
      <c r="K429" s="2" t="s">
        <v>19</v>
      </c>
      <c r="L429" s="2" t="s">
        <v>19</v>
      </c>
      <c r="M429" s="2" t="s">
        <v>20</v>
      </c>
      <c r="N429" s="2" t="s">
        <v>28</v>
      </c>
      <c r="O429" s="2" t="s">
        <v>1428</v>
      </c>
      <c r="P429" s="2">
        <v>3</v>
      </c>
      <c r="Q429" s="2" t="str">
        <f t="shared" si="6"/>
        <v>CVX US Equity</v>
      </c>
    </row>
    <row r="430" spans="1:17" x14ac:dyDescent="0.25">
      <c r="A430" s="1">
        <v>41639</v>
      </c>
      <c r="B430" s="1">
        <v>41639</v>
      </c>
      <c r="C430" s="2" t="s">
        <v>256</v>
      </c>
      <c r="D430" s="2" t="s">
        <v>257</v>
      </c>
      <c r="E430" s="2">
        <v>8</v>
      </c>
      <c r="F430" s="2" t="s">
        <v>1429</v>
      </c>
      <c r="G430" s="2"/>
      <c r="H430" s="2" t="s">
        <v>259</v>
      </c>
      <c r="I430" s="2" t="s">
        <v>17</v>
      </c>
      <c r="J430" s="2" t="s">
        <v>18</v>
      </c>
      <c r="K430" s="2" t="s">
        <v>19</v>
      </c>
      <c r="L430" s="2" t="s">
        <v>19</v>
      </c>
      <c r="M430" s="2" t="s">
        <v>20</v>
      </c>
      <c r="N430" s="2" t="s">
        <v>28</v>
      </c>
      <c r="O430" s="2" t="s">
        <v>1430</v>
      </c>
      <c r="P430" s="2">
        <v>3</v>
      </c>
      <c r="Q430" s="2" t="str">
        <f t="shared" si="6"/>
        <v>CVX US Equity</v>
      </c>
    </row>
    <row r="431" spans="1:17" x14ac:dyDescent="0.25">
      <c r="A431" s="1">
        <v>41639</v>
      </c>
      <c r="B431" s="1">
        <v>41639</v>
      </c>
      <c r="C431" s="2" t="s">
        <v>1431</v>
      </c>
      <c r="D431" s="2" t="s">
        <v>1432</v>
      </c>
      <c r="E431" s="2">
        <v>8.375</v>
      </c>
      <c r="F431" s="2" t="s">
        <v>1433</v>
      </c>
      <c r="G431" s="2"/>
      <c r="H431" s="2" t="s">
        <v>27</v>
      </c>
      <c r="I431" s="2" t="s">
        <v>17</v>
      </c>
      <c r="J431" s="2" t="s">
        <v>18</v>
      </c>
      <c r="K431" s="2" t="s">
        <v>19</v>
      </c>
      <c r="L431" s="2" t="s">
        <v>19</v>
      </c>
      <c r="M431" s="2" t="s">
        <v>20</v>
      </c>
      <c r="N431" s="2" t="s">
        <v>28</v>
      </c>
      <c r="O431" s="2" t="s">
        <v>1434</v>
      </c>
      <c r="P431" s="2">
        <v>3</v>
      </c>
      <c r="Q431" s="2" t="str">
        <f t="shared" si="6"/>
        <v>TWC US Equity</v>
      </c>
    </row>
    <row r="432" spans="1:17" x14ac:dyDescent="0.25">
      <c r="A432" s="1">
        <v>41639</v>
      </c>
      <c r="B432" s="1">
        <v>41639</v>
      </c>
      <c r="C432" s="2" t="s">
        <v>1435</v>
      </c>
      <c r="D432" s="2" t="s">
        <v>1436</v>
      </c>
      <c r="E432" s="2">
        <v>8.75</v>
      </c>
      <c r="F432" s="2" t="s">
        <v>728</v>
      </c>
      <c r="G432" s="2"/>
      <c r="H432" s="2" t="s">
        <v>364</v>
      </c>
      <c r="I432" s="2" t="s">
        <v>17</v>
      </c>
      <c r="J432" s="2" t="s">
        <v>18</v>
      </c>
      <c r="K432" s="2" t="s">
        <v>19</v>
      </c>
      <c r="L432" s="2" t="s">
        <v>19</v>
      </c>
      <c r="M432" s="2" t="s">
        <v>20</v>
      </c>
      <c r="N432" s="2" t="s">
        <v>28</v>
      </c>
      <c r="O432" s="2" t="s">
        <v>1437</v>
      </c>
      <c r="P432" s="2">
        <v>3</v>
      </c>
      <c r="Q432" s="2" t="str">
        <f t="shared" si="6"/>
        <v>TOY US Equity</v>
      </c>
    </row>
    <row r="433" spans="1:17" x14ac:dyDescent="0.25">
      <c r="A433" s="1">
        <v>41639</v>
      </c>
      <c r="B433" s="1">
        <v>41639</v>
      </c>
      <c r="C433" s="2" t="s">
        <v>1415</v>
      </c>
      <c r="D433" s="2" t="s">
        <v>317</v>
      </c>
      <c r="E433" s="2">
        <v>3</v>
      </c>
      <c r="F433" s="2" t="s">
        <v>735</v>
      </c>
      <c r="G433" s="2" t="s">
        <v>143</v>
      </c>
      <c r="H433" s="2" t="s">
        <v>57</v>
      </c>
      <c r="I433" s="2" t="s">
        <v>17</v>
      </c>
      <c r="J433" s="2" t="s">
        <v>18</v>
      </c>
      <c r="K433" s="2" t="s">
        <v>19</v>
      </c>
      <c r="L433" s="2" t="s">
        <v>19</v>
      </c>
      <c r="M433" s="2" t="s">
        <v>20</v>
      </c>
      <c r="N433" s="2" t="s">
        <v>28</v>
      </c>
      <c r="O433" s="2" t="s">
        <v>1438</v>
      </c>
      <c r="P433" s="2">
        <v>4</v>
      </c>
      <c r="Q433" s="2" t="str">
        <f t="shared" si="6"/>
        <v>BNSF US Equity</v>
      </c>
    </row>
    <row r="434" spans="1:17" x14ac:dyDescent="0.25">
      <c r="A434" s="1">
        <v>41639</v>
      </c>
      <c r="B434" s="1">
        <v>41639</v>
      </c>
      <c r="C434" s="2" t="s">
        <v>1439</v>
      </c>
      <c r="D434" s="2" t="s">
        <v>505</v>
      </c>
      <c r="E434" s="2">
        <v>7.75</v>
      </c>
      <c r="F434" s="2" t="s">
        <v>1440</v>
      </c>
      <c r="G434" s="2"/>
      <c r="H434" s="2" t="s">
        <v>16</v>
      </c>
      <c r="I434" s="2" t="s">
        <v>17</v>
      </c>
      <c r="J434" s="2" t="s">
        <v>18</v>
      </c>
      <c r="K434" s="2" t="s">
        <v>19</v>
      </c>
      <c r="L434" s="2" t="s">
        <v>19</v>
      </c>
      <c r="M434" s="2" t="s">
        <v>20</v>
      </c>
      <c r="N434" s="2" t="s">
        <v>28</v>
      </c>
      <c r="O434" s="2" t="s">
        <v>1441</v>
      </c>
      <c r="P434" s="2">
        <v>3</v>
      </c>
      <c r="Q434" s="2" t="str">
        <f t="shared" si="6"/>
        <v>CTL US Equity</v>
      </c>
    </row>
    <row r="435" spans="1:17" x14ac:dyDescent="0.25">
      <c r="A435" s="1">
        <v>41639</v>
      </c>
      <c r="B435" s="1">
        <v>41639</v>
      </c>
      <c r="C435" s="2" t="s">
        <v>1442</v>
      </c>
      <c r="D435" s="2" t="s">
        <v>1443</v>
      </c>
      <c r="E435" s="2">
        <v>9.75</v>
      </c>
      <c r="F435" s="2" t="s">
        <v>1444</v>
      </c>
      <c r="G435" s="2"/>
      <c r="H435" s="2" t="s">
        <v>16</v>
      </c>
      <c r="I435" s="2" t="s">
        <v>17</v>
      </c>
      <c r="J435" s="2" t="s">
        <v>18</v>
      </c>
      <c r="K435" s="2" t="s">
        <v>19</v>
      </c>
      <c r="L435" s="2" t="s">
        <v>19</v>
      </c>
      <c r="M435" s="2" t="s">
        <v>20</v>
      </c>
      <c r="N435" s="2" t="s">
        <v>28</v>
      </c>
      <c r="O435" s="2" t="s">
        <v>1445</v>
      </c>
      <c r="P435" s="2">
        <v>3</v>
      </c>
      <c r="Q435" s="2" t="str">
        <f t="shared" si="6"/>
        <v>MWV US Equity</v>
      </c>
    </row>
    <row r="436" spans="1:17" x14ac:dyDescent="0.25">
      <c r="A436" s="1">
        <v>41639</v>
      </c>
      <c r="B436" s="1">
        <v>41639</v>
      </c>
      <c r="C436" s="2" t="s">
        <v>770</v>
      </c>
      <c r="D436" s="2" t="s">
        <v>303</v>
      </c>
      <c r="E436" s="2">
        <v>9</v>
      </c>
      <c r="F436" s="2" t="s">
        <v>324</v>
      </c>
      <c r="G436" s="2"/>
      <c r="H436" s="2" t="s">
        <v>16</v>
      </c>
      <c r="I436" s="2" t="s">
        <v>17</v>
      </c>
      <c r="J436" s="2" t="s">
        <v>18</v>
      </c>
      <c r="K436" s="2" t="s">
        <v>19</v>
      </c>
      <c r="L436" s="2" t="s">
        <v>19</v>
      </c>
      <c r="M436" s="2" t="s">
        <v>20</v>
      </c>
      <c r="N436" s="2" t="s">
        <v>28</v>
      </c>
      <c r="O436" s="2" t="s">
        <v>1446</v>
      </c>
      <c r="P436" s="2">
        <v>2</v>
      </c>
      <c r="Q436" s="2" t="str">
        <f t="shared" si="6"/>
        <v>WY US Equity</v>
      </c>
    </row>
    <row r="437" spans="1:17" x14ac:dyDescent="0.25">
      <c r="A437" s="1">
        <v>41639</v>
      </c>
      <c r="B437" s="1">
        <v>41639</v>
      </c>
      <c r="C437" s="2" t="s">
        <v>1447</v>
      </c>
      <c r="D437" s="2" t="s">
        <v>1448</v>
      </c>
      <c r="E437" s="2">
        <v>9</v>
      </c>
      <c r="F437" s="2" t="s">
        <v>314</v>
      </c>
      <c r="G437" s="2"/>
      <c r="H437" s="2" t="s">
        <v>73</v>
      </c>
      <c r="I437" s="2" t="s">
        <v>17</v>
      </c>
      <c r="J437" s="2" t="s">
        <v>18</v>
      </c>
      <c r="K437" s="2" t="s">
        <v>19</v>
      </c>
      <c r="L437" s="2" t="s">
        <v>19</v>
      </c>
      <c r="M437" s="2" t="s">
        <v>20</v>
      </c>
      <c r="N437" s="2" t="s">
        <v>28</v>
      </c>
      <c r="O437" s="2" t="s">
        <v>1449</v>
      </c>
      <c r="P437" s="2">
        <v>3</v>
      </c>
      <c r="Q437" s="2" t="str">
        <f t="shared" si="6"/>
        <v>PPG US Equity</v>
      </c>
    </row>
    <row r="438" spans="1:17" x14ac:dyDescent="0.25">
      <c r="A438" s="1">
        <v>41639</v>
      </c>
      <c r="B438" s="1">
        <v>41639</v>
      </c>
      <c r="C438" s="2" t="s">
        <v>1450</v>
      </c>
      <c r="D438" s="2" t="s">
        <v>1007</v>
      </c>
      <c r="E438" s="2">
        <v>10.125</v>
      </c>
      <c r="F438" s="2" t="s">
        <v>1451</v>
      </c>
      <c r="G438" s="2"/>
      <c r="H438" s="2" t="s">
        <v>73</v>
      </c>
      <c r="I438" s="2" t="s">
        <v>17</v>
      </c>
      <c r="J438" s="2" t="s">
        <v>18</v>
      </c>
      <c r="K438" s="2" t="s">
        <v>19</v>
      </c>
      <c r="L438" s="2" t="s">
        <v>19</v>
      </c>
      <c r="M438" s="2" t="s">
        <v>20</v>
      </c>
      <c r="N438" s="2" t="s">
        <v>28</v>
      </c>
      <c r="O438" s="2" t="s">
        <v>1452</v>
      </c>
      <c r="P438" s="2">
        <v>5</v>
      </c>
      <c r="Q438" s="2" t="str">
        <f t="shared" si="6"/>
        <v>CMCSA US Equity</v>
      </c>
    </row>
    <row r="439" spans="1:17" x14ac:dyDescent="0.25">
      <c r="A439" s="1">
        <v>41639</v>
      </c>
      <c r="B439" s="1">
        <v>41639</v>
      </c>
      <c r="C439" s="2" t="s">
        <v>1450</v>
      </c>
      <c r="D439" s="2" t="s">
        <v>1007</v>
      </c>
      <c r="E439" s="2">
        <v>9.875</v>
      </c>
      <c r="F439" s="2" t="s">
        <v>1453</v>
      </c>
      <c r="G439" s="2"/>
      <c r="H439" s="2" t="s">
        <v>73</v>
      </c>
      <c r="I439" s="2" t="s">
        <v>17</v>
      </c>
      <c r="J439" s="2" t="s">
        <v>18</v>
      </c>
      <c r="K439" s="2" t="s">
        <v>19</v>
      </c>
      <c r="L439" s="2" t="s">
        <v>19</v>
      </c>
      <c r="M439" s="2" t="s">
        <v>20</v>
      </c>
      <c r="N439" s="2" t="s">
        <v>28</v>
      </c>
      <c r="O439" s="2" t="s">
        <v>1454</v>
      </c>
      <c r="P439" s="2">
        <v>5</v>
      </c>
      <c r="Q439" s="2" t="str">
        <f t="shared" si="6"/>
        <v>CMCSA US Equity</v>
      </c>
    </row>
    <row r="440" spans="1:17" x14ac:dyDescent="0.25">
      <c r="A440" s="1">
        <v>41639</v>
      </c>
      <c r="B440" s="1">
        <v>41639</v>
      </c>
      <c r="C440" s="2" t="s">
        <v>256</v>
      </c>
      <c r="D440" s="2" t="s">
        <v>257</v>
      </c>
      <c r="E440" s="2">
        <v>8.625</v>
      </c>
      <c r="F440" s="2" t="s">
        <v>359</v>
      </c>
      <c r="G440" s="2"/>
      <c r="H440" s="2" t="s">
        <v>259</v>
      </c>
      <c r="I440" s="2" t="s">
        <v>17</v>
      </c>
      <c r="J440" s="2" t="s">
        <v>18</v>
      </c>
      <c r="K440" s="2" t="s">
        <v>19</v>
      </c>
      <c r="L440" s="2" t="s">
        <v>19</v>
      </c>
      <c r="M440" s="2" t="s">
        <v>20</v>
      </c>
      <c r="N440" s="2" t="s">
        <v>28</v>
      </c>
      <c r="O440" s="2" t="s">
        <v>1455</v>
      </c>
      <c r="P440" s="2">
        <v>3</v>
      </c>
      <c r="Q440" s="2" t="str">
        <f t="shared" si="6"/>
        <v>CVX US Equity</v>
      </c>
    </row>
    <row r="441" spans="1:17" x14ac:dyDescent="0.25">
      <c r="A441" s="1">
        <v>41639</v>
      </c>
      <c r="B441" s="1">
        <v>41639</v>
      </c>
      <c r="C441" s="2" t="s">
        <v>462</v>
      </c>
      <c r="D441" s="2" t="s">
        <v>463</v>
      </c>
      <c r="E441" s="2">
        <v>8.25</v>
      </c>
      <c r="F441" s="2" t="s">
        <v>1456</v>
      </c>
      <c r="G441" s="2"/>
      <c r="H441" s="2" t="s">
        <v>73</v>
      </c>
      <c r="I441" s="2" t="s">
        <v>17</v>
      </c>
      <c r="J441" s="2" t="s">
        <v>18</v>
      </c>
      <c r="K441" s="2" t="s">
        <v>19</v>
      </c>
      <c r="L441" s="2" t="s">
        <v>19</v>
      </c>
      <c r="M441" s="2" t="s">
        <v>20</v>
      </c>
      <c r="N441" s="2" t="s">
        <v>28</v>
      </c>
      <c r="O441" s="2" t="s">
        <v>1457</v>
      </c>
      <c r="P441" s="2">
        <v>4</v>
      </c>
      <c r="Q441" s="2" t="str">
        <f t="shared" si="6"/>
        <v>FOXA US Equity</v>
      </c>
    </row>
    <row r="442" spans="1:17" x14ac:dyDescent="0.25">
      <c r="A442" s="1">
        <v>41639</v>
      </c>
      <c r="B442" s="1">
        <v>41639</v>
      </c>
      <c r="C442" s="2" t="s">
        <v>1417</v>
      </c>
      <c r="D442" s="2" t="s">
        <v>845</v>
      </c>
      <c r="E442" s="2">
        <v>10.25</v>
      </c>
      <c r="F442" s="2" t="s">
        <v>1458</v>
      </c>
      <c r="G442" s="2"/>
      <c r="H442" s="2" t="s">
        <v>16</v>
      </c>
      <c r="I442" s="2" t="s">
        <v>17</v>
      </c>
      <c r="J442" s="2" t="s">
        <v>18</v>
      </c>
      <c r="K442" s="2" t="s">
        <v>19</v>
      </c>
      <c r="L442" s="2" t="s">
        <v>19</v>
      </c>
      <c r="M442" s="2" t="s">
        <v>20</v>
      </c>
      <c r="N442" s="2" t="s">
        <v>21</v>
      </c>
      <c r="O442" s="2" t="s">
        <v>1459</v>
      </c>
      <c r="P442" s="2">
        <v>3</v>
      </c>
      <c r="Q442" s="2" t="str">
        <f t="shared" si="6"/>
        <v>WMB US Equity</v>
      </c>
    </row>
    <row r="443" spans="1:17" x14ac:dyDescent="0.25">
      <c r="A443" s="1">
        <v>41639</v>
      </c>
      <c r="B443" s="1">
        <v>41639</v>
      </c>
      <c r="C443" s="2" t="s">
        <v>281</v>
      </c>
      <c r="D443" s="2" t="s">
        <v>282</v>
      </c>
      <c r="E443" s="2">
        <v>8</v>
      </c>
      <c r="F443" s="2" t="s">
        <v>1460</v>
      </c>
      <c r="G443" s="2"/>
      <c r="H443" s="2" t="s">
        <v>57</v>
      </c>
      <c r="I443" s="2" t="s">
        <v>17</v>
      </c>
      <c r="J443" s="2" t="s">
        <v>18</v>
      </c>
      <c r="K443" s="2" t="s">
        <v>19</v>
      </c>
      <c r="L443" s="2" t="s">
        <v>19</v>
      </c>
      <c r="M443" s="2" t="s">
        <v>20</v>
      </c>
      <c r="N443" s="2" t="s">
        <v>21</v>
      </c>
      <c r="O443" s="2" t="s">
        <v>1461</v>
      </c>
      <c r="P443" s="2">
        <v>3</v>
      </c>
      <c r="Q443" s="2" t="str">
        <f t="shared" si="6"/>
        <v>PEG US Equity</v>
      </c>
    </row>
    <row r="444" spans="1:17" x14ac:dyDescent="0.25">
      <c r="A444" s="1">
        <v>41639</v>
      </c>
      <c r="B444" s="1">
        <v>41639</v>
      </c>
      <c r="C444" s="2" t="s">
        <v>281</v>
      </c>
      <c r="D444" s="2" t="s">
        <v>282</v>
      </c>
      <c r="E444" s="2">
        <v>5</v>
      </c>
      <c r="F444" s="2" t="s">
        <v>1462</v>
      </c>
      <c r="G444" s="2"/>
      <c r="H444" s="2" t="s">
        <v>57</v>
      </c>
      <c r="I444" s="2" t="s">
        <v>17</v>
      </c>
      <c r="J444" s="2" t="s">
        <v>18</v>
      </c>
      <c r="K444" s="2" t="s">
        <v>19</v>
      </c>
      <c r="L444" s="2" t="s">
        <v>19</v>
      </c>
      <c r="M444" s="2" t="s">
        <v>20</v>
      </c>
      <c r="N444" s="2" t="s">
        <v>21</v>
      </c>
      <c r="O444" s="2" t="s">
        <v>1463</v>
      </c>
      <c r="P444" s="2">
        <v>3</v>
      </c>
      <c r="Q444" s="2" t="str">
        <f t="shared" si="6"/>
        <v>PEG US Equity</v>
      </c>
    </row>
    <row r="445" spans="1:17" x14ac:dyDescent="0.25">
      <c r="A445" s="1">
        <v>41639</v>
      </c>
      <c r="B445" s="1">
        <v>41639</v>
      </c>
      <c r="C445" s="2" t="s">
        <v>281</v>
      </c>
      <c r="D445" s="2" t="s">
        <v>282</v>
      </c>
      <c r="E445" s="2">
        <v>9.25</v>
      </c>
      <c r="F445" s="2" t="s">
        <v>283</v>
      </c>
      <c r="G445" s="2" t="s">
        <v>1464</v>
      </c>
      <c r="H445" s="2" t="s">
        <v>57</v>
      </c>
      <c r="I445" s="2" t="s">
        <v>17</v>
      </c>
      <c r="J445" s="2" t="s">
        <v>18</v>
      </c>
      <c r="K445" s="2" t="s">
        <v>19</v>
      </c>
      <c r="L445" s="2" t="s">
        <v>19</v>
      </c>
      <c r="M445" s="2" t="s">
        <v>20</v>
      </c>
      <c r="N445" s="2" t="s">
        <v>21</v>
      </c>
      <c r="O445" s="2" t="s">
        <v>1465</v>
      </c>
      <c r="P445" s="2">
        <v>3</v>
      </c>
      <c r="Q445" s="2" t="str">
        <f t="shared" si="6"/>
        <v>PEG US Equity</v>
      </c>
    </row>
    <row r="446" spans="1:17" x14ac:dyDescent="0.25">
      <c r="A446" s="1">
        <v>41639</v>
      </c>
      <c r="B446" s="1">
        <v>41639</v>
      </c>
      <c r="C446" s="2" t="s">
        <v>615</v>
      </c>
      <c r="D446" s="2" t="s">
        <v>616</v>
      </c>
      <c r="E446" s="2">
        <v>8.875</v>
      </c>
      <c r="F446" s="2" t="s">
        <v>1466</v>
      </c>
      <c r="G446" s="2"/>
      <c r="H446" s="2" t="s">
        <v>57</v>
      </c>
      <c r="I446" s="2" t="s">
        <v>17</v>
      </c>
      <c r="J446" s="2" t="s">
        <v>18</v>
      </c>
      <c r="K446" s="2" t="s">
        <v>19</v>
      </c>
      <c r="L446" s="2" t="s">
        <v>19</v>
      </c>
      <c r="M446" s="2" t="s">
        <v>20</v>
      </c>
      <c r="N446" s="2" t="s">
        <v>28</v>
      </c>
      <c r="O446" s="2" t="s">
        <v>1467</v>
      </c>
      <c r="P446" s="2">
        <v>3</v>
      </c>
      <c r="Q446" s="2" t="str">
        <f t="shared" si="6"/>
        <v>UTX US Equity</v>
      </c>
    </row>
    <row r="447" spans="1:17" x14ac:dyDescent="0.25">
      <c r="A447" s="1">
        <v>41639</v>
      </c>
      <c r="B447" s="1">
        <v>41639</v>
      </c>
      <c r="C447" s="2" t="s">
        <v>333</v>
      </c>
      <c r="D447" s="2" t="s">
        <v>334</v>
      </c>
      <c r="E447" s="2">
        <v>8.875</v>
      </c>
      <c r="F447" s="2" t="s">
        <v>101</v>
      </c>
      <c r="G447" s="2"/>
      <c r="H447" s="2" t="s">
        <v>34</v>
      </c>
      <c r="I447" s="2" t="s">
        <v>17</v>
      </c>
      <c r="J447" s="2" t="s">
        <v>18</v>
      </c>
      <c r="K447" s="2" t="s">
        <v>19</v>
      </c>
      <c r="L447" s="2" t="s">
        <v>19</v>
      </c>
      <c r="M447" s="2" t="s">
        <v>20</v>
      </c>
      <c r="N447" s="2" t="s">
        <v>28</v>
      </c>
      <c r="O447" s="2" t="s">
        <v>1468</v>
      </c>
      <c r="P447" s="2">
        <v>3</v>
      </c>
      <c r="Q447" s="2" t="str">
        <f t="shared" si="6"/>
        <v>GLW US Equity</v>
      </c>
    </row>
    <row r="448" spans="1:17" x14ac:dyDescent="0.25">
      <c r="A448" s="1">
        <v>41639</v>
      </c>
      <c r="B448" s="1">
        <v>41639</v>
      </c>
      <c r="C448" s="2" t="s">
        <v>337</v>
      </c>
      <c r="D448" s="2" t="s">
        <v>338</v>
      </c>
      <c r="E448" s="2">
        <v>8.875</v>
      </c>
      <c r="F448" s="2" t="s">
        <v>1067</v>
      </c>
      <c r="G448" s="2"/>
      <c r="H448" s="2" t="s">
        <v>57</v>
      </c>
      <c r="I448" s="2" t="s">
        <v>17</v>
      </c>
      <c r="J448" s="2" t="s">
        <v>18</v>
      </c>
      <c r="K448" s="2" t="s">
        <v>19</v>
      </c>
      <c r="L448" s="2" t="s">
        <v>19</v>
      </c>
      <c r="M448" s="2" t="s">
        <v>20</v>
      </c>
      <c r="N448" s="2" t="s">
        <v>28</v>
      </c>
      <c r="O448" s="2" t="s">
        <v>1469</v>
      </c>
      <c r="P448" s="2">
        <v>3</v>
      </c>
      <c r="Q448" s="2" t="str">
        <f t="shared" si="6"/>
        <v>TGT US Equity</v>
      </c>
    </row>
    <row r="449" spans="1:17" x14ac:dyDescent="0.25">
      <c r="A449" s="1">
        <v>41639</v>
      </c>
      <c r="B449" s="1">
        <v>41639</v>
      </c>
      <c r="C449" s="2" t="s">
        <v>345</v>
      </c>
      <c r="D449" s="2" t="s">
        <v>346</v>
      </c>
      <c r="E449" s="2">
        <v>9.875</v>
      </c>
      <c r="F449" s="2" t="s">
        <v>1470</v>
      </c>
      <c r="G449" s="2"/>
      <c r="H449" s="2" t="s">
        <v>57</v>
      </c>
      <c r="I449" s="2" t="s">
        <v>17</v>
      </c>
      <c r="J449" s="2" t="s">
        <v>18</v>
      </c>
      <c r="K449" s="2" t="s">
        <v>19</v>
      </c>
      <c r="L449" s="2" t="s">
        <v>19</v>
      </c>
      <c r="M449" s="2" t="s">
        <v>20</v>
      </c>
      <c r="N449" s="2" t="s">
        <v>28</v>
      </c>
      <c r="O449" s="2" t="s">
        <v>1471</v>
      </c>
      <c r="P449" s="2">
        <v>4</v>
      </c>
      <c r="Q449" s="2" t="str">
        <f t="shared" si="6"/>
        <v>BPLN US Equity</v>
      </c>
    </row>
    <row r="450" spans="1:17" x14ac:dyDescent="0.25">
      <c r="A450" s="1">
        <v>41639</v>
      </c>
      <c r="B450" s="1">
        <v>41639</v>
      </c>
      <c r="C450" s="2" t="s">
        <v>345</v>
      </c>
      <c r="D450" s="2" t="s">
        <v>346</v>
      </c>
      <c r="E450" s="2">
        <v>9</v>
      </c>
      <c r="F450" s="2" t="s">
        <v>1472</v>
      </c>
      <c r="G450" s="2" t="s">
        <v>45</v>
      </c>
      <c r="H450" s="2" t="s">
        <v>57</v>
      </c>
      <c r="I450" s="2" t="s">
        <v>17</v>
      </c>
      <c r="J450" s="2" t="s">
        <v>18</v>
      </c>
      <c r="K450" s="2" t="s">
        <v>19</v>
      </c>
      <c r="L450" s="2" t="s">
        <v>19</v>
      </c>
      <c r="M450" s="2" t="s">
        <v>20</v>
      </c>
      <c r="N450" s="2" t="s">
        <v>28</v>
      </c>
      <c r="O450" s="2" t="s">
        <v>1473</v>
      </c>
      <c r="P450" s="2">
        <v>4</v>
      </c>
      <c r="Q450" s="2" t="str">
        <f t="shared" si="6"/>
        <v>BPLN US Equity</v>
      </c>
    </row>
    <row r="451" spans="1:17" x14ac:dyDescent="0.25">
      <c r="A451" s="1">
        <v>41639</v>
      </c>
      <c r="B451" s="1">
        <v>41639</v>
      </c>
      <c r="C451" s="2" t="s">
        <v>345</v>
      </c>
      <c r="D451" s="2" t="s">
        <v>346</v>
      </c>
      <c r="E451" s="2">
        <v>8.25</v>
      </c>
      <c r="F451" s="2" t="s">
        <v>355</v>
      </c>
      <c r="G451" s="2"/>
      <c r="H451" s="2" t="s">
        <v>57</v>
      </c>
      <c r="I451" s="2" t="s">
        <v>17</v>
      </c>
      <c r="J451" s="2" t="s">
        <v>18</v>
      </c>
      <c r="K451" s="2" t="s">
        <v>19</v>
      </c>
      <c r="L451" s="2" t="s">
        <v>19</v>
      </c>
      <c r="M451" s="2" t="s">
        <v>20</v>
      </c>
      <c r="N451" s="2" t="s">
        <v>28</v>
      </c>
      <c r="O451" s="2" t="s">
        <v>1474</v>
      </c>
      <c r="P451" s="2">
        <v>4</v>
      </c>
      <c r="Q451" s="2" t="str">
        <f t="shared" si="6"/>
        <v>BPLN US Equity</v>
      </c>
    </row>
    <row r="452" spans="1:17" x14ac:dyDescent="0.25">
      <c r="A452" s="1">
        <v>41639</v>
      </c>
      <c r="B452" s="1">
        <v>41639</v>
      </c>
      <c r="C452" s="2" t="s">
        <v>477</v>
      </c>
      <c r="D452" s="2" t="s">
        <v>478</v>
      </c>
      <c r="E452" s="2">
        <v>8.875</v>
      </c>
      <c r="F452" s="2" t="s">
        <v>1424</v>
      </c>
      <c r="G452" s="2"/>
      <c r="H452" s="2" t="s">
        <v>203</v>
      </c>
      <c r="I452" s="2" t="s">
        <v>17</v>
      </c>
      <c r="J452" s="2" t="s">
        <v>18</v>
      </c>
      <c r="K452" s="2" t="s">
        <v>19</v>
      </c>
      <c r="L452" s="2" t="s">
        <v>19</v>
      </c>
      <c r="M452" s="2" t="s">
        <v>20</v>
      </c>
      <c r="N452" s="2" t="s">
        <v>28</v>
      </c>
      <c r="O452" s="2" t="s">
        <v>1475</v>
      </c>
      <c r="P452" s="2">
        <v>3</v>
      </c>
      <c r="Q452" s="2" t="str">
        <f t="shared" ref="Q452:Q515" si="7">D452&amp;" US Equity"</f>
        <v>RRD US Equity</v>
      </c>
    </row>
    <row r="453" spans="1:17" x14ac:dyDescent="0.25">
      <c r="A453" s="1">
        <v>41639</v>
      </c>
      <c r="B453" s="1">
        <v>41639</v>
      </c>
      <c r="C453" s="2" t="s">
        <v>704</v>
      </c>
      <c r="D453" s="2" t="s">
        <v>378</v>
      </c>
      <c r="E453" s="2">
        <v>8.75</v>
      </c>
      <c r="F453" s="2" t="s">
        <v>1476</v>
      </c>
      <c r="G453" s="2"/>
      <c r="H453" s="2" t="s">
        <v>73</v>
      </c>
      <c r="I453" s="2" t="s">
        <v>17</v>
      </c>
      <c r="J453" s="2" t="s">
        <v>18</v>
      </c>
      <c r="K453" s="2" t="s">
        <v>19</v>
      </c>
      <c r="L453" s="2" t="s">
        <v>19</v>
      </c>
      <c r="M453" s="2" t="s">
        <v>20</v>
      </c>
      <c r="N453" s="2" t="s">
        <v>28</v>
      </c>
      <c r="O453" s="2" t="s">
        <v>1477</v>
      </c>
      <c r="P453" s="2">
        <v>2</v>
      </c>
      <c r="Q453" s="2" t="str">
        <f t="shared" si="7"/>
        <v>VZ US Equity</v>
      </c>
    </row>
    <row r="454" spans="1:17" x14ac:dyDescent="0.25">
      <c r="A454" s="1">
        <v>41639</v>
      </c>
      <c r="B454" s="1">
        <v>41639</v>
      </c>
      <c r="C454" s="2" t="s">
        <v>357</v>
      </c>
      <c r="D454" s="2" t="s">
        <v>358</v>
      </c>
      <c r="E454" s="2">
        <v>8.75</v>
      </c>
      <c r="F454" s="2" t="s">
        <v>1478</v>
      </c>
      <c r="G454" s="2"/>
      <c r="H454" s="2" t="s">
        <v>57</v>
      </c>
      <c r="I454" s="2" t="s">
        <v>17</v>
      </c>
      <c r="J454" s="2" t="s">
        <v>18</v>
      </c>
      <c r="K454" s="2" t="s">
        <v>19</v>
      </c>
      <c r="L454" s="2" t="s">
        <v>19</v>
      </c>
      <c r="M454" s="2" t="s">
        <v>20</v>
      </c>
      <c r="N454" s="2" t="s">
        <v>28</v>
      </c>
      <c r="O454" s="2" t="s">
        <v>1479</v>
      </c>
      <c r="P454" s="2">
        <v>2</v>
      </c>
      <c r="Q454" s="2" t="str">
        <f t="shared" si="7"/>
        <v>BA US Equity</v>
      </c>
    </row>
    <row r="455" spans="1:17" x14ac:dyDescent="0.25">
      <c r="A455" s="1">
        <v>41639</v>
      </c>
      <c r="B455" s="1">
        <v>41639</v>
      </c>
      <c r="C455" s="2" t="s">
        <v>947</v>
      </c>
      <c r="D455" s="2" t="s">
        <v>948</v>
      </c>
      <c r="E455" s="2">
        <v>9.75</v>
      </c>
      <c r="F455" s="2" t="s">
        <v>1413</v>
      </c>
      <c r="G455" s="2"/>
      <c r="H455" s="2" t="s">
        <v>264</v>
      </c>
      <c r="I455" s="2" t="s">
        <v>17</v>
      </c>
      <c r="J455" s="2" t="s">
        <v>18</v>
      </c>
      <c r="K455" s="2" t="s">
        <v>19</v>
      </c>
      <c r="L455" s="2" t="s">
        <v>19</v>
      </c>
      <c r="M455" s="2" t="s">
        <v>20</v>
      </c>
      <c r="N455" s="2" t="s">
        <v>28</v>
      </c>
      <c r="O455" s="2" t="s">
        <v>1480</v>
      </c>
      <c r="P455" s="2">
        <v>3</v>
      </c>
      <c r="Q455" s="2" t="str">
        <f t="shared" si="7"/>
        <v>CAG US Equity</v>
      </c>
    </row>
    <row r="456" spans="1:17" x14ac:dyDescent="0.25">
      <c r="A456" s="1">
        <v>41639</v>
      </c>
      <c r="B456" s="1">
        <v>41639</v>
      </c>
      <c r="C456" s="2" t="s">
        <v>677</v>
      </c>
      <c r="D456" s="2" t="s">
        <v>678</v>
      </c>
      <c r="E456" s="2">
        <v>8.875</v>
      </c>
      <c r="F456" s="2" t="s">
        <v>331</v>
      </c>
      <c r="G456" s="2"/>
      <c r="H456" s="2" t="s">
        <v>16</v>
      </c>
      <c r="I456" s="2" t="s">
        <v>17</v>
      </c>
      <c r="J456" s="2" t="s">
        <v>18</v>
      </c>
      <c r="K456" s="2" t="s">
        <v>19</v>
      </c>
      <c r="L456" s="2" t="s">
        <v>19</v>
      </c>
      <c r="M456" s="2" t="s">
        <v>20</v>
      </c>
      <c r="N456" s="2" t="s">
        <v>28</v>
      </c>
      <c r="O456" s="2" t="s">
        <v>1481</v>
      </c>
      <c r="P456" s="2">
        <v>1</v>
      </c>
      <c r="Q456" s="2" t="str">
        <f t="shared" si="7"/>
        <v>F US Equity</v>
      </c>
    </row>
    <row r="457" spans="1:17" x14ac:dyDescent="0.25">
      <c r="A457" s="1">
        <v>41639</v>
      </c>
      <c r="B457" s="1">
        <v>41639</v>
      </c>
      <c r="C457" s="2" t="s">
        <v>320</v>
      </c>
      <c r="D457" s="2" t="s">
        <v>317</v>
      </c>
      <c r="E457" s="2">
        <v>6.55</v>
      </c>
      <c r="F457" s="2" t="s">
        <v>1482</v>
      </c>
      <c r="G457" s="2" t="s">
        <v>86</v>
      </c>
      <c r="H457" s="2" t="s">
        <v>34</v>
      </c>
      <c r="I457" s="2" t="s">
        <v>17</v>
      </c>
      <c r="J457" s="2" t="s">
        <v>18</v>
      </c>
      <c r="K457" s="2" t="s">
        <v>19</v>
      </c>
      <c r="L457" s="2" t="s">
        <v>19</v>
      </c>
      <c r="M457" s="2" t="s">
        <v>20</v>
      </c>
      <c r="N457" s="2" t="s">
        <v>28</v>
      </c>
      <c r="O457" s="2" t="s">
        <v>1483</v>
      </c>
      <c r="P457" s="2">
        <v>4</v>
      </c>
      <c r="Q457" s="2" t="str">
        <f t="shared" si="7"/>
        <v>BNSF US Equity</v>
      </c>
    </row>
    <row r="458" spans="1:17" x14ac:dyDescent="0.25">
      <c r="A458" s="1">
        <v>41639</v>
      </c>
      <c r="B458" s="1">
        <v>41639</v>
      </c>
      <c r="C458" s="2" t="s">
        <v>320</v>
      </c>
      <c r="D458" s="2" t="s">
        <v>317</v>
      </c>
      <c r="E458" s="2">
        <v>8.15</v>
      </c>
      <c r="F458" s="2" t="s">
        <v>1482</v>
      </c>
      <c r="G458" s="2" t="s">
        <v>103</v>
      </c>
      <c r="H458" s="2" t="s">
        <v>34</v>
      </c>
      <c r="I458" s="2" t="s">
        <v>17</v>
      </c>
      <c r="J458" s="2" t="s">
        <v>18</v>
      </c>
      <c r="K458" s="2" t="s">
        <v>19</v>
      </c>
      <c r="L458" s="2" t="s">
        <v>19</v>
      </c>
      <c r="M458" s="2" t="s">
        <v>20</v>
      </c>
      <c r="N458" s="2" t="s">
        <v>28</v>
      </c>
      <c r="O458" s="2" t="s">
        <v>1484</v>
      </c>
      <c r="P458" s="2">
        <v>4</v>
      </c>
      <c r="Q458" s="2" t="str">
        <f t="shared" si="7"/>
        <v>BNSF US Equity</v>
      </c>
    </row>
    <row r="459" spans="1:17" x14ac:dyDescent="0.25">
      <c r="A459" s="1">
        <v>41639</v>
      </c>
      <c r="B459" s="1">
        <v>41639</v>
      </c>
      <c r="C459" s="2" t="s">
        <v>1485</v>
      </c>
      <c r="D459" s="2" t="s">
        <v>1486</v>
      </c>
      <c r="E459" s="2">
        <v>8.875</v>
      </c>
      <c r="F459" s="2" t="s">
        <v>314</v>
      </c>
      <c r="G459" s="2"/>
      <c r="H459" s="2" t="s">
        <v>34</v>
      </c>
      <c r="I459" s="2" t="s">
        <v>17</v>
      </c>
      <c r="J459" s="2" t="s">
        <v>18</v>
      </c>
      <c r="K459" s="2" t="s">
        <v>19</v>
      </c>
      <c r="L459" s="2" t="s">
        <v>19</v>
      </c>
      <c r="M459" s="2" t="s">
        <v>20</v>
      </c>
      <c r="N459" s="2" t="s">
        <v>28</v>
      </c>
      <c r="O459" s="2" t="s">
        <v>1487</v>
      </c>
      <c r="P459" s="2">
        <v>3</v>
      </c>
      <c r="Q459" s="2" t="str">
        <f t="shared" si="7"/>
        <v>CPB US Equity</v>
      </c>
    </row>
    <row r="460" spans="1:17" x14ac:dyDescent="0.25">
      <c r="A460" s="1">
        <v>41639</v>
      </c>
      <c r="B460" s="1">
        <v>41639</v>
      </c>
      <c r="C460" s="2" t="s">
        <v>242</v>
      </c>
      <c r="D460" s="2" t="s">
        <v>33</v>
      </c>
      <c r="E460" s="2">
        <v>10.25</v>
      </c>
      <c r="F460" s="2" t="s">
        <v>1488</v>
      </c>
      <c r="G460" s="2"/>
      <c r="H460" s="2" t="s">
        <v>27</v>
      </c>
      <c r="I460" s="2" t="s">
        <v>17</v>
      </c>
      <c r="J460" s="2" t="s">
        <v>18</v>
      </c>
      <c r="K460" s="2" t="s">
        <v>19</v>
      </c>
      <c r="L460" s="2" t="s">
        <v>19</v>
      </c>
      <c r="M460" s="2" t="s">
        <v>20</v>
      </c>
      <c r="N460" s="2" t="s">
        <v>28</v>
      </c>
      <c r="O460" s="2" t="s">
        <v>1489</v>
      </c>
      <c r="P460" s="2">
        <v>1</v>
      </c>
      <c r="Q460" s="2" t="str">
        <f t="shared" si="7"/>
        <v>M US Equity</v>
      </c>
    </row>
    <row r="461" spans="1:17" x14ac:dyDescent="0.25">
      <c r="A461" s="1">
        <v>41639</v>
      </c>
      <c r="B461" s="1">
        <v>41639</v>
      </c>
      <c r="C461" s="2" t="s">
        <v>337</v>
      </c>
      <c r="D461" s="2" t="s">
        <v>338</v>
      </c>
      <c r="E461" s="2">
        <v>9.875</v>
      </c>
      <c r="F461" s="2" t="s">
        <v>1490</v>
      </c>
      <c r="G461" s="2"/>
      <c r="H461" s="2" t="s">
        <v>57</v>
      </c>
      <c r="I461" s="2" t="s">
        <v>17</v>
      </c>
      <c r="J461" s="2" t="s">
        <v>18</v>
      </c>
      <c r="K461" s="2" t="s">
        <v>19</v>
      </c>
      <c r="L461" s="2" t="s">
        <v>19</v>
      </c>
      <c r="M461" s="2" t="s">
        <v>20</v>
      </c>
      <c r="N461" s="2" t="s">
        <v>28</v>
      </c>
      <c r="O461" s="2" t="s">
        <v>1491</v>
      </c>
      <c r="P461" s="2">
        <v>3</v>
      </c>
      <c r="Q461" s="2" t="str">
        <f t="shared" si="7"/>
        <v>TGT US Equity</v>
      </c>
    </row>
    <row r="462" spans="1:17" x14ac:dyDescent="0.25">
      <c r="A462" s="1">
        <v>41639</v>
      </c>
      <c r="B462" s="1">
        <v>41639</v>
      </c>
      <c r="C462" s="2" t="s">
        <v>1492</v>
      </c>
      <c r="D462" s="2" t="s">
        <v>378</v>
      </c>
      <c r="E462" s="2">
        <v>8.625</v>
      </c>
      <c r="F462" s="2" t="s">
        <v>1493</v>
      </c>
      <c r="G462" s="2"/>
      <c r="H462" s="2" t="s">
        <v>73</v>
      </c>
      <c r="I462" s="2" t="s">
        <v>17</v>
      </c>
      <c r="J462" s="2" t="s">
        <v>18</v>
      </c>
      <c r="K462" s="2" t="s">
        <v>19</v>
      </c>
      <c r="L462" s="2" t="s">
        <v>19</v>
      </c>
      <c r="M462" s="2" t="s">
        <v>20</v>
      </c>
      <c r="N462" s="2" t="s">
        <v>28</v>
      </c>
      <c r="O462" s="2" t="s">
        <v>1494</v>
      </c>
      <c r="P462" s="2">
        <v>2</v>
      </c>
      <c r="Q462" s="2" t="str">
        <f t="shared" si="7"/>
        <v>VZ US Equity</v>
      </c>
    </row>
    <row r="463" spans="1:17" x14ac:dyDescent="0.25">
      <c r="A463" s="1">
        <v>41639</v>
      </c>
      <c r="B463" s="1">
        <v>41639</v>
      </c>
      <c r="C463" s="2" t="s">
        <v>1495</v>
      </c>
      <c r="D463" s="2" t="s">
        <v>1496</v>
      </c>
      <c r="E463" s="2">
        <v>8.625</v>
      </c>
      <c r="F463" s="2" t="s">
        <v>335</v>
      </c>
      <c r="G463" s="2"/>
      <c r="H463" s="2" t="s">
        <v>936</v>
      </c>
      <c r="I463" s="2" t="s">
        <v>17</v>
      </c>
      <c r="J463" s="2" t="s">
        <v>18</v>
      </c>
      <c r="K463" s="2" t="s">
        <v>19</v>
      </c>
      <c r="L463" s="2" t="s">
        <v>19</v>
      </c>
      <c r="M463" s="2" t="s">
        <v>20</v>
      </c>
      <c r="N463" s="2" t="s">
        <v>28</v>
      </c>
      <c r="O463" s="2" t="s">
        <v>1497</v>
      </c>
      <c r="P463" s="2">
        <v>3</v>
      </c>
      <c r="Q463" s="2" t="str">
        <f t="shared" si="7"/>
        <v>XOM US Equity</v>
      </c>
    </row>
    <row r="464" spans="1:17" x14ac:dyDescent="0.25">
      <c r="A464" s="1">
        <v>41639</v>
      </c>
      <c r="B464" s="1">
        <v>41639</v>
      </c>
      <c r="C464" s="2" t="s">
        <v>681</v>
      </c>
      <c r="D464" s="2" t="s">
        <v>682</v>
      </c>
      <c r="E464" s="2">
        <v>8.85</v>
      </c>
      <c r="F464" s="2" t="s">
        <v>679</v>
      </c>
      <c r="G464" s="2"/>
      <c r="H464" s="2" t="s">
        <v>27</v>
      </c>
      <c r="I464" s="2" t="s">
        <v>17</v>
      </c>
      <c r="J464" s="2" t="s">
        <v>18</v>
      </c>
      <c r="K464" s="2" t="s">
        <v>19</v>
      </c>
      <c r="L464" s="2" t="s">
        <v>19</v>
      </c>
      <c r="M464" s="2" t="s">
        <v>20</v>
      </c>
      <c r="N464" s="2" t="s">
        <v>28</v>
      </c>
      <c r="O464" s="2" t="s">
        <v>1498</v>
      </c>
      <c r="P464" s="2">
        <v>3</v>
      </c>
      <c r="Q464" s="2" t="str">
        <f t="shared" si="7"/>
        <v>DOW US Equity</v>
      </c>
    </row>
    <row r="465" spans="1:17" x14ac:dyDescent="0.25">
      <c r="A465" s="1">
        <v>41639</v>
      </c>
      <c r="B465" s="1">
        <v>41639</v>
      </c>
      <c r="C465" s="2" t="s">
        <v>1499</v>
      </c>
      <c r="D465" s="2" t="s">
        <v>505</v>
      </c>
      <c r="E465" s="2">
        <v>7.375</v>
      </c>
      <c r="F465" s="2" t="s">
        <v>1440</v>
      </c>
      <c r="G465" s="2"/>
      <c r="H465" s="2" t="s">
        <v>16</v>
      </c>
      <c r="I465" s="2" t="s">
        <v>17</v>
      </c>
      <c r="J465" s="2" t="s">
        <v>18</v>
      </c>
      <c r="K465" s="2" t="s">
        <v>19</v>
      </c>
      <c r="L465" s="2" t="s">
        <v>19</v>
      </c>
      <c r="M465" s="2" t="s">
        <v>20</v>
      </c>
      <c r="N465" s="2" t="s">
        <v>28</v>
      </c>
      <c r="O465" s="2" t="s">
        <v>1500</v>
      </c>
      <c r="P465" s="2">
        <v>3</v>
      </c>
      <c r="Q465" s="2" t="str">
        <f t="shared" si="7"/>
        <v>CTL US Equity</v>
      </c>
    </row>
    <row r="466" spans="1:17" x14ac:dyDescent="0.25">
      <c r="A466" s="1">
        <v>41639</v>
      </c>
      <c r="B466" s="1">
        <v>41639</v>
      </c>
      <c r="C466" s="2" t="s">
        <v>357</v>
      </c>
      <c r="D466" s="2" t="s">
        <v>358</v>
      </c>
      <c r="E466" s="2">
        <v>8.75</v>
      </c>
      <c r="F466" s="2" t="s">
        <v>335</v>
      </c>
      <c r="G466" s="2"/>
      <c r="H466" s="2" t="s">
        <v>57</v>
      </c>
      <c r="I466" s="2" t="s">
        <v>17</v>
      </c>
      <c r="J466" s="2" t="s">
        <v>18</v>
      </c>
      <c r="K466" s="2" t="s">
        <v>19</v>
      </c>
      <c r="L466" s="2" t="s">
        <v>19</v>
      </c>
      <c r="M466" s="2" t="s">
        <v>20</v>
      </c>
      <c r="N466" s="2" t="s">
        <v>28</v>
      </c>
      <c r="O466" s="2" t="s">
        <v>1501</v>
      </c>
      <c r="P466" s="2">
        <v>2</v>
      </c>
      <c r="Q466" s="2" t="str">
        <f t="shared" si="7"/>
        <v>BA US Equity</v>
      </c>
    </row>
    <row r="467" spans="1:17" x14ac:dyDescent="0.25">
      <c r="A467" s="1">
        <v>41639</v>
      </c>
      <c r="B467" s="1">
        <v>41639</v>
      </c>
      <c r="C467" s="2" t="s">
        <v>1502</v>
      </c>
      <c r="D467" s="2" t="s">
        <v>1503</v>
      </c>
      <c r="E467" s="2">
        <v>8.75</v>
      </c>
      <c r="F467" s="2" t="s">
        <v>395</v>
      </c>
      <c r="G467" s="2"/>
      <c r="H467" s="2" t="s">
        <v>34</v>
      </c>
      <c r="I467" s="2" t="s">
        <v>17</v>
      </c>
      <c r="J467" s="2" t="s">
        <v>18</v>
      </c>
      <c r="K467" s="2" t="s">
        <v>19</v>
      </c>
      <c r="L467" s="2" t="s">
        <v>19</v>
      </c>
      <c r="M467" s="2" t="s">
        <v>20</v>
      </c>
      <c r="N467" s="2" t="s">
        <v>28</v>
      </c>
      <c r="O467" s="2" t="s">
        <v>1504</v>
      </c>
      <c r="P467" s="2">
        <v>3</v>
      </c>
      <c r="Q467" s="2" t="str">
        <f t="shared" si="7"/>
        <v>HAL US Equity</v>
      </c>
    </row>
    <row r="468" spans="1:17" x14ac:dyDescent="0.25">
      <c r="A468" s="1">
        <v>41639</v>
      </c>
      <c r="B468" s="1">
        <v>41639</v>
      </c>
      <c r="C468" s="2" t="s">
        <v>1505</v>
      </c>
      <c r="D468" s="2" t="s">
        <v>1386</v>
      </c>
      <c r="E468" s="2">
        <v>5.7</v>
      </c>
      <c r="F468" s="2" t="s">
        <v>1506</v>
      </c>
      <c r="G468" s="2"/>
      <c r="H468" s="2" t="s">
        <v>57</v>
      </c>
      <c r="I468" s="2" t="s">
        <v>17</v>
      </c>
      <c r="J468" s="2" t="s">
        <v>18</v>
      </c>
      <c r="K468" s="2" t="s">
        <v>19</v>
      </c>
      <c r="L468" s="2" t="s">
        <v>19</v>
      </c>
      <c r="M468" s="2" t="s">
        <v>20</v>
      </c>
      <c r="N468" s="2" t="s">
        <v>21</v>
      </c>
      <c r="O468" s="2" t="s">
        <v>1507</v>
      </c>
      <c r="P468" s="2">
        <v>3</v>
      </c>
      <c r="Q468" s="2" t="str">
        <f t="shared" si="7"/>
        <v>DTE US Equity</v>
      </c>
    </row>
    <row r="469" spans="1:17" x14ac:dyDescent="0.25">
      <c r="A469" s="1">
        <v>41639</v>
      </c>
      <c r="B469" s="1">
        <v>41639</v>
      </c>
      <c r="C469" s="2" t="s">
        <v>1508</v>
      </c>
      <c r="D469" s="2" t="s">
        <v>1509</v>
      </c>
      <c r="E469" s="2">
        <v>6.95</v>
      </c>
      <c r="F469" s="2" t="s">
        <v>1510</v>
      </c>
      <c r="G469" s="2" t="s">
        <v>40</v>
      </c>
      <c r="H469" s="2" t="s">
        <v>203</v>
      </c>
      <c r="I469" s="2" t="s">
        <v>17</v>
      </c>
      <c r="J469" s="2" t="s">
        <v>18</v>
      </c>
      <c r="K469" s="2" t="s">
        <v>19</v>
      </c>
      <c r="L469" s="2" t="s">
        <v>19</v>
      </c>
      <c r="M469" s="2" t="s">
        <v>20</v>
      </c>
      <c r="N469" s="2" t="s">
        <v>28</v>
      </c>
      <c r="O469" s="2" t="s">
        <v>1511</v>
      </c>
      <c r="P469" s="2">
        <v>2</v>
      </c>
      <c r="Q469" s="2" t="str">
        <f t="shared" si="7"/>
        <v>LB US Equity</v>
      </c>
    </row>
    <row r="470" spans="1:17" x14ac:dyDescent="0.25">
      <c r="A470" s="1">
        <v>41639</v>
      </c>
      <c r="B470" s="1">
        <v>41639</v>
      </c>
      <c r="C470" s="2" t="s">
        <v>1508</v>
      </c>
      <c r="D470" s="2" t="s">
        <v>1509</v>
      </c>
      <c r="E470" s="2">
        <v>6.95</v>
      </c>
      <c r="F470" s="2" t="s">
        <v>1510</v>
      </c>
      <c r="G470" s="2" t="s">
        <v>26</v>
      </c>
      <c r="H470" s="2" t="s">
        <v>203</v>
      </c>
      <c r="I470" s="2" t="s">
        <v>17</v>
      </c>
      <c r="J470" s="2" t="s">
        <v>18</v>
      </c>
      <c r="K470" s="2" t="s">
        <v>19</v>
      </c>
      <c r="L470" s="2" t="s">
        <v>19</v>
      </c>
      <c r="M470" s="2" t="s">
        <v>20</v>
      </c>
      <c r="N470" s="2" t="s">
        <v>28</v>
      </c>
      <c r="O470" s="2" t="s">
        <v>1512</v>
      </c>
      <c r="P470" s="2">
        <v>2</v>
      </c>
      <c r="Q470" s="2" t="str">
        <f t="shared" si="7"/>
        <v>LB US Equity</v>
      </c>
    </row>
    <row r="471" spans="1:17" x14ac:dyDescent="0.25">
      <c r="A471" s="1">
        <v>41639</v>
      </c>
      <c r="B471" s="1">
        <v>41639</v>
      </c>
      <c r="C471" s="2" t="s">
        <v>1517</v>
      </c>
      <c r="D471" s="2" t="s">
        <v>631</v>
      </c>
      <c r="E471" s="2">
        <v>5.9</v>
      </c>
      <c r="F471" s="2" t="s">
        <v>1510</v>
      </c>
      <c r="G471" s="2"/>
      <c r="H471" s="2" t="s">
        <v>57</v>
      </c>
      <c r="I471" s="2" t="s">
        <v>17</v>
      </c>
      <c r="J471" s="2" t="s">
        <v>18</v>
      </c>
      <c r="K471" s="2" t="s">
        <v>19</v>
      </c>
      <c r="L471" s="2" t="s">
        <v>19</v>
      </c>
      <c r="M471" s="2" t="s">
        <v>20</v>
      </c>
      <c r="N471" s="2" t="s">
        <v>21</v>
      </c>
      <c r="O471" s="2" t="s">
        <v>1518</v>
      </c>
      <c r="P471" s="2">
        <v>3</v>
      </c>
      <c r="Q471" s="2" t="str">
        <f t="shared" si="7"/>
        <v>DUK US Equity</v>
      </c>
    </row>
    <row r="472" spans="1:17" x14ac:dyDescent="0.25">
      <c r="A472" s="1">
        <v>41639</v>
      </c>
      <c r="B472" s="1">
        <v>41639</v>
      </c>
      <c r="C472" s="2" t="s">
        <v>1519</v>
      </c>
      <c r="D472" s="2" t="s">
        <v>31</v>
      </c>
      <c r="E472" s="2">
        <v>5.6</v>
      </c>
      <c r="F472" s="2" t="s">
        <v>1506</v>
      </c>
      <c r="G472" s="2" t="s">
        <v>1520</v>
      </c>
      <c r="H472" s="2" t="s">
        <v>57</v>
      </c>
      <c r="I472" s="2" t="s">
        <v>17</v>
      </c>
      <c r="J472" s="2" t="s">
        <v>18</v>
      </c>
      <c r="K472" s="2" t="s">
        <v>19</v>
      </c>
      <c r="L472" s="2" t="s">
        <v>19</v>
      </c>
      <c r="M472" s="2" t="s">
        <v>20</v>
      </c>
      <c r="N472" s="2" t="s">
        <v>21</v>
      </c>
      <c r="O472" s="2" t="s">
        <v>1521</v>
      </c>
      <c r="P472" s="2">
        <v>2</v>
      </c>
      <c r="Q472" s="2" t="str">
        <f t="shared" si="7"/>
        <v>SO US Equity</v>
      </c>
    </row>
    <row r="473" spans="1:17" x14ac:dyDescent="0.25">
      <c r="A473" s="1">
        <v>41639</v>
      </c>
      <c r="B473" s="1">
        <v>41639</v>
      </c>
      <c r="C473" s="2" t="s">
        <v>1522</v>
      </c>
      <c r="D473" s="2" t="s">
        <v>184</v>
      </c>
      <c r="E473" s="2">
        <v>6.2</v>
      </c>
      <c r="F473" s="2" t="s">
        <v>1523</v>
      </c>
      <c r="G473" s="2"/>
      <c r="H473" s="2" t="s">
        <v>73</v>
      </c>
      <c r="I473" s="2" t="s">
        <v>17</v>
      </c>
      <c r="J473" s="2" t="s">
        <v>18</v>
      </c>
      <c r="K473" s="2" t="s">
        <v>19</v>
      </c>
      <c r="L473" s="2" t="s">
        <v>19</v>
      </c>
      <c r="M473" s="2" t="s">
        <v>20</v>
      </c>
      <c r="N473" s="2" t="s">
        <v>21</v>
      </c>
      <c r="O473" s="2" t="s">
        <v>1524</v>
      </c>
      <c r="P473" s="2">
        <v>3</v>
      </c>
      <c r="Q473" s="2" t="str">
        <f t="shared" si="7"/>
        <v>WEC US Equity</v>
      </c>
    </row>
    <row r="474" spans="1:17" x14ac:dyDescent="0.25">
      <c r="A474" s="1">
        <v>41639</v>
      </c>
      <c r="B474" s="1">
        <v>41639</v>
      </c>
      <c r="C474" s="2" t="s">
        <v>1525</v>
      </c>
      <c r="D474" s="2" t="s">
        <v>1526</v>
      </c>
      <c r="E474" s="2">
        <v>5.35</v>
      </c>
      <c r="F474" s="2" t="s">
        <v>533</v>
      </c>
      <c r="G474" s="2"/>
      <c r="H474" s="2" t="s">
        <v>34</v>
      </c>
      <c r="I474" s="2" t="s">
        <v>17</v>
      </c>
      <c r="J474" s="2" t="s">
        <v>18</v>
      </c>
      <c r="K474" s="2" t="s">
        <v>19</v>
      </c>
      <c r="L474" s="2" t="s">
        <v>19</v>
      </c>
      <c r="M474" s="2" t="s">
        <v>20</v>
      </c>
      <c r="N474" s="2" t="s">
        <v>48</v>
      </c>
      <c r="O474" s="2" t="s">
        <v>1527</v>
      </c>
      <c r="P474" s="2">
        <v>3</v>
      </c>
      <c r="Q474" s="2" t="str">
        <f t="shared" si="7"/>
        <v>ALL US Equity</v>
      </c>
    </row>
    <row r="475" spans="1:17" x14ac:dyDescent="0.25">
      <c r="A475" s="1">
        <v>41639</v>
      </c>
      <c r="B475" s="1">
        <v>41639</v>
      </c>
      <c r="C475" s="2" t="s">
        <v>1528</v>
      </c>
      <c r="D475" s="2" t="s">
        <v>1182</v>
      </c>
      <c r="E475" s="2">
        <v>5.625</v>
      </c>
      <c r="F475" s="2" t="s">
        <v>1529</v>
      </c>
      <c r="G475" s="2" t="s">
        <v>1187</v>
      </c>
      <c r="H475" s="2" t="s">
        <v>27</v>
      </c>
      <c r="I475" s="2" t="s">
        <v>17</v>
      </c>
      <c r="J475" s="2" t="s">
        <v>18</v>
      </c>
      <c r="K475" s="2" t="s">
        <v>19</v>
      </c>
      <c r="L475" s="2" t="s">
        <v>19</v>
      </c>
      <c r="M475" s="2" t="s">
        <v>20</v>
      </c>
      <c r="N475" s="2" t="s">
        <v>21</v>
      </c>
      <c r="O475" s="2" t="s">
        <v>1530</v>
      </c>
      <c r="P475" s="2">
        <v>3</v>
      </c>
      <c r="Q475" s="2" t="str">
        <f t="shared" si="7"/>
        <v>AEP US Equity</v>
      </c>
    </row>
    <row r="476" spans="1:17" x14ac:dyDescent="0.25">
      <c r="A476" s="1">
        <v>41639</v>
      </c>
      <c r="B476" s="1">
        <v>41639</v>
      </c>
      <c r="C476" s="2" t="s">
        <v>36</v>
      </c>
      <c r="D476" s="2" t="s">
        <v>37</v>
      </c>
      <c r="E476" s="2">
        <v>5.0999999999999996</v>
      </c>
      <c r="F476" s="2" t="s">
        <v>1531</v>
      </c>
      <c r="G476" s="2" t="s">
        <v>1532</v>
      </c>
      <c r="H476" s="2" t="s">
        <v>34</v>
      </c>
      <c r="I476" s="2" t="s">
        <v>17</v>
      </c>
      <c r="J476" s="2" t="s">
        <v>18</v>
      </c>
      <c r="K476" s="2" t="s">
        <v>19</v>
      </c>
      <c r="L476" s="2" t="s">
        <v>19</v>
      </c>
      <c r="M476" s="2" t="s">
        <v>20</v>
      </c>
      <c r="N476" s="2" t="s">
        <v>21</v>
      </c>
      <c r="O476" s="2" t="s">
        <v>1533</v>
      </c>
      <c r="P476" s="2">
        <v>2</v>
      </c>
      <c r="Q476" s="2" t="str">
        <f t="shared" si="7"/>
        <v>ED US Equity</v>
      </c>
    </row>
    <row r="477" spans="1:17" x14ac:dyDescent="0.25">
      <c r="A477" s="1">
        <v>41639</v>
      </c>
      <c r="B477" s="1">
        <v>41639</v>
      </c>
      <c r="C477" s="2" t="s">
        <v>1534</v>
      </c>
      <c r="D477" s="2" t="s">
        <v>378</v>
      </c>
      <c r="E477" s="2">
        <v>5.125</v>
      </c>
      <c r="F477" s="2" t="s">
        <v>1531</v>
      </c>
      <c r="G477" s="2" t="s">
        <v>95</v>
      </c>
      <c r="H477" s="2" t="s">
        <v>73</v>
      </c>
      <c r="I477" s="2" t="s">
        <v>17</v>
      </c>
      <c r="J477" s="2" t="s">
        <v>18</v>
      </c>
      <c r="K477" s="2" t="s">
        <v>19</v>
      </c>
      <c r="L477" s="2" t="s">
        <v>19</v>
      </c>
      <c r="M477" s="2" t="s">
        <v>20</v>
      </c>
      <c r="N477" s="2" t="s">
        <v>28</v>
      </c>
      <c r="O477" s="2" t="s">
        <v>1535</v>
      </c>
      <c r="P477" s="2">
        <v>2</v>
      </c>
      <c r="Q477" s="2" t="str">
        <f t="shared" si="7"/>
        <v>VZ US Equity</v>
      </c>
    </row>
    <row r="478" spans="1:17" x14ac:dyDescent="0.25">
      <c r="A478" s="1">
        <v>41639</v>
      </c>
      <c r="B478" s="1">
        <v>41639</v>
      </c>
      <c r="C478" s="2" t="s">
        <v>1536</v>
      </c>
      <c r="D478" s="2" t="s">
        <v>1537</v>
      </c>
      <c r="E478" s="2">
        <v>4.2</v>
      </c>
      <c r="F478" s="2" t="s">
        <v>560</v>
      </c>
      <c r="G478" s="2"/>
      <c r="H478" s="2" t="s">
        <v>264</v>
      </c>
      <c r="I478" s="2" t="s">
        <v>17</v>
      </c>
      <c r="J478" s="2" t="s">
        <v>18</v>
      </c>
      <c r="K478" s="2" t="s">
        <v>19</v>
      </c>
      <c r="L478" s="2" t="s">
        <v>19</v>
      </c>
      <c r="M478" s="2" t="s">
        <v>20</v>
      </c>
      <c r="N478" s="2" t="s">
        <v>28</v>
      </c>
      <c r="O478" s="2" t="s">
        <v>1538</v>
      </c>
      <c r="P478" s="2">
        <v>3</v>
      </c>
      <c r="Q478" s="2" t="str">
        <f t="shared" si="7"/>
        <v>AVP US Equity</v>
      </c>
    </row>
    <row r="479" spans="1:17" x14ac:dyDescent="0.25">
      <c r="A479" s="1">
        <v>41639</v>
      </c>
      <c r="B479" s="1">
        <v>41639</v>
      </c>
      <c r="C479" s="2" t="s">
        <v>1124</v>
      </c>
      <c r="D479" s="2" t="s">
        <v>1125</v>
      </c>
      <c r="E479" s="2">
        <v>5.5</v>
      </c>
      <c r="F479" s="2" t="s">
        <v>1126</v>
      </c>
      <c r="G479" s="2" t="s">
        <v>40</v>
      </c>
      <c r="H479" s="2" t="s">
        <v>27</v>
      </c>
      <c r="I479" s="2" t="s">
        <v>17</v>
      </c>
      <c r="J479" s="2" t="s">
        <v>18</v>
      </c>
      <c r="K479" s="2" t="s">
        <v>19</v>
      </c>
      <c r="L479" s="2" t="s">
        <v>19</v>
      </c>
      <c r="M479" s="2" t="s">
        <v>20</v>
      </c>
      <c r="N479" s="2" t="s">
        <v>28</v>
      </c>
      <c r="O479" s="2" t="s">
        <v>1539</v>
      </c>
      <c r="P479" s="2">
        <v>4</v>
      </c>
      <c r="Q479" s="2" t="str">
        <f t="shared" si="7"/>
        <v>LDOS US Equity</v>
      </c>
    </row>
    <row r="480" spans="1:17" x14ac:dyDescent="0.25">
      <c r="A480" s="1">
        <v>41639</v>
      </c>
      <c r="B480" s="1">
        <v>41639</v>
      </c>
      <c r="C480" s="2" t="s">
        <v>1540</v>
      </c>
      <c r="D480" s="2" t="s">
        <v>80</v>
      </c>
      <c r="E480" s="2">
        <v>5.75</v>
      </c>
      <c r="F480" s="2" t="s">
        <v>1531</v>
      </c>
      <c r="G480" s="2"/>
      <c r="H480" s="2" t="s">
        <v>16</v>
      </c>
      <c r="I480" s="2" t="s">
        <v>17</v>
      </c>
      <c r="J480" s="2" t="s">
        <v>18</v>
      </c>
      <c r="K480" s="2" t="s">
        <v>19</v>
      </c>
      <c r="L480" s="2" t="s">
        <v>19</v>
      </c>
      <c r="M480" s="2" t="s">
        <v>20</v>
      </c>
      <c r="N480" s="2" t="s">
        <v>21</v>
      </c>
      <c r="O480" s="2" t="s">
        <v>1541</v>
      </c>
      <c r="P480" s="2">
        <v>3</v>
      </c>
      <c r="Q480" s="2" t="str">
        <f t="shared" si="7"/>
        <v>EXC US Equity</v>
      </c>
    </row>
    <row r="481" spans="1:17" x14ac:dyDescent="0.25">
      <c r="A481" s="1">
        <v>41639</v>
      </c>
      <c r="B481" s="1">
        <v>41639</v>
      </c>
      <c r="C481" s="2" t="s">
        <v>1542</v>
      </c>
      <c r="D481" s="2" t="s">
        <v>1543</v>
      </c>
      <c r="E481" s="2">
        <v>6.75</v>
      </c>
      <c r="F481" s="2" t="s">
        <v>1146</v>
      </c>
      <c r="G481" s="2"/>
      <c r="H481" s="2" t="s">
        <v>16</v>
      </c>
      <c r="I481" s="2" t="s">
        <v>17</v>
      </c>
      <c r="J481" s="2" t="s">
        <v>18</v>
      </c>
      <c r="K481" s="2" t="s">
        <v>19</v>
      </c>
      <c r="L481" s="2" t="s">
        <v>19</v>
      </c>
      <c r="M481" s="2" t="s">
        <v>20</v>
      </c>
      <c r="N481" s="2" t="s">
        <v>21</v>
      </c>
      <c r="O481" s="2" t="s">
        <v>1544</v>
      </c>
      <c r="P481" s="2">
        <v>3</v>
      </c>
      <c r="Q481" s="2" t="str">
        <f t="shared" si="7"/>
        <v>BPL US Equity</v>
      </c>
    </row>
    <row r="482" spans="1:17" x14ac:dyDescent="0.25">
      <c r="A482" s="1">
        <v>41639</v>
      </c>
      <c r="B482" s="1">
        <v>41639</v>
      </c>
      <c r="C482" s="2" t="s">
        <v>1545</v>
      </c>
      <c r="D482" s="2" t="s">
        <v>1001</v>
      </c>
      <c r="E482" s="2">
        <v>6.5</v>
      </c>
      <c r="F482" s="2" t="s">
        <v>1546</v>
      </c>
      <c r="G482" s="2"/>
      <c r="H482" s="2" t="s">
        <v>46</v>
      </c>
      <c r="I482" s="2" t="s">
        <v>17</v>
      </c>
      <c r="J482" s="2" t="s">
        <v>18</v>
      </c>
      <c r="K482" s="2" t="s">
        <v>19</v>
      </c>
      <c r="L482" s="2" t="s">
        <v>19</v>
      </c>
      <c r="M482" s="2" t="s">
        <v>20</v>
      </c>
      <c r="N482" s="2" t="s">
        <v>28</v>
      </c>
      <c r="O482" s="2" t="s">
        <v>1547</v>
      </c>
      <c r="P482" s="2">
        <v>3</v>
      </c>
      <c r="Q482" s="2" t="str">
        <f t="shared" si="7"/>
        <v>MRK US Equity</v>
      </c>
    </row>
    <row r="483" spans="1:17" x14ac:dyDescent="0.25">
      <c r="A483" s="1">
        <v>41639</v>
      </c>
      <c r="B483" s="1">
        <v>41639</v>
      </c>
      <c r="C483" s="2" t="s">
        <v>227</v>
      </c>
      <c r="D483" s="2" t="s">
        <v>228</v>
      </c>
      <c r="E483" s="2">
        <v>6</v>
      </c>
      <c r="F483" s="2" t="s">
        <v>1548</v>
      </c>
      <c r="G483" s="2"/>
      <c r="H483" s="2" t="s">
        <v>57</v>
      </c>
      <c r="I483" s="2" t="s">
        <v>17</v>
      </c>
      <c r="J483" s="2" t="s">
        <v>18</v>
      </c>
      <c r="K483" s="2" t="s">
        <v>19</v>
      </c>
      <c r="L483" s="2" t="s">
        <v>19</v>
      </c>
      <c r="M483" s="2" t="s">
        <v>20</v>
      </c>
      <c r="N483" s="2" t="s">
        <v>21</v>
      </c>
      <c r="O483" s="2" t="s">
        <v>1549</v>
      </c>
      <c r="P483" s="2">
        <v>3</v>
      </c>
      <c r="Q483" s="2" t="str">
        <f t="shared" si="7"/>
        <v>EIX US Equity</v>
      </c>
    </row>
    <row r="484" spans="1:17" x14ac:dyDescent="0.25">
      <c r="A484" s="1">
        <v>41639</v>
      </c>
      <c r="B484" s="1">
        <v>41639</v>
      </c>
      <c r="C484" s="2" t="s">
        <v>36</v>
      </c>
      <c r="D484" s="2" t="s">
        <v>37</v>
      </c>
      <c r="E484" s="2">
        <v>5.7</v>
      </c>
      <c r="F484" s="2" t="s">
        <v>1550</v>
      </c>
      <c r="G484" s="2" t="s">
        <v>1551</v>
      </c>
      <c r="H484" s="2" t="s">
        <v>34</v>
      </c>
      <c r="I484" s="2" t="s">
        <v>17</v>
      </c>
      <c r="J484" s="2" t="s">
        <v>18</v>
      </c>
      <c r="K484" s="2" t="s">
        <v>19</v>
      </c>
      <c r="L484" s="2" t="s">
        <v>19</v>
      </c>
      <c r="M484" s="2" t="s">
        <v>20</v>
      </c>
      <c r="N484" s="2" t="s">
        <v>21</v>
      </c>
      <c r="O484" s="2" t="s">
        <v>1552</v>
      </c>
      <c r="P484" s="2">
        <v>2</v>
      </c>
      <c r="Q484" s="2" t="str">
        <f t="shared" si="7"/>
        <v>ED US Equity</v>
      </c>
    </row>
    <row r="485" spans="1:17" x14ac:dyDescent="0.25">
      <c r="A485" s="1">
        <v>41639</v>
      </c>
      <c r="B485" s="1">
        <v>41639</v>
      </c>
      <c r="C485" s="2" t="s">
        <v>1553</v>
      </c>
      <c r="D485" s="2" t="s">
        <v>631</v>
      </c>
      <c r="E485" s="2">
        <v>5.375</v>
      </c>
      <c r="F485" s="2" t="s">
        <v>1531</v>
      </c>
      <c r="G485" s="2" t="s">
        <v>95</v>
      </c>
      <c r="H485" s="2" t="s">
        <v>73</v>
      </c>
      <c r="I485" s="2" t="s">
        <v>17</v>
      </c>
      <c r="J485" s="2" t="s">
        <v>18</v>
      </c>
      <c r="K485" s="2" t="s">
        <v>19</v>
      </c>
      <c r="L485" s="2" t="s">
        <v>19</v>
      </c>
      <c r="M485" s="2" t="s">
        <v>20</v>
      </c>
      <c r="N485" s="2" t="s">
        <v>21</v>
      </c>
      <c r="O485" s="2" t="s">
        <v>1554</v>
      </c>
      <c r="P485" s="2">
        <v>3</v>
      </c>
      <c r="Q485" s="2" t="str">
        <f t="shared" si="7"/>
        <v>DUK US Equity</v>
      </c>
    </row>
    <row r="486" spans="1:17" x14ac:dyDescent="0.25">
      <c r="A486" s="1">
        <v>41639</v>
      </c>
      <c r="B486" s="1">
        <v>41639</v>
      </c>
      <c r="C486" s="2" t="s">
        <v>1555</v>
      </c>
      <c r="D486" s="2" t="s">
        <v>1556</v>
      </c>
      <c r="E486" s="2">
        <v>6.875</v>
      </c>
      <c r="F486" s="2" t="s">
        <v>1557</v>
      </c>
      <c r="G486" s="2" t="s">
        <v>40</v>
      </c>
      <c r="H486" s="2" t="s">
        <v>203</v>
      </c>
      <c r="I486" s="2" t="s">
        <v>17</v>
      </c>
      <c r="J486" s="2" t="s">
        <v>18</v>
      </c>
      <c r="K486" s="2" t="s">
        <v>19</v>
      </c>
      <c r="L486" s="2" t="s">
        <v>19</v>
      </c>
      <c r="M486" s="2" t="s">
        <v>20</v>
      </c>
      <c r="N486" s="2" t="s">
        <v>28</v>
      </c>
      <c r="O486" s="2" t="s">
        <v>1558</v>
      </c>
      <c r="P486" s="2">
        <v>3</v>
      </c>
      <c r="Q486" s="2" t="str">
        <f t="shared" si="7"/>
        <v>SEE US Equity</v>
      </c>
    </row>
    <row r="487" spans="1:17" x14ac:dyDescent="0.25">
      <c r="A487" s="1">
        <v>41639</v>
      </c>
      <c r="B487" s="1">
        <v>41639</v>
      </c>
      <c r="C487" s="2" t="s">
        <v>1555</v>
      </c>
      <c r="D487" s="2" t="s">
        <v>1556</v>
      </c>
      <c r="E487" s="2">
        <v>6.875</v>
      </c>
      <c r="F487" s="2" t="s">
        <v>1557</v>
      </c>
      <c r="G487" s="2" t="s">
        <v>26</v>
      </c>
      <c r="H487" s="2" t="s">
        <v>203</v>
      </c>
      <c r="I487" s="2" t="s">
        <v>17</v>
      </c>
      <c r="J487" s="2" t="s">
        <v>18</v>
      </c>
      <c r="K487" s="2" t="s">
        <v>19</v>
      </c>
      <c r="L487" s="2" t="s">
        <v>19</v>
      </c>
      <c r="M487" s="2" t="s">
        <v>20</v>
      </c>
      <c r="N487" s="2" t="s">
        <v>28</v>
      </c>
      <c r="O487" s="2" t="s">
        <v>1559</v>
      </c>
      <c r="P487" s="2">
        <v>3</v>
      </c>
      <c r="Q487" s="2" t="str">
        <f t="shared" si="7"/>
        <v>SEE US Equity</v>
      </c>
    </row>
    <row r="488" spans="1:17" x14ac:dyDescent="0.25">
      <c r="A488" s="1">
        <v>41639</v>
      </c>
      <c r="B488" s="1">
        <v>41639</v>
      </c>
      <c r="C488" s="2" t="s">
        <v>1560</v>
      </c>
      <c r="D488" s="2" t="s">
        <v>1561</v>
      </c>
      <c r="E488" s="2">
        <v>5.75</v>
      </c>
      <c r="F488" s="2" t="s">
        <v>1557</v>
      </c>
      <c r="G488" s="2" t="s">
        <v>40</v>
      </c>
      <c r="H488" s="2" t="s">
        <v>57</v>
      </c>
      <c r="I488" s="2" t="s">
        <v>17</v>
      </c>
      <c r="J488" s="2" t="s">
        <v>18</v>
      </c>
      <c r="K488" s="2" t="s">
        <v>19</v>
      </c>
      <c r="L488" s="2" t="s">
        <v>19</v>
      </c>
      <c r="M488" s="2" t="s">
        <v>20</v>
      </c>
      <c r="N488" s="2" t="s">
        <v>48</v>
      </c>
      <c r="O488" s="2" t="s">
        <v>1562</v>
      </c>
      <c r="P488" s="2">
        <v>5</v>
      </c>
      <c r="Q488" s="2" t="str">
        <f t="shared" si="7"/>
        <v>WSFIN US Equity</v>
      </c>
    </row>
    <row r="489" spans="1:17" x14ac:dyDescent="0.25">
      <c r="A489" s="1">
        <v>41639</v>
      </c>
      <c r="B489" s="1">
        <v>41639</v>
      </c>
      <c r="C489" s="2" t="s">
        <v>1560</v>
      </c>
      <c r="D489" s="2" t="s">
        <v>1561</v>
      </c>
      <c r="E489" s="2">
        <v>5.75</v>
      </c>
      <c r="F489" s="2" t="s">
        <v>1557</v>
      </c>
      <c r="G489" s="2" t="s">
        <v>26</v>
      </c>
      <c r="H489" s="2" t="s">
        <v>57</v>
      </c>
      <c r="I489" s="2" t="s">
        <v>17</v>
      </c>
      <c r="J489" s="2" t="s">
        <v>18</v>
      </c>
      <c r="K489" s="2" t="s">
        <v>19</v>
      </c>
      <c r="L489" s="2" t="s">
        <v>19</v>
      </c>
      <c r="M489" s="2" t="s">
        <v>20</v>
      </c>
      <c r="N489" s="2" t="s">
        <v>48</v>
      </c>
      <c r="O489" s="2" t="s">
        <v>1563</v>
      </c>
      <c r="P489" s="2">
        <v>5</v>
      </c>
      <c r="Q489" s="2" t="str">
        <f t="shared" si="7"/>
        <v>WSFIN US Equity</v>
      </c>
    </row>
    <row r="490" spans="1:17" x14ac:dyDescent="0.25">
      <c r="A490" s="1">
        <v>41639</v>
      </c>
      <c r="B490" s="1">
        <v>41639</v>
      </c>
      <c r="C490" s="2" t="s">
        <v>281</v>
      </c>
      <c r="D490" s="2" t="s">
        <v>282</v>
      </c>
      <c r="E490" s="2">
        <v>5</v>
      </c>
      <c r="F490" s="2" t="s">
        <v>1462</v>
      </c>
      <c r="G490" s="2" t="s">
        <v>1564</v>
      </c>
      <c r="H490" s="2" t="s">
        <v>210</v>
      </c>
      <c r="I490" s="2" t="s">
        <v>17</v>
      </c>
      <c r="J490" s="2" t="s">
        <v>18</v>
      </c>
      <c r="K490" s="2" t="s">
        <v>19</v>
      </c>
      <c r="L490" s="2" t="s">
        <v>19</v>
      </c>
      <c r="M490" s="2" t="s">
        <v>20</v>
      </c>
      <c r="N490" s="2" t="s">
        <v>21</v>
      </c>
      <c r="O490" s="2" t="s">
        <v>1565</v>
      </c>
      <c r="P490" s="2">
        <v>3</v>
      </c>
      <c r="Q490" s="2" t="str">
        <f t="shared" si="7"/>
        <v>PEG US Equity</v>
      </c>
    </row>
    <row r="491" spans="1:17" x14ac:dyDescent="0.25">
      <c r="A491" s="1">
        <v>41639</v>
      </c>
      <c r="B491" s="1">
        <v>41639</v>
      </c>
      <c r="C491" s="2" t="s">
        <v>1219</v>
      </c>
      <c r="D491" s="2" t="s">
        <v>1220</v>
      </c>
      <c r="E491" s="2">
        <v>6.875</v>
      </c>
      <c r="F491" s="2" t="s">
        <v>1510</v>
      </c>
      <c r="G491" s="2" t="s">
        <v>1187</v>
      </c>
      <c r="H491" s="2" t="s">
        <v>73</v>
      </c>
      <c r="I491" s="2" t="s">
        <v>17</v>
      </c>
      <c r="J491" s="2" t="s">
        <v>18</v>
      </c>
      <c r="K491" s="2" t="s">
        <v>19</v>
      </c>
      <c r="L491" s="2" t="s">
        <v>19</v>
      </c>
      <c r="M491" s="2" t="s">
        <v>20</v>
      </c>
      <c r="N491" s="2" t="s">
        <v>21</v>
      </c>
      <c r="O491" s="2" t="s">
        <v>1566</v>
      </c>
      <c r="P491" s="2">
        <v>3</v>
      </c>
      <c r="Q491" s="2" t="str">
        <f t="shared" si="7"/>
        <v>EPD US Equity</v>
      </c>
    </row>
    <row r="492" spans="1:17" x14ac:dyDescent="0.25">
      <c r="A492" s="1">
        <v>41639</v>
      </c>
      <c r="B492" s="1">
        <v>41639</v>
      </c>
      <c r="C492" s="2" t="s">
        <v>1567</v>
      </c>
      <c r="D492" s="2" t="s">
        <v>1568</v>
      </c>
      <c r="E492" s="2">
        <v>6.12</v>
      </c>
      <c r="F492" s="2" t="s">
        <v>1569</v>
      </c>
      <c r="G492" s="2" t="s">
        <v>45</v>
      </c>
      <c r="H492" s="2" t="s">
        <v>210</v>
      </c>
      <c r="I492" s="2" t="s">
        <v>17</v>
      </c>
      <c r="J492" s="2" t="s">
        <v>18</v>
      </c>
      <c r="K492" s="2" t="s">
        <v>19</v>
      </c>
      <c r="L492" s="2" t="s">
        <v>19</v>
      </c>
      <c r="M492" s="2" t="s">
        <v>20</v>
      </c>
      <c r="N492" s="2" t="s">
        <v>21</v>
      </c>
      <c r="O492" s="2" t="s">
        <v>1570</v>
      </c>
      <c r="P492" s="2">
        <v>4</v>
      </c>
      <c r="Q492" s="2" t="str">
        <f t="shared" si="7"/>
        <v>MGEE US Equity</v>
      </c>
    </row>
    <row r="493" spans="1:17" x14ac:dyDescent="0.25">
      <c r="A493" s="1">
        <v>41639</v>
      </c>
      <c r="B493" s="1">
        <v>41639</v>
      </c>
      <c r="C493" s="2" t="s">
        <v>1571</v>
      </c>
      <c r="D493" s="2" t="s">
        <v>1572</v>
      </c>
      <c r="E493" s="2">
        <v>6.3</v>
      </c>
      <c r="F493" s="2" t="s">
        <v>294</v>
      </c>
      <c r="G493" s="2"/>
      <c r="H493" s="2" t="s">
        <v>27</v>
      </c>
      <c r="I493" s="2" t="s">
        <v>17</v>
      </c>
      <c r="J493" s="2" t="s">
        <v>18</v>
      </c>
      <c r="K493" s="2" t="s">
        <v>19</v>
      </c>
      <c r="L493" s="2" t="s">
        <v>19</v>
      </c>
      <c r="M493" s="2" t="s">
        <v>20</v>
      </c>
      <c r="N493" s="2" t="s">
        <v>48</v>
      </c>
      <c r="O493" s="2" t="s">
        <v>1573</v>
      </c>
      <c r="P493" s="2">
        <v>3</v>
      </c>
      <c r="Q493" s="2" t="str">
        <f t="shared" si="7"/>
        <v>HUM US Equity</v>
      </c>
    </row>
    <row r="494" spans="1:17" x14ac:dyDescent="0.25">
      <c r="A494" s="1">
        <v>41639</v>
      </c>
      <c r="B494" s="1">
        <v>41639</v>
      </c>
      <c r="C494" s="2" t="s">
        <v>1574</v>
      </c>
      <c r="D494" s="2" t="s">
        <v>400</v>
      </c>
      <c r="E494" s="2">
        <v>8.375</v>
      </c>
      <c r="F494" s="2" t="s">
        <v>1575</v>
      </c>
      <c r="G494" s="2" t="s">
        <v>143</v>
      </c>
      <c r="H494" s="2" t="s">
        <v>27</v>
      </c>
      <c r="I494" s="2" t="s">
        <v>17</v>
      </c>
      <c r="J494" s="2" t="s">
        <v>18</v>
      </c>
      <c r="K494" s="2" t="s">
        <v>19</v>
      </c>
      <c r="L494" s="2" t="s">
        <v>19</v>
      </c>
      <c r="M494" s="2" t="s">
        <v>20</v>
      </c>
      <c r="N494" s="2" t="s">
        <v>21</v>
      </c>
      <c r="O494" s="2" t="s">
        <v>1576</v>
      </c>
      <c r="P494" s="2">
        <v>3</v>
      </c>
      <c r="Q494" s="2" t="str">
        <f t="shared" si="7"/>
        <v>KMP US Equity</v>
      </c>
    </row>
    <row r="495" spans="1:17" x14ac:dyDescent="0.25">
      <c r="A495" s="1">
        <v>41639</v>
      </c>
      <c r="B495" s="1">
        <v>41639</v>
      </c>
      <c r="C495" s="2" t="s">
        <v>1578</v>
      </c>
      <c r="D495" s="2" t="s">
        <v>1579</v>
      </c>
      <c r="E495" s="2">
        <v>6.7</v>
      </c>
      <c r="F495" s="2" t="s">
        <v>1580</v>
      </c>
      <c r="G495" s="2"/>
      <c r="H495" s="2" t="s">
        <v>16</v>
      </c>
      <c r="I495" s="2" t="s">
        <v>17</v>
      </c>
      <c r="J495" s="2" t="s">
        <v>18</v>
      </c>
      <c r="K495" s="2" t="s">
        <v>19</v>
      </c>
      <c r="L495" s="2" t="s">
        <v>19</v>
      </c>
      <c r="M495" s="2" t="s">
        <v>20</v>
      </c>
      <c r="N495" s="2" t="s">
        <v>28</v>
      </c>
      <c r="O495" s="2" t="s">
        <v>1581</v>
      </c>
      <c r="P495" s="2">
        <v>3</v>
      </c>
      <c r="Q495" s="2" t="str">
        <f t="shared" si="7"/>
        <v>USM US Equity</v>
      </c>
    </row>
    <row r="496" spans="1:17" x14ac:dyDescent="0.25">
      <c r="A496" s="1">
        <v>41639</v>
      </c>
      <c r="B496" s="1">
        <v>41639</v>
      </c>
      <c r="C496" s="2" t="s">
        <v>1582</v>
      </c>
      <c r="D496" s="2" t="s">
        <v>236</v>
      </c>
      <c r="E496" s="2">
        <v>6.125</v>
      </c>
      <c r="F496" s="2" t="s">
        <v>1248</v>
      </c>
      <c r="G496" s="2" t="s">
        <v>26</v>
      </c>
      <c r="H496" s="2" t="s">
        <v>210</v>
      </c>
      <c r="I496" s="2" t="s">
        <v>17</v>
      </c>
      <c r="J496" s="2" t="s">
        <v>18</v>
      </c>
      <c r="K496" s="2" t="s">
        <v>19</v>
      </c>
      <c r="L496" s="2" t="s">
        <v>19</v>
      </c>
      <c r="M496" s="2" t="s">
        <v>20</v>
      </c>
      <c r="N496" s="2" t="s">
        <v>48</v>
      </c>
      <c r="O496" s="2" t="s">
        <v>1583</v>
      </c>
      <c r="P496" s="2">
        <v>3</v>
      </c>
      <c r="Q496" s="2" t="str">
        <f t="shared" si="7"/>
        <v>PFG US Equity</v>
      </c>
    </row>
    <row r="497" spans="1:17" x14ac:dyDescent="0.25">
      <c r="A497" s="1">
        <v>41639</v>
      </c>
      <c r="B497" s="1">
        <v>41639</v>
      </c>
      <c r="C497" s="2" t="s">
        <v>425</v>
      </c>
      <c r="D497" s="2" t="s">
        <v>426</v>
      </c>
      <c r="E497" s="2">
        <v>7.5</v>
      </c>
      <c r="F497" s="2" t="s">
        <v>1584</v>
      </c>
      <c r="G497" s="2"/>
      <c r="H497" s="2" t="s">
        <v>95</v>
      </c>
      <c r="I497" s="2" t="s">
        <v>17</v>
      </c>
      <c r="J497" s="2" t="s">
        <v>18</v>
      </c>
      <c r="K497" s="2" t="s">
        <v>19</v>
      </c>
      <c r="L497" s="2" t="s">
        <v>19</v>
      </c>
      <c r="M497" s="2" t="s">
        <v>20</v>
      </c>
      <c r="N497" s="2" t="s">
        <v>28</v>
      </c>
      <c r="O497" s="2" t="s">
        <v>1585</v>
      </c>
      <c r="P497" s="2">
        <v>3</v>
      </c>
      <c r="Q497" s="2" t="str">
        <f t="shared" si="7"/>
        <v>HCA US Equity</v>
      </c>
    </row>
    <row r="498" spans="1:17" x14ac:dyDescent="0.25">
      <c r="A498" s="1">
        <v>41639</v>
      </c>
      <c r="B498" s="1">
        <v>41639</v>
      </c>
      <c r="C498" s="2" t="s">
        <v>1586</v>
      </c>
      <c r="D498" s="2" t="s">
        <v>1587</v>
      </c>
      <c r="E498" s="2">
        <v>5.75</v>
      </c>
      <c r="F498" s="2" t="s">
        <v>1248</v>
      </c>
      <c r="G498" s="2"/>
      <c r="H498" s="2" t="s">
        <v>57</v>
      </c>
      <c r="I498" s="2" t="s">
        <v>17</v>
      </c>
      <c r="J498" s="2" t="s">
        <v>18</v>
      </c>
      <c r="K498" s="2" t="s">
        <v>19</v>
      </c>
      <c r="L498" s="2" t="s">
        <v>19</v>
      </c>
      <c r="M498" s="2" t="s">
        <v>20</v>
      </c>
      <c r="N498" s="2" t="s">
        <v>28</v>
      </c>
      <c r="O498" s="2" t="s">
        <v>1588</v>
      </c>
      <c r="P498" s="2">
        <v>2</v>
      </c>
      <c r="Q498" s="2" t="str">
        <f t="shared" si="7"/>
        <v>EL US Equity</v>
      </c>
    </row>
    <row r="499" spans="1:17" x14ac:dyDescent="0.25">
      <c r="A499" s="1">
        <v>41639</v>
      </c>
      <c r="B499" s="1">
        <v>41639</v>
      </c>
      <c r="C499" s="2" t="s">
        <v>858</v>
      </c>
      <c r="D499" s="2" t="s">
        <v>711</v>
      </c>
      <c r="E499" s="2">
        <v>6.5</v>
      </c>
      <c r="F499" s="2" t="s">
        <v>1550</v>
      </c>
      <c r="G499" s="2"/>
      <c r="H499" s="2" t="s">
        <v>210</v>
      </c>
      <c r="I499" s="2" t="s">
        <v>17</v>
      </c>
      <c r="J499" s="2" t="s">
        <v>18</v>
      </c>
      <c r="K499" s="2" t="s">
        <v>19</v>
      </c>
      <c r="L499" s="2" t="s">
        <v>19</v>
      </c>
      <c r="M499" s="2" t="s">
        <v>20</v>
      </c>
      <c r="N499" s="2" t="s">
        <v>28</v>
      </c>
      <c r="O499" s="2" t="s">
        <v>1589</v>
      </c>
      <c r="P499" s="2">
        <v>3</v>
      </c>
      <c r="Q499" s="2" t="str">
        <f t="shared" si="7"/>
        <v>PFE US Equity</v>
      </c>
    </row>
    <row r="500" spans="1:17" x14ac:dyDescent="0.25">
      <c r="A500" s="1">
        <v>41639</v>
      </c>
      <c r="B500" s="1">
        <v>41639</v>
      </c>
      <c r="C500" s="2" t="s">
        <v>130</v>
      </c>
      <c r="D500" s="2" t="s">
        <v>131</v>
      </c>
      <c r="E500" s="2">
        <v>4.625</v>
      </c>
      <c r="F500" s="2" t="s">
        <v>1390</v>
      </c>
      <c r="G500" s="2"/>
      <c r="H500" s="2" t="s">
        <v>34</v>
      </c>
      <c r="I500" s="2" t="s">
        <v>17</v>
      </c>
      <c r="J500" s="2" t="s">
        <v>18</v>
      </c>
      <c r="K500" s="2" t="s">
        <v>19</v>
      </c>
      <c r="L500" s="2" t="s">
        <v>19</v>
      </c>
      <c r="M500" s="2" t="s">
        <v>20</v>
      </c>
      <c r="N500" s="2" t="s">
        <v>28</v>
      </c>
      <c r="O500" s="2" t="s">
        <v>1590</v>
      </c>
      <c r="P500" s="2">
        <v>3</v>
      </c>
      <c r="Q500" s="2" t="str">
        <f t="shared" si="7"/>
        <v>BAX US Equity</v>
      </c>
    </row>
    <row r="501" spans="1:17" x14ac:dyDescent="0.25">
      <c r="A501" s="1">
        <v>41639</v>
      </c>
      <c r="B501" s="1">
        <v>41639</v>
      </c>
      <c r="C501" s="2" t="s">
        <v>1591</v>
      </c>
      <c r="D501" s="2" t="s">
        <v>459</v>
      </c>
      <c r="E501" s="2">
        <v>6</v>
      </c>
      <c r="F501" s="2" t="s">
        <v>1592</v>
      </c>
      <c r="G501" s="2" t="s">
        <v>26</v>
      </c>
      <c r="H501" s="2" t="s">
        <v>73</v>
      </c>
      <c r="I501" s="2" t="s">
        <v>17</v>
      </c>
      <c r="J501" s="2" t="s">
        <v>18</v>
      </c>
      <c r="K501" s="2" t="s">
        <v>19</v>
      </c>
      <c r="L501" s="2" t="s">
        <v>19</v>
      </c>
      <c r="M501" s="2" t="s">
        <v>20</v>
      </c>
      <c r="N501" s="2" t="s">
        <v>21</v>
      </c>
      <c r="O501" s="2" t="s">
        <v>1593</v>
      </c>
      <c r="P501" s="2">
        <v>3</v>
      </c>
      <c r="Q501" s="2" t="str">
        <f t="shared" si="7"/>
        <v>XEL US Equity</v>
      </c>
    </row>
    <row r="502" spans="1:17" x14ac:dyDescent="0.25">
      <c r="A502" s="1">
        <v>41639</v>
      </c>
      <c r="B502" s="1">
        <v>41639</v>
      </c>
      <c r="C502" s="2" t="s">
        <v>1594</v>
      </c>
      <c r="D502" s="2" t="s">
        <v>523</v>
      </c>
      <c r="E502" s="2">
        <v>8</v>
      </c>
      <c r="F502" s="2" t="s">
        <v>359</v>
      </c>
      <c r="G502" s="2"/>
      <c r="H502" s="2" t="s">
        <v>34</v>
      </c>
      <c r="I502" s="2" t="s">
        <v>17</v>
      </c>
      <c r="J502" s="2" t="s">
        <v>18</v>
      </c>
      <c r="K502" s="2" t="s">
        <v>19</v>
      </c>
      <c r="L502" s="2" t="s">
        <v>19</v>
      </c>
      <c r="M502" s="2" t="s">
        <v>20</v>
      </c>
      <c r="N502" s="2" t="s">
        <v>28</v>
      </c>
      <c r="O502" s="2" t="s">
        <v>1595</v>
      </c>
      <c r="P502" s="2">
        <v>1</v>
      </c>
      <c r="Q502" s="2" t="str">
        <f t="shared" si="7"/>
        <v>T US Equity</v>
      </c>
    </row>
    <row r="503" spans="1:17" x14ac:dyDescent="0.25">
      <c r="A503" s="1">
        <v>41639</v>
      </c>
      <c r="B503" s="1">
        <v>41639</v>
      </c>
      <c r="C503" s="2" t="s">
        <v>1596</v>
      </c>
      <c r="D503" s="2" t="s">
        <v>1597</v>
      </c>
      <c r="E503" s="2">
        <v>6.125</v>
      </c>
      <c r="F503" s="2" t="s">
        <v>1598</v>
      </c>
      <c r="G503" s="2"/>
      <c r="H503" s="2" t="s">
        <v>27</v>
      </c>
      <c r="I503" s="2" t="s">
        <v>17</v>
      </c>
      <c r="J503" s="2" t="s">
        <v>18</v>
      </c>
      <c r="K503" s="2" t="s">
        <v>19</v>
      </c>
      <c r="L503" s="2" t="s">
        <v>19</v>
      </c>
      <c r="M503" s="2" t="s">
        <v>20</v>
      </c>
      <c r="N503" s="2" t="s">
        <v>28</v>
      </c>
      <c r="O503" s="2" t="s">
        <v>1599</v>
      </c>
      <c r="P503" s="2">
        <v>3</v>
      </c>
      <c r="Q503" s="2" t="str">
        <f t="shared" si="7"/>
        <v>HSH US Equity</v>
      </c>
    </row>
    <row r="504" spans="1:17" x14ac:dyDescent="0.25">
      <c r="A504" s="1">
        <v>41639</v>
      </c>
      <c r="B504" s="1">
        <v>41639</v>
      </c>
      <c r="C504" s="2" t="s">
        <v>337</v>
      </c>
      <c r="D504" s="2" t="s">
        <v>338</v>
      </c>
      <c r="E504" s="2">
        <v>6.35</v>
      </c>
      <c r="F504" s="2" t="s">
        <v>1598</v>
      </c>
      <c r="G504" s="2"/>
      <c r="H504" s="2" t="s">
        <v>57</v>
      </c>
      <c r="I504" s="2" t="s">
        <v>17</v>
      </c>
      <c r="J504" s="2" t="s">
        <v>18</v>
      </c>
      <c r="K504" s="2" t="s">
        <v>19</v>
      </c>
      <c r="L504" s="2" t="s">
        <v>19</v>
      </c>
      <c r="M504" s="2" t="s">
        <v>20</v>
      </c>
      <c r="N504" s="2" t="s">
        <v>28</v>
      </c>
      <c r="O504" s="2" t="s">
        <v>1600</v>
      </c>
      <c r="P504" s="2">
        <v>3</v>
      </c>
      <c r="Q504" s="2" t="str">
        <f t="shared" si="7"/>
        <v>TGT US Equity</v>
      </c>
    </row>
    <row r="505" spans="1:17" x14ac:dyDescent="0.25">
      <c r="A505" s="1">
        <v>41639</v>
      </c>
      <c r="B505" s="1">
        <v>41639</v>
      </c>
      <c r="C505" s="2" t="s">
        <v>1124</v>
      </c>
      <c r="D505" s="2" t="s">
        <v>1125</v>
      </c>
      <c r="E505" s="2">
        <v>7.125</v>
      </c>
      <c r="F505" s="2" t="s">
        <v>1601</v>
      </c>
      <c r="G505" s="2"/>
      <c r="H505" s="2" t="s">
        <v>27</v>
      </c>
      <c r="I505" s="2" t="s">
        <v>17</v>
      </c>
      <c r="J505" s="2" t="s">
        <v>18</v>
      </c>
      <c r="K505" s="2" t="s">
        <v>19</v>
      </c>
      <c r="L505" s="2" t="s">
        <v>19</v>
      </c>
      <c r="M505" s="2" t="s">
        <v>20</v>
      </c>
      <c r="N505" s="2" t="s">
        <v>28</v>
      </c>
      <c r="O505" s="2" t="s">
        <v>1602</v>
      </c>
      <c r="P505" s="2">
        <v>4</v>
      </c>
      <c r="Q505" s="2" t="str">
        <f t="shared" si="7"/>
        <v>LDOS US Equity</v>
      </c>
    </row>
    <row r="506" spans="1:17" x14ac:dyDescent="0.25">
      <c r="A506" s="1">
        <v>41639</v>
      </c>
      <c r="B506" s="1">
        <v>41639</v>
      </c>
      <c r="C506" s="2" t="s">
        <v>1603</v>
      </c>
      <c r="D506" s="2" t="s">
        <v>1443</v>
      </c>
      <c r="E506" s="2">
        <v>6.8</v>
      </c>
      <c r="F506" s="2" t="s">
        <v>1604</v>
      </c>
      <c r="G506" s="2"/>
      <c r="H506" s="2" t="s">
        <v>16</v>
      </c>
      <c r="I506" s="2" t="s">
        <v>17</v>
      </c>
      <c r="J506" s="2" t="s">
        <v>18</v>
      </c>
      <c r="K506" s="2" t="s">
        <v>19</v>
      </c>
      <c r="L506" s="2" t="s">
        <v>19</v>
      </c>
      <c r="M506" s="2" t="s">
        <v>20</v>
      </c>
      <c r="N506" s="2" t="s">
        <v>28</v>
      </c>
      <c r="O506" s="2" t="s">
        <v>1605</v>
      </c>
      <c r="P506" s="2">
        <v>3</v>
      </c>
      <c r="Q506" s="2" t="str">
        <f t="shared" si="7"/>
        <v>MWV US Equity</v>
      </c>
    </row>
    <row r="507" spans="1:17" x14ac:dyDescent="0.25">
      <c r="A507" s="1">
        <v>41639</v>
      </c>
      <c r="B507" s="1">
        <v>41639</v>
      </c>
      <c r="C507" s="2" t="s">
        <v>691</v>
      </c>
      <c r="D507" s="2" t="s">
        <v>692</v>
      </c>
      <c r="E507" s="2">
        <v>7.75</v>
      </c>
      <c r="F507" s="2" t="s">
        <v>1606</v>
      </c>
      <c r="G507" s="2"/>
      <c r="H507" s="2" t="s">
        <v>27</v>
      </c>
      <c r="I507" s="2" t="s">
        <v>17</v>
      </c>
      <c r="J507" s="2" t="s">
        <v>18</v>
      </c>
      <c r="K507" s="2" t="s">
        <v>19</v>
      </c>
      <c r="L507" s="2" t="s">
        <v>19</v>
      </c>
      <c r="M507" s="2" t="s">
        <v>20</v>
      </c>
      <c r="N507" s="2" t="s">
        <v>28</v>
      </c>
      <c r="O507" s="2" t="s">
        <v>1607</v>
      </c>
      <c r="P507" s="2">
        <v>2</v>
      </c>
      <c r="Q507" s="2" t="str">
        <f t="shared" si="7"/>
        <v>WM US Equity</v>
      </c>
    </row>
    <row r="508" spans="1:17" x14ac:dyDescent="0.25">
      <c r="A508" s="1">
        <v>41639</v>
      </c>
      <c r="B508" s="1">
        <v>41639</v>
      </c>
      <c r="C508" s="2" t="s">
        <v>1608</v>
      </c>
      <c r="D508" s="2" t="s">
        <v>1609</v>
      </c>
      <c r="E508" s="2">
        <v>4.75</v>
      </c>
      <c r="F508" s="2" t="s">
        <v>85</v>
      </c>
      <c r="G508" s="2"/>
      <c r="H508" s="2" t="s">
        <v>16</v>
      </c>
      <c r="I508" s="2" t="s">
        <v>17</v>
      </c>
      <c r="J508" s="2" t="s">
        <v>18</v>
      </c>
      <c r="K508" s="2" t="s">
        <v>19</v>
      </c>
      <c r="L508" s="2" t="s">
        <v>19</v>
      </c>
      <c r="M508" s="2" t="s">
        <v>20</v>
      </c>
      <c r="N508" s="2" t="s">
        <v>28</v>
      </c>
      <c r="O508" s="2" t="s">
        <v>1610</v>
      </c>
      <c r="P508" s="2">
        <v>3</v>
      </c>
      <c r="Q508" s="2" t="str">
        <f t="shared" si="7"/>
        <v>PBI US Equity</v>
      </c>
    </row>
    <row r="509" spans="1:17" x14ac:dyDescent="0.25">
      <c r="A509" s="1">
        <v>41639</v>
      </c>
      <c r="B509" s="1">
        <v>41639</v>
      </c>
      <c r="C509" s="2" t="s">
        <v>1615</v>
      </c>
      <c r="D509" s="2" t="s">
        <v>1616</v>
      </c>
      <c r="E509" s="2">
        <v>7.95</v>
      </c>
      <c r="F509" s="2" t="s">
        <v>1617</v>
      </c>
      <c r="G509" s="2" t="s">
        <v>678</v>
      </c>
      <c r="H509" s="2" t="s">
        <v>1618</v>
      </c>
      <c r="I509" s="2" t="s">
        <v>17</v>
      </c>
      <c r="J509" s="2" t="s">
        <v>18</v>
      </c>
      <c r="K509" s="2" t="s">
        <v>19</v>
      </c>
      <c r="L509" s="2" t="s">
        <v>19</v>
      </c>
      <c r="M509" s="2" t="s">
        <v>20</v>
      </c>
      <c r="N509" s="2" t="s">
        <v>21</v>
      </c>
      <c r="O509" s="2" t="s">
        <v>1619</v>
      </c>
      <c r="P509" s="2">
        <v>3</v>
      </c>
      <c r="Q509" s="2" t="str">
        <f t="shared" si="7"/>
        <v>DYN US Equity</v>
      </c>
    </row>
    <row r="510" spans="1:17" x14ac:dyDescent="0.25">
      <c r="A510" s="1">
        <v>41639</v>
      </c>
      <c r="B510" s="1">
        <v>41639</v>
      </c>
      <c r="C510" s="2" t="s">
        <v>337</v>
      </c>
      <c r="D510" s="2" t="s">
        <v>338</v>
      </c>
      <c r="E510" s="2">
        <v>4.875</v>
      </c>
      <c r="F510" s="2" t="s">
        <v>85</v>
      </c>
      <c r="G510" s="2" t="s">
        <v>1620</v>
      </c>
      <c r="H510" s="2" t="s">
        <v>57</v>
      </c>
      <c r="I510" s="2" t="s">
        <v>17</v>
      </c>
      <c r="J510" s="2" t="s">
        <v>18</v>
      </c>
      <c r="K510" s="2" t="s">
        <v>19</v>
      </c>
      <c r="L510" s="2" t="s">
        <v>19</v>
      </c>
      <c r="M510" s="2" t="s">
        <v>20</v>
      </c>
      <c r="N510" s="2" t="s">
        <v>28</v>
      </c>
      <c r="O510" s="2" t="s">
        <v>1621</v>
      </c>
      <c r="P510" s="2">
        <v>3</v>
      </c>
      <c r="Q510" s="2" t="str">
        <f t="shared" si="7"/>
        <v>TGT US Equity</v>
      </c>
    </row>
    <row r="511" spans="1:17" x14ac:dyDescent="0.25">
      <c r="A511" s="1">
        <v>41639</v>
      </c>
      <c r="B511" s="1">
        <v>41639</v>
      </c>
      <c r="C511" s="2" t="s">
        <v>183</v>
      </c>
      <c r="D511" s="2" t="s">
        <v>184</v>
      </c>
      <c r="E511" s="2">
        <v>5.625</v>
      </c>
      <c r="F511" s="2" t="s">
        <v>1515</v>
      </c>
      <c r="G511" s="2"/>
      <c r="H511" s="2" t="s">
        <v>57</v>
      </c>
      <c r="I511" s="2" t="s">
        <v>17</v>
      </c>
      <c r="J511" s="2" t="s">
        <v>18</v>
      </c>
      <c r="K511" s="2" t="s">
        <v>19</v>
      </c>
      <c r="L511" s="2" t="s">
        <v>19</v>
      </c>
      <c r="M511" s="2" t="s">
        <v>20</v>
      </c>
      <c r="N511" s="2" t="s">
        <v>21</v>
      </c>
      <c r="O511" s="2" t="s">
        <v>1622</v>
      </c>
      <c r="P511" s="2">
        <v>3</v>
      </c>
      <c r="Q511" s="2" t="str">
        <f t="shared" si="7"/>
        <v>WEC US Equity</v>
      </c>
    </row>
    <row r="512" spans="1:17" x14ac:dyDescent="0.25">
      <c r="A512" s="1">
        <v>41639</v>
      </c>
      <c r="B512" s="1">
        <v>41639</v>
      </c>
      <c r="C512" s="2" t="s">
        <v>1623</v>
      </c>
      <c r="D512" s="2" t="s">
        <v>127</v>
      </c>
      <c r="E512" s="2">
        <v>5.9</v>
      </c>
      <c r="F512" s="2" t="s">
        <v>1546</v>
      </c>
      <c r="G512" s="2"/>
      <c r="H512" s="2" t="s">
        <v>210</v>
      </c>
      <c r="I512" s="2" t="s">
        <v>17</v>
      </c>
      <c r="J512" s="2" t="s">
        <v>18</v>
      </c>
      <c r="K512" s="2" t="s">
        <v>19</v>
      </c>
      <c r="L512" s="2" t="s">
        <v>19</v>
      </c>
      <c r="M512" s="2" t="s">
        <v>20</v>
      </c>
      <c r="N512" s="2" t="s">
        <v>21</v>
      </c>
      <c r="O512" s="2" t="s">
        <v>1624</v>
      </c>
      <c r="P512" s="2">
        <v>3</v>
      </c>
      <c r="Q512" s="2" t="str">
        <f t="shared" si="7"/>
        <v>GAS US Equity</v>
      </c>
    </row>
    <row r="513" spans="1:17" x14ac:dyDescent="0.25">
      <c r="A513" s="1">
        <v>41639</v>
      </c>
      <c r="B513" s="1">
        <v>41639</v>
      </c>
      <c r="C513" s="2" t="s">
        <v>1246</v>
      </c>
      <c r="D513" s="2" t="s">
        <v>1247</v>
      </c>
      <c r="E513" s="2">
        <v>6</v>
      </c>
      <c r="F513" s="2" t="s">
        <v>1248</v>
      </c>
      <c r="G513" s="2" t="s">
        <v>40</v>
      </c>
      <c r="H513" s="2" t="s">
        <v>34</v>
      </c>
      <c r="I513" s="2" t="s">
        <v>17</v>
      </c>
      <c r="J513" s="2" t="s">
        <v>18</v>
      </c>
      <c r="K513" s="2" t="s">
        <v>19</v>
      </c>
      <c r="L513" s="2" t="s">
        <v>19</v>
      </c>
      <c r="M513" s="2" t="s">
        <v>20</v>
      </c>
      <c r="N513" s="2" t="s">
        <v>28</v>
      </c>
      <c r="O513" s="2" t="s">
        <v>1625</v>
      </c>
      <c r="P513" s="2">
        <v>3</v>
      </c>
      <c r="Q513" s="2" t="str">
        <f t="shared" si="7"/>
        <v>VFC US Equity</v>
      </c>
    </row>
    <row r="514" spans="1:17" x14ac:dyDescent="0.25">
      <c r="A514" s="1">
        <v>41639</v>
      </c>
      <c r="B514" s="1">
        <v>41639</v>
      </c>
      <c r="C514" s="2" t="s">
        <v>1246</v>
      </c>
      <c r="D514" s="2" t="s">
        <v>1247</v>
      </c>
      <c r="E514" s="2">
        <v>6</v>
      </c>
      <c r="F514" s="2" t="s">
        <v>1248</v>
      </c>
      <c r="G514" s="2" t="s">
        <v>26</v>
      </c>
      <c r="H514" s="2" t="s">
        <v>34</v>
      </c>
      <c r="I514" s="2" t="s">
        <v>17</v>
      </c>
      <c r="J514" s="2" t="s">
        <v>18</v>
      </c>
      <c r="K514" s="2" t="s">
        <v>19</v>
      </c>
      <c r="L514" s="2" t="s">
        <v>19</v>
      </c>
      <c r="M514" s="2" t="s">
        <v>20</v>
      </c>
      <c r="N514" s="2" t="s">
        <v>28</v>
      </c>
      <c r="O514" s="2" t="s">
        <v>1626</v>
      </c>
      <c r="P514" s="2">
        <v>3</v>
      </c>
      <c r="Q514" s="2" t="str">
        <f t="shared" si="7"/>
        <v>VFC US Equity</v>
      </c>
    </row>
    <row r="515" spans="1:17" x14ac:dyDescent="0.25">
      <c r="A515" s="1">
        <v>41639</v>
      </c>
      <c r="B515" s="1">
        <v>41639</v>
      </c>
      <c r="C515" s="2" t="s">
        <v>1627</v>
      </c>
      <c r="D515" s="2" t="s">
        <v>1628</v>
      </c>
      <c r="E515" s="2">
        <v>6.4</v>
      </c>
      <c r="F515" s="2" t="s">
        <v>1248</v>
      </c>
      <c r="G515" s="2"/>
      <c r="H515" s="2" t="s">
        <v>27</v>
      </c>
      <c r="I515" s="2" t="s">
        <v>17</v>
      </c>
      <c r="J515" s="2" t="s">
        <v>18</v>
      </c>
      <c r="K515" s="2" t="s">
        <v>19</v>
      </c>
      <c r="L515" s="2" t="s">
        <v>19</v>
      </c>
      <c r="M515" s="2" t="s">
        <v>20</v>
      </c>
      <c r="N515" s="2" t="s">
        <v>28</v>
      </c>
      <c r="O515" s="2" t="s">
        <v>1629</v>
      </c>
      <c r="P515" s="2">
        <v>5</v>
      </c>
      <c r="Q515" s="2" t="str">
        <f t="shared" si="7"/>
        <v>CRHID US Equity</v>
      </c>
    </row>
    <row r="516" spans="1:17" x14ac:dyDescent="0.25">
      <c r="A516" s="1">
        <v>41639</v>
      </c>
      <c r="B516" s="1">
        <v>41639</v>
      </c>
      <c r="C516" s="2" t="s">
        <v>1177</v>
      </c>
      <c r="D516" s="2" t="s">
        <v>1178</v>
      </c>
      <c r="E516" s="2">
        <v>5.95</v>
      </c>
      <c r="F516" s="2" t="s">
        <v>1592</v>
      </c>
      <c r="G516" s="2"/>
      <c r="H516" s="2" t="s">
        <v>210</v>
      </c>
      <c r="I516" s="2" t="s">
        <v>17</v>
      </c>
      <c r="J516" s="2" t="s">
        <v>18</v>
      </c>
      <c r="K516" s="2" t="s">
        <v>19</v>
      </c>
      <c r="L516" s="2" t="s">
        <v>19</v>
      </c>
      <c r="M516" s="2" t="s">
        <v>20</v>
      </c>
      <c r="N516" s="2" t="s">
        <v>21</v>
      </c>
      <c r="O516" s="2" t="s">
        <v>1630</v>
      </c>
      <c r="P516" s="2">
        <v>3</v>
      </c>
      <c r="Q516" s="2" t="str">
        <f t="shared" ref="Q516:Q579" si="8">D516&amp;" US Equity"</f>
        <v>NEE US Equity</v>
      </c>
    </row>
    <row r="517" spans="1:17" x14ac:dyDescent="0.25">
      <c r="A517" s="1">
        <v>41639</v>
      </c>
      <c r="B517" s="1">
        <v>41639</v>
      </c>
      <c r="C517" s="2" t="s">
        <v>1631</v>
      </c>
      <c r="D517" s="2" t="s">
        <v>1182</v>
      </c>
      <c r="E517" s="2">
        <v>6.65</v>
      </c>
      <c r="F517" s="2" t="s">
        <v>258</v>
      </c>
      <c r="G517" s="2" t="s">
        <v>611</v>
      </c>
      <c r="H517" s="2" t="s">
        <v>27</v>
      </c>
      <c r="I517" s="2" t="s">
        <v>17</v>
      </c>
      <c r="J517" s="2" t="s">
        <v>18</v>
      </c>
      <c r="K517" s="2" t="s">
        <v>19</v>
      </c>
      <c r="L517" s="2" t="s">
        <v>19</v>
      </c>
      <c r="M517" s="2" t="s">
        <v>20</v>
      </c>
      <c r="N517" s="2" t="s">
        <v>21</v>
      </c>
      <c r="O517" s="2" t="s">
        <v>1632</v>
      </c>
      <c r="P517" s="2">
        <v>3</v>
      </c>
      <c r="Q517" s="2" t="str">
        <f t="shared" si="8"/>
        <v>AEP US Equity</v>
      </c>
    </row>
    <row r="518" spans="1:17" x14ac:dyDescent="0.25">
      <c r="A518" s="1">
        <v>41639</v>
      </c>
      <c r="B518" s="1">
        <v>41639</v>
      </c>
      <c r="C518" s="2" t="s">
        <v>1153</v>
      </c>
      <c r="D518" s="2" t="s">
        <v>1154</v>
      </c>
      <c r="E518" s="2">
        <v>6.45</v>
      </c>
      <c r="F518" s="2" t="s">
        <v>1248</v>
      </c>
      <c r="G518" s="2"/>
      <c r="H518" s="2" t="s">
        <v>34</v>
      </c>
      <c r="I518" s="2" t="s">
        <v>17</v>
      </c>
      <c r="J518" s="2" t="s">
        <v>18</v>
      </c>
      <c r="K518" s="2" t="s">
        <v>19</v>
      </c>
      <c r="L518" s="2" t="s">
        <v>19</v>
      </c>
      <c r="M518" s="2" t="s">
        <v>20</v>
      </c>
      <c r="N518" s="2" t="s">
        <v>21</v>
      </c>
      <c r="O518" s="2" t="s">
        <v>1633</v>
      </c>
      <c r="P518" s="2">
        <v>3</v>
      </c>
      <c r="Q518" s="2" t="str">
        <f t="shared" si="8"/>
        <v>LNT US Equity</v>
      </c>
    </row>
    <row r="519" spans="1:17" x14ac:dyDescent="0.25">
      <c r="A519" s="1">
        <v>41639</v>
      </c>
      <c r="B519" s="1">
        <v>41639</v>
      </c>
      <c r="C519" s="2" t="s">
        <v>1634</v>
      </c>
      <c r="D519" s="2" t="s">
        <v>1291</v>
      </c>
      <c r="E519" s="2">
        <v>5.45</v>
      </c>
      <c r="F519" s="2" t="s">
        <v>1635</v>
      </c>
      <c r="G519" s="2" t="s">
        <v>507</v>
      </c>
      <c r="H519" s="2" t="s">
        <v>210</v>
      </c>
      <c r="I519" s="2" t="s">
        <v>17</v>
      </c>
      <c r="J519" s="2" t="s">
        <v>18</v>
      </c>
      <c r="K519" s="2" t="s">
        <v>19</v>
      </c>
      <c r="L519" s="2" t="s">
        <v>19</v>
      </c>
      <c r="M519" s="2" t="s">
        <v>20</v>
      </c>
      <c r="N519" s="2" t="s">
        <v>21</v>
      </c>
      <c r="O519" s="2" t="s">
        <v>1636</v>
      </c>
      <c r="P519" s="2">
        <v>3</v>
      </c>
      <c r="Q519" s="2" t="str">
        <f t="shared" si="8"/>
        <v>SRE US Equity</v>
      </c>
    </row>
    <row r="520" spans="1:17" x14ac:dyDescent="0.25">
      <c r="A520" s="1">
        <v>41639</v>
      </c>
      <c r="B520" s="1">
        <v>41639</v>
      </c>
      <c r="C520" s="2" t="s">
        <v>1637</v>
      </c>
      <c r="D520" s="2" t="s">
        <v>1182</v>
      </c>
      <c r="E520" s="2">
        <v>6.6</v>
      </c>
      <c r="F520" s="2" t="s">
        <v>258</v>
      </c>
      <c r="G520" s="2" t="s">
        <v>776</v>
      </c>
      <c r="H520" s="2" t="s">
        <v>73</v>
      </c>
      <c r="I520" s="2" t="s">
        <v>17</v>
      </c>
      <c r="J520" s="2" t="s">
        <v>18</v>
      </c>
      <c r="K520" s="2" t="s">
        <v>19</v>
      </c>
      <c r="L520" s="2" t="s">
        <v>19</v>
      </c>
      <c r="M520" s="2" t="s">
        <v>20</v>
      </c>
      <c r="N520" s="2" t="s">
        <v>21</v>
      </c>
      <c r="O520" s="2" t="s">
        <v>1638</v>
      </c>
      <c r="P520" s="2">
        <v>3</v>
      </c>
      <c r="Q520" s="2" t="str">
        <f t="shared" si="8"/>
        <v>AEP US Equity</v>
      </c>
    </row>
    <row r="521" spans="1:17" x14ac:dyDescent="0.25">
      <c r="A521" s="1">
        <v>41639</v>
      </c>
      <c r="B521" s="1">
        <v>41639</v>
      </c>
      <c r="C521" s="2" t="s">
        <v>1502</v>
      </c>
      <c r="D521" s="2" t="s">
        <v>1503</v>
      </c>
      <c r="E521" s="2">
        <v>7.6</v>
      </c>
      <c r="F521" s="2" t="s">
        <v>1639</v>
      </c>
      <c r="G521" s="2" t="s">
        <v>40</v>
      </c>
      <c r="H521" s="2" t="s">
        <v>34</v>
      </c>
      <c r="I521" s="2" t="s">
        <v>17</v>
      </c>
      <c r="J521" s="2" t="s">
        <v>18</v>
      </c>
      <c r="K521" s="2" t="s">
        <v>19</v>
      </c>
      <c r="L521" s="2" t="s">
        <v>19</v>
      </c>
      <c r="M521" s="2" t="s">
        <v>20</v>
      </c>
      <c r="N521" s="2" t="s">
        <v>28</v>
      </c>
      <c r="O521" s="2" t="s">
        <v>1640</v>
      </c>
      <c r="P521" s="2">
        <v>3</v>
      </c>
      <c r="Q521" s="2" t="str">
        <f t="shared" si="8"/>
        <v>HAL US Equity</v>
      </c>
    </row>
    <row r="522" spans="1:17" x14ac:dyDescent="0.25">
      <c r="A522" s="1">
        <v>41639</v>
      </c>
      <c r="B522" s="1">
        <v>41639</v>
      </c>
      <c r="C522" s="2" t="s">
        <v>1644</v>
      </c>
      <c r="D522" s="2" t="s">
        <v>1645</v>
      </c>
      <c r="E522" s="2">
        <v>6.25</v>
      </c>
      <c r="F522" s="2" t="s">
        <v>1529</v>
      </c>
      <c r="G522" s="2"/>
      <c r="H522" s="2" t="s">
        <v>57</v>
      </c>
      <c r="I522" s="2" t="s">
        <v>17</v>
      </c>
      <c r="J522" s="2" t="s">
        <v>18</v>
      </c>
      <c r="K522" s="2" t="s">
        <v>19</v>
      </c>
      <c r="L522" s="2" t="s">
        <v>19</v>
      </c>
      <c r="M522" s="2" t="s">
        <v>20</v>
      </c>
      <c r="N522" s="2" t="s">
        <v>48</v>
      </c>
      <c r="O522" s="2" t="s">
        <v>1646</v>
      </c>
      <c r="P522" s="2">
        <v>3</v>
      </c>
      <c r="Q522" s="2" t="str">
        <f t="shared" si="8"/>
        <v>PGR US Equity</v>
      </c>
    </row>
    <row r="523" spans="1:17" x14ac:dyDescent="0.25">
      <c r="A523" s="1">
        <v>41639</v>
      </c>
      <c r="B523" s="1">
        <v>41639</v>
      </c>
      <c r="C523" s="2" t="s">
        <v>1647</v>
      </c>
      <c r="D523" s="2" t="s">
        <v>1007</v>
      </c>
      <c r="E523" s="2">
        <v>9.4550000000000001</v>
      </c>
      <c r="F523" s="2" t="s">
        <v>1648</v>
      </c>
      <c r="G523" s="2"/>
      <c r="H523" s="2" t="s">
        <v>73</v>
      </c>
      <c r="I523" s="2" t="s">
        <v>17</v>
      </c>
      <c r="J523" s="2" t="s">
        <v>18</v>
      </c>
      <c r="K523" s="2" t="s">
        <v>19</v>
      </c>
      <c r="L523" s="2" t="s">
        <v>19</v>
      </c>
      <c r="M523" s="2" t="s">
        <v>20</v>
      </c>
      <c r="N523" s="2" t="s">
        <v>28</v>
      </c>
      <c r="O523" s="2" t="s">
        <v>1649</v>
      </c>
      <c r="P523" s="2">
        <v>5</v>
      </c>
      <c r="Q523" s="2" t="str">
        <f t="shared" si="8"/>
        <v>CMCSA US Equity</v>
      </c>
    </row>
    <row r="524" spans="1:17" x14ac:dyDescent="0.25">
      <c r="A524" s="1">
        <v>41639</v>
      </c>
      <c r="B524" s="1">
        <v>41639</v>
      </c>
      <c r="C524" s="2" t="s">
        <v>1650</v>
      </c>
      <c r="D524" s="2" t="s">
        <v>400</v>
      </c>
      <c r="E524" s="2">
        <v>7.3</v>
      </c>
      <c r="F524" s="2" t="s">
        <v>1146</v>
      </c>
      <c r="G524" s="2"/>
      <c r="H524" s="2" t="s">
        <v>27</v>
      </c>
      <c r="I524" s="2" t="s">
        <v>17</v>
      </c>
      <c r="J524" s="2" t="s">
        <v>18</v>
      </c>
      <c r="K524" s="2" t="s">
        <v>19</v>
      </c>
      <c r="L524" s="2" t="s">
        <v>19</v>
      </c>
      <c r="M524" s="2" t="s">
        <v>20</v>
      </c>
      <c r="N524" s="2" t="s">
        <v>21</v>
      </c>
      <c r="O524" s="2" t="s">
        <v>1651</v>
      </c>
      <c r="P524" s="2">
        <v>3</v>
      </c>
      <c r="Q524" s="2" t="str">
        <f t="shared" si="8"/>
        <v>KMP US Equity</v>
      </c>
    </row>
    <row r="525" spans="1:17" x14ac:dyDescent="0.25">
      <c r="A525" s="1">
        <v>41639</v>
      </c>
      <c r="B525" s="1">
        <v>41639</v>
      </c>
      <c r="C525" s="2" t="s">
        <v>373</v>
      </c>
      <c r="D525" s="2" t="s">
        <v>374</v>
      </c>
      <c r="E525" s="2">
        <v>5.875</v>
      </c>
      <c r="F525" s="2" t="s">
        <v>1652</v>
      </c>
      <c r="G525" s="2"/>
      <c r="H525" s="2" t="s">
        <v>210</v>
      </c>
      <c r="I525" s="2" t="s">
        <v>17</v>
      </c>
      <c r="J525" s="2" t="s">
        <v>18</v>
      </c>
      <c r="K525" s="2" t="s">
        <v>19</v>
      </c>
      <c r="L525" s="2" t="s">
        <v>19</v>
      </c>
      <c r="M525" s="2" t="s">
        <v>20</v>
      </c>
      <c r="N525" s="2" t="s">
        <v>28</v>
      </c>
      <c r="O525" s="2" t="s">
        <v>1653</v>
      </c>
      <c r="P525" s="2">
        <v>3</v>
      </c>
      <c r="Q525" s="2" t="str">
        <f t="shared" si="8"/>
        <v>IBM US Equity</v>
      </c>
    </row>
    <row r="526" spans="1:17" x14ac:dyDescent="0.25">
      <c r="A526" s="1">
        <v>41639</v>
      </c>
      <c r="B526" s="1">
        <v>41639</v>
      </c>
      <c r="C526" s="2" t="s">
        <v>1256</v>
      </c>
      <c r="D526" s="2" t="s">
        <v>297</v>
      </c>
      <c r="E526" s="2">
        <v>6.5</v>
      </c>
      <c r="F526" s="2" t="s">
        <v>1654</v>
      </c>
      <c r="G526" s="2"/>
      <c r="H526" s="2" t="s">
        <v>34</v>
      </c>
      <c r="I526" s="2" t="s">
        <v>17</v>
      </c>
      <c r="J526" s="2" t="s">
        <v>18</v>
      </c>
      <c r="K526" s="2" t="s">
        <v>19</v>
      </c>
      <c r="L526" s="2" t="s">
        <v>19</v>
      </c>
      <c r="M526" s="2" t="s">
        <v>20</v>
      </c>
      <c r="N526" s="2" t="s">
        <v>48</v>
      </c>
      <c r="O526" s="2" t="s">
        <v>1655</v>
      </c>
      <c r="P526" s="2">
        <v>3</v>
      </c>
      <c r="Q526" s="2" t="str">
        <f t="shared" si="8"/>
        <v>MET US Equity</v>
      </c>
    </row>
    <row r="527" spans="1:17" x14ac:dyDescent="0.25">
      <c r="A527" s="1">
        <v>41639</v>
      </c>
      <c r="B527" s="1">
        <v>41639</v>
      </c>
      <c r="C527" s="2" t="s">
        <v>1177</v>
      </c>
      <c r="D527" s="2" t="s">
        <v>1178</v>
      </c>
      <c r="E527" s="2">
        <v>5.625</v>
      </c>
      <c r="F527" s="2" t="s">
        <v>1656</v>
      </c>
      <c r="G527" s="2"/>
      <c r="H527" s="2" t="s">
        <v>210</v>
      </c>
      <c r="I527" s="2" t="s">
        <v>17</v>
      </c>
      <c r="J527" s="2" t="s">
        <v>18</v>
      </c>
      <c r="K527" s="2" t="s">
        <v>19</v>
      </c>
      <c r="L527" s="2" t="s">
        <v>19</v>
      </c>
      <c r="M527" s="2" t="s">
        <v>20</v>
      </c>
      <c r="N527" s="2" t="s">
        <v>21</v>
      </c>
      <c r="O527" s="2" t="s">
        <v>1657</v>
      </c>
      <c r="P527" s="2">
        <v>3</v>
      </c>
      <c r="Q527" s="2" t="str">
        <f t="shared" si="8"/>
        <v>NEE US Equity</v>
      </c>
    </row>
    <row r="528" spans="1:17" x14ac:dyDescent="0.25">
      <c r="A528" s="1">
        <v>41639</v>
      </c>
      <c r="B528" s="1">
        <v>41639</v>
      </c>
      <c r="C528" s="2" t="s">
        <v>1136</v>
      </c>
      <c r="D528" s="2" t="s">
        <v>1137</v>
      </c>
      <c r="E528" s="2">
        <v>5</v>
      </c>
      <c r="F528" s="2" t="s">
        <v>1658</v>
      </c>
      <c r="G528" s="2" t="s">
        <v>254</v>
      </c>
      <c r="H528" s="2" t="s">
        <v>264</v>
      </c>
      <c r="I528" s="2" t="s">
        <v>17</v>
      </c>
      <c r="J528" s="2" t="s">
        <v>18</v>
      </c>
      <c r="K528" s="2" t="s">
        <v>19</v>
      </c>
      <c r="L528" s="2" t="s">
        <v>19</v>
      </c>
      <c r="M528" s="2" t="s">
        <v>20</v>
      </c>
      <c r="N528" s="2" t="s">
        <v>48</v>
      </c>
      <c r="O528" s="2" t="s">
        <v>1659</v>
      </c>
      <c r="P528" s="2">
        <v>4</v>
      </c>
      <c r="Q528" s="2" t="str">
        <f t="shared" si="8"/>
        <v>SLMA US Equity</v>
      </c>
    </row>
    <row r="529" spans="1:17" x14ac:dyDescent="0.25">
      <c r="A529" s="1">
        <v>41639</v>
      </c>
      <c r="B529" s="1">
        <v>41639</v>
      </c>
      <c r="C529" s="2" t="s">
        <v>1181</v>
      </c>
      <c r="D529" s="2" t="s">
        <v>1182</v>
      </c>
      <c r="E529" s="2">
        <v>5.95</v>
      </c>
      <c r="F529" s="2" t="s">
        <v>1515</v>
      </c>
      <c r="G529" s="2" t="s">
        <v>1222</v>
      </c>
      <c r="H529" s="2" t="s">
        <v>27</v>
      </c>
      <c r="I529" s="2" t="s">
        <v>17</v>
      </c>
      <c r="J529" s="2" t="s">
        <v>18</v>
      </c>
      <c r="K529" s="2" t="s">
        <v>19</v>
      </c>
      <c r="L529" s="2" t="s">
        <v>19</v>
      </c>
      <c r="M529" s="2" t="s">
        <v>20</v>
      </c>
      <c r="N529" s="2" t="s">
        <v>21</v>
      </c>
      <c r="O529" s="2" t="s">
        <v>1660</v>
      </c>
      <c r="P529" s="2">
        <v>3</v>
      </c>
      <c r="Q529" s="2" t="str">
        <f t="shared" si="8"/>
        <v>AEP US Equity</v>
      </c>
    </row>
    <row r="530" spans="1:17" x14ac:dyDescent="0.25">
      <c r="A530" s="1">
        <v>41639</v>
      </c>
      <c r="B530" s="1">
        <v>41639</v>
      </c>
      <c r="C530" s="2" t="s">
        <v>1186</v>
      </c>
      <c r="D530" s="2" t="s">
        <v>1187</v>
      </c>
      <c r="E530" s="2">
        <v>6.3</v>
      </c>
      <c r="F530" s="2" t="s">
        <v>1506</v>
      </c>
      <c r="G530" s="2" t="s">
        <v>611</v>
      </c>
      <c r="H530" s="2" t="s">
        <v>27</v>
      </c>
      <c r="I530" s="2" t="s">
        <v>17</v>
      </c>
      <c r="J530" s="2" t="s">
        <v>18</v>
      </c>
      <c r="K530" s="2" t="s">
        <v>19</v>
      </c>
      <c r="L530" s="2" t="s">
        <v>19</v>
      </c>
      <c r="M530" s="2" t="s">
        <v>20</v>
      </c>
      <c r="N530" s="2" t="s">
        <v>21</v>
      </c>
      <c r="O530" s="2" t="s">
        <v>1666</v>
      </c>
      <c r="P530" s="2">
        <v>1</v>
      </c>
      <c r="Q530" s="2" t="str">
        <f t="shared" si="8"/>
        <v>D US Equity</v>
      </c>
    </row>
    <row r="531" spans="1:17" x14ac:dyDescent="0.25">
      <c r="A531" s="1">
        <v>41639</v>
      </c>
      <c r="B531" s="1">
        <v>41639</v>
      </c>
      <c r="C531" s="2" t="s">
        <v>1667</v>
      </c>
      <c r="D531" s="2" t="s">
        <v>1668</v>
      </c>
      <c r="E531" s="2">
        <v>5.625</v>
      </c>
      <c r="F531" s="2" t="s">
        <v>1515</v>
      </c>
      <c r="G531" s="2"/>
      <c r="H531" s="2" t="s">
        <v>73</v>
      </c>
      <c r="I531" s="2" t="s">
        <v>17</v>
      </c>
      <c r="J531" s="2" t="s">
        <v>18</v>
      </c>
      <c r="K531" s="2" t="s">
        <v>19</v>
      </c>
      <c r="L531" s="2" t="s">
        <v>19</v>
      </c>
      <c r="M531" s="2" t="s">
        <v>20</v>
      </c>
      <c r="N531" s="2" t="s">
        <v>21</v>
      </c>
      <c r="O531" s="2" t="s">
        <v>1669</v>
      </c>
      <c r="P531" s="2">
        <v>3</v>
      </c>
      <c r="Q531" s="2" t="str">
        <f t="shared" si="8"/>
        <v>PNW US Equity</v>
      </c>
    </row>
    <row r="532" spans="1:17" x14ac:dyDescent="0.25">
      <c r="A532" s="1">
        <v>41639</v>
      </c>
      <c r="B532" s="1">
        <v>41639</v>
      </c>
      <c r="C532" s="2" t="s">
        <v>752</v>
      </c>
      <c r="D532" s="2" t="s">
        <v>753</v>
      </c>
      <c r="E532" s="2">
        <v>5.375</v>
      </c>
      <c r="F532" s="2" t="s">
        <v>533</v>
      </c>
      <c r="G532" s="2"/>
      <c r="H532" s="2" t="s">
        <v>34</v>
      </c>
      <c r="I532" s="2" t="s">
        <v>17</v>
      </c>
      <c r="J532" s="2" t="s">
        <v>18</v>
      </c>
      <c r="K532" s="2" t="s">
        <v>19</v>
      </c>
      <c r="L532" s="2" t="s">
        <v>19</v>
      </c>
      <c r="M532" s="2" t="s">
        <v>20</v>
      </c>
      <c r="N532" s="2" t="s">
        <v>28</v>
      </c>
      <c r="O532" s="2" t="s">
        <v>1670</v>
      </c>
      <c r="P532" s="2">
        <v>3</v>
      </c>
      <c r="Q532" s="2" t="str">
        <f t="shared" si="8"/>
        <v>UNP US Equity</v>
      </c>
    </row>
    <row r="533" spans="1:17" x14ac:dyDescent="0.25">
      <c r="A533" s="1">
        <v>41639</v>
      </c>
      <c r="B533" s="1">
        <v>41639</v>
      </c>
      <c r="C533" s="2" t="s">
        <v>1553</v>
      </c>
      <c r="D533" s="2" t="s">
        <v>631</v>
      </c>
      <c r="E533" s="2">
        <v>5.4</v>
      </c>
      <c r="F533" s="2" t="s">
        <v>1531</v>
      </c>
      <c r="G533" s="2" t="s">
        <v>57</v>
      </c>
      <c r="H533" s="2" t="s">
        <v>73</v>
      </c>
      <c r="I533" s="2" t="s">
        <v>17</v>
      </c>
      <c r="J533" s="2" t="s">
        <v>18</v>
      </c>
      <c r="K533" s="2" t="s">
        <v>19</v>
      </c>
      <c r="L533" s="2" t="s">
        <v>19</v>
      </c>
      <c r="M533" s="2" t="s">
        <v>20</v>
      </c>
      <c r="N533" s="2" t="s">
        <v>21</v>
      </c>
      <c r="O533" s="2" t="s">
        <v>1671</v>
      </c>
      <c r="P533" s="2">
        <v>3</v>
      </c>
      <c r="Q533" s="2" t="str">
        <f t="shared" si="8"/>
        <v>DUK US Equity</v>
      </c>
    </row>
    <row r="534" spans="1:17" x14ac:dyDescent="0.25">
      <c r="A534" s="1">
        <v>41639</v>
      </c>
      <c r="B534" s="1">
        <v>41639</v>
      </c>
      <c r="C534" s="2" t="s">
        <v>955</v>
      </c>
      <c r="D534" s="2" t="s">
        <v>956</v>
      </c>
      <c r="E534" s="2">
        <v>5.55</v>
      </c>
      <c r="F534" s="2" t="s">
        <v>1557</v>
      </c>
      <c r="G534" s="2" t="s">
        <v>45</v>
      </c>
      <c r="H534" s="2" t="s">
        <v>57</v>
      </c>
      <c r="I534" s="2" t="s">
        <v>17</v>
      </c>
      <c r="J534" s="2" t="s">
        <v>18</v>
      </c>
      <c r="K534" s="2" t="s">
        <v>19</v>
      </c>
      <c r="L534" s="2" t="s">
        <v>19</v>
      </c>
      <c r="M534" s="2" t="s">
        <v>20</v>
      </c>
      <c r="N534" s="2" t="s">
        <v>21</v>
      </c>
      <c r="O534" s="2" t="s">
        <v>1672</v>
      </c>
      <c r="P534" s="2">
        <v>3</v>
      </c>
      <c r="Q534" s="2" t="str">
        <f t="shared" si="8"/>
        <v>SJI US Equity</v>
      </c>
    </row>
    <row r="535" spans="1:17" x14ac:dyDescent="0.25">
      <c r="A535" s="1">
        <v>41639</v>
      </c>
      <c r="B535" s="1">
        <v>41639</v>
      </c>
      <c r="C535" s="2" t="s">
        <v>1136</v>
      </c>
      <c r="D535" s="2" t="s">
        <v>1137</v>
      </c>
      <c r="E535" s="2">
        <v>4.0999999999999996</v>
      </c>
      <c r="F535" s="2" t="s">
        <v>1673</v>
      </c>
      <c r="G535" s="2" t="s">
        <v>1674</v>
      </c>
      <c r="H535" s="2" t="s">
        <v>264</v>
      </c>
      <c r="I535" s="2" t="s">
        <v>17</v>
      </c>
      <c r="J535" s="2" t="s">
        <v>18</v>
      </c>
      <c r="K535" s="2" t="s">
        <v>19</v>
      </c>
      <c r="L535" s="2" t="s">
        <v>19</v>
      </c>
      <c r="M535" s="2" t="s">
        <v>20</v>
      </c>
      <c r="N535" s="2" t="s">
        <v>48</v>
      </c>
      <c r="O535" s="2" t="s">
        <v>1675</v>
      </c>
      <c r="P535" s="2">
        <v>4</v>
      </c>
      <c r="Q535" s="2" t="str">
        <f t="shared" si="8"/>
        <v>SLMA US Equity</v>
      </c>
    </row>
    <row r="536" spans="1:17" x14ac:dyDescent="0.25">
      <c r="A536" s="1">
        <v>41639</v>
      </c>
      <c r="B536" s="1">
        <v>41639</v>
      </c>
      <c r="C536" s="2" t="s">
        <v>1196</v>
      </c>
      <c r="D536" s="2" t="s">
        <v>494</v>
      </c>
      <c r="E536" s="2">
        <v>5.75</v>
      </c>
      <c r="F536" s="2" t="s">
        <v>1557</v>
      </c>
      <c r="G536" s="2" t="s">
        <v>575</v>
      </c>
      <c r="H536" s="2" t="s">
        <v>73</v>
      </c>
      <c r="I536" s="2" t="s">
        <v>17</v>
      </c>
      <c r="J536" s="2" t="s">
        <v>18</v>
      </c>
      <c r="K536" s="2" t="s">
        <v>19</v>
      </c>
      <c r="L536" s="2" t="s">
        <v>19</v>
      </c>
      <c r="M536" s="2" t="s">
        <v>20</v>
      </c>
      <c r="N536" s="2" t="s">
        <v>48</v>
      </c>
      <c r="O536" s="2" t="s">
        <v>1676</v>
      </c>
      <c r="P536" s="2">
        <v>3</v>
      </c>
      <c r="Q536" s="2" t="str">
        <f t="shared" si="8"/>
        <v>PRU US Equity</v>
      </c>
    </row>
    <row r="537" spans="1:17" x14ac:dyDescent="0.25">
      <c r="A537" s="1">
        <v>41639</v>
      </c>
      <c r="B537" s="1">
        <v>41639</v>
      </c>
      <c r="C537" s="2" t="s">
        <v>175</v>
      </c>
      <c r="D537" s="2" t="s">
        <v>80</v>
      </c>
      <c r="E537" s="2">
        <v>5.2</v>
      </c>
      <c r="F537" s="2" t="s">
        <v>1531</v>
      </c>
      <c r="G537" s="2"/>
      <c r="H537" s="2" t="s">
        <v>73</v>
      </c>
      <c r="I537" s="2" t="s">
        <v>17</v>
      </c>
      <c r="J537" s="2" t="s">
        <v>18</v>
      </c>
      <c r="K537" s="2" t="s">
        <v>19</v>
      </c>
      <c r="L537" s="2" t="s">
        <v>19</v>
      </c>
      <c r="M537" s="2" t="s">
        <v>20</v>
      </c>
      <c r="N537" s="2" t="s">
        <v>21</v>
      </c>
      <c r="O537" s="2" t="s">
        <v>1677</v>
      </c>
      <c r="P537" s="2">
        <v>3</v>
      </c>
      <c r="Q537" s="2" t="str">
        <f t="shared" si="8"/>
        <v>EXC US Equity</v>
      </c>
    </row>
    <row r="538" spans="1:17" x14ac:dyDescent="0.25">
      <c r="A538" s="1">
        <v>41639</v>
      </c>
      <c r="B538" s="1">
        <v>41639</v>
      </c>
      <c r="C538" s="2" t="s">
        <v>1136</v>
      </c>
      <c r="D538" s="2" t="s">
        <v>1137</v>
      </c>
      <c r="E538" s="2">
        <v>5.625</v>
      </c>
      <c r="F538" s="2" t="s">
        <v>1144</v>
      </c>
      <c r="G538" s="2" t="s">
        <v>45</v>
      </c>
      <c r="H538" s="2" t="s">
        <v>264</v>
      </c>
      <c r="I538" s="2" t="s">
        <v>17</v>
      </c>
      <c r="J538" s="2" t="s">
        <v>18</v>
      </c>
      <c r="K538" s="2" t="s">
        <v>19</v>
      </c>
      <c r="L538" s="2" t="s">
        <v>19</v>
      </c>
      <c r="M538" s="2" t="s">
        <v>20</v>
      </c>
      <c r="N538" s="2" t="s">
        <v>48</v>
      </c>
      <c r="O538" s="2" t="s">
        <v>1678</v>
      </c>
      <c r="P538" s="2">
        <v>4</v>
      </c>
      <c r="Q538" s="2" t="str">
        <f t="shared" si="8"/>
        <v>SLMA US Equity</v>
      </c>
    </row>
    <row r="539" spans="1:17" x14ac:dyDescent="0.25">
      <c r="A539" s="1">
        <v>41639</v>
      </c>
      <c r="B539" s="1">
        <v>41639</v>
      </c>
      <c r="C539" s="2" t="s">
        <v>1679</v>
      </c>
      <c r="D539" s="2" t="s">
        <v>718</v>
      </c>
      <c r="E539" s="2">
        <v>5.75</v>
      </c>
      <c r="F539" s="2" t="s">
        <v>294</v>
      </c>
      <c r="G539" s="2"/>
      <c r="H539" s="2" t="s">
        <v>34</v>
      </c>
      <c r="I539" s="2" t="s">
        <v>17</v>
      </c>
      <c r="J539" s="2" t="s">
        <v>18</v>
      </c>
      <c r="K539" s="2" t="s">
        <v>19</v>
      </c>
      <c r="L539" s="2" t="s">
        <v>19</v>
      </c>
      <c r="M539" s="2" t="s">
        <v>20</v>
      </c>
      <c r="N539" s="2" t="s">
        <v>21</v>
      </c>
      <c r="O539" s="2" t="s">
        <v>1680</v>
      </c>
      <c r="P539" s="2">
        <v>3</v>
      </c>
      <c r="Q539" s="2" t="str">
        <f t="shared" si="8"/>
        <v>VVC US Equity</v>
      </c>
    </row>
    <row r="540" spans="1:17" x14ac:dyDescent="0.25">
      <c r="A540" s="1">
        <v>41639</v>
      </c>
      <c r="B540" s="1">
        <v>41639</v>
      </c>
      <c r="C540" s="2" t="s">
        <v>1417</v>
      </c>
      <c r="D540" s="2" t="s">
        <v>845</v>
      </c>
      <c r="E540" s="2">
        <v>8.75</v>
      </c>
      <c r="F540" s="2" t="s">
        <v>1681</v>
      </c>
      <c r="G540" s="2"/>
      <c r="H540" s="2" t="s">
        <v>16</v>
      </c>
      <c r="I540" s="2" t="s">
        <v>17</v>
      </c>
      <c r="J540" s="2" t="s">
        <v>18</v>
      </c>
      <c r="K540" s="2" t="s">
        <v>19</v>
      </c>
      <c r="L540" s="2" t="s">
        <v>19</v>
      </c>
      <c r="M540" s="2" t="s">
        <v>20</v>
      </c>
      <c r="N540" s="2" t="s">
        <v>21</v>
      </c>
      <c r="O540" s="2" t="s">
        <v>1682</v>
      </c>
      <c r="P540" s="2">
        <v>3</v>
      </c>
      <c r="Q540" s="2" t="str">
        <f t="shared" si="8"/>
        <v>WMB US Equity</v>
      </c>
    </row>
    <row r="541" spans="1:17" x14ac:dyDescent="0.25">
      <c r="A541" s="1">
        <v>41639</v>
      </c>
      <c r="B541" s="1">
        <v>41639</v>
      </c>
      <c r="C541" s="2" t="s">
        <v>1508</v>
      </c>
      <c r="D541" s="2" t="s">
        <v>1509</v>
      </c>
      <c r="E541" s="2">
        <v>6.95</v>
      </c>
      <c r="F541" s="2" t="s">
        <v>1510</v>
      </c>
      <c r="G541" s="2"/>
      <c r="H541" s="2" t="s">
        <v>203</v>
      </c>
      <c r="I541" s="2" t="s">
        <v>17</v>
      </c>
      <c r="J541" s="2" t="s">
        <v>18</v>
      </c>
      <c r="K541" s="2" t="s">
        <v>19</v>
      </c>
      <c r="L541" s="2" t="s">
        <v>19</v>
      </c>
      <c r="M541" s="2" t="s">
        <v>20</v>
      </c>
      <c r="N541" s="2" t="s">
        <v>28</v>
      </c>
      <c r="O541" s="2" t="s">
        <v>1683</v>
      </c>
      <c r="P541" s="2">
        <v>2</v>
      </c>
      <c r="Q541" s="2" t="str">
        <f t="shared" si="8"/>
        <v>LB US Equity</v>
      </c>
    </row>
    <row r="542" spans="1:17" x14ac:dyDescent="0.25">
      <c r="A542" s="1">
        <v>41639</v>
      </c>
      <c r="B542" s="1">
        <v>41639</v>
      </c>
      <c r="C542" s="2" t="s">
        <v>1685</v>
      </c>
      <c r="D542" s="2" t="s">
        <v>1285</v>
      </c>
      <c r="E542" s="2">
        <v>6.375</v>
      </c>
      <c r="F542" s="2" t="s">
        <v>1686</v>
      </c>
      <c r="G542" s="2" t="s">
        <v>1687</v>
      </c>
      <c r="H542" s="2" t="s">
        <v>34</v>
      </c>
      <c r="I542" s="2" t="s">
        <v>17</v>
      </c>
      <c r="J542" s="2" t="s">
        <v>18</v>
      </c>
      <c r="K542" s="2" t="s">
        <v>19</v>
      </c>
      <c r="L542" s="2" t="s">
        <v>19</v>
      </c>
      <c r="M542" s="2" t="s">
        <v>20</v>
      </c>
      <c r="N542" s="2" t="s">
        <v>21</v>
      </c>
      <c r="O542" s="2" t="s">
        <v>1688</v>
      </c>
      <c r="P542" s="2">
        <v>5</v>
      </c>
      <c r="Q542" s="2" t="str">
        <f t="shared" si="8"/>
        <v>IBESM US Equity</v>
      </c>
    </row>
    <row r="543" spans="1:17" x14ac:dyDescent="0.25">
      <c r="A543" s="1">
        <v>41639</v>
      </c>
      <c r="B543" s="1">
        <v>41639</v>
      </c>
      <c r="C543" s="2" t="s">
        <v>1623</v>
      </c>
      <c r="D543" s="2" t="s">
        <v>127</v>
      </c>
      <c r="E543" s="2">
        <v>5.8</v>
      </c>
      <c r="F543" s="2" t="s">
        <v>910</v>
      </c>
      <c r="G543" s="2"/>
      <c r="H543" s="2" t="s">
        <v>210</v>
      </c>
      <c r="I543" s="2" t="s">
        <v>17</v>
      </c>
      <c r="J543" s="2" t="s">
        <v>18</v>
      </c>
      <c r="K543" s="2" t="s">
        <v>19</v>
      </c>
      <c r="L543" s="2" t="s">
        <v>19</v>
      </c>
      <c r="M543" s="2" t="s">
        <v>20</v>
      </c>
      <c r="N543" s="2" t="s">
        <v>21</v>
      </c>
      <c r="O543" s="2" t="s">
        <v>1690</v>
      </c>
      <c r="P543" s="2">
        <v>3</v>
      </c>
      <c r="Q543" s="2" t="str">
        <f t="shared" si="8"/>
        <v>GAS US Equity</v>
      </c>
    </row>
    <row r="544" spans="1:17" x14ac:dyDescent="0.25">
      <c r="A544" s="1">
        <v>41639</v>
      </c>
      <c r="B544" s="1">
        <v>41639</v>
      </c>
      <c r="C544" s="2" t="s">
        <v>1623</v>
      </c>
      <c r="D544" s="2" t="s">
        <v>127</v>
      </c>
      <c r="E544" s="2">
        <v>5.9</v>
      </c>
      <c r="F544" s="2" t="s">
        <v>1529</v>
      </c>
      <c r="G544" s="2"/>
      <c r="H544" s="2" t="s">
        <v>210</v>
      </c>
      <c r="I544" s="2" t="s">
        <v>17</v>
      </c>
      <c r="J544" s="2" t="s">
        <v>18</v>
      </c>
      <c r="K544" s="2" t="s">
        <v>19</v>
      </c>
      <c r="L544" s="2" t="s">
        <v>19</v>
      </c>
      <c r="M544" s="2" t="s">
        <v>20</v>
      </c>
      <c r="N544" s="2" t="s">
        <v>21</v>
      </c>
      <c r="O544" s="2" t="s">
        <v>1691</v>
      </c>
      <c r="P544" s="2">
        <v>3</v>
      </c>
      <c r="Q544" s="2" t="str">
        <f t="shared" si="8"/>
        <v>GAS US Equity</v>
      </c>
    </row>
    <row r="545" spans="1:17" x14ac:dyDescent="0.25">
      <c r="A545" s="1">
        <v>41639</v>
      </c>
      <c r="B545" s="1">
        <v>41639</v>
      </c>
      <c r="C545" s="2" t="s">
        <v>1692</v>
      </c>
      <c r="D545" s="2" t="s">
        <v>1436</v>
      </c>
      <c r="E545" s="2">
        <v>7.375</v>
      </c>
      <c r="F545" s="2" t="s">
        <v>1693</v>
      </c>
      <c r="G545" s="2"/>
      <c r="H545" s="2" t="s">
        <v>1618</v>
      </c>
      <c r="I545" s="2" t="s">
        <v>17</v>
      </c>
      <c r="J545" s="2" t="s">
        <v>18</v>
      </c>
      <c r="K545" s="2" t="s">
        <v>19</v>
      </c>
      <c r="L545" s="2" t="s">
        <v>19</v>
      </c>
      <c r="M545" s="2" t="s">
        <v>20</v>
      </c>
      <c r="N545" s="2" t="s">
        <v>28</v>
      </c>
      <c r="O545" s="2" t="s">
        <v>1694</v>
      </c>
      <c r="P545" s="2">
        <v>3</v>
      </c>
      <c r="Q545" s="2" t="str">
        <f t="shared" si="8"/>
        <v>TOY US Equity</v>
      </c>
    </row>
    <row r="546" spans="1:17" x14ac:dyDescent="0.25">
      <c r="A546" s="1">
        <v>41639</v>
      </c>
      <c r="B546" s="1">
        <v>41639</v>
      </c>
      <c r="C546" s="2" t="s">
        <v>1695</v>
      </c>
      <c r="D546" s="2" t="s">
        <v>279</v>
      </c>
      <c r="E546" s="2">
        <v>5.95</v>
      </c>
      <c r="F546" s="2" t="s">
        <v>533</v>
      </c>
      <c r="G546" s="2" t="s">
        <v>95</v>
      </c>
      <c r="H546" s="2" t="s">
        <v>27</v>
      </c>
      <c r="I546" s="2" t="s">
        <v>17</v>
      </c>
      <c r="J546" s="2" t="s">
        <v>18</v>
      </c>
      <c r="K546" s="2" t="s">
        <v>19</v>
      </c>
      <c r="L546" s="2" t="s">
        <v>19</v>
      </c>
      <c r="M546" s="2" t="s">
        <v>20</v>
      </c>
      <c r="N546" s="2" t="s">
        <v>21</v>
      </c>
      <c r="O546" s="2" t="s">
        <v>1696</v>
      </c>
      <c r="P546" s="2">
        <v>3</v>
      </c>
      <c r="Q546" s="2" t="str">
        <f t="shared" si="8"/>
        <v>EEP US Equity</v>
      </c>
    </row>
    <row r="547" spans="1:17" x14ac:dyDescent="0.25">
      <c r="A547" s="1">
        <v>41639</v>
      </c>
      <c r="B547" s="1">
        <v>41639</v>
      </c>
      <c r="C547" s="2" t="s">
        <v>1582</v>
      </c>
      <c r="D547" s="2" t="s">
        <v>236</v>
      </c>
      <c r="E547" s="2">
        <v>6.125</v>
      </c>
      <c r="F547" s="2" t="s">
        <v>1248</v>
      </c>
      <c r="G547" s="2" t="s">
        <v>40</v>
      </c>
      <c r="H547" s="2" t="s">
        <v>210</v>
      </c>
      <c r="I547" s="2" t="s">
        <v>17</v>
      </c>
      <c r="J547" s="2" t="s">
        <v>18</v>
      </c>
      <c r="K547" s="2" t="s">
        <v>19</v>
      </c>
      <c r="L547" s="2" t="s">
        <v>19</v>
      </c>
      <c r="M547" s="2" t="s">
        <v>20</v>
      </c>
      <c r="N547" s="2" t="s">
        <v>48</v>
      </c>
      <c r="O547" s="2" t="s">
        <v>1697</v>
      </c>
      <c r="P547" s="2">
        <v>3</v>
      </c>
      <c r="Q547" s="2" t="str">
        <f t="shared" si="8"/>
        <v>PFG US Equity</v>
      </c>
    </row>
    <row r="548" spans="1:17" x14ac:dyDescent="0.25">
      <c r="A548" s="1">
        <v>41639</v>
      </c>
      <c r="B548" s="1">
        <v>41639</v>
      </c>
      <c r="C548" s="2" t="s">
        <v>1698</v>
      </c>
      <c r="D548" s="2" t="s">
        <v>1699</v>
      </c>
      <c r="E548" s="2">
        <v>6.7</v>
      </c>
      <c r="F548" s="2" t="s">
        <v>1700</v>
      </c>
      <c r="G548" s="2"/>
      <c r="H548" s="2" t="s">
        <v>27</v>
      </c>
      <c r="I548" s="2" t="s">
        <v>17</v>
      </c>
      <c r="J548" s="2" t="s">
        <v>18</v>
      </c>
      <c r="K548" s="2" t="s">
        <v>19</v>
      </c>
      <c r="L548" s="2" t="s">
        <v>19</v>
      </c>
      <c r="M548" s="2" t="s">
        <v>20</v>
      </c>
      <c r="N548" s="2" t="s">
        <v>21</v>
      </c>
      <c r="O548" s="2" t="s">
        <v>1701</v>
      </c>
      <c r="P548" s="2">
        <v>3</v>
      </c>
      <c r="Q548" s="2" t="str">
        <f t="shared" si="8"/>
        <v>EDE US Equity</v>
      </c>
    </row>
    <row r="549" spans="1:17" x14ac:dyDescent="0.25">
      <c r="A549" s="1">
        <v>41639</v>
      </c>
      <c r="B549" s="1">
        <v>41639</v>
      </c>
      <c r="C549" s="2" t="s">
        <v>1637</v>
      </c>
      <c r="D549" s="2" t="s">
        <v>1182</v>
      </c>
      <c r="E549" s="2">
        <v>6.6</v>
      </c>
      <c r="F549" s="2" t="s">
        <v>1510</v>
      </c>
      <c r="G549" s="2" t="s">
        <v>1187</v>
      </c>
      <c r="H549" s="2" t="s">
        <v>73</v>
      </c>
      <c r="I549" s="2" t="s">
        <v>17</v>
      </c>
      <c r="J549" s="2" t="s">
        <v>18</v>
      </c>
      <c r="K549" s="2" t="s">
        <v>19</v>
      </c>
      <c r="L549" s="2" t="s">
        <v>19</v>
      </c>
      <c r="M549" s="2" t="s">
        <v>20</v>
      </c>
      <c r="N549" s="2" t="s">
        <v>21</v>
      </c>
      <c r="O549" s="2" t="s">
        <v>1702</v>
      </c>
      <c r="P549" s="2">
        <v>3</v>
      </c>
      <c r="Q549" s="2" t="str">
        <f t="shared" si="8"/>
        <v>AEP US Equity</v>
      </c>
    </row>
    <row r="550" spans="1:17" x14ac:dyDescent="0.25">
      <c r="A550" s="1">
        <v>41639</v>
      </c>
      <c r="B550" s="1">
        <v>41639</v>
      </c>
      <c r="C550" s="2" t="s">
        <v>389</v>
      </c>
      <c r="D550" s="2" t="s">
        <v>390</v>
      </c>
      <c r="E550" s="2">
        <v>4.9000000000000004</v>
      </c>
      <c r="F550" s="2" t="s">
        <v>1703</v>
      </c>
      <c r="G550" s="2" t="s">
        <v>1704</v>
      </c>
      <c r="H550" s="2" t="s">
        <v>259</v>
      </c>
      <c r="I550" s="2" t="s">
        <v>17</v>
      </c>
      <c r="J550" s="2" t="s">
        <v>18</v>
      </c>
      <c r="K550" s="2" t="s">
        <v>19</v>
      </c>
      <c r="L550" s="2" t="s">
        <v>19</v>
      </c>
      <c r="M550" s="2" t="s">
        <v>20</v>
      </c>
      <c r="N550" s="2" t="s">
        <v>48</v>
      </c>
      <c r="O550" s="2" t="s">
        <v>1705</v>
      </c>
      <c r="P550" s="2">
        <v>5</v>
      </c>
      <c r="Q550" s="2" t="str">
        <f t="shared" si="8"/>
        <v>MFCCN US Equity</v>
      </c>
    </row>
    <row r="551" spans="1:17" x14ac:dyDescent="0.25">
      <c r="A551" s="1">
        <v>41639</v>
      </c>
      <c r="B551" s="1">
        <v>41639</v>
      </c>
      <c r="C551" s="2" t="s">
        <v>1591</v>
      </c>
      <c r="D551" s="2" t="s">
        <v>459</v>
      </c>
      <c r="E551" s="2">
        <v>6</v>
      </c>
      <c r="F551" s="2" t="s">
        <v>1592</v>
      </c>
      <c r="G551" s="2" t="s">
        <v>40</v>
      </c>
      <c r="H551" s="2" t="s">
        <v>73</v>
      </c>
      <c r="I551" s="2" t="s">
        <v>17</v>
      </c>
      <c r="J551" s="2" t="s">
        <v>18</v>
      </c>
      <c r="K551" s="2" t="s">
        <v>19</v>
      </c>
      <c r="L551" s="2" t="s">
        <v>19</v>
      </c>
      <c r="M551" s="2" t="s">
        <v>20</v>
      </c>
      <c r="N551" s="2" t="s">
        <v>21</v>
      </c>
      <c r="O551" s="2" t="s">
        <v>1706</v>
      </c>
      <c r="P551" s="2">
        <v>3</v>
      </c>
      <c r="Q551" s="2" t="str">
        <f t="shared" si="8"/>
        <v>XEL US Equity</v>
      </c>
    </row>
    <row r="552" spans="1:17" x14ac:dyDescent="0.25">
      <c r="A552" s="1">
        <v>41639</v>
      </c>
      <c r="B552" s="1">
        <v>41639</v>
      </c>
      <c r="C552" s="2" t="s">
        <v>1177</v>
      </c>
      <c r="D552" s="2" t="s">
        <v>1178</v>
      </c>
      <c r="E552" s="2">
        <v>5.65</v>
      </c>
      <c r="F552" s="2" t="s">
        <v>1214</v>
      </c>
      <c r="G552" s="2"/>
      <c r="H552" s="2" t="s">
        <v>210</v>
      </c>
      <c r="I552" s="2" t="s">
        <v>17</v>
      </c>
      <c r="J552" s="2" t="s">
        <v>18</v>
      </c>
      <c r="K552" s="2" t="s">
        <v>19</v>
      </c>
      <c r="L552" s="2" t="s">
        <v>19</v>
      </c>
      <c r="M552" s="2" t="s">
        <v>20</v>
      </c>
      <c r="N552" s="2" t="s">
        <v>21</v>
      </c>
      <c r="O552" s="2" t="s">
        <v>1707</v>
      </c>
      <c r="P552" s="2">
        <v>3</v>
      </c>
      <c r="Q552" s="2" t="str">
        <f t="shared" si="8"/>
        <v>NEE US Equity</v>
      </c>
    </row>
    <row r="553" spans="1:17" x14ac:dyDescent="0.25">
      <c r="A553" s="1">
        <v>41639</v>
      </c>
      <c r="B553" s="1">
        <v>41639</v>
      </c>
      <c r="C553" s="2" t="s">
        <v>13</v>
      </c>
      <c r="D553" s="2" t="s">
        <v>14</v>
      </c>
      <c r="E553" s="2">
        <v>5.2</v>
      </c>
      <c r="F553" s="2" t="s">
        <v>1708</v>
      </c>
      <c r="G553" s="2"/>
      <c r="H553" s="2" t="s">
        <v>16</v>
      </c>
      <c r="I553" s="2" t="s">
        <v>17</v>
      </c>
      <c r="J553" s="2" t="s">
        <v>18</v>
      </c>
      <c r="K553" s="2" t="s">
        <v>19</v>
      </c>
      <c r="L553" s="2" t="s">
        <v>19</v>
      </c>
      <c r="M553" s="2" t="s">
        <v>20</v>
      </c>
      <c r="N553" s="2" t="s">
        <v>21</v>
      </c>
      <c r="O553" s="2" t="s">
        <v>1709</v>
      </c>
      <c r="P553" s="2">
        <v>3</v>
      </c>
      <c r="Q553" s="2" t="str">
        <f t="shared" si="8"/>
        <v>BWP US Equity</v>
      </c>
    </row>
    <row r="554" spans="1:17" x14ac:dyDescent="0.25">
      <c r="A554" s="1">
        <v>41639</v>
      </c>
      <c r="B554" s="1">
        <v>41639</v>
      </c>
      <c r="C554" s="2" t="s">
        <v>752</v>
      </c>
      <c r="D554" s="2" t="s">
        <v>753</v>
      </c>
      <c r="E554" s="2">
        <v>6.25</v>
      </c>
      <c r="F554" s="2" t="s">
        <v>1273</v>
      </c>
      <c r="G554" s="2"/>
      <c r="H554" s="2" t="s">
        <v>34</v>
      </c>
      <c r="I554" s="2" t="s">
        <v>17</v>
      </c>
      <c r="J554" s="2" t="s">
        <v>18</v>
      </c>
      <c r="K554" s="2" t="s">
        <v>19</v>
      </c>
      <c r="L554" s="2" t="s">
        <v>19</v>
      </c>
      <c r="M554" s="2" t="s">
        <v>20</v>
      </c>
      <c r="N554" s="2" t="s">
        <v>28</v>
      </c>
      <c r="O554" s="2" t="s">
        <v>1710</v>
      </c>
      <c r="P554" s="2">
        <v>3</v>
      </c>
      <c r="Q554" s="2" t="str">
        <f t="shared" si="8"/>
        <v>UNP US Equity</v>
      </c>
    </row>
    <row r="555" spans="1:17" x14ac:dyDescent="0.25">
      <c r="A555" s="1">
        <v>41639</v>
      </c>
      <c r="B555" s="1">
        <v>41639</v>
      </c>
      <c r="C555" s="2" t="s">
        <v>1153</v>
      </c>
      <c r="D555" s="2" t="s">
        <v>1154</v>
      </c>
      <c r="E555" s="2">
        <v>6.3</v>
      </c>
      <c r="F555" s="2" t="s">
        <v>1273</v>
      </c>
      <c r="G555" s="2"/>
      <c r="H555" s="2" t="s">
        <v>34</v>
      </c>
      <c r="I555" s="2" t="s">
        <v>17</v>
      </c>
      <c r="J555" s="2" t="s">
        <v>18</v>
      </c>
      <c r="K555" s="2" t="s">
        <v>19</v>
      </c>
      <c r="L555" s="2" t="s">
        <v>19</v>
      </c>
      <c r="M555" s="2" t="s">
        <v>20</v>
      </c>
      <c r="N555" s="2" t="s">
        <v>21</v>
      </c>
      <c r="O555" s="2" t="s">
        <v>1711</v>
      </c>
      <c r="P555" s="2">
        <v>3</v>
      </c>
      <c r="Q555" s="2" t="str">
        <f t="shared" si="8"/>
        <v>LNT US Equity</v>
      </c>
    </row>
    <row r="556" spans="1:17" x14ac:dyDescent="0.25">
      <c r="A556" s="1">
        <v>41639</v>
      </c>
      <c r="B556" s="1">
        <v>41639</v>
      </c>
      <c r="C556" s="2" t="s">
        <v>227</v>
      </c>
      <c r="D556" s="2" t="s">
        <v>228</v>
      </c>
      <c r="E556" s="2">
        <v>5.75</v>
      </c>
      <c r="F556" s="2" t="s">
        <v>1405</v>
      </c>
      <c r="G556" s="2" t="s">
        <v>233</v>
      </c>
      <c r="H556" s="2" t="s">
        <v>57</v>
      </c>
      <c r="I556" s="2" t="s">
        <v>17</v>
      </c>
      <c r="J556" s="2" t="s">
        <v>18</v>
      </c>
      <c r="K556" s="2" t="s">
        <v>19</v>
      </c>
      <c r="L556" s="2" t="s">
        <v>19</v>
      </c>
      <c r="M556" s="2" t="s">
        <v>20</v>
      </c>
      <c r="N556" s="2" t="s">
        <v>21</v>
      </c>
      <c r="O556" s="2" t="s">
        <v>1712</v>
      </c>
      <c r="P556" s="2">
        <v>3</v>
      </c>
      <c r="Q556" s="2" t="str">
        <f t="shared" si="8"/>
        <v>EIX US Equity</v>
      </c>
    </row>
    <row r="557" spans="1:17" x14ac:dyDescent="0.25">
      <c r="A557" s="1">
        <v>41639</v>
      </c>
      <c r="B557" s="1">
        <v>41639</v>
      </c>
      <c r="C557" s="2" t="s">
        <v>146</v>
      </c>
      <c r="D557" s="2" t="s">
        <v>147</v>
      </c>
      <c r="E557" s="2">
        <v>6.75</v>
      </c>
      <c r="F557" s="2" t="s">
        <v>161</v>
      </c>
      <c r="G557" s="2" t="s">
        <v>40</v>
      </c>
      <c r="H557" s="2" t="s">
        <v>149</v>
      </c>
      <c r="I557" s="2" t="s">
        <v>17</v>
      </c>
      <c r="J557" s="2" t="s">
        <v>18</v>
      </c>
      <c r="K557" s="2" t="s">
        <v>19</v>
      </c>
      <c r="L557" s="2" t="s">
        <v>19</v>
      </c>
      <c r="M557" s="2" t="s">
        <v>20</v>
      </c>
      <c r="N557" s="2" t="s">
        <v>28</v>
      </c>
      <c r="O557" s="2" t="s">
        <v>1713</v>
      </c>
      <c r="P557" s="2">
        <v>3</v>
      </c>
      <c r="Q557" s="2" t="str">
        <f t="shared" si="8"/>
        <v>SCI US Equity</v>
      </c>
    </row>
    <row r="558" spans="1:17" x14ac:dyDescent="0.25">
      <c r="A558" s="1">
        <v>41639</v>
      </c>
      <c r="B558" s="1">
        <v>41639</v>
      </c>
      <c r="C558" s="2" t="s">
        <v>1591</v>
      </c>
      <c r="D558" s="2" t="s">
        <v>459</v>
      </c>
      <c r="E558" s="2">
        <v>6</v>
      </c>
      <c r="F558" s="2" t="s">
        <v>1592</v>
      </c>
      <c r="G558" s="2"/>
      <c r="H558" s="2" t="s">
        <v>73</v>
      </c>
      <c r="I558" s="2" t="s">
        <v>17</v>
      </c>
      <c r="J558" s="2" t="s">
        <v>18</v>
      </c>
      <c r="K558" s="2" t="s">
        <v>19</v>
      </c>
      <c r="L558" s="2" t="s">
        <v>19</v>
      </c>
      <c r="M558" s="2" t="s">
        <v>20</v>
      </c>
      <c r="N558" s="2" t="s">
        <v>21</v>
      </c>
      <c r="O558" s="2" t="s">
        <v>1719</v>
      </c>
      <c r="P558" s="2">
        <v>3</v>
      </c>
      <c r="Q558" s="2" t="str">
        <f t="shared" si="8"/>
        <v>XEL US Equity</v>
      </c>
    </row>
    <row r="559" spans="1:17" x14ac:dyDescent="0.25">
      <c r="A559" s="1">
        <v>41639</v>
      </c>
      <c r="B559" s="1">
        <v>41639</v>
      </c>
      <c r="C559" s="2" t="s">
        <v>79</v>
      </c>
      <c r="D559" s="2" t="s">
        <v>80</v>
      </c>
      <c r="E559" s="2">
        <v>5.9</v>
      </c>
      <c r="F559" s="2" t="s">
        <v>1273</v>
      </c>
      <c r="G559" s="2"/>
      <c r="H559" s="2" t="s">
        <v>57</v>
      </c>
      <c r="I559" s="2" t="s">
        <v>17</v>
      </c>
      <c r="J559" s="2" t="s">
        <v>18</v>
      </c>
      <c r="K559" s="2" t="s">
        <v>19</v>
      </c>
      <c r="L559" s="2" t="s">
        <v>19</v>
      </c>
      <c r="M559" s="2" t="s">
        <v>20</v>
      </c>
      <c r="N559" s="2" t="s">
        <v>21</v>
      </c>
      <c r="O559" s="2" t="s">
        <v>1722</v>
      </c>
      <c r="P559" s="2">
        <v>3</v>
      </c>
      <c r="Q559" s="2" t="str">
        <f t="shared" si="8"/>
        <v>EXC US Equity</v>
      </c>
    </row>
    <row r="560" spans="1:17" x14ac:dyDescent="0.25">
      <c r="A560" s="1">
        <v>41639</v>
      </c>
      <c r="B560" s="1">
        <v>41639</v>
      </c>
      <c r="C560" s="2" t="s">
        <v>370</v>
      </c>
      <c r="D560" s="2" t="s">
        <v>371</v>
      </c>
      <c r="E560" s="2">
        <v>5.6</v>
      </c>
      <c r="F560" s="2" t="s">
        <v>1723</v>
      </c>
      <c r="G560" s="2" t="s">
        <v>1724</v>
      </c>
      <c r="H560" s="2" t="s">
        <v>57</v>
      </c>
      <c r="I560" s="2" t="s">
        <v>17</v>
      </c>
      <c r="J560" s="2" t="s">
        <v>18</v>
      </c>
      <c r="K560" s="2" t="s">
        <v>19</v>
      </c>
      <c r="L560" s="2" t="s">
        <v>19</v>
      </c>
      <c r="M560" s="2" t="s">
        <v>20</v>
      </c>
      <c r="N560" s="2" t="s">
        <v>21</v>
      </c>
      <c r="O560" s="2" t="s">
        <v>1725</v>
      </c>
      <c r="P560" s="2">
        <v>3</v>
      </c>
      <c r="Q560" s="2" t="str">
        <f t="shared" si="8"/>
        <v>CNP US Equity</v>
      </c>
    </row>
    <row r="561" spans="1:17" x14ac:dyDescent="0.25">
      <c r="A561" s="1">
        <v>41639</v>
      </c>
      <c r="B561" s="1">
        <v>41639</v>
      </c>
      <c r="C561" s="2" t="s">
        <v>370</v>
      </c>
      <c r="D561" s="2" t="s">
        <v>371</v>
      </c>
      <c r="E561" s="2">
        <v>6.95</v>
      </c>
      <c r="F561" s="2" t="s">
        <v>1506</v>
      </c>
      <c r="G561" s="2" t="s">
        <v>1726</v>
      </c>
      <c r="H561" s="2" t="s">
        <v>57</v>
      </c>
      <c r="I561" s="2" t="s">
        <v>17</v>
      </c>
      <c r="J561" s="2" t="s">
        <v>18</v>
      </c>
      <c r="K561" s="2" t="s">
        <v>19</v>
      </c>
      <c r="L561" s="2" t="s">
        <v>19</v>
      </c>
      <c r="M561" s="2" t="s">
        <v>20</v>
      </c>
      <c r="N561" s="2" t="s">
        <v>21</v>
      </c>
      <c r="O561" s="2" t="s">
        <v>1727</v>
      </c>
      <c r="P561" s="2">
        <v>3</v>
      </c>
      <c r="Q561" s="2" t="str">
        <f t="shared" si="8"/>
        <v>CNP US Equity</v>
      </c>
    </row>
    <row r="562" spans="1:17" x14ac:dyDescent="0.25">
      <c r="A562" s="1">
        <v>41639</v>
      </c>
      <c r="B562" s="1">
        <v>41639</v>
      </c>
      <c r="C562" s="2" t="s">
        <v>764</v>
      </c>
      <c r="D562" s="2" t="s">
        <v>765</v>
      </c>
      <c r="E562" s="2">
        <v>5</v>
      </c>
      <c r="F562" s="2" t="s">
        <v>1728</v>
      </c>
      <c r="G562" s="2"/>
      <c r="H562" s="2" t="s">
        <v>34</v>
      </c>
      <c r="I562" s="2" t="s">
        <v>17</v>
      </c>
      <c r="J562" s="2" t="s">
        <v>18</v>
      </c>
      <c r="K562" s="2" t="s">
        <v>19</v>
      </c>
      <c r="L562" s="2" t="s">
        <v>19</v>
      </c>
      <c r="M562" s="2" t="s">
        <v>20</v>
      </c>
      <c r="N562" s="2" t="s">
        <v>28</v>
      </c>
      <c r="O562" s="2" t="s">
        <v>1729</v>
      </c>
      <c r="P562" s="2">
        <v>5</v>
      </c>
      <c r="Q562" s="2" t="str">
        <f t="shared" si="8"/>
        <v>ABIBB US Equity</v>
      </c>
    </row>
    <row r="563" spans="1:17" x14ac:dyDescent="0.25">
      <c r="A563" s="1">
        <v>41639</v>
      </c>
      <c r="B563" s="1">
        <v>41639</v>
      </c>
      <c r="C563" s="2" t="s">
        <v>1730</v>
      </c>
      <c r="D563" s="2" t="s">
        <v>1731</v>
      </c>
      <c r="E563" s="2">
        <v>5.5</v>
      </c>
      <c r="F563" s="2" t="s">
        <v>101</v>
      </c>
      <c r="G563" s="2"/>
      <c r="H563" s="2" t="s">
        <v>16</v>
      </c>
      <c r="I563" s="2" t="s">
        <v>17</v>
      </c>
      <c r="J563" s="2" t="s">
        <v>18</v>
      </c>
      <c r="K563" s="2" t="s">
        <v>19</v>
      </c>
      <c r="L563" s="2" t="s">
        <v>19</v>
      </c>
      <c r="M563" s="2" t="s">
        <v>20</v>
      </c>
      <c r="N563" s="2" t="s">
        <v>48</v>
      </c>
      <c r="O563" s="2" t="s">
        <v>1732</v>
      </c>
      <c r="P563" s="2">
        <v>3</v>
      </c>
      <c r="Q563" s="2" t="str">
        <f t="shared" si="8"/>
        <v>JEF US Equity</v>
      </c>
    </row>
    <row r="564" spans="1:17" x14ac:dyDescent="0.25">
      <c r="A564" s="1">
        <v>41639</v>
      </c>
      <c r="B564" s="1">
        <v>41639</v>
      </c>
      <c r="C564" s="2" t="s">
        <v>1200</v>
      </c>
      <c r="D564" s="2" t="s">
        <v>1201</v>
      </c>
      <c r="E564" s="2">
        <v>5.75</v>
      </c>
      <c r="F564" s="2" t="s">
        <v>1733</v>
      </c>
      <c r="G564" s="2"/>
      <c r="H564" s="2" t="s">
        <v>34</v>
      </c>
      <c r="I564" s="2" t="s">
        <v>17</v>
      </c>
      <c r="J564" s="2" t="s">
        <v>18</v>
      </c>
      <c r="K564" s="2" t="s">
        <v>19</v>
      </c>
      <c r="L564" s="2" t="s">
        <v>19</v>
      </c>
      <c r="M564" s="2" t="s">
        <v>20</v>
      </c>
      <c r="N564" s="2" t="s">
        <v>21</v>
      </c>
      <c r="O564" s="2" t="s">
        <v>1734</v>
      </c>
      <c r="P564" s="2">
        <v>3</v>
      </c>
      <c r="Q564" s="2" t="str">
        <f t="shared" si="8"/>
        <v>POM US Equity</v>
      </c>
    </row>
    <row r="565" spans="1:17" x14ac:dyDescent="0.25">
      <c r="A565" s="1">
        <v>41639</v>
      </c>
      <c r="B565" s="1">
        <v>41639</v>
      </c>
      <c r="C565" s="2" t="s">
        <v>1136</v>
      </c>
      <c r="D565" s="2" t="s">
        <v>1137</v>
      </c>
      <c r="E565" s="2">
        <v>0.81599999999999995</v>
      </c>
      <c r="F565" s="2" t="s">
        <v>1735</v>
      </c>
      <c r="G565" s="2" t="s">
        <v>1175</v>
      </c>
      <c r="H565" s="2" t="s">
        <v>264</v>
      </c>
      <c r="I565" s="2" t="s">
        <v>17</v>
      </c>
      <c r="J565" s="2" t="s">
        <v>18</v>
      </c>
      <c r="K565" s="2" t="s">
        <v>19</v>
      </c>
      <c r="L565" s="2" t="s">
        <v>19</v>
      </c>
      <c r="M565" s="2" t="s">
        <v>47</v>
      </c>
      <c r="N565" s="2" t="s">
        <v>48</v>
      </c>
      <c r="O565" s="2" t="s">
        <v>1736</v>
      </c>
      <c r="P565" s="2">
        <v>4</v>
      </c>
      <c r="Q565" s="2" t="str">
        <f t="shared" si="8"/>
        <v>SLMA US Equity</v>
      </c>
    </row>
    <row r="566" spans="1:17" x14ac:dyDescent="0.25">
      <c r="A566" s="1">
        <v>41639</v>
      </c>
      <c r="B566" s="1">
        <v>41639</v>
      </c>
      <c r="C566" s="2" t="s">
        <v>1737</v>
      </c>
      <c r="D566" s="2" t="s">
        <v>1738</v>
      </c>
      <c r="E566" s="2">
        <v>6.05</v>
      </c>
      <c r="F566" s="2" t="s">
        <v>1739</v>
      </c>
      <c r="G566" s="2"/>
      <c r="H566" s="2" t="s">
        <v>73</v>
      </c>
      <c r="I566" s="2" t="s">
        <v>17</v>
      </c>
      <c r="J566" s="2" t="s">
        <v>18</v>
      </c>
      <c r="K566" s="2" t="s">
        <v>19</v>
      </c>
      <c r="L566" s="2" t="s">
        <v>19</v>
      </c>
      <c r="M566" s="2" t="s">
        <v>20</v>
      </c>
      <c r="N566" s="2" t="s">
        <v>21</v>
      </c>
      <c r="O566" s="2" t="s">
        <v>1740</v>
      </c>
      <c r="P566" s="2">
        <v>3</v>
      </c>
      <c r="Q566" s="2" t="str">
        <f t="shared" si="8"/>
        <v>PCG US Equity</v>
      </c>
    </row>
    <row r="567" spans="1:17" x14ac:dyDescent="0.25">
      <c r="A567" s="1">
        <v>41639</v>
      </c>
      <c r="B567" s="1">
        <v>41639</v>
      </c>
      <c r="C567" s="2" t="s">
        <v>1136</v>
      </c>
      <c r="D567" s="2" t="s">
        <v>1137</v>
      </c>
      <c r="E567" s="2">
        <v>3.3439999999999999</v>
      </c>
      <c r="F567" s="2" t="s">
        <v>1741</v>
      </c>
      <c r="G567" s="2" t="s">
        <v>1139</v>
      </c>
      <c r="H567" s="2" t="s">
        <v>264</v>
      </c>
      <c r="I567" s="2" t="s">
        <v>17</v>
      </c>
      <c r="J567" s="2" t="s">
        <v>18</v>
      </c>
      <c r="K567" s="2" t="s">
        <v>19</v>
      </c>
      <c r="L567" s="2" t="s">
        <v>19</v>
      </c>
      <c r="M567" s="2" t="s">
        <v>1140</v>
      </c>
      <c r="N567" s="2" t="s">
        <v>48</v>
      </c>
      <c r="O567" s="2" t="s">
        <v>1742</v>
      </c>
      <c r="P567" s="2">
        <v>4</v>
      </c>
      <c r="Q567" s="2" t="str">
        <f t="shared" si="8"/>
        <v>SLMA US Equity</v>
      </c>
    </row>
    <row r="568" spans="1:17" x14ac:dyDescent="0.25">
      <c r="A568" s="1">
        <v>41639</v>
      </c>
      <c r="B568" s="1">
        <v>41639</v>
      </c>
      <c r="C568" s="2" t="s">
        <v>1136</v>
      </c>
      <c r="D568" s="2" t="s">
        <v>1137</v>
      </c>
      <c r="E568" s="2">
        <v>3.4870749999999999</v>
      </c>
      <c r="F568" s="2" t="s">
        <v>1743</v>
      </c>
      <c r="G568" s="2" t="s">
        <v>1139</v>
      </c>
      <c r="H568" s="2" t="s">
        <v>264</v>
      </c>
      <c r="I568" s="2" t="s">
        <v>17</v>
      </c>
      <c r="J568" s="2" t="s">
        <v>18</v>
      </c>
      <c r="K568" s="2" t="s">
        <v>19</v>
      </c>
      <c r="L568" s="2" t="s">
        <v>19</v>
      </c>
      <c r="M568" s="2" t="s">
        <v>1140</v>
      </c>
      <c r="N568" s="2" t="s">
        <v>48</v>
      </c>
      <c r="O568" s="2" t="s">
        <v>1744</v>
      </c>
      <c r="P568" s="2">
        <v>4</v>
      </c>
      <c r="Q568" s="2" t="str">
        <f t="shared" si="8"/>
        <v>SLMA US Equity</v>
      </c>
    </row>
    <row r="569" spans="1:17" x14ac:dyDescent="0.25">
      <c r="A569" s="1">
        <v>41639</v>
      </c>
      <c r="B569" s="1">
        <v>41639</v>
      </c>
      <c r="C569" s="2" t="s">
        <v>1271</v>
      </c>
      <c r="D569" s="2" t="s">
        <v>1272</v>
      </c>
      <c r="E569" s="2">
        <v>6.7</v>
      </c>
      <c r="F569" s="2" t="s">
        <v>1273</v>
      </c>
      <c r="G569" s="2" t="s">
        <v>40</v>
      </c>
      <c r="H569" s="2" t="s">
        <v>16</v>
      </c>
      <c r="I569" s="2" t="s">
        <v>17</v>
      </c>
      <c r="J569" s="2" t="s">
        <v>18</v>
      </c>
      <c r="K569" s="2" t="s">
        <v>19</v>
      </c>
      <c r="L569" s="2" t="s">
        <v>19</v>
      </c>
      <c r="M569" s="2" t="s">
        <v>20</v>
      </c>
      <c r="N569" s="2" t="s">
        <v>28</v>
      </c>
      <c r="O569" s="2" t="s">
        <v>1745</v>
      </c>
      <c r="P569" s="2">
        <v>3</v>
      </c>
      <c r="Q569" s="2" t="str">
        <f t="shared" si="8"/>
        <v>CNW US Equity</v>
      </c>
    </row>
    <row r="570" spans="1:17" x14ac:dyDescent="0.25">
      <c r="A570" s="1">
        <v>41639</v>
      </c>
      <c r="B570" s="1">
        <v>41639</v>
      </c>
      <c r="C570" s="2" t="s">
        <v>1746</v>
      </c>
      <c r="D570" s="2" t="s">
        <v>1747</v>
      </c>
      <c r="E570" s="2">
        <v>5.375</v>
      </c>
      <c r="F570" s="2" t="s">
        <v>1733</v>
      </c>
      <c r="G570" s="2"/>
      <c r="H570" s="2" t="s">
        <v>210</v>
      </c>
      <c r="I570" s="2" t="s">
        <v>17</v>
      </c>
      <c r="J570" s="2" t="s">
        <v>18</v>
      </c>
      <c r="K570" s="2" t="s">
        <v>19</v>
      </c>
      <c r="L570" s="2" t="s">
        <v>19</v>
      </c>
      <c r="M570" s="2" t="s">
        <v>20</v>
      </c>
      <c r="N570" s="2" t="s">
        <v>28</v>
      </c>
      <c r="O570" s="2" t="s">
        <v>1748</v>
      </c>
      <c r="P570" s="2">
        <v>3</v>
      </c>
      <c r="Q570" s="2" t="str">
        <f t="shared" si="8"/>
        <v>GSK US Equity</v>
      </c>
    </row>
    <row r="571" spans="1:17" x14ac:dyDescent="0.25">
      <c r="A571" s="1">
        <v>41639</v>
      </c>
      <c r="B571" s="1">
        <v>41639</v>
      </c>
      <c r="C571" s="2" t="s">
        <v>1136</v>
      </c>
      <c r="D571" s="2" t="s">
        <v>1137</v>
      </c>
      <c r="E571" s="2">
        <v>2.6640000000000001</v>
      </c>
      <c r="F571" s="2" t="s">
        <v>1749</v>
      </c>
      <c r="G571" s="2" t="s">
        <v>1139</v>
      </c>
      <c r="H571" s="2" t="s">
        <v>264</v>
      </c>
      <c r="I571" s="2" t="s">
        <v>17</v>
      </c>
      <c r="J571" s="2" t="s">
        <v>18</v>
      </c>
      <c r="K571" s="2" t="s">
        <v>19</v>
      </c>
      <c r="L571" s="2" t="s">
        <v>19</v>
      </c>
      <c r="M571" s="2" t="s">
        <v>1140</v>
      </c>
      <c r="N571" s="2" t="s">
        <v>48</v>
      </c>
      <c r="O571" s="2" t="s">
        <v>1750</v>
      </c>
      <c r="P571" s="2">
        <v>4</v>
      </c>
      <c r="Q571" s="2" t="str">
        <f t="shared" si="8"/>
        <v>SLMA US Equity</v>
      </c>
    </row>
    <row r="572" spans="1:17" x14ac:dyDescent="0.25">
      <c r="A572" s="1">
        <v>41639</v>
      </c>
      <c r="B572" s="1">
        <v>41639</v>
      </c>
      <c r="C572" s="2" t="s">
        <v>997</v>
      </c>
      <c r="D572" s="2" t="s">
        <v>998</v>
      </c>
      <c r="E572" s="2">
        <v>6.5</v>
      </c>
      <c r="F572" s="2" t="s">
        <v>1751</v>
      </c>
      <c r="G572" s="2"/>
      <c r="H572" s="2" t="s">
        <v>259</v>
      </c>
      <c r="I572" s="2" t="s">
        <v>17</v>
      </c>
      <c r="J572" s="2" t="s">
        <v>18</v>
      </c>
      <c r="K572" s="2" t="s">
        <v>19</v>
      </c>
      <c r="L572" s="2" t="s">
        <v>19</v>
      </c>
      <c r="M572" s="2" t="s">
        <v>20</v>
      </c>
      <c r="N572" s="2" t="s">
        <v>28</v>
      </c>
      <c r="O572" s="2" t="s">
        <v>1752</v>
      </c>
      <c r="P572" s="2">
        <v>3</v>
      </c>
      <c r="Q572" s="2" t="str">
        <f t="shared" si="8"/>
        <v>BRK US Equity</v>
      </c>
    </row>
    <row r="573" spans="1:17" x14ac:dyDescent="0.25">
      <c r="A573" s="1">
        <v>41639</v>
      </c>
      <c r="B573" s="1">
        <v>41639</v>
      </c>
      <c r="C573" s="2" t="s">
        <v>1505</v>
      </c>
      <c r="D573" s="2" t="s">
        <v>1386</v>
      </c>
      <c r="E573" s="2">
        <v>5</v>
      </c>
      <c r="F573" s="2" t="s">
        <v>1753</v>
      </c>
      <c r="G573" s="2"/>
      <c r="H573" s="2" t="s">
        <v>57</v>
      </c>
      <c r="I573" s="2" t="s">
        <v>17</v>
      </c>
      <c r="J573" s="2" t="s">
        <v>18</v>
      </c>
      <c r="K573" s="2" t="s">
        <v>19</v>
      </c>
      <c r="L573" s="2" t="s">
        <v>19</v>
      </c>
      <c r="M573" s="2" t="s">
        <v>20</v>
      </c>
      <c r="N573" s="2" t="s">
        <v>21</v>
      </c>
      <c r="O573" s="2" t="s">
        <v>1754</v>
      </c>
      <c r="P573" s="2">
        <v>3</v>
      </c>
      <c r="Q573" s="2" t="str">
        <f t="shared" si="8"/>
        <v>DTE US Equity</v>
      </c>
    </row>
    <row r="574" spans="1:17" x14ac:dyDescent="0.25">
      <c r="A574" s="1">
        <v>41639</v>
      </c>
      <c r="B574" s="1">
        <v>41639</v>
      </c>
      <c r="C574" s="2" t="s">
        <v>1695</v>
      </c>
      <c r="D574" s="2" t="s">
        <v>279</v>
      </c>
      <c r="E574" s="2">
        <v>6.3</v>
      </c>
      <c r="F574" s="2" t="s">
        <v>1339</v>
      </c>
      <c r="G574" s="2"/>
      <c r="H574" s="2" t="s">
        <v>27</v>
      </c>
      <c r="I574" s="2" t="s">
        <v>17</v>
      </c>
      <c r="J574" s="2" t="s">
        <v>18</v>
      </c>
      <c r="K574" s="2" t="s">
        <v>19</v>
      </c>
      <c r="L574" s="2" t="s">
        <v>19</v>
      </c>
      <c r="M574" s="2" t="s">
        <v>20</v>
      </c>
      <c r="N574" s="2" t="s">
        <v>21</v>
      </c>
      <c r="O574" s="2" t="s">
        <v>1755</v>
      </c>
      <c r="P574" s="2">
        <v>3</v>
      </c>
      <c r="Q574" s="2" t="str">
        <f t="shared" si="8"/>
        <v>EEP US Equity</v>
      </c>
    </row>
    <row r="575" spans="1:17" x14ac:dyDescent="0.25">
      <c r="A575" s="1">
        <v>41639</v>
      </c>
      <c r="B575" s="1">
        <v>41639</v>
      </c>
      <c r="C575" s="2" t="s">
        <v>1166</v>
      </c>
      <c r="D575" s="2" t="s">
        <v>1167</v>
      </c>
      <c r="E575" s="2">
        <v>2.73</v>
      </c>
      <c r="F575" s="2" t="s">
        <v>1756</v>
      </c>
      <c r="G575" s="2" t="s">
        <v>213</v>
      </c>
      <c r="H575" s="2" t="s">
        <v>57</v>
      </c>
      <c r="I575" s="2" t="s">
        <v>17</v>
      </c>
      <c r="J575" s="2" t="s">
        <v>18</v>
      </c>
      <c r="K575" s="2" t="s">
        <v>19</v>
      </c>
      <c r="L575" s="2" t="s">
        <v>19</v>
      </c>
      <c r="M575" s="2" t="s">
        <v>1140</v>
      </c>
      <c r="N575" s="2" t="s">
        <v>48</v>
      </c>
      <c r="O575" s="2" t="s">
        <v>1757</v>
      </c>
      <c r="P575" s="2">
        <v>2</v>
      </c>
      <c r="Q575" s="2" t="str">
        <f t="shared" si="8"/>
        <v>PL US Equity</v>
      </c>
    </row>
    <row r="576" spans="1:17" x14ac:dyDescent="0.25">
      <c r="A576" s="1">
        <v>41639</v>
      </c>
      <c r="B576" s="1">
        <v>41639</v>
      </c>
      <c r="C576" s="2" t="s">
        <v>1263</v>
      </c>
      <c r="D576" s="2" t="s">
        <v>1264</v>
      </c>
      <c r="E576" s="2">
        <v>5.5</v>
      </c>
      <c r="F576" s="2" t="s">
        <v>1550</v>
      </c>
      <c r="G576" s="2"/>
      <c r="H576" s="2" t="s">
        <v>46</v>
      </c>
      <c r="I576" s="2" t="s">
        <v>17</v>
      </c>
      <c r="J576" s="2" t="s">
        <v>18</v>
      </c>
      <c r="K576" s="2" t="s">
        <v>19</v>
      </c>
      <c r="L576" s="2" t="s">
        <v>19</v>
      </c>
      <c r="M576" s="2" t="s">
        <v>20</v>
      </c>
      <c r="N576" s="2" t="s">
        <v>28</v>
      </c>
      <c r="O576" s="2" t="s">
        <v>1758</v>
      </c>
      <c r="P576" s="2">
        <v>2</v>
      </c>
      <c r="Q576" s="2" t="str">
        <f t="shared" si="8"/>
        <v>PG US Equity</v>
      </c>
    </row>
    <row r="577" spans="1:17" x14ac:dyDescent="0.25">
      <c r="A577" s="1">
        <v>41639</v>
      </c>
      <c r="B577" s="1">
        <v>41639</v>
      </c>
      <c r="C577" s="2" t="s">
        <v>1761</v>
      </c>
      <c r="D577" s="2" t="s">
        <v>1762</v>
      </c>
      <c r="E577" s="2">
        <v>6</v>
      </c>
      <c r="F577" s="2" t="s">
        <v>1273</v>
      </c>
      <c r="G577" s="2"/>
      <c r="H577" s="2" t="s">
        <v>57</v>
      </c>
      <c r="I577" s="2" t="s">
        <v>17</v>
      </c>
      <c r="J577" s="2" t="s">
        <v>18</v>
      </c>
      <c r="K577" s="2" t="s">
        <v>19</v>
      </c>
      <c r="L577" s="2" t="s">
        <v>19</v>
      </c>
      <c r="M577" s="2" t="s">
        <v>20</v>
      </c>
      <c r="N577" s="2" t="s">
        <v>21</v>
      </c>
      <c r="O577" s="2" t="s">
        <v>1763</v>
      </c>
      <c r="P577" s="2">
        <v>2</v>
      </c>
      <c r="Q577" s="2" t="str">
        <f t="shared" si="8"/>
        <v>LG US Equity</v>
      </c>
    </row>
    <row r="578" spans="1:17" x14ac:dyDescent="0.25">
      <c r="A578" s="1">
        <v>41639</v>
      </c>
      <c r="B578" s="1">
        <v>41639</v>
      </c>
      <c r="C578" s="2" t="s">
        <v>1764</v>
      </c>
      <c r="D578" s="2" t="s">
        <v>1765</v>
      </c>
      <c r="E578" s="2">
        <v>5.5</v>
      </c>
      <c r="F578" s="2" t="s">
        <v>1134</v>
      </c>
      <c r="G578" s="2" t="s">
        <v>343</v>
      </c>
      <c r="H578" s="2" t="s">
        <v>34</v>
      </c>
      <c r="I578" s="2" t="s">
        <v>17</v>
      </c>
      <c r="J578" s="2" t="s">
        <v>18</v>
      </c>
      <c r="K578" s="2" t="s">
        <v>19</v>
      </c>
      <c r="L578" s="2" t="s">
        <v>19</v>
      </c>
      <c r="M578" s="2" t="s">
        <v>20</v>
      </c>
      <c r="N578" s="2" t="s">
        <v>21</v>
      </c>
      <c r="O578" s="2" t="s">
        <v>1766</v>
      </c>
      <c r="P578" s="2">
        <v>3</v>
      </c>
      <c r="Q578" s="2" t="str">
        <f t="shared" si="8"/>
        <v>IDA US Equity</v>
      </c>
    </row>
    <row r="579" spans="1:17" x14ac:dyDescent="0.25">
      <c r="A579" s="1">
        <v>41639</v>
      </c>
      <c r="B579" s="1">
        <v>41639</v>
      </c>
      <c r="C579" s="2" t="s">
        <v>1136</v>
      </c>
      <c r="D579" s="2" t="s">
        <v>1137</v>
      </c>
      <c r="E579" s="2">
        <v>3.5</v>
      </c>
      <c r="F579" s="2" t="s">
        <v>1767</v>
      </c>
      <c r="G579" s="2" t="s">
        <v>254</v>
      </c>
      <c r="H579" s="2" t="s">
        <v>264</v>
      </c>
      <c r="I579" s="2" t="s">
        <v>17</v>
      </c>
      <c r="J579" s="2" t="s">
        <v>18</v>
      </c>
      <c r="K579" s="2" t="s">
        <v>19</v>
      </c>
      <c r="L579" s="2" t="s">
        <v>19</v>
      </c>
      <c r="M579" s="2" t="s">
        <v>47</v>
      </c>
      <c r="N579" s="2" t="s">
        <v>48</v>
      </c>
      <c r="O579" s="2" t="s">
        <v>1768</v>
      </c>
      <c r="P579" s="2">
        <v>4</v>
      </c>
      <c r="Q579" s="2" t="str">
        <f t="shared" si="8"/>
        <v>SLMA US Equity</v>
      </c>
    </row>
    <row r="580" spans="1:17" x14ac:dyDescent="0.25">
      <c r="A580" s="1">
        <v>41639</v>
      </c>
      <c r="B580" s="1">
        <v>41639</v>
      </c>
      <c r="C580" s="2" t="s">
        <v>1770</v>
      </c>
      <c r="D580" s="2" t="s">
        <v>1771</v>
      </c>
      <c r="E580" s="2">
        <v>6.65</v>
      </c>
      <c r="F580" s="2" t="s">
        <v>1257</v>
      </c>
      <c r="G580" s="2" t="s">
        <v>40</v>
      </c>
      <c r="H580" s="2" t="s">
        <v>34</v>
      </c>
      <c r="I580" s="2" t="s">
        <v>17</v>
      </c>
      <c r="J580" s="2" t="s">
        <v>18</v>
      </c>
      <c r="K580" s="2" t="s">
        <v>19</v>
      </c>
      <c r="L580" s="2" t="s">
        <v>19</v>
      </c>
      <c r="M580" s="2" t="s">
        <v>20</v>
      </c>
      <c r="N580" s="2" t="s">
        <v>48</v>
      </c>
      <c r="O580" s="2" t="s">
        <v>1772</v>
      </c>
      <c r="P580" s="2">
        <v>4</v>
      </c>
      <c r="Q580" s="2" t="str">
        <f t="shared" ref="Q580:Q643" si="9">D580&amp;" US Equity"</f>
        <v>PMUL US Equity</v>
      </c>
    </row>
    <row r="581" spans="1:17" x14ac:dyDescent="0.25">
      <c r="A581" s="1">
        <v>41639</v>
      </c>
      <c r="B581" s="1">
        <v>41639</v>
      </c>
      <c r="C581" s="2" t="s">
        <v>1780</v>
      </c>
      <c r="D581" s="2" t="s">
        <v>523</v>
      </c>
      <c r="E581" s="2">
        <v>6.55</v>
      </c>
      <c r="F581" s="2" t="s">
        <v>1257</v>
      </c>
      <c r="G581" s="2"/>
      <c r="H581" s="2" t="s">
        <v>34</v>
      </c>
      <c r="I581" s="2" t="s">
        <v>17</v>
      </c>
      <c r="J581" s="2" t="s">
        <v>18</v>
      </c>
      <c r="K581" s="2" t="s">
        <v>19</v>
      </c>
      <c r="L581" s="2" t="s">
        <v>19</v>
      </c>
      <c r="M581" s="2" t="s">
        <v>20</v>
      </c>
      <c r="N581" s="2" t="s">
        <v>28</v>
      </c>
      <c r="O581" s="2" t="s">
        <v>1781</v>
      </c>
      <c r="P581" s="2">
        <v>1</v>
      </c>
      <c r="Q581" s="2" t="str">
        <f t="shared" si="9"/>
        <v>T US Equity</v>
      </c>
    </row>
    <row r="582" spans="1:17" x14ac:dyDescent="0.25">
      <c r="A582" s="1">
        <v>41639</v>
      </c>
      <c r="B582" s="1">
        <v>41639</v>
      </c>
      <c r="C582" s="2" t="s">
        <v>242</v>
      </c>
      <c r="D582" s="2" t="s">
        <v>33</v>
      </c>
      <c r="E582" s="2">
        <v>6.7</v>
      </c>
      <c r="F582" s="2" t="s">
        <v>1209</v>
      </c>
      <c r="G582" s="2" t="s">
        <v>40</v>
      </c>
      <c r="H582" s="2" t="s">
        <v>27</v>
      </c>
      <c r="I582" s="2" t="s">
        <v>17</v>
      </c>
      <c r="J582" s="2" t="s">
        <v>18</v>
      </c>
      <c r="K582" s="2" t="s">
        <v>19</v>
      </c>
      <c r="L582" s="2" t="s">
        <v>19</v>
      </c>
      <c r="M582" s="2" t="s">
        <v>20</v>
      </c>
      <c r="N582" s="2" t="s">
        <v>28</v>
      </c>
      <c r="O582" s="2" t="s">
        <v>1782</v>
      </c>
      <c r="P582" s="2">
        <v>1</v>
      </c>
      <c r="Q582" s="2" t="str">
        <f t="shared" si="9"/>
        <v>M US Equity</v>
      </c>
    </row>
    <row r="583" spans="1:17" x14ac:dyDescent="0.25">
      <c r="A583" s="1">
        <v>41639</v>
      </c>
      <c r="B583" s="1">
        <v>41639</v>
      </c>
      <c r="C583" s="2" t="s">
        <v>1785</v>
      </c>
      <c r="D583" s="2" t="s">
        <v>1786</v>
      </c>
      <c r="E583" s="2">
        <v>7.35</v>
      </c>
      <c r="F583" s="2" t="s">
        <v>1265</v>
      </c>
      <c r="G583" s="2"/>
      <c r="H583" s="2" t="s">
        <v>27</v>
      </c>
      <c r="I583" s="2" t="s">
        <v>17</v>
      </c>
      <c r="J583" s="2" t="s">
        <v>18</v>
      </c>
      <c r="K583" s="2" t="s">
        <v>19</v>
      </c>
      <c r="L583" s="2" t="s">
        <v>19</v>
      </c>
      <c r="M583" s="2" t="s">
        <v>20</v>
      </c>
      <c r="N583" s="2" t="s">
        <v>48</v>
      </c>
      <c r="O583" s="2" t="s">
        <v>1787</v>
      </c>
      <c r="P583" s="2">
        <v>3</v>
      </c>
      <c r="Q583" s="2" t="str">
        <f t="shared" si="9"/>
        <v>MKL US Equity</v>
      </c>
    </row>
    <row r="584" spans="1:17" x14ac:dyDescent="0.25">
      <c r="A584" s="1">
        <v>41639</v>
      </c>
      <c r="B584" s="1">
        <v>41639</v>
      </c>
      <c r="C584" s="2" t="s">
        <v>1136</v>
      </c>
      <c r="D584" s="2" t="s">
        <v>1137</v>
      </c>
      <c r="E584" s="2">
        <v>1.4450000000000001</v>
      </c>
      <c r="F584" s="2" t="s">
        <v>1788</v>
      </c>
      <c r="G584" s="2" t="s">
        <v>1139</v>
      </c>
      <c r="H584" s="2" t="s">
        <v>264</v>
      </c>
      <c r="I584" s="2" t="s">
        <v>17</v>
      </c>
      <c r="J584" s="2" t="s">
        <v>18</v>
      </c>
      <c r="K584" s="2" t="s">
        <v>19</v>
      </c>
      <c r="L584" s="2" t="s">
        <v>19</v>
      </c>
      <c r="M584" s="2" t="s">
        <v>1140</v>
      </c>
      <c r="N584" s="2" t="s">
        <v>48</v>
      </c>
      <c r="O584" s="2" t="s">
        <v>1789</v>
      </c>
      <c r="P584" s="2">
        <v>4</v>
      </c>
      <c r="Q584" s="2" t="str">
        <f t="shared" si="9"/>
        <v>SLMA US Equity</v>
      </c>
    </row>
    <row r="585" spans="1:17" x14ac:dyDescent="0.25">
      <c r="A585" s="1">
        <v>41639</v>
      </c>
      <c r="B585" s="1">
        <v>41639</v>
      </c>
      <c r="C585" s="2" t="s">
        <v>1136</v>
      </c>
      <c r="D585" s="2" t="s">
        <v>1137</v>
      </c>
      <c r="E585" s="2">
        <v>1.4450000000000001</v>
      </c>
      <c r="F585" s="2" t="s">
        <v>1790</v>
      </c>
      <c r="G585" s="2" t="s">
        <v>1139</v>
      </c>
      <c r="H585" s="2" t="s">
        <v>264</v>
      </c>
      <c r="I585" s="2" t="s">
        <v>17</v>
      </c>
      <c r="J585" s="2" t="s">
        <v>18</v>
      </c>
      <c r="K585" s="2" t="s">
        <v>19</v>
      </c>
      <c r="L585" s="2" t="s">
        <v>19</v>
      </c>
      <c r="M585" s="2" t="s">
        <v>1140</v>
      </c>
      <c r="N585" s="2" t="s">
        <v>48</v>
      </c>
      <c r="O585" s="2" t="s">
        <v>1791</v>
      </c>
      <c r="P585" s="2">
        <v>4</v>
      </c>
      <c r="Q585" s="2" t="str">
        <f t="shared" si="9"/>
        <v>SLMA US Equity</v>
      </c>
    </row>
    <row r="586" spans="1:17" x14ac:dyDescent="0.25">
      <c r="A586" s="1">
        <v>41639</v>
      </c>
      <c r="B586" s="1">
        <v>41639</v>
      </c>
      <c r="C586" s="2" t="s">
        <v>1792</v>
      </c>
      <c r="D586" s="2" t="s">
        <v>1793</v>
      </c>
      <c r="E586" s="2">
        <v>6.5</v>
      </c>
      <c r="F586" s="2" t="s">
        <v>1794</v>
      </c>
      <c r="G586" s="2"/>
      <c r="H586" s="2" t="s">
        <v>203</v>
      </c>
      <c r="I586" s="2" t="s">
        <v>17</v>
      </c>
      <c r="J586" s="2" t="s">
        <v>18</v>
      </c>
      <c r="K586" s="2" t="s">
        <v>19</v>
      </c>
      <c r="L586" s="2" t="s">
        <v>19</v>
      </c>
      <c r="M586" s="2" t="s">
        <v>20</v>
      </c>
      <c r="N586" s="2" t="s">
        <v>28</v>
      </c>
      <c r="O586" s="2" t="s">
        <v>1795</v>
      </c>
      <c r="P586" s="2">
        <v>3</v>
      </c>
      <c r="Q586" s="2" t="str">
        <f t="shared" si="9"/>
        <v>ASH US Equity</v>
      </c>
    </row>
    <row r="587" spans="1:17" x14ac:dyDescent="0.25">
      <c r="A587" s="1">
        <v>41639</v>
      </c>
      <c r="B587" s="1">
        <v>41639</v>
      </c>
      <c r="C587" s="2" t="s">
        <v>1206</v>
      </c>
      <c r="D587" s="2" t="s">
        <v>180</v>
      </c>
      <c r="E587" s="2">
        <v>2.61</v>
      </c>
      <c r="F587" s="2" t="s">
        <v>52</v>
      </c>
      <c r="G587" s="2" t="s">
        <v>1796</v>
      </c>
      <c r="H587" s="2" t="s">
        <v>73</v>
      </c>
      <c r="I587" s="2" t="s">
        <v>17</v>
      </c>
      <c r="J587" s="2" t="s">
        <v>18</v>
      </c>
      <c r="K587" s="2" t="s">
        <v>19</v>
      </c>
      <c r="L587" s="2" t="s">
        <v>19</v>
      </c>
      <c r="M587" s="2" t="s">
        <v>1140</v>
      </c>
      <c r="N587" s="2"/>
      <c r="O587" s="2" t="s">
        <v>1797</v>
      </c>
      <c r="P587" s="2">
        <v>3</v>
      </c>
      <c r="Q587" s="2" t="str">
        <f t="shared" si="9"/>
        <v>HIG US Equity</v>
      </c>
    </row>
    <row r="588" spans="1:17" x14ac:dyDescent="0.25">
      <c r="A588" s="1">
        <v>41639</v>
      </c>
      <c r="B588" s="1">
        <v>41639</v>
      </c>
      <c r="C588" s="2" t="s">
        <v>242</v>
      </c>
      <c r="D588" s="2" t="s">
        <v>33</v>
      </c>
      <c r="E588" s="2">
        <v>6.65</v>
      </c>
      <c r="F588" s="2" t="s">
        <v>979</v>
      </c>
      <c r="G588" s="2"/>
      <c r="H588" s="2" t="s">
        <v>27</v>
      </c>
      <c r="I588" s="2" t="s">
        <v>17</v>
      </c>
      <c r="J588" s="2" t="s">
        <v>18</v>
      </c>
      <c r="K588" s="2" t="s">
        <v>19</v>
      </c>
      <c r="L588" s="2" t="s">
        <v>19</v>
      </c>
      <c r="M588" s="2" t="s">
        <v>20</v>
      </c>
      <c r="N588" s="2" t="s">
        <v>28</v>
      </c>
      <c r="O588" s="2" t="s">
        <v>1798</v>
      </c>
      <c r="P588" s="2">
        <v>1</v>
      </c>
      <c r="Q588" s="2" t="str">
        <f t="shared" si="9"/>
        <v>M US Equity</v>
      </c>
    </row>
    <row r="589" spans="1:17" x14ac:dyDescent="0.25">
      <c r="A589" s="1">
        <v>41639</v>
      </c>
      <c r="B589" s="1">
        <v>41639</v>
      </c>
      <c r="C589" s="2" t="s">
        <v>1136</v>
      </c>
      <c r="D589" s="2" t="s">
        <v>1137</v>
      </c>
      <c r="E589" s="2">
        <v>2.9350000000000001</v>
      </c>
      <c r="F589" s="2" t="s">
        <v>1799</v>
      </c>
      <c r="G589" s="2" t="s">
        <v>1190</v>
      </c>
      <c r="H589" s="2" t="s">
        <v>264</v>
      </c>
      <c r="I589" s="2" t="s">
        <v>17</v>
      </c>
      <c r="J589" s="2" t="s">
        <v>18</v>
      </c>
      <c r="K589" s="2" t="s">
        <v>19</v>
      </c>
      <c r="L589" s="2" t="s">
        <v>19</v>
      </c>
      <c r="M589" s="2" t="s">
        <v>1140</v>
      </c>
      <c r="N589" s="2" t="s">
        <v>48</v>
      </c>
      <c r="O589" s="2" t="s">
        <v>1800</v>
      </c>
      <c r="P589" s="2">
        <v>4</v>
      </c>
      <c r="Q589" s="2" t="str">
        <f t="shared" si="9"/>
        <v>SLMA US Equity</v>
      </c>
    </row>
    <row r="590" spans="1:17" x14ac:dyDescent="0.25">
      <c r="A590" s="1">
        <v>41639</v>
      </c>
      <c r="B590" s="1">
        <v>41639</v>
      </c>
      <c r="C590" s="2" t="s">
        <v>1737</v>
      </c>
      <c r="D590" s="2" t="s">
        <v>1738</v>
      </c>
      <c r="E590" s="2">
        <v>6.05</v>
      </c>
      <c r="F590" s="2" t="s">
        <v>1739</v>
      </c>
      <c r="G590" s="2" t="s">
        <v>233</v>
      </c>
      <c r="H590" s="2" t="s">
        <v>73</v>
      </c>
      <c r="I590" s="2" t="s">
        <v>17</v>
      </c>
      <c r="J590" s="2" t="s">
        <v>18</v>
      </c>
      <c r="K590" s="2" t="s">
        <v>19</v>
      </c>
      <c r="L590" s="2" t="s">
        <v>19</v>
      </c>
      <c r="M590" s="2" t="s">
        <v>20</v>
      </c>
      <c r="N590" s="2" t="s">
        <v>21</v>
      </c>
      <c r="O590" s="2" t="s">
        <v>1801</v>
      </c>
      <c r="P590" s="2">
        <v>3</v>
      </c>
      <c r="Q590" s="2" t="str">
        <f t="shared" si="9"/>
        <v>PCG US Equity</v>
      </c>
    </row>
    <row r="591" spans="1:17" x14ac:dyDescent="0.25">
      <c r="A591" s="1">
        <v>41639</v>
      </c>
      <c r="B591" s="1">
        <v>41639</v>
      </c>
      <c r="C591" s="2" t="s">
        <v>832</v>
      </c>
      <c r="D591" s="2" t="s">
        <v>833</v>
      </c>
      <c r="E591" s="2">
        <v>6.125</v>
      </c>
      <c r="F591" s="2" t="s">
        <v>1802</v>
      </c>
      <c r="G591" s="2" t="s">
        <v>40</v>
      </c>
      <c r="H591" s="2" t="s">
        <v>73</v>
      </c>
      <c r="I591" s="2" t="s">
        <v>17</v>
      </c>
      <c r="J591" s="2" t="s">
        <v>18</v>
      </c>
      <c r="K591" s="2" t="s">
        <v>19</v>
      </c>
      <c r="L591" s="2" t="s">
        <v>19</v>
      </c>
      <c r="M591" s="2" t="s">
        <v>20</v>
      </c>
      <c r="N591" s="2" t="s">
        <v>48</v>
      </c>
      <c r="O591" s="2" t="s">
        <v>1803</v>
      </c>
      <c r="P591" s="2">
        <v>4</v>
      </c>
      <c r="Q591" s="2" t="str">
        <f t="shared" si="9"/>
        <v>CINF US Equity</v>
      </c>
    </row>
    <row r="592" spans="1:17" x14ac:dyDescent="0.25">
      <c r="A592" s="1">
        <v>41639</v>
      </c>
      <c r="B592" s="1">
        <v>41639</v>
      </c>
      <c r="C592" s="2" t="s">
        <v>1804</v>
      </c>
      <c r="D592" s="2" t="s">
        <v>1805</v>
      </c>
      <c r="E592" s="2">
        <v>5.5</v>
      </c>
      <c r="F592" s="2" t="s">
        <v>1806</v>
      </c>
      <c r="G592" s="2" t="s">
        <v>95</v>
      </c>
      <c r="H592" s="2" t="s">
        <v>203</v>
      </c>
      <c r="I592" s="2" t="s">
        <v>17</v>
      </c>
      <c r="J592" s="2" t="s">
        <v>18</v>
      </c>
      <c r="K592" s="2" t="s">
        <v>19</v>
      </c>
      <c r="L592" s="2" t="s">
        <v>19</v>
      </c>
      <c r="M592" s="2" t="s">
        <v>20</v>
      </c>
      <c r="N592" s="2" t="s">
        <v>28</v>
      </c>
      <c r="O592" s="2" t="s">
        <v>1807</v>
      </c>
      <c r="P592" s="2">
        <v>3</v>
      </c>
      <c r="Q592" s="2" t="str">
        <f t="shared" si="9"/>
        <v>LEN US Equity</v>
      </c>
    </row>
    <row r="593" spans="1:17" x14ac:dyDescent="0.25">
      <c r="A593" s="1">
        <v>41639</v>
      </c>
      <c r="B593" s="1">
        <v>41639</v>
      </c>
      <c r="C593" s="2" t="s">
        <v>1808</v>
      </c>
      <c r="D593" s="2" t="s">
        <v>1809</v>
      </c>
      <c r="E593" s="2">
        <v>5.3</v>
      </c>
      <c r="F593" s="2" t="s">
        <v>1299</v>
      </c>
      <c r="G593" s="2"/>
      <c r="H593" s="2" t="s">
        <v>149</v>
      </c>
      <c r="I593" s="2" t="s">
        <v>17</v>
      </c>
      <c r="J593" s="2" t="s">
        <v>18</v>
      </c>
      <c r="K593" s="2" t="s">
        <v>19</v>
      </c>
      <c r="L593" s="2" t="s">
        <v>19</v>
      </c>
      <c r="M593" s="2" t="s">
        <v>20</v>
      </c>
      <c r="N593" s="2" t="s">
        <v>48</v>
      </c>
      <c r="O593" s="2" t="s">
        <v>1810</v>
      </c>
      <c r="P593" s="2">
        <v>3</v>
      </c>
      <c r="Q593" s="2" t="str">
        <f t="shared" si="9"/>
        <v>BRX US Equity</v>
      </c>
    </row>
    <row r="594" spans="1:17" x14ac:dyDescent="0.25">
      <c r="A594" s="1">
        <v>41639</v>
      </c>
      <c r="B594" s="1">
        <v>41639</v>
      </c>
      <c r="C594" s="2" t="s">
        <v>1271</v>
      </c>
      <c r="D594" s="2" t="s">
        <v>1272</v>
      </c>
      <c r="E594" s="2">
        <v>6.7</v>
      </c>
      <c r="F594" s="2" t="s">
        <v>1273</v>
      </c>
      <c r="G594" s="2" t="s">
        <v>26</v>
      </c>
      <c r="H594" s="2" t="s">
        <v>16</v>
      </c>
      <c r="I594" s="2" t="s">
        <v>17</v>
      </c>
      <c r="J594" s="2" t="s">
        <v>18</v>
      </c>
      <c r="K594" s="2" t="s">
        <v>19</v>
      </c>
      <c r="L594" s="2" t="s">
        <v>19</v>
      </c>
      <c r="M594" s="2" t="s">
        <v>20</v>
      </c>
      <c r="N594" s="2" t="s">
        <v>28</v>
      </c>
      <c r="O594" s="2" t="s">
        <v>1821</v>
      </c>
      <c r="P594" s="2">
        <v>3</v>
      </c>
      <c r="Q594" s="2" t="str">
        <f t="shared" si="9"/>
        <v>CNW US Equity</v>
      </c>
    </row>
    <row r="595" spans="1:17" x14ac:dyDescent="0.25">
      <c r="A595" s="1">
        <v>41639</v>
      </c>
      <c r="B595" s="1">
        <v>41639</v>
      </c>
      <c r="C595" s="2" t="s">
        <v>227</v>
      </c>
      <c r="D595" s="2" t="s">
        <v>228</v>
      </c>
      <c r="E595" s="2">
        <v>5.75</v>
      </c>
      <c r="F595" s="2" t="s">
        <v>1405</v>
      </c>
      <c r="G595" s="2" t="s">
        <v>1822</v>
      </c>
      <c r="H595" s="2" t="s">
        <v>57</v>
      </c>
      <c r="I595" s="2" t="s">
        <v>17</v>
      </c>
      <c r="J595" s="2" t="s">
        <v>18</v>
      </c>
      <c r="K595" s="2" t="s">
        <v>19</v>
      </c>
      <c r="L595" s="2" t="s">
        <v>19</v>
      </c>
      <c r="M595" s="2" t="s">
        <v>20</v>
      </c>
      <c r="N595" s="2" t="s">
        <v>21</v>
      </c>
      <c r="O595" s="2" t="s">
        <v>1823</v>
      </c>
      <c r="P595" s="2">
        <v>3</v>
      </c>
      <c r="Q595" s="2" t="str">
        <f t="shared" si="9"/>
        <v>EIX US Equity</v>
      </c>
    </row>
    <row r="596" spans="1:17" x14ac:dyDescent="0.25">
      <c r="A596" s="1">
        <v>41639</v>
      </c>
      <c r="B596" s="1">
        <v>41639</v>
      </c>
      <c r="C596" s="2" t="s">
        <v>1136</v>
      </c>
      <c r="D596" s="2" t="s">
        <v>1137</v>
      </c>
      <c r="E596" s="2">
        <v>5.375</v>
      </c>
      <c r="F596" s="2" t="s">
        <v>1824</v>
      </c>
      <c r="G596" s="2" t="s">
        <v>254</v>
      </c>
      <c r="H596" s="2" t="s">
        <v>264</v>
      </c>
      <c r="I596" s="2" t="s">
        <v>17</v>
      </c>
      <c r="J596" s="2" t="s">
        <v>18</v>
      </c>
      <c r="K596" s="2" t="s">
        <v>19</v>
      </c>
      <c r="L596" s="2" t="s">
        <v>19</v>
      </c>
      <c r="M596" s="2" t="s">
        <v>20</v>
      </c>
      <c r="N596" s="2" t="s">
        <v>48</v>
      </c>
      <c r="O596" s="2" t="s">
        <v>1825</v>
      </c>
      <c r="P596" s="2">
        <v>4</v>
      </c>
      <c r="Q596" s="2" t="str">
        <f t="shared" si="9"/>
        <v>SLMA US Equity</v>
      </c>
    </row>
    <row r="597" spans="1:17" x14ac:dyDescent="0.25">
      <c r="A597" s="1">
        <v>41639</v>
      </c>
      <c r="B597" s="1">
        <v>41639</v>
      </c>
      <c r="C597" s="2" t="s">
        <v>1826</v>
      </c>
      <c r="D597" s="2" t="s">
        <v>1827</v>
      </c>
      <c r="E597" s="2">
        <v>7</v>
      </c>
      <c r="F597" s="2" t="s">
        <v>1716</v>
      </c>
      <c r="G597" s="2"/>
      <c r="H597" s="2" t="s">
        <v>73</v>
      </c>
      <c r="I597" s="2" t="s">
        <v>17</v>
      </c>
      <c r="J597" s="2" t="s">
        <v>18</v>
      </c>
      <c r="K597" s="2" t="s">
        <v>19</v>
      </c>
      <c r="L597" s="2" t="s">
        <v>19</v>
      </c>
      <c r="M597" s="2" t="s">
        <v>20</v>
      </c>
      <c r="N597" s="2" t="s">
        <v>48</v>
      </c>
      <c r="O597" s="2" t="s">
        <v>1828</v>
      </c>
      <c r="P597" s="2">
        <v>3</v>
      </c>
      <c r="Q597" s="2" t="str">
        <f t="shared" si="9"/>
        <v>AGO US Equity</v>
      </c>
    </row>
    <row r="598" spans="1:17" x14ac:dyDescent="0.25">
      <c r="A598" s="1">
        <v>41639</v>
      </c>
      <c r="B598" s="1">
        <v>41639</v>
      </c>
      <c r="C598" s="2" t="s">
        <v>146</v>
      </c>
      <c r="D598" s="2" t="s">
        <v>147</v>
      </c>
      <c r="E598" s="2">
        <v>6.75</v>
      </c>
      <c r="F598" s="2" t="s">
        <v>161</v>
      </c>
      <c r="G598" s="2" t="s">
        <v>26</v>
      </c>
      <c r="H598" s="2" t="s">
        <v>149</v>
      </c>
      <c r="I598" s="2" t="s">
        <v>17</v>
      </c>
      <c r="J598" s="2" t="s">
        <v>18</v>
      </c>
      <c r="K598" s="2" t="s">
        <v>19</v>
      </c>
      <c r="L598" s="2" t="s">
        <v>19</v>
      </c>
      <c r="M598" s="2" t="s">
        <v>20</v>
      </c>
      <c r="N598" s="2" t="s">
        <v>28</v>
      </c>
      <c r="O598" s="2" t="s">
        <v>1829</v>
      </c>
      <c r="P598" s="2">
        <v>3</v>
      </c>
      <c r="Q598" s="2" t="str">
        <f t="shared" si="9"/>
        <v>SCI US Equity</v>
      </c>
    </row>
    <row r="599" spans="1:17" x14ac:dyDescent="0.25">
      <c r="A599" s="1">
        <v>41639</v>
      </c>
      <c r="B599" s="1">
        <v>41639</v>
      </c>
      <c r="C599" s="2" t="s">
        <v>1830</v>
      </c>
      <c r="D599" s="2" t="s">
        <v>1201</v>
      </c>
      <c r="E599" s="2">
        <v>5.8</v>
      </c>
      <c r="F599" s="2" t="s">
        <v>1831</v>
      </c>
      <c r="G599" s="2"/>
      <c r="H599" s="2" t="s">
        <v>34</v>
      </c>
      <c r="I599" s="2" t="s">
        <v>17</v>
      </c>
      <c r="J599" s="2" t="s">
        <v>18</v>
      </c>
      <c r="K599" s="2" t="s">
        <v>19</v>
      </c>
      <c r="L599" s="2" t="s">
        <v>19</v>
      </c>
      <c r="M599" s="2" t="s">
        <v>20</v>
      </c>
      <c r="N599" s="2" t="s">
        <v>21</v>
      </c>
      <c r="O599" s="2" t="s">
        <v>1832</v>
      </c>
      <c r="P599" s="2">
        <v>3</v>
      </c>
      <c r="Q599" s="2" t="str">
        <f t="shared" si="9"/>
        <v>POM US Equity</v>
      </c>
    </row>
    <row r="600" spans="1:17" x14ac:dyDescent="0.25">
      <c r="A600" s="1">
        <v>41639</v>
      </c>
      <c r="B600" s="1">
        <v>41639</v>
      </c>
      <c r="C600" s="2" t="s">
        <v>1833</v>
      </c>
      <c r="D600" s="2" t="s">
        <v>1834</v>
      </c>
      <c r="E600" s="2">
        <v>6.5</v>
      </c>
      <c r="F600" s="2" t="s">
        <v>1257</v>
      </c>
      <c r="G600" s="2"/>
      <c r="H600" s="2" t="s">
        <v>16</v>
      </c>
      <c r="I600" s="2" t="s">
        <v>17</v>
      </c>
      <c r="J600" s="2" t="s">
        <v>18</v>
      </c>
      <c r="K600" s="2" t="s">
        <v>19</v>
      </c>
      <c r="L600" s="2" t="s">
        <v>19</v>
      </c>
      <c r="M600" s="2" t="s">
        <v>20</v>
      </c>
      <c r="N600" s="2" t="s">
        <v>48</v>
      </c>
      <c r="O600" s="2" t="s">
        <v>1835</v>
      </c>
      <c r="P600" s="2">
        <v>3</v>
      </c>
      <c r="Q600" s="2" t="str">
        <f t="shared" si="9"/>
        <v>GNW US Equity</v>
      </c>
    </row>
    <row r="601" spans="1:17" x14ac:dyDescent="0.25">
      <c r="A601" s="1">
        <v>41639</v>
      </c>
      <c r="B601" s="1">
        <v>41639</v>
      </c>
      <c r="C601" s="2" t="s">
        <v>1166</v>
      </c>
      <c r="D601" s="2" t="s">
        <v>1167</v>
      </c>
      <c r="E601" s="2">
        <v>2.82</v>
      </c>
      <c r="F601" s="2" t="s">
        <v>1848</v>
      </c>
      <c r="G601" s="2" t="s">
        <v>1849</v>
      </c>
      <c r="H601" s="2" t="s">
        <v>57</v>
      </c>
      <c r="I601" s="2" t="s">
        <v>17</v>
      </c>
      <c r="J601" s="2" t="s">
        <v>18</v>
      </c>
      <c r="K601" s="2" t="s">
        <v>19</v>
      </c>
      <c r="L601" s="2" t="s">
        <v>19</v>
      </c>
      <c r="M601" s="2" t="s">
        <v>1140</v>
      </c>
      <c r="N601" s="2" t="s">
        <v>48</v>
      </c>
      <c r="O601" s="2" t="s">
        <v>1850</v>
      </c>
      <c r="P601" s="2">
        <v>2</v>
      </c>
      <c r="Q601" s="2" t="str">
        <f t="shared" si="9"/>
        <v>PL US Equity</v>
      </c>
    </row>
    <row r="602" spans="1:17" x14ac:dyDescent="0.25">
      <c r="A602" s="1">
        <v>41639</v>
      </c>
      <c r="B602" s="1">
        <v>41639</v>
      </c>
      <c r="C602" s="2" t="s">
        <v>126</v>
      </c>
      <c r="D602" s="2" t="s">
        <v>127</v>
      </c>
      <c r="E602" s="2">
        <v>6</v>
      </c>
      <c r="F602" s="2" t="s">
        <v>1751</v>
      </c>
      <c r="G602" s="2"/>
      <c r="H602" s="2" t="s">
        <v>73</v>
      </c>
      <c r="I602" s="2" t="s">
        <v>17</v>
      </c>
      <c r="J602" s="2" t="s">
        <v>18</v>
      </c>
      <c r="K602" s="2" t="s">
        <v>19</v>
      </c>
      <c r="L602" s="2" t="s">
        <v>19</v>
      </c>
      <c r="M602" s="2" t="s">
        <v>20</v>
      </c>
      <c r="N602" s="2" t="s">
        <v>21</v>
      </c>
      <c r="O602" s="2" t="s">
        <v>1851</v>
      </c>
      <c r="P602" s="2">
        <v>3</v>
      </c>
      <c r="Q602" s="2" t="str">
        <f t="shared" si="9"/>
        <v>GAS US Equity</v>
      </c>
    </row>
    <row r="603" spans="1:17" x14ac:dyDescent="0.25">
      <c r="A603" s="1">
        <v>41639</v>
      </c>
      <c r="B603" s="1">
        <v>41639</v>
      </c>
      <c r="C603" s="2" t="s">
        <v>1136</v>
      </c>
      <c r="D603" s="2" t="s">
        <v>1137</v>
      </c>
      <c r="E603" s="2">
        <v>3.0350000000000001</v>
      </c>
      <c r="F603" s="2" t="s">
        <v>1390</v>
      </c>
      <c r="G603" s="2" t="s">
        <v>1190</v>
      </c>
      <c r="H603" s="2" t="s">
        <v>264</v>
      </c>
      <c r="I603" s="2" t="s">
        <v>17</v>
      </c>
      <c r="J603" s="2" t="s">
        <v>18</v>
      </c>
      <c r="K603" s="2" t="s">
        <v>19</v>
      </c>
      <c r="L603" s="2" t="s">
        <v>19</v>
      </c>
      <c r="M603" s="2" t="s">
        <v>1140</v>
      </c>
      <c r="N603" s="2" t="s">
        <v>48</v>
      </c>
      <c r="O603" s="2" t="s">
        <v>1852</v>
      </c>
      <c r="P603" s="2">
        <v>4</v>
      </c>
      <c r="Q603" s="2" t="str">
        <f t="shared" si="9"/>
        <v>SLMA US Equity</v>
      </c>
    </row>
    <row r="604" spans="1:17" x14ac:dyDescent="0.25">
      <c r="A604" s="1">
        <v>41639</v>
      </c>
      <c r="B604" s="1">
        <v>41639</v>
      </c>
      <c r="C604" s="2" t="s">
        <v>1853</v>
      </c>
      <c r="D604" s="2" t="s">
        <v>1854</v>
      </c>
      <c r="E604" s="2">
        <v>5.45</v>
      </c>
      <c r="F604" s="2" t="s">
        <v>1855</v>
      </c>
      <c r="G604" s="2"/>
      <c r="H604" s="2" t="s">
        <v>34</v>
      </c>
      <c r="I604" s="2" t="s">
        <v>17</v>
      </c>
      <c r="J604" s="2" t="s">
        <v>18</v>
      </c>
      <c r="K604" s="2" t="s">
        <v>19</v>
      </c>
      <c r="L604" s="2" t="s">
        <v>19</v>
      </c>
      <c r="M604" s="2" t="s">
        <v>20</v>
      </c>
      <c r="N604" s="2" t="s">
        <v>21</v>
      </c>
      <c r="O604" s="2" t="s">
        <v>1856</v>
      </c>
      <c r="P604" s="2">
        <v>3</v>
      </c>
      <c r="Q604" s="2" t="str">
        <f t="shared" si="9"/>
        <v>AVA US Equity</v>
      </c>
    </row>
    <row r="605" spans="1:17" x14ac:dyDescent="0.25">
      <c r="A605" s="1">
        <v>41639</v>
      </c>
      <c r="B605" s="1">
        <v>41639</v>
      </c>
      <c r="C605" s="2" t="s">
        <v>1650</v>
      </c>
      <c r="D605" s="2" t="s">
        <v>400</v>
      </c>
      <c r="E605" s="2">
        <v>5.125</v>
      </c>
      <c r="F605" s="2" t="s">
        <v>1857</v>
      </c>
      <c r="G605" s="2"/>
      <c r="H605" s="2" t="s">
        <v>27</v>
      </c>
      <c r="I605" s="2" t="s">
        <v>17</v>
      </c>
      <c r="J605" s="2" t="s">
        <v>18</v>
      </c>
      <c r="K605" s="2" t="s">
        <v>19</v>
      </c>
      <c r="L605" s="2" t="s">
        <v>19</v>
      </c>
      <c r="M605" s="2" t="s">
        <v>20</v>
      </c>
      <c r="N605" s="2" t="s">
        <v>21</v>
      </c>
      <c r="O605" s="2" t="s">
        <v>1858</v>
      </c>
      <c r="P605" s="2">
        <v>3</v>
      </c>
      <c r="Q605" s="2" t="str">
        <f t="shared" si="9"/>
        <v>KMP US Equity</v>
      </c>
    </row>
    <row r="606" spans="1:17" x14ac:dyDescent="0.25">
      <c r="A606" s="1">
        <v>41639</v>
      </c>
      <c r="B606" s="1">
        <v>41639</v>
      </c>
      <c r="C606" s="2" t="s">
        <v>425</v>
      </c>
      <c r="D606" s="2" t="s">
        <v>426</v>
      </c>
      <c r="E606" s="2">
        <v>6.375</v>
      </c>
      <c r="F606" s="2" t="s">
        <v>1299</v>
      </c>
      <c r="G606" s="2"/>
      <c r="H606" s="2" t="s">
        <v>95</v>
      </c>
      <c r="I606" s="2" t="s">
        <v>17</v>
      </c>
      <c r="J606" s="2" t="s">
        <v>18</v>
      </c>
      <c r="K606" s="2" t="s">
        <v>19</v>
      </c>
      <c r="L606" s="2" t="s">
        <v>19</v>
      </c>
      <c r="M606" s="2" t="s">
        <v>20</v>
      </c>
      <c r="N606" s="2" t="s">
        <v>28</v>
      </c>
      <c r="O606" s="2" t="s">
        <v>1859</v>
      </c>
      <c r="P606" s="2">
        <v>3</v>
      </c>
      <c r="Q606" s="2" t="str">
        <f t="shared" si="9"/>
        <v>HCA US Equity</v>
      </c>
    </row>
    <row r="607" spans="1:17" x14ac:dyDescent="0.25">
      <c r="A607" s="1">
        <v>41639</v>
      </c>
      <c r="B607" s="1">
        <v>41639</v>
      </c>
      <c r="C607" s="2" t="s">
        <v>1860</v>
      </c>
      <c r="D607" s="2" t="s">
        <v>1861</v>
      </c>
      <c r="E607" s="2">
        <v>5.5</v>
      </c>
      <c r="F607" s="2" t="s">
        <v>1862</v>
      </c>
      <c r="G607" s="2"/>
      <c r="H607" s="2" t="s">
        <v>1863</v>
      </c>
      <c r="I607" s="2" t="s">
        <v>17</v>
      </c>
      <c r="J607" s="2" t="s">
        <v>18</v>
      </c>
      <c r="K607" s="2" t="s">
        <v>19</v>
      </c>
      <c r="L607" s="2" t="s">
        <v>19</v>
      </c>
      <c r="M607" s="2" t="s">
        <v>20</v>
      </c>
      <c r="N607" s="2" t="s">
        <v>28</v>
      </c>
      <c r="O607" s="2" t="s">
        <v>1864</v>
      </c>
      <c r="P607" s="2">
        <v>4</v>
      </c>
      <c r="Q607" s="2" t="str">
        <f t="shared" si="9"/>
        <v>CCMO US Equity</v>
      </c>
    </row>
    <row r="608" spans="1:17" x14ac:dyDescent="0.25">
      <c r="A608" s="1">
        <v>41639</v>
      </c>
      <c r="B608" s="1">
        <v>41639</v>
      </c>
      <c r="C608" s="2" t="s">
        <v>1177</v>
      </c>
      <c r="D608" s="2" t="s">
        <v>1178</v>
      </c>
      <c r="E608" s="2">
        <v>6.2</v>
      </c>
      <c r="F608" s="2" t="s">
        <v>1865</v>
      </c>
      <c r="G608" s="2"/>
      <c r="H608" s="2" t="s">
        <v>210</v>
      </c>
      <c r="I608" s="2" t="s">
        <v>17</v>
      </c>
      <c r="J608" s="2" t="s">
        <v>18</v>
      </c>
      <c r="K608" s="2" t="s">
        <v>19</v>
      </c>
      <c r="L608" s="2" t="s">
        <v>19</v>
      </c>
      <c r="M608" s="2" t="s">
        <v>20</v>
      </c>
      <c r="N608" s="2" t="s">
        <v>21</v>
      </c>
      <c r="O608" s="2" t="s">
        <v>1866</v>
      </c>
      <c r="P608" s="2">
        <v>3</v>
      </c>
      <c r="Q608" s="2" t="str">
        <f t="shared" si="9"/>
        <v>NEE US Equity</v>
      </c>
    </row>
    <row r="609" spans="1:17" x14ac:dyDescent="0.25">
      <c r="A609" s="1">
        <v>41639</v>
      </c>
      <c r="B609" s="1">
        <v>41639</v>
      </c>
      <c r="C609" s="2" t="s">
        <v>1867</v>
      </c>
      <c r="D609" s="2" t="s">
        <v>1868</v>
      </c>
      <c r="E609" s="2">
        <v>6</v>
      </c>
      <c r="F609" s="2" t="s">
        <v>206</v>
      </c>
      <c r="G609" s="2"/>
      <c r="H609" s="2" t="s">
        <v>16</v>
      </c>
      <c r="I609" s="2" t="s">
        <v>17</v>
      </c>
      <c r="J609" s="2" t="s">
        <v>18</v>
      </c>
      <c r="K609" s="2" t="s">
        <v>19</v>
      </c>
      <c r="L609" s="2" t="s">
        <v>19</v>
      </c>
      <c r="M609" s="2" t="s">
        <v>20</v>
      </c>
      <c r="N609" s="2" t="s">
        <v>21</v>
      </c>
      <c r="O609" s="2" t="s">
        <v>1869</v>
      </c>
      <c r="P609" s="2">
        <v>3</v>
      </c>
      <c r="Q609" s="2" t="str">
        <f t="shared" si="9"/>
        <v>PPL US Equity</v>
      </c>
    </row>
    <row r="610" spans="1:17" x14ac:dyDescent="0.25">
      <c r="A610" s="1">
        <v>41639</v>
      </c>
      <c r="B610" s="1">
        <v>41639</v>
      </c>
      <c r="C610" s="2" t="s">
        <v>1196</v>
      </c>
      <c r="D610" s="2" t="s">
        <v>494</v>
      </c>
      <c r="E610" s="2">
        <v>5.7</v>
      </c>
      <c r="F610" s="2" t="s">
        <v>1870</v>
      </c>
      <c r="G610" s="2" t="s">
        <v>45</v>
      </c>
      <c r="H610" s="2" t="s">
        <v>73</v>
      </c>
      <c r="I610" s="2" t="s">
        <v>17</v>
      </c>
      <c r="J610" s="2" t="s">
        <v>18</v>
      </c>
      <c r="K610" s="2" t="s">
        <v>19</v>
      </c>
      <c r="L610" s="2" t="s">
        <v>19</v>
      </c>
      <c r="M610" s="2" t="s">
        <v>20</v>
      </c>
      <c r="N610" s="2" t="s">
        <v>48</v>
      </c>
      <c r="O610" s="2" t="s">
        <v>1871</v>
      </c>
      <c r="P610" s="2">
        <v>3</v>
      </c>
      <c r="Q610" s="2" t="str">
        <f t="shared" si="9"/>
        <v>PRU US Equity</v>
      </c>
    </row>
    <row r="611" spans="1:17" x14ac:dyDescent="0.25">
      <c r="A611" s="1">
        <v>41639</v>
      </c>
      <c r="B611" s="1">
        <v>41639</v>
      </c>
      <c r="C611" s="2" t="s">
        <v>320</v>
      </c>
      <c r="D611" s="2" t="s">
        <v>317</v>
      </c>
      <c r="E611" s="2">
        <v>3.8</v>
      </c>
      <c r="F611" s="2" t="s">
        <v>1482</v>
      </c>
      <c r="G611" s="2" t="s">
        <v>1213</v>
      </c>
      <c r="H611" s="2" t="s">
        <v>34</v>
      </c>
      <c r="I611" s="2" t="s">
        <v>17</v>
      </c>
      <c r="J611" s="2" t="s">
        <v>18</v>
      </c>
      <c r="K611" s="2" t="s">
        <v>19</v>
      </c>
      <c r="L611" s="2" t="s">
        <v>19</v>
      </c>
      <c r="M611" s="2" t="s">
        <v>20</v>
      </c>
      <c r="N611" s="2" t="s">
        <v>28</v>
      </c>
      <c r="O611" s="2" t="s">
        <v>1872</v>
      </c>
      <c r="P611" s="2">
        <v>4</v>
      </c>
      <c r="Q611" s="2" t="str">
        <f t="shared" si="9"/>
        <v>BNSF US Equity</v>
      </c>
    </row>
    <row r="612" spans="1:17" x14ac:dyDescent="0.25">
      <c r="A612" s="1">
        <v>41639</v>
      </c>
      <c r="B612" s="1">
        <v>41639</v>
      </c>
      <c r="C612" s="2" t="s">
        <v>320</v>
      </c>
      <c r="D612" s="2" t="s">
        <v>317</v>
      </c>
      <c r="E612" s="2">
        <v>6.55</v>
      </c>
      <c r="F612" s="2" t="s">
        <v>1482</v>
      </c>
      <c r="G612" s="2" t="s">
        <v>1873</v>
      </c>
      <c r="H612" s="2" t="s">
        <v>34</v>
      </c>
      <c r="I612" s="2" t="s">
        <v>17</v>
      </c>
      <c r="J612" s="2" t="s">
        <v>18</v>
      </c>
      <c r="K612" s="2" t="s">
        <v>19</v>
      </c>
      <c r="L612" s="2" t="s">
        <v>19</v>
      </c>
      <c r="M612" s="2" t="s">
        <v>20</v>
      </c>
      <c r="N612" s="2" t="s">
        <v>28</v>
      </c>
      <c r="O612" s="2" t="s">
        <v>1874</v>
      </c>
      <c r="P612" s="2">
        <v>4</v>
      </c>
      <c r="Q612" s="2" t="str">
        <f t="shared" si="9"/>
        <v>BNSF US Equity</v>
      </c>
    </row>
    <row r="613" spans="1:17" x14ac:dyDescent="0.25">
      <c r="A613" s="1">
        <v>41639</v>
      </c>
      <c r="B613" s="1">
        <v>41639</v>
      </c>
      <c r="C613" s="2" t="s">
        <v>320</v>
      </c>
      <c r="D613" s="2" t="s">
        <v>317</v>
      </c>
      <c r="E613" s="2">
        <v>8.15</v>
      </c>
      <c r="F613" s="2" t="s">
        <v>1482</v>
      </c>
      <c r="G613" s="2" t="s">
        <v>1341</v>
      </c>
      <c r="H613" s="2" t="s">
        <v>34</v>
      </c>
      <c r="I613" s="2" t="s">
        <v>17</v>
      </c>
      <c r="J613" s="2" t="s">
        <v>18</v>
      </c>
      <c r="K613" s="2" t="s">
        <v>19</v>
      </c>
      <c r="L613" s="2" t="s">
        <v>19</v>
      </c>
      <c r="M613" s="2" t="s">
        <v>20</v>
      </c>
      <c r="N613" s="2" t="s">
        <v>28</v>
      </c>
      <c r="O613" s="2" t="s">
        <v>1875</v>
      </c>
      <c r="P613" s="2">
        <v>4</v>
      </c>
      <c r="Q613" s="2" t="str">
        <f t="shared" si="9"/>
        <v>BNSF US Equity</v>
      </c>
    </row>
    <row r="614" spans="1:17" x14ac:dyDescent="0.25">
      <c r="A614" s="1">
        <v>41639</v>
      </c>
      <c r="B614" s="1">
        <v>41639</v>
      </c>
      <c r="C614" s="2" t="s">
        <v>509</v>
      </c>
      <c r="D614" s="2" t="s">
        <v>197</v>
      </c>
      <c r="E614" s="2">
        <v>9.125</v>
      </c>
      <c r="F614" s="2" t="s">
        <v>355</v>
      </c>
      <c r="G614" s="2"/>
      <c r="H614" s="2" t="s">
        <v>73</v>
      </c>
      <c r="I614" s="2" t="s">
        <v>17</v>
      </c>
      <c r="J614" s="2" t="s">
        <v>18</v>
      </c>
      <c r="K614" s="2" t="s">
        <v>19</v>
      </c>
      <c r="L614" s="2" t="s">
        <v>19</v>
      </c>
      <c r="M614" s="2" t="s">
        <v>20</v>
      </c>
      <c r="N614" s="2" t="s">
        <v>28</v>
      </c>
      <c r="O614" s="2" t="s">
        <v>1876</v>
      </c>
      <c r="P614" s="2">
        <v>3</v>
      </c>
      <c r="Q614" s="2" t="str">
        <f t="shared" si="9"/>
        <v>LMT US Equity</v>
      </c>
    </row>
    <row r="615" spans="1:17" x14ac:dyDescent="0.25">
      <c r="A615" s="1">
        <v>41639</v>
      </c>
      <c r="B615" s="1">
        <v>41639</v>
      </c>
      <c r="C615" s="2" t="s">
        <v>1877</v>
      </c>
      <c r="D615" s="2" t="s">
        <v>1878</v>
      </c>
      <c r="E615" s="2">
        <v>8.75</v>
      </c>
      <c r="F615" s="2" t="s">
        <v>335</v>
      </c>
      <c r="G615" s="2"/>
      <c r="H615" s="2" t="s">
        <v>57</v>
      </c>
      <c r="I615" s="2" t="s">
        <v>17</v>
      </c>
      <c r="J615" s="2" t="s">
        <v>18</v>
      </c>
      <c r="K615" s="2" t="s">
        <v>19</v>
      </c>
      <c r="L615" s="2" t="s">
        <v>19</v>
      </c>
      <c r="M615" s="2" t="s">
        <v>20</v>
      </c>
      <c r="N615" s="2" t="s">
        <v>28</v>
      </c>
      <c r="O615" s="2" t="s">
        <v>1879</v>
      </c>
      <c r="P615" s="2">
        <v>3</v>
      </c>
      <c r="Q615" s="2" t="str">
        <f t="shared" si="9"/>
        <v>DIS US Equity</v>
      </c>
    </row>
    <row r="616" spans="1:17" x14ac:dyDescent="0.25">
      <c r="A616" s="1">
        <v>41639</v>
      </c>
      <c r="B616" s="1">
        <v>41639</v>
      </c>
      <c r="C616" s="2" t="s">
        <v>665</v>
      </c>
      <c r="D616" s="2" t="s">
        <v>666</v>
      </c>
      <c r="E616" s="2">
        <v>8.625</v>
      </c>
      <c r="F616" s="2" t="s">
        <v>1418</v>
      </c>
      <c r="G616" s="2"/>
      <c r="H616" s="2" t="s">
        <v>16</v>
      </c>
      <c r="I616" s="2" t="s">
        <v>17</v>
      </c>
      <c r="J616" s="2" t="s">
        <v>18</v>
      </c>
      <c r="K616" s="2" t="s">
        <v>19</v>
      </c>
      <c r="L616" s="2" t="s">
        <v>19</v>
      </c>
      <c r="M616" s="2" t="s">
        <v>20</v>
      </c>
      <c r="N616" s="2" t="s">
        <v>28</v>
      </c>
      <c r="O616" s="2" t="s">
        <v>1880</v>
      </c>
      <c r="P616" s="2">
        <v>4</v>
      </c>
      <c r="Q616" s="2" t="str">
        <f t="shared" si="9"/>
        <v>BEAM US Equity</v>
      </c>
    </row>
    <row r="617" spans="1:17" x14ac:dyDescent="0.25">
      <c r="A617" s="1">
        <v>41639</v>
      </c>
      <c r="B617" s="1">
        <v>41639</v>
      </c>
      <c r="C617" s="2" t="s">
        <v>1151</v>
      </c>
      <c r="D617" s="2" t="s">
        <v>631</v>
      </c>
      <c r="E617" s="2">
        <v>8.625</v>
      </c>
      <c r="F617" s="2" t="s">
        <v>679</v>
      </c>
      <c r="G617" s="2"/>
      <c r="H617" s="2" t="s">
        <v>210</v>
      </c>
      <c r="I617" s="2" t="s">
        <v>17</v>
      </c>
      <c r="J617" s="2" t="s">
        <v>18</v>
      </c>
      <c r="K617" s="2" t="s">
        <v>19</v>
      </c>
      <c r="L617" s="2" t="s">
        <v>19</v>
      </c>
      <c r="M617" s="2" t="s">
        <v>20</v>
      </c>
      <c r="N617" s="2" t="s">
        <v>21</v>
      </c>
      <c r="O617" s="2" t="s">
        <v>1881</v>
      </c>
      <c r="P617" s="2">
        <v>3</v>
      </c>
      <c r="Q617" s="2" t="str">
        <f t="shared" si="9"/>
        <v>DUK US Equity</v>
      </c>
    </row>
    <row r="618" spans="1:17" x14ac:dyDescent="0.25">
      <c r="A618" s="1">
        <v>41639</v>
      </c>
      <c r="B618" s="1">
        <v>41639</v>
      </c>
      <c r="C618" s="2" t="s">
        <v>1882</v>
      </c>
      <c r="D618" s="2" t="s">
        <v>523</v>
      </c>
      <c r="E618" s="2">
        <v>7.85</v>
      </c>
      <c r="F618" s="2" t="s">
        <v>331</v>
      </c>
      <c r="G618" s="2"/>
      <c r="H618" s="2" t="s">
        <v>34</v>
      </c>
      <c r="I618" s="2" t="s">
        <v>17</v>
      </c>
      <c r="J618" s="2" t="s">
        <v>18</v>
      </c>
      <c r="K618" s="2" t="s">
        <v>19</v>
      </c>
      <c r="L618" s="2" t="s">
        <v>19</v>
      </c>
      <c r="M618" s="2" t="s">
        <v>20</v>
      </c>
      <c r="N618" s="2" t="s">
        <v>28</v>
      </c>
      <c r="O618" s="2" t="s">
        <v>1883</v>
      </c>
      <c r="P618" s="2">
        <v>1</v>
      </c>
      <c r="Q618" s="2" t="str">
        <f t="shared" si="9"/>
        <v>T US Equity</v>
      </c>
    </row>
    <row r="619" spans="1:17" x14ac:dyDescent="0.25">
      <c r="A619" s="1">
        <v>41639</v>
      </c>
      <c r="B619" s="1">
        <v>41639</v>
      </c>
      <c r="C619" s="2" t="s">
        <v>337</v>
      </c>
      <c r="D619" s="2" t="s">
        <v>338</v>
      </c>
      <c r="E619" s="2">
        <v>8.8000000000000007</v>
      </c>
      <c r="F619" s="2" t="s">
        <v>328</v>
      </c>
      <c r="G619" s="2"/>
      <c r="H619" s="2" t="s">
        <v>57</v>
      </c>
      <c r="I619" s="2" t="s">
        <v>17</v>
      </c>
      <c r="J619" s="2" t="s">
        <v>18</v>
      </c>
      <c r="K619" s="2" t="s">
        <v>19</v>
      </c>
      <c r="L619" s="2" t="s">
        <v>19</v>
      </c>
      <c r="M619" s="2" t="s">
        <v>20</v>
      </c>
      <c r="N619" s="2" t="s">
        <v>28</v>
      </c>
      <c r="O619" s="2" t="s">
        <v>1884</v>
      </c>
      <c r="P619" s="2">
        <v>3</v>
      </c>
      <c r="Q619" s="2" t="str">
        <f t="shared" si="9"/>
        <v>TGT US Equity</v>
      </c>
    </row>
    <row r="620" spans="1:17" x14ac:dyDescent="0.25">
      <c r="A620" s="1">
        <v>41639</v>
      </c>
      <c r="B620" s="1">
        <v>41639</v>
      </c>
      <c r="C620" s="2" t="s">
        <v>944</v>
      </c>
      <c r="D620" s="2" t="s">
        <v>945</v>
      </c>
      <c r="E620" s="2">
        <v>8.5</v>
      </c>
      <c r="F620" s="2" t="s">
        <v>1885</v>
      </c>
      <c r="G620" s="2"/>
      <c r="H620" s="2" t="s">
        <v>57</v>
      </c>
      <c r="I620" s="2" t="s">
        <v>17</v>
      </c>
      <c r="J620" s="2" t="s">
        <v>18</v>
      </c>
      <c r="K620" s="2" t="s">
        <v>19</v>
      </c>
      <c r="L620" s="2" t="s">
        <v>19</v>
      </c>
      <c r="M620" s="2" t="s">
        <v>20</v>
      </c>
      <c r="N620" s="2" t="s">
        <v>28</v>
      </c>
      <c r="O620" s="2" t="s">
        <v>1886</v>
      </c>
      <c r="P620" s="2">
        <v>2</v>
      </c>
      <c r="Q620" s="2" t="str">
        <f t="shared" si="9"/>
        <v>DE US Equity</v>
      </c>
    </row>
    <row r="621" spans="1:17" x14ac:dyDescent="0.25">
      <c r="A621" s="1">
        <v>41639</v>
      </c>
      <c r="B621" s="1">
        <v>41639</v>
      </c>
      <c r="C621" s="2" t="s">
        <v>345</v>
      </c>
      <c r="D621" s="2" t="s">
        <v>346</v>
      </c>
      <c r="E621" s="2">
        <v>9.125</v>
      </c>
      <c r="F621" s="2" t="s">
        <v>1887</v>
      </c>
      <c r="G621" s="2"/>
      <c r="H621" s="2" t="s">
        <v>57</v>
      </c>
      <c r="I621" s="2" t="s">
        <v>17</v>
      </c>
      <c r="J621" s="2" t="s">
        <v>18</v>
      </c>
      <c r="K621" s="2" t="s">
        <v>19</v>
      </c>
      <c r="L621" s="2" t="s">
        <v>19</v>
      </c>
      <c r="M621" s="2" t="s">
        <v>20</v>
      </c>
      <c r="N621" s="2" t="s">
        <v>28</v>
      </c>
      <c r="O621" s="2" t="s">
        <v>1888</v>
      </c>
      <c r="P621" s="2">
        <v>4</v>
      </c>
      <c r="Q621" s="2" t="str">
        <f t="shared" si="9"/>
        <v>BPLN US Equity</v>
      </c>
    </row>
    <row r="622" spans="1:17" x14ac:dyDescent="0.25">
      <c r="A622" s="1">
        <v>41639</v>
      </c>
      <c r="B622" s="1">
        <v>41639</v>
      </c>
      <c r="C622" s="2" t="s">
        <v>345</v>
      </c>
      <c r="D622" s="2" t="s">
        <v>346</v>
      </c>
      <c r="E622" s="2">
        <v>8.75</v>
      </c>
      <c r="F622" s="2" t="s">
        <v>1889</v>
      </c>
      <c r="G622" s="2"/>
      <c r="H622" s="2" t="s">
        <v>57</v>
      </c>
      <c r="I622" s="2" t="s">
        <v>17</v>
      </c>
      <c r="J622" s="2" t="s">
        <v>18</v>
      </c>
      <c r="K622" s="2" t="s">
        <v>19</v>
      </c>
      <c r="L622" s="2" t="s">
        <v>19</v>
      </c>
      <c r="M622" s="2" t="s">
        <v>20</v>
      </c>
      <c r="N622" s="2" t="s">
        <v>28</v>
      </c>
      <c r="O622" s="2" t="s">
        <v>1890</v>
      </c>
      <c r="P622" s="2">
        <v>4</v>
      </c>
      <c r="Q622" s="2" t="str">
        <f t="shared" si="9"/>
        <v>BPLN US Equity</v>
      </c>
    </row>
    <row r="623" spans="1:17" x14ac:dyDescent="0.25">
      <c r="A623" s="1">
        <v>41639</v>
      </c>
      <c r="B623" s="1">
        <v>41639</v>
      </c>
      <c r="C623" s="2" t="s">
        <v>710</v>
      </c>
      <c r="D623" s="2" t="s">
        <v>711</v>
      </c>
      <c r="E623" s="2">
        <v>8.6999999999999993</v>
      </c>
      <c r="F623" s="2" t="s">
        <v>1891</v>
      </c>
      <c r="G623" s="2"/>
      <c r="H623" s="2" t="s">
        <v>210</v>
      </c>
      <c r="I623" s="2" t="s">
        <v>17</v>
      </c>
      <c r="J623" s="2" t="s">
        <v>18</v>
      </c>
      <c r="K623" s="2" t="s">
        <v>19</v>
      </c>
      <c r="L623" s="2" t="s">
        <v>19</v>
      </c>
      <c r="M623" s="2" t="s">
        <v>20</v>
      </c>
      <c r="N623" s="2" t="s">
        <v>28</v>
      </c>
      <c r="O623" s="2" t="s">
        <v>1892</v>
      </c>
      <c r="P623" s="2">
        <v>3</v>
      </c>
      <c r="Q623" s="2" t="str">
        <f t="shared" si="9"/>
        <v>PFE US Equity</v>
      </c>
    </row>
    <row r="624" spans="1:17" x14ac:dyDescent="0.25">
      <c r="A624" s="1">
        <v>41639</v>
      </c>
      <c r="B624" s="1">
        <v>41639</v>
      </c>
      <c r="C624" s="2" t="s">
        <v>681</v>
      </c>
      <c r="D624" s="2" t="s">
        <v>682</v>
      </c>
      <c r="E624" s="2">
        <v>9</v>
      </c>
      <c r="F624" s="2" t="s">
        <v>1472</v>
      </c>
      <c r="G624" s="2"/>
      <c r="H624" s="2" t="s">
        <v>27</v>
      </c>
      <c r="I624" s="2" t="s">
        <v>17</v>
      </c>
      <c r="J624" s="2" t="s">
        <v>18</v>
      </c>
      <c r="K624" s="2" t="s">
        <v>19</v>
      </c>
      <c r="L624" s="2" t="s">
        <v>19</v>
      </c>
      <c r="M624" s="2" t="s">
        <v>20</v>
      </c>
      <c r="N624" s="2" t="s">
        <v>28</v>
      </c>
      <c r="O624" s="2" t="s">
        <v>1893</v>
      </c>
      <c r="P624" s="2">
        <v>3</v>
      </c>
      <c r="Q624" s="2" t="str">
        <f t="shared" si="9"/>
        <v>DOW US Equity</v>
      </c>
    </row>
    <row r="625" spans="1:17" x14ac:dyDescent="0.25">
      <c r="A625" s="1">
        <v>41639</v>
      </c>
      <c r="B625" s="1">
        <v>41639</v>
      </c>
      <c r="C625" s="2" t="s">
        <v>1574</v>
      </c>
      <c r="D625" s="2" t="s">
        <v>400</v>
      </c>
      <c r="E625" s="2">
        <v>8.625</v>
      </c>
      <c r="F625" s="2" t="s">
        <v>331</v>
      </c>
      <c r="G625" s="2"/>
      <c r="H625" s="2" t="s">
        <v>27</v>
      </c>
      <c r="I625" s="2" t="s">
        <v>17</v>
      </c>
      <c r="J625" s="2" t="s">
        <v>18</v>
      </c>
      <c r="K625" s="2" t="s">
        <v>19</v>
      </c>
      <c r="L625" s="2" t="s">
        <v>19</v>
      </c>
      <c r="M625" s="2" t="s">
        <v>20</v>
      </c>
      <c r="N625" s="2" t="s">
        <v>21</v>
      </c>
      <c r="O625" s="2" t="s">
        <v>1894</v>
      </c>
      <c r="P625" s="2">
        <v>3</v>
      </c>
      <c r="Q625" s="2" t="str">
        <f t="shared" si="9"/>
        <v>KMP US Equity</v>
      </c>
    </row>
    <row r="626" spans="1:17" x14ac:dyDescent="0.25">
      <c r="A626" s="1">
        <v>41639</v>
      </c>
      <c r="B626" s="1">
        <v>41639</v>
      </c>
      <c r="C626" s="2" t="s">
        <v>959</v>
      </c>
      <c r="D626" s="2" t="s">
        <v>960</v>
      </c>
      <c r="E626" s="2">
        <v>8.375</v>
      </c>
      <c r="F626" s="2" t="s">
        <v>1895</v>
      </c>
      <c r="G626" s="2"/>
      <c r="H626" s="2" t="s">
        <v>210</v>
      </c>
      <c r="I626" s="2" t="s">
        <v>17</v>
      </c>
      <c r="J626" s="2" t="s">
        <v>18</v>
      </c>
      <c r="K626" s="2" t="s">
        <v>19</v>
      </c>
      <c r="L626" s="2" t="s">
        <v>19</v>
      </c>
      <c r="M626" s="2" t="s">
        <v>20</v>
      </c>
      <c r="N626" s="2" t="s">
        <v>28</v>
      </c>
      <c r="O626" s="2" t="s">
        <v>1896</v>
      </c>
      <c r="P626" s="2">
        <v>3</v>
      </c>
      <c r="Q626" s="2" t="str">
        <f t="shared" si="9"/>
        <v>UPS US Equity</v>
      </c>
    </row>
    <row r="627" spans="1:17" x14ac:dyDescent="0.25">
      <c r="A627" s="1">
        <v>41639</v>
      </c>
      <c r="B627" s="1">
        <v>41639</v>
      </c>
      <c r="C627" s="2" t="s">
        <v>221</v>
      </c>
      <c r="D627" s="2" t="s">
        <v>222</v>
      </c>
      <c r="E627" s="2">
        <v>9.25</v>
      </c>
      <c r="F627" s="2" t="s">
        <v>1451</v>
      </c>
      <c r="G627" s="2"/>
      <c r="H627" s="2" t="s">
        <v>149</v>
      </c>
      <c r="I627" s="2" t="s">
        <v>17</v>
      </c>
      <c r="J627" s="2" t="s">
        <v>18</v>
      </c>
      <c r="K627" s="2" t="s">
        <v>19</v>
      </c>
      <c r="L627" s="2" t="s">
        <v>19</v>
      </c>
      <c r="M627" s="2" t="s">
        <v>20</v>
      </c>
      <c r="N627" s="2" t="s">
        <v>28</v>
      </c>
      <c r="O627" s="2" t="s">
        <v>1897</v>
      </c>
      <c r="P627" s="2">
        <v>1</v>
      </c>
      <c r="Q627" s="2" t="str">
        <f t="shared" si="9"/>
        <v>S US Equity</v>
      </c>
    </row>
    <row r="628" spans="1:17" x14ac:dyDescent="0.25">
      <c r="A628" s="1">
        <v>41639</v>
      </c>
      <c r="B628" s="1">
        <v>41639</v>
      </c>
      <c r="C628" s="2" t="s">
        <v>1898</v>
      </c>
      <c r="D628" s="2" t="s">
        <v>678</v>
      </c>
      <c r="E628" s="2">
        <v>9.375</v>
      </c>
      <c r="F628" s="2" t="s">
        <v>1899</v>
      </c>
      <c r="G628" s="2"/>
      <c r="H628" s="2" t="s">
        <v>16</v>
      </c>
      <c r="I628" s="2" t="s">
        <v>17</v>
      </c>
      <c r="J628" s="2" t="s">
        <v>18</v>
      </c>
      <c r="K628" s="2" t="s">
        <v>19</v>
      </c>
      <c r="L628" s="2" t="s">
        <v>19</v>
      </c>
      <c r="M628" s="2" t="s">
        <v>20</v>
      </c>
      <c r="N628" s="2" t="s">
        <v>28</v>
      </c>
      <c r="O628" s="2" t="s">
        <v>1900</v>
      </c>
      <c r="P628" s="2">
        <v>1</v>
      </c>
      <c r="Q628" s="2" t="str">
        <f t="shared" si="9"/>
        <v>F US Equity</v>
      </c>
    </row>
    <row r="629" spans="1:17" x14ac:dyDescent="0.25">
      <c r="A629" s="1">
        <v>41639</v>
      </c>
      <c r="B629" s="1">
        <v>41639</v>
      </c>
      <c r="C629" s="2" t="s">
        <v>256</v>
      </c>
      <c r="D629" s="2" t="s">
        <v>257</v>
      </c>
      <c r="E629" s="2">
        <v>8.625</v>
      </c>
      <c r="F629" s="2" t="s">
        <v>1901</v>
      </c>
      <c r="G629" s="2"/>
      <c r="H629" s="2" t="s">
        <v>259</v>
      </c>
      <c r="I629" s="2" t="s">
        <v>17</v>
      </c>
      <c r="J629" s="2" t="s">
        <v>18</v>
      </c>
      <c r="K629" s="2" t="s">
        <v>19</v>
      </c>
      <c r="L629" s="2" t="s">
        <v>19</v>
      </c>
      <c r="M629" s="2" t="s">
        <v>20</v>
      </c>
      <c r="N629" s="2" t="s">
        <v>28</v>
      </c>
      <c r="O629" s="2" t="s">
        <v>1902</v>
      </c>
      <c r="P629" s="2">
        <v>3</v>
      </c>
      <c r="Q629" s="2" t="str">
        <f t="shared" si="9"/>
        <v>CVX US Equity</v>
      </c>
    </row>
    <row r="630" spans="1:17" x14ac:dyDescent="0.25">
      <c r="A630" s="1">
        <v>41639</v>
      </c>
      <c r="B630" s="1">
        <v>41639</v>
      </c>
      <c r="C630" s="2" t="s">
        <v>1431</v>
      </c>
      <c r="D630" s="2" t="s">
        <v>1432</v>
      </c>
      <c r="E630" s="2">
        <v>8.375</v>
      </c>
      <c r="F630" s="2" t="s">
        <v>1557</v>
      </c>
      <c r="G630" s="2"/>
      <c r="H630" s="2" t="s">
        <v>27</v>
      </c>
      <c r="I630" s="2" t="s">
        <v>17</v>
      </c>
      <c r="J630" s="2" t="s">
        <v>18</v>
      </c>
      <c r="K630" s="2" t="s">
        <v>19</v>
      </c>
      <c r="L630" s="2" t="s">
        <v>19</v>
      </c>
      <c r="M630" s="2" t="s">
        <v>20</v>
      </c>
      <c r="N630" s="2" t="s">
        <v>28</v>
      </c>
      <c r="O630" s="2" t="s">
        <v>1903</v>
      </c>
      <c r="P630" s="2">
        <v>3</v>
      </c>
      <c r="Q630" s="2" t="str">
        <f t="shared" si="9"/>
        <v>TWC US Equity</v>
      </c>
    </row>
    <row r="631" spans="1:17" x14ac:dyDescent="0.25">
      <c r="A631" s="1">
        <v>41639</v>
      </c>
      <c r="B631" s="1">
        <v>41639</v>
      </c>
      <c r="C631" s="2" t="s">
        <v>1904</v>
      </c>
      <c r="D631" s="2" t="s">
        <v>765</v>
      </c>
      <c r="E631" s="2">
        <v>2.875</v>
      </c>
      <c r="F631" s="2" t="s">
        <v>641</v>
      </c>
      <c r="G631" s="2"/>
      <c r="H631" s="2" t="s">
        <v>34</v>
      </c>
      <c r="I631" s="2" t="s">
        <v>17</v>
      </c>
      <c r="J631" s="2" t="s">
        <v>18</v>
      </c>
      <c r="K631" s="2" t="s">
        <v>19</v>
      </c>
      <c r="L631" s="2" t="s">
        <v>19</v>
      </c>
      <c r="M631" s="2" t="s">
        <v>20</v>
      </c>
      <c r="N631" s="2" t="s">
        <v>28</v>
      </c>
      <c r="O631" s="2" t="s">
        <v>1905</v>
      </c>
      <c r="P631" s="2">
        <v>5</v>
      </c>
      <c r="Q631" s="2" t="str">
        <f t="shared" si="9"/>
        <v>ABIBB US Equity</v>
      </c>
    </row>
    <row r="632" spans="1:17" x14ac:dyDescent="0.25">
      <c r="A632" s="1">
        <v>41639</v>
      </c>
      <c r="B632" s="1">
        <v>41639</v>
      </c>
      <c r="C632" s="2" t="s">
        <v>1904</v>
      </c>
      <c r="D632" s="2" t="s">
        <v>765</v>
      </c>
      <c r="E632" s="2">
        <v>4.375</v>
      </c>
      <c r="F632" s="2" t="s">
        <v>395</v>
      </c>
      <c r="G632" s="2"/>
      <c r="H632" s="2" t="s">
        <v>34</v>
      </c>
      <c r="I632" s="2" t="s">
        <v>17</v>
      </c>
      <c r="J632" s="2" t="s">
        <v>18</v>
      </c>
      <c r="K632" s="2" t="s">
        <v>19</v>
      </c>
      <c r="L632" s="2" t="s">
        <v>19</v>
      </c>
      <c r="M632" s="2" t="s">
        <v>20</v>
      </c>
      <c r="N632" s="2" t="s">
        <v>28</v>
      </c>
      <c r="O632" s="2" t="s">
        <v>1906</v>
      </c>
      <c r="P632" s="2">
        <v>5</v>
      </c>
      <c r="Q632" s="2" t="str">
        <f t="shared" si="9"/>
        <v>ABIBB US Equity</v>
      </c>
    </row>
    <row r="633" spans="1:17" x14ac:dyDescent="0.25">
      <c r="A633" s="1">
        <v>41639</v>
      </c>
      <c r="B633" s="1">
        <v>41639</v>
      </c>
      <c r="C633" s="2" t="s">
        <v>1911</v>
      </c>
      <c r="D633" s="2" t="s">
        <v>1912</v>
      </c>
      <c r="E633" s="2">
        <v>5</v>
      </c>
      <c r="F633" s="2" t="s">
        <v>1913</v>
      </c>
      <c r="G633" s="2"/>
      <c r="H633" s="2" t="s">
        <v>16</v>
      </c>
      <c r="I633" s="2" t="s">
        <v>17</v>
      </c>
      <c r="J633" s="2" t="s">
        <v>18</v>
      </c>
      <c r="K633" s="2" t="s">
        <v>19</v>
      </c>
      <c r="L633" s="2" t="s">
        <v>19</v>
      </c>
      <c r="M633" s="2" t="s">
        <v>20</v>
      </c>
      <c r="N633" s="2" t="s">
        <v>28</v>
      </c>
      <c r="O633" s="2" t="s">
        <v>1914</v>
      </c>
      <c r="P633" s="2">
        <v>3</v>
      </c>
      <c r="Q633" s="2" t="str">
        <f t="shared" si="9"/>
        <v>FDO US Equity</v>
      </c>
    </row>
    <row r="634" spans="1:17" x14ac:dyDescent="0.25">
      <c r="A634" s="1">
        <v>41639</v>
      </c>
      <c r="B634" s="1">
        <v>41639</v>
      </c>
      <c r="C634" s="2" t="s">
        <v>1915</v>
      </c>
      <c r="D634" s="2" t="s">
        <v>1916</v>
      </c>
      <c r="E634" s="2">
        <v>4.5</v>
      </c>
      <c r="F634" s="2" t="s">
        <v>1413</v>
      </c>
      <c r="G634" s="2"/>
      <c r="H634" s="2" t="s">
        <v>27</v>
      </c>
      <c r="I634" s="2" t="s">
        <v>17</v>
      </c>
      <c r="J634" s="2" t="s">
        <v>18</v>
      </c>
      <c r="K634" s="2" t="s">
        <v>19</v>
      </c>
      <c r="L634" s="2" t="s">
        <v>19</v>
      </c>
      <c r="M634" s="2" t="s">
        <v>20</v>
      </c>
      <c r="N634" s="2" t="s">
        <v>28</v>
      </c>
      <c r="O634" s="2" t="s">
        <v>1917</v>
      </c>
      <c r="P634" s="2">
        <v>3</v>
      </c>
      <c r="Q634" s="2" t="str">
        <f t="shared" si="9"/>
        <v>TMO US Equity</v>
      </c>
    </row>
    <row r="635" spans="1:17" x14ac:dyDescent="0.25">
      <c r="A635" s="1">
        <v>41639</v>
      </c>
      <c r="B635" s="1">
        <v>41639</v>
      </c>
      <c r="C635" s="2" t="s">
        <v>42</v>
      </c>
      <c r="D635" s="2" t="s">
        <v>43</v>
      </c>
      <c r="E635" s="2">
        <v>5.05</v>
      </c>
      <c r="F635" s="2" t="s">
        <v>1113</v>
      </c>
      <c r="G635" s="2" t="s">
        <v>213</v>
      </c>
      <c r="H635" s="2" t="s">
        <v>46</v>
      </c>
      <c r="I635" s="2" t="s">
        <v>17</v>
      </c>
      <c r="J635" s="2" t="s">
        <v>18</v>
      </c>
      <c r="K635" s="2" t="s">
        <v>19</v>
      </c>
      <c r="L635" s="2" t="s">
        <v>19</v>
      </c>
      <c r="M635" s="2" t="s">
        <v>20</v>
      </c>
      <c r="N635" s="2" t="s">
        <v>48</v>
      </c>
      <c r="O635" s="2" t="s">
        <v>1918</v>
      </c>
      <c r="P635" s="2">
        <v>2</v>
      </c>
      <c r="Q635" s="2" t="str">
        <f t="shared" si="9"/>
        <v>GE US Equity</v>
      </c>
    </row>
    <row r="636" spans="1:17" x14ac:dyDescent="0.25">
      <c r="A636" s="1">
        <v>41639</v>
      </c>
      <c r="B636" s="1">
        <v>41639</v>
      </c>
      <c r="C636" s="2" t="s">
        <v>496</v>
      </c>
      <c r="D636" s="2" t="s">
        <v>497</v>
      </c>
      <c r="E636" s="2">
        <v>3.05</v>
      </c>
      <c r="F636" s="2" t="s">
        <v>1470</v>
      </c>
      <c r="G636" s="2"/>
      <c r="H636" s="2" t="s">
        <v>210</v>
      </c>
      <c r="I636" s="2" t="s">
        <v>17</v>
      </c>
      <c r="J636" s="2" t="s">
        <v>18</v>
      </c>
      <c r="K636" s="2" t="s">
        <v>19</v>
      </c>
      <c r="L636" s="2" t="s">
        <v>19</v>
      </c>
      <c r="M636" s="2" t="s">
        <v>20</v>
      </c>
      <c r="N636" s="2" t="s">
        <v>21</v>
      </c>
      <c r="O636" s="2" t="s">
        <v>1919</v>
      </c>
      <c r="P636" s="2">
        <v>4</v>
      </c>
      <c r="Q636" s="2" t="str">
        <f t="shared" si="9"/>
        <v>NRUC US Equity</v>
      </c>
    </row>
    <row r="637" spans="1:17" x14ac:dyDescent="0.25">
      <c r="A637" s="1">
        <v>41639</v>
      </c>
      <c r="B637" s="1">
        <v>41639</v>
      </c>
      <c r="C637" s="2" t="s">
        <v>155</v>
      </c>
      <c r="D637" s="2" t="s">
        <v>156</v>
      </c>
      <c r="E637" s="2">
        <v>4.5</v>
      </c>
      <c r="F637" s="2" t="s">
        <v>1413</v>
      </c>
      <c r="G637" s="2"/>
      <c r="H637" s="2" t="s">
        <v>27</v>
      </c>
      <c r="I637" s="2" t="s">
        <v>17</v>
      </c>
      <c r="J637" s="2" t="s">
        <v>18</v>
      </c>
      <c r="K637" s="2" t="s">
        <v>19</v>
      </c>
      <c r="L637" s="2" t="s">
        <v>19</v>
      </c>
      <c r="M637" s="2" t="s">
        <v>20</v>
      </c>
      <c r="N637" s="2" t="s">
        <v>28</v>
      </c>
      <c r="O637" s="2" t="s">
        <v>1920</v>
      </c>
      <c r="P637" s="2">
        <v>3</v>
      </c>
      <c r="Q637" s="2" t="str">
        <f t="shared" si="9"/>
        <v>VIA US Equity</v>
      </c>
    </row>
    <row r="638" spans="1:17" x14ac:dyDescent="0.25">
      <c r="A638" s="1">
        <v>41639</v>
      </c>
      <c r="B638" s="1">
        <v>41639</v>
      </c>
      <c r="C638" s="2" t="s">
        <v>1923</v>
      </c>
      <c r="D638" s="2" t="s">
        <v>1924</v>
      </c>
      <c r="E638" s="2">
        <v>7.375</v>
      </c>
      <c r="F638" s="2" t="s">
        <v>638</v>
      </c>
      <c r="G638" s="2"/>
      <c r="H638" s="2" t="s">
        <v>16</v>
      </c>
      <c r="I638" s="2" t="s">
        <v>17</v>
      </c>
      <c r="J638" s="2" t="s">
        <v>18</v>
      </c>
      <c r="K638" s="2" t="s">
        <v>19</v>
      </c>
      <c r="L638" s="2" t="s">
        <v>19</v>
      </c>
      <c r="M638" s="2" t="s">
        <v>20</v>
      </c>
      <c r="N638" s="2" t="s">
        <v>48</v>
      </c>
      <c r="O638" s="2" t="s">
        <v>1925</v>
      </c>
      <c r="P638" s="2">
        <v>3</v>
      </c>
      <c r="Q638" s="2" t="str">
        <f t="shared" si="9"/>
        <v>DRE US Equity</v>
      </c>
    </row>
    <row r="639" spans="1:17" x14ac:dyDescent="0.25">
      <c r="A639" s="1">
        <v>41639</v>
      </c>
      <c r="B639" s="1">
        <v>41639</v>
      </c>
      <c r="C639" s="2" t="s">
        <v>130</v>
      </c>
      <c r="D639" s="2" t="s">
        <v>131</v>
      </c>
      <c r="E639" s="2">
        <v>4.5</v>
      </c>
      <c r="F639" s="2" t="s">
        <v>1926</v>
      </c>
      <c r="G639" s="2"/>
      <c r="H639" s="2" t="s">
        <v>34</v>
      </c>
      <c r="I639" s="2" t="s">
        <v>17</v>
      </c>
      <c r="J639" s="2" t="s">
        <v>18</v>
      </c>
      <c r="K639" s="2" t="s">
        <v>19</v>
      </c>
      <c r="L639" s="2" t="s">
        <v>19</v>
      </c>
      <c r="M639" s="2" t="s">
        <v>20</v>
      </c>
      <c r="N639" s="2" t="s">
        <v>28</v>
      </c>
      <c r="O639" s="2" t="s">
        <v>1927</v>
      </c>
      <c r="P639" s="2">
        <v>3</v>
      </c>
      <c r="Q639" s="2" t="str">
        <f t="shared" si="9"/>
        <v>BAX US Equity</v>
      </c>
    </row>
    <row r="640" spans="1:17" x14ac:dyDescent="0.25">
      <c r="A640" s="1">
        <v>41639</v>
      </c>
      <c r="B640" s="1">
        <v>41639</v>
      </c>
      <c r="C640" s="2" t="s">
        <v>42</v>
      </c>
      <c r="D640" s="2" t="s">
        <v>43</v>
      </c>
      <c r="E640" s="2">
        <v>5.75</v>
      </c>
      <c r="F640" s="2" t="s">
        <v>335</v>
      </c>
      <c r="G640" s="2" t="s">
        <v>213</v>
      </c>
      <c r="H640" s="2" t="s">
        <v>46</v>
      </c>
      <c r="I640" s="2" t="s">
        <v>17</v>
      </c>
      <c r="J640" s="2" t="s">
        <v>18</v>
      </c>
      <c r="K640" s="2" t="s">
        <v>19</v>
      </c>
      <c r="L640" s="2" t="s">
        <v>19</v>
      </c>
      <c r="M640" s="2" t="s">
        <v>20</v>
      </c>
      <c r="N640" s="2" t="s">
        <v>48</v>
      </c>
      <c r="O640" s="2" t="s">
        <v>1928</v>
      </c>
      <c r="P640" s="2">
        <v>2</v>
      </c>
      <c r="Q640" s="2" t="str">
        <f t="shared" si="9"/>
        <v>GE US Equity</v>
      </c>
    </row>
    <row r="641" spans="1:17" x14ac:dyDescent="0.25">
      <c r="A641" s="1">
        <v>41639</v>
      </c>
      <c r="B641" s="1">
        <v>41639</v>
      </c>
      <c r="C641" s="2" t="s">
        <v>1929</v>
      </c>
      <c r="D641" s="2" t="s">
        <v>1930</v>
      </c>
      <c r="E641" s="2">
        <v>6.125</v>
      </c>
      <c r="F641" s="2" t="s">
        <v>1926</v>
      </c>
      <c r="G641" s="2"/>
      <c r="H641" s="2" t="s">
        <v>16</v>
      </c>
      <c r="I641" s="2" t="s">
        <v>17</v>
      </c>
      <c r="J641" s="2" t="s">
        <v>18</v>
      </c>
      <c r="K641" s="2" t="s">
        <v>19</v>
      </c>
      <c r="L641" s="2" t="s">
        <v>19</v>
      </c>
      <c r="M641" s="2" t="s">
        <v>20</v>
      </c>
      <c r="N641" s="2" t="s">
        <v>28</v>
      </c>
      <c r="O641" s="2" t="s">
        <v>1931</v>
      </c>
      <c r="P641" s="2">
        <v>3</v>
      </c>
      <c r="Q641" s="2" t="str">
        <f t="shared" si="9"/>
        <v>ACT US Equity</v>
      </c>
    </row>
    <row r="642" spans="1:17" x14ac:dyDescent="0.25">
      <c r="A642" s="1">
        <v>41639</v>
      </c>
      <c r="B642" s="1">
        <v>41639</v>
      </c>
      <c r="C642" s="2" t="s">
        <v>42</v>
      </c>
      <c r="D642" s="2" t="s">
        <v>43</v>
      </c>
      <c r="E642" s="2">
        <v>5.65</v>
      </c>
      <c r="F642" s="2" t="s">
        <v>1932</v>
      </c>
      <c r="G642" s="2" t="s">
        <v>213</v>
      </c>
      <c r="H642" s="2" t="s">
        <v>46</v>
      </c>
      <c r="I642" s="2" t="s">
        <v>17</v>
      </c>
      <c r="J642" s="2" t="s">
        <v>18</v>
      </c>
      <c r="K642" s="2" t="s">
        <v>19</v>
      </c>
      <c r="L642" s="2" t="s">
        <v>19</v>
      </c>
      <c r="M642" s="2" t="s">
        <v>20</v>
      </c>
      <c r="N642" s="2" t="s">
        <v>48</v>
      </c>
      <c r="O642" s="2" t="s">
        <v>1933</v>
      </c>
      <c r="P642" s="2">
        <v>2</v>
      </c>
      <c r="Q642" s="2" t="str">
        <f t="shared" si="9"/>
        <v>GE US Equity</v>
      </c>
    </row>
    <row r="643" spans="1:17" x14ac:dyDescent="0.25">
      <c r="A643" s="1">
        <v>41639</v>
      </c>
      <c r="B643" s="1">
        <v>41639</v>
      </c>
      <c r="C643" s="2" t="s">
        <v>13</v>
      </c>
      <c r="D643" s="2" t="s">
        <v>14</v>
      </c>
      <c r="E643" s="2">
        <v>5.75</v>
      </c>
      <c r="F643" s="2" t="s">
        <v>1934</v>
      </c>
      <c r="G643" s="2"/>
      <c r="H643" s="2" t="s">
        <v>16</v>
      </c>
      <c r="I643" s="2" t="s">
        <v>17</v>
      </c>
      <c r="J643" s="2" t="s">
        <v>18</v>
      </c>
      <c r="K643" s="2" t="s">
        <v>19</v>
      </c>
      <c r="L643" s="2" t="s">
        <v>19</v>
      </c>
      <c r="M643" s="2" t="s">
        <v>20</v>
      </c>
      <c r="N643" s="2" t="s">
        <v>21</v>
      </c>
      <c r="O643" s="2" t="s">
        <v>1935</v>
      </c>
      <c r="P643" s="2">
        <v>3</v>
      </c>
      <c r="Q643" s="2" t="str">
        <f t="shared" si="9"/>
        <v>BWP US Equity</v>
      </c>
    </row>
    <row r="644" spans="1:17" x14ac:dyDescent="0.25">
      <c r="A644" s="1">
        <v>41639</v>
      </c>
      <c r="B644" s="1">
        <v>41639</v>
      </c>
      <c r="C644" s="2" t="s">
        <v>42</v>
      </c>
      <c r="D644" s="2" t="s">
        <v>43</v>
      </c>
      <c r="E644" s="2">
        <v>5.125</v>
      </c>
      <c r="F644" s="2" t="s">
        <v>1936</v>
      </c>
      <c r="G644" s="2" t="s">
        <v>213</v>
      </c>
      <c r="H644" s="2" t="s">
        <v>46</v>
      </c>
      <c r="I644" s="2" t="s">
        <v>17</v>
      </c>
      <c r="J644" s="2" t="s">
        <v>18</v>
      </c>
      <c r="K644" s="2" t="s">
        <v>19</v>
      </c>
      <c r="L644" s="2" t="s">
        <v>19</v>
      </c>
      <c r="M644" s="2" t="s">
        <v>20</v>
      </c>
      <c r="N644" s="2" t="s">
        <v>48</v>
      </c>
      <c r="O644" s="2" t="s">
        <v>1937</v>
      </c>
      <c r="P644" s="2">
        <v>2</v>
      </c>
      <c r="Q644" s="2" t="str">
        <f t="shared" ref="Q644:Q707" si="10">D644&amp;" US Equity"</f>
        <v>GE US Equity</v>
      </c>
    </row>
    <row r="645" spans="1:17" x14ac:dyDescent="0.25">
      <c r="A645" s="1">
        <v>41639</v>
      </c>
      <c r="B645" s="1">
        <v>41639</v>
      </c>
      <c r="C645" s="2" t="s">
        <v>1938</v>
      </c>
      <c r="D645" s="2" t="s">
        <v>1939</v>
      </c>
      <c r="E645" s="2">
        <v>4.5</v>
      </c>
      <c r="F645" s="2" t="s">
        <v>1940</v>
      </c>
      <c r="G645" s="2"/>
      <c r="H645" s="2" t="s">
        <v>57</v>
      </c>
      <c r="I645" s="2" t="s">
        <v>17</v>
      </c>
      <c r="J645" s="2" t="s">
        <v>18</v>
      </c>
      <c r="K645" s="2" t="s">
        <v>19</v>
      </c>
      <c r="L645" s="2" t="s">
        <v>19</v>
      </c>
      <c r="M645" s="2" t="s">
        <v>20</v>
      </c>
      <c r="N645" s="2" t="s">
        <v>28</v>
      </c>
      <c r="O645" s="2" t="s">
        <v>1941</v>
      </c>
      <c r="P645" s="2">
        <v>2</v>
      </c>
      <c r="Q645" s="2" t="str">
        <f t="shared" si="10"/>
        <v>PM US Equity</v>
      </c>
    </row>
    <row r="646" spans="1:17" x14ac:dyDescent="0.25">
      <c r="A646" s="1">
        <v>41639</v>
      </c>
      <c r="B646" s="1">
        <v>41639</v>
      </c>
      <c r="C646" s="2" t="s">
        <v>1942</v>
      </c>
      <c r="D646" s="2" t="s">
        <v>1943</v>
      </c>
      <c r="E646" s="2">
        <v>5.0170000000000003</v>
      </c>
      <c r="F646" s="2" t="s">
        <v>1944</v>
      </c>
      <c r="G646" s="2">
        <v>2012</v>
      </c>
      <c r="H646" s="2" t="s">
        <v>46</v>
      </c>
      <c r="I646" s="2" t="s">
        <v>17</v>
      </c>
      <c r="J646" s="2" t="s">
        <v>18</v>
      </c>
      <c r="K646" s="2" t="s">
        <v>19</v>
      </c>
      <c r="L646" s="2" t="s">
        <v>19</v>
      </c>
      <c r="M646" s="2" t="s">
        <v>20</v>
      </c>
      <c r="N646" s="2" t="s">
        <v>28</v>
      </c>
      <c r="O646" s="2" t="s">
        <v>1945</v>
      </c>
      <c r="P646" s="2">
        <v>5</v>
      </c>
      <c r="Q646" s="2" t="str">
        <f t="shared" si="10"/>
        <v>TUFTS US Equity</v>
      </c>
    </row>
    <row r="647" spans="1:17" x14ac:dyDescent="0.25">
      <c r="A647" s="1">
        <v>41639</v>
      </c>
      <c r="B647" s="1">
        <v>41639</v>
      </c>
      <c r="C647" s="2" t="s">
        <v>496</v>
      </c>
      <c r="D647" s="2" t="s">
        <v>497</v>
      </c>
      <c r="E647" s="2">
        <v>3</v>
      </c>
      <c r="F647" s="2" t="s">
        <v>1424</v>
      </c>
      <c r="G647" s="2" t="s">
        <v>213</v>
      </c>
      <c r="H647" s="2" t="s">
        <v>57</v>
      </c>
      <c r="I647" s="2" t="s">
        <v>17</v>
      </c>
      <c r="J647" s="2" t="s">
        <v>18</v>
      </c>
      <c r="K647" s="2" t="s">
        <v>19</v>
      </c>
      <c r="L647" s="2" t="s">
        <v>19</v>
      </c>
      <c r="M647" s="2" t="s">
        <v>20</v>
      </c>
      <c r="N647" s="2" t="s">
        <v>21</v>
      </c>
      <c r="O647" s="2" t="s">
        <v>1946</v>
      </c>
      <c r="P647" s="2">
        <v>4</v>
      </c>
      <c r="Q647" s="2" t="str">
        <f t="shared" si="10"/>
        <v>NRUC US Equity</v>
      </c>
    </row>
    <row r="648" spans="1:17" x14ac:dyDescent="0.25">
      <c r="A648" s="1">
        <v>41639</v>
      </c>
      <c r="B648" s="1">
        <v>41639</v>
      </c>
      <c r="C648" s="2" t="s">
        <v>1947</v>
      </c>
      <c r="D648" s="2" t="s">
        <v>354</v>
      </c>
      <c r="E648" s="2">
        <v>0.75</v>
      </c>
      <c r="F648" s="2" t="s">
        <v>1948</v>
      </c>
      <c r="G648" s="2"/>
      <c r="H648" s="2" t="s">
        <v>210</v>
      </c>
      <c r="I648" s="2" t="s">
        <v>17</v>
      </c>
      <c r="J648" s="2" t="s">
        <v>18</v>
      </c>
      <c r="K648" s="2" t="s">
        <v>19</v>
      </c>
      <c r="L648" s="2" t="s">
        <v>19</v>
      </c>
      <c r="M648" s="2" t="s">
        <v>20</v>
      </c>
      <c r="N648" s="2" t="s">
        <v>28</v>
      </c>
      <c r="O648" s="2" t="s">
        <v>1949</v>
      </c>
      <c r="P648" s="2">
        <v>2</v>
      </c>
      <c r="Q648" s="2" t="str">
        <f t="shared" si="10"/>
        <v>KO US Equity</v>
      </c>
    </row>
    <row r="649" spans="1:17" x14ac:dyDescent="0.25">
      <c r="A649" s="1">
        <v>41639</v>
      </c>
      <c r="B649" s="1">
        <v>41639</v>
      </c>
      <c r="C649" s="2" t="s">
        <v>1950</v>
      </c>
      <c r="D649" s="2" t="s">
        <v>1951</v>
      </c>
      <c r="E649" s="2">
        <v>5.25</v>
      </c>
      <c r="F649" s="2" t="s">
        <v>1103</v>
      </c>
      <c r="G649" s="2"/>
      <c r="H649" s="2" t="s">
        <v>203</v>
      </c>
      <c r="I649" s="2" t="s">
        <v>17</v>
      </c>
      <c r="J649" s="2" t="s">
        <v>18</v>
      </c>
      <c r="K649" s="2" t="s">
        <v>19</v>
      </c>
      <c r="L649" s="2" t="s">
        <v>19</v>
      </c>
      <c r="M649" s="2" t="s">
        <v>20</v>
      </c>
      <c r="N649" s="2" t="s">
        <v>48</v>
      </c>
      <c r="O649" s="2" t="s">
        <v>1952</v>
      </c>
      <c r="P649" s="2">
        <v>3</v>
      </c>
      <c r="Q649" s="2" t="str">
        <f t="shared" si="10"/>
        <v>CIT US Equity</v>
      </c>
    </row>
    <row r="650" spans="1:17" x14ac:dyDescent="0.25">
      <c r="A650" s="1">
        <v>41639</v>
      </c>
      <c r="B650" s="1">
        <v>41639</v>
      </c>
      <c r="C650" s="2" t="s">
        <v>496</v>
      </c>
      <c r="D650" s="2" t="s">
        <v>497</v>
      </c>
      <c r="E650" s="2">
        <v>3</v>
      </c>
      <c r="F650" s="2" t="s">
        <v>848</v>
      </c>
      <c r="G650" s="2" t="s">
        <v>1953</v>
      </c>
      <c r="H650" s="2" t="s">
        <v>57</v>
      </c>
      <c r="I650" s="2" t="s">
        <v>17</v>
      </c>
      <c r="J650" s="2" t="s">
        <v>18</v>
      </c>
      <c r="K650" s="2" t="s">
        <v>19</v>
      </c>
      <c r="L650" s="2" t="s">
        <v>19</v>
      </c>
      <c r="M650" s="2" t="s">
        <v>20</v>
      </c>
      <c r="N650" s="2" t="s">
        <v>21</v>
      </c>
      <c r="O650" s="2" t="s">
        <v>1954</v>
      </c>
      <c r="P650" s="2">
        <v>4</v>
      </c>
      <c r="Q650" s="2" t="str">
        <f t="shared" si="10"/>
        <v>NRUC US Equity</v>
      </c>
    </row>
    <row r="651" spans="1:17" x14ac:dyDescent="0.25">
      <c r="A651" s="1">
        <v>41639</v>
      </c>
      <c r="B651" s="1">
        <v>41639</v>
      </c>
      <c r="C651" s="2" t="s">
        <v>1955</v>
      </c>
      <c r="D651" s="2" t="s">
        <v>31</v>
      </c>
      <c r="E651" s="2">
        <v>5.65</v>
      </c>
      <c r="F651" s="2" t="s">
        <v>1956</v>
      </c>
      <c r="G651" s="2" t="s">
        <v>1957</v>
      </c>
      <c r="H651" s="2" t="s">
        <v>57</v>
      </c>
      <c r="I651" s="2" t="s">
        <v>17</v>
      </c>
      <c r="J651" s="2" t="s">
        <v>18</v>
      </c>
      <c r="K651" s="2" t="s">
        <v>19</v>
      </c>
      <c r="L651" s="2" t="s">
        <v>19</v>
      </c>
      <c r="M651" s="2" t="s">
        <v>20</v>
      </c>
      <c r="N651" s="2" t="s">
        <v>21</v>
      </c>
      <c r="O651" s="2" t="s">
        <v>1958</v>
      </c>
      <c r="P651" s="2">
        <v>2</v>
      </c>
      <c r="Q651" s="2" t="str">
        <f t="shared" si="10"/>
        <v>SO US Equity</v>
      </c>
    </row>
    <row r="652" spans="1:17" x14ac:dyDescent="0.25">
      <c r="A652" s="1">
        <v>41639</v>
      </c>
      <c r="B652" s="1">
        <v>41639</v>
      </c>
      <c r="C652" s="2" t="s">
        <v>242</v>
      </c>
      <c r="D652" s="2" t="s">
        <v>33</v>
      </c>
      <c r="E652" s="2">
        <v>6.375</v>
      </c>
      <c r="F652" s="2" t="s">
        <v>1959</v>
      </c>
      <c r="G652" s="2"/>
      <c r="H652" s="2" t="s">
        <v>27</v>
      </c>
      <c r="I652" s="2" t="s">
        <v>17</v>
      </c>
      <c r="J652" s="2" t="s">
        <v>18</v>
      </c>
      <c r="K652" s="2" t="s">
        <v>19</v>
      </c>
      <c r="L652" s="2" t="s">
        <v>19</v>
      </c>
      <c r="M652" s="2" t="s">
        <v>20</v>
      </c>
      <c r="N652" s="2" t="s">
        <v>28</v>
      </c>
      <c r="O652" s="2" t="s">
        <v>1960</v>
      </c>
      <c r="P652" s="2">
        <v>1</v>
      </c>
      <c r="Q652" s="2" t="str">
        <f t="shared" si="10"/>
        <v>M US Equity</v>
      </c>
    </row>
    <row r="653" spans="1:17" x14ac:dyDescent="0.25">
      <c r="A653" s="1">
        <v>41639</v>
      </c>
      <c r="B653" s="1">
        <v>41639</v>
      </c>
      <c r="C653" s="2" t="s">
        <v>1961</v>
      </c>
      <c r="D653" s="2" t="s">
        <v>1962</v>
      </c>
      <c r="E653" s="2">
        <v>5.4</v>
      </c>
      <c r="F653" s="2" t="s">
        <v>1963</v>
      </c>
      <c r="G653" s="2"/>
      <c r="H653" s="2" t="s">
        <v>73</v>
      </c>
      <c r="I653" s="2" t="s">
        <v>17</v>
      </c>
      <c r="J653" s="2" t="s">
        <v>18</v>
      </c>
      <c r="K653" s="2" t="s">
        <v>19</v>
      </c>
      <c r="L653" s="2" t="s">
        <v>19</v>
      </c>
      <c r="M653" s="2" t="s">
        <v>20</v>
      </c>
      <c r="N653" s="2" t="s">
        <v>28</v>
      </c>
      <c r="O653" s="2" t="s">
        <v>1964</v>
      </c>
      <c r="P653" s="2">
        <v>3</v>
      </c>
      <c r="Q653" s="2" t="str">
        <f t="shared" si="10"/>
        <v>HPQ US Equity</v>
      </c>
    </row>
    <row r="654" spans="1:17" x14ac:dyDescent="0.25">
      <c r="A654" s="1">
        <v>41639</v>
      </c>
      <c r="B654" s="1">
        <v>41639</v>
      </c>
      <c r="C654" s="2" t="s">
        <v>270</v>
      </c>
      <c r="D654" s="2" t="s">
        <v>71</v>
      </c>
      <c r="E654" s="2">
        <v>5.75</v>
      </c>
      <c r="F654" s="2" t="s">
        <v>1970</v>
      </c>
      <c r="G654" s="2"/>
      <c r="H654" s="2" t="s">
        <v>34</v>
      </c>
      <c r="I654" s="2" t="s">
        <v>17</v>
      </c>
      <c r="J654" s="2" t="s">
        <v>18</v>
      </c>
      <c r="K654" s="2" t="s">
        <v>19</v>
      </c>
      <c r="L654" s="2" t="s">
        <v>19</v>
      </c>
      <c r="M654" s="2" t="s">
        <v>20</v>
      </c>
      <c r="N654" s="2" t="s">
        <v>21</v>
      </c>
      <c r="O654" s="2" t="s">
        <v>1971</v>
      </c>
      <c r="P654" s="2">
        <v>5</v>
      </c>
      <c r="Q654" s="2" t="str">
        <f t="shared" si="10"/>
        <v>MIDAM US Equity</v>
      </c>
    </row>
    <row r="655" spans="1:17" x14ac:dyDescent="0.25">
      <c r="A655" s="1">
        <v>41639</v>
      </c>
      <c r="B655" s="1">
        <v>41639</v>
      </c>
      <c r="C655" s="2" t="s">
        <v>1972</v>
      </c>
      <c r="D655" s="2" t="s">
        <v>998</v>
      </c>
      <c r="E655" s="2">
        <v>4.25</v>
      </c>
      <c r="F655" s="2" t="s">
        <v>1973</v>
      </c>
      <c r="G655" s="2"/>
      <c r="H655" s="2" t="s">
        <v>46</v>
      </c>
      <c r="I655" s="2" t="s">
        <v>17</v>
      </c>
      <c r="J655" s="2" t="s">
        <v>18</v>
      </c>
      <c r="K655" s="2" t="s">
        <v>19</v>
      </c>
      <c r="L655" s="2" t="s">
        <v>19</v>
      </c>
      <c r="M655" s="2" t="s">
        <v>20</v>
      </c>
      <c r="N655" s="2" t="s">
        <v>48</v>
      </c>
      <c r="O655" s="2" t="s">
        <v>1974</v>
      </c>
      <c r="P655" s="2">
        <v>3</v>
      </c>
      <c r="Q655" s="2" t="str">
        <f t="shared" si="10"/>
        <v>BRK US Equity</v>
      </c>
    </row>
    <row r="656" spans="1:17" x14ac:dyDescent="0.25">
      <c r="A656" s="1">
        <v>41639</v>
      </c>
      <c r="B656" s="1">
        <v>41639</v>
      </c>
      <c r="C656" s="2" t="s">
        <v>1975</v>
      </c>
      <c r="D656" s="2" t="s">
        <v>1976</v>
      </c>
      <c r="E656" s="2">
        <v>10.375</v>
      </c>
      <c r="F656" s="2" t="s">
        <v>212</v>
      </c>
      <c r="G656" s="2"/>
      <c r="H656" s="2" t="s">
        <v>203</v>
      </c>
      <c r="I656" s="2" t="s">
        <v>17</v>
      </c>
      <c r="J656" s="2" t="s">
        <v>18</v>
      </c>
      <c r="K656" s="2" t="s">
        <v>19</v>
      </c>
      <c r="L656" s="2" t="s">
        <v>19</v>
      </c>
      <c r="M656" s="2" t="s">
        <v>20</v>
      </c>
      <c r="N656" s="2" t="s">
        <v>28</v>
      </c>
      <c r="O656" s="2" t="s">
        <v>1977</v>
      </c>
      <c r="P656" s="2">
        <v>3</v>
      </c>
      <c r="Q656" s="2" t="str">
        <f t="shared" si="10"/>
        <v>VMC US Equity</v>
      </c>
    </row>
    <row r="657" spans="1:17" x14ac:dyDescent="0.25">
      <c r="A657" s="1">
        <v>41639</v>
      </c>
      <c r="B657" s="1">
        <v>41639</v>
      </c>
      <c r="C657" s="2" t="s">
        <v>1978</v>
      </c>
      <c r="D657" s="2" t="s">
        <v>1979</v>
      </c>
      <c r="E657" s="2">
        <v>9.1</v>
      </c>
      <c r="F657" s="2" t="s">
        <v>1980</v>
      </c>
      <c r="G657" s="2"/>
      <c r="H657" s="2" t="s">
        <v>95</v>
      </c>
      <c r="I657" s="2" t="s">
        <v>17</v>
      </c>
      <c r="J657" s="2" t="s">
        <v>18</v>
      </c>
      <c r="K657" s="2" t="s">
        <v>19</v>
      </c>
      <c r="L657" s="2" t="s">
        <v>19</v>
      </c>
      <c r="M657" s="2" t="s">
        <v>20</v>
      </c>
      <c r="N657" s="2" t="s">
        <v>28</v>
      </c>
      <c r="O657" s="2" t="s">
        <v>1981</v>
      </c>
      <c r="P657" s="2">
        <v>3</v>
      </c>
      <c r="Q657" s="2" t="str">
        <f t="shared" si="10"/>
        <v>KBH US Equity</v>
      </c>
    </row>
    <row r="658" spans="1:17" x14ac:dyDescent="0.25">
      <c r="A658" s="1">
        <v>41639</v>
      </c>
      <c r="B658" s="1">
        <v>41639</v>
      </c>
      <c r="C658" s="2" t="s">
        <v>1000</v>
      </c>
      <c r="D658" s="2" t="s">
        <v>1001</v>
      </c>
      <c r="E658" s="2">
        <v>5.85</v>
      </c>
      <c r="F658" s="2" t="s">
        <v>1982</v>
      </c>
      <c r="G658" s="2"/>
      <c r="H658" s="2" t="s">
        <v>46</v>
      </c>
      <c r="I658" s="2" t="s">
        <v>17</v>
      </c>
      <c r="J658" s="2" t="s">
        <v>18</v>
      </c>
      <c r="K658" s="2" t="s">
        <v>19</v>
      </c>
      <c r="L658" s="2" t="s">
        <v>19</v>
      </c>
      <c r="M658" s="2" t="s">
        <v>20</v>
      </c>
      <c r="N658" s="2" t="s">
        <v>28</v>
      </c>
      <c r="O658" s="2" t="s">
        <v>1983</v>
      </c>
      <c r="P658" s="2">
        <v>3</v>
      </c>
      <c r="Q658" s="2" t="str">
        <f t="shared" si="10"/>
        <v>MRK US Equity</v>
      </c>
    </row>
    <row r="659" spans="1:17" x14ac:dyDescent="0.25">
      <c r="A659" s="1">
        <v>41639</v>
      </c>
      <c r="B659" s="1">
        <v>41639</v>
      </c>
      <c r="C659" s="2" t="s">
        <v>1986</v>
      </c>
      <c r="D659" s="2" t="s">
        <v>1987</v>
      </c>
      <c r="E659" s="2">
        <v>7.75</v>
      </c>
      <c r="F659" s="2" t="s">
        <v>1988</v>
      </c>
      <c r="G659" s="2"/>
      <c r="H659" s="2" t="s">
        <v>95</v>
      </c>
      <c r="I659" s="2" t="s">
        <v>17</v>
      </c>
      <c r="J659" s="2" t="s">
        <v>18</v>
      </c>
      <c r="K659" s="2" t="s">
        <v>19</v>
      </c>
      <c r="L659" s="2" t="s">
        <v>19</v>
      </c>
      <c r="M659" s="2" t="s">
        <v>20</v>
      </c>
      <c r="N659" s="2" t="s">
        <v>28</v>
      </c>
      <c r="O659" s="2" t="s">
        <v>1989</v>
      </c>
      <c r="P659" s="2">
        <v>3</v>
      </c>
      <c r="Q659" s="2" t="str">
        <f t="shared" si="10"/>
        <v>MGM US Equity</v>
      </c>
    </row>
    <row r="660" spans="1:17" x14ac:dyDescent="0.25">
      <c r="A660" s="1">
        <v>41639</v>
      </c>
      <c r="B660" s="1">
        <v>41639</v>
      </c>
      <c r="C660" s="2" t="s">
        <v>1136</v>
      </c>
      <c r="D660" s="2" t="s">
        <v>1137</v>
      </c>
      <c r="E660" s="2">
        <v>4</v>
      </c>
      <c r="F660" s="2" t="s">
        <v>1390</v>
      </c>
      <c r="G660" s="2" t="s">
        <v>1674</v>
      </c>
      <c r="H660" s="2" t="s">
        <v>264</v>
      </c>
      <c r="I660" s="2" t="s">
        <v>17</v>
      </c>
      <c r="J660" s="2" t="s">
        <v>18</v>
      </c>
      <c r="K660" s="2" t="s">
        <v>19</v>
      </c>
      <c r="L660" s="2" t="s">
        <v>19</v>
      </c>
      <c r="M660" s="2" t="s">
        <v>1140</v>
      </c>
      <c r="N660" s="2" t="s">
        <v>48</v>
      </c>
      <c r="O660" s="2" t="s">
        <v>1990</v>
      </c>
      <c r="P660" s="2">
        <v>4</v>
      </c>
      <c r="Q660" s="2" t="str">
        <f t="shared" si="10"/>
        <v>SLMA US Equity</v>
      </c>
    </row>
    <row r="661" spans="1:17" x14ac:dyDescent="0.25">
      <c r="A661" s="1">
        <v>41639</v>
      </c>
      <c r="B661" s="1">
        <v>41639</v>
      </c>
      <c r="C661" s="2" t="s">
        <v>1991</v>
      </c>
      <c r="D661" s="2" t="s">
        <v>1992</v>
      </c>
      <c r="E661" s="2">
        <v>5.0999999999999996</v>
      </c>
      <c r="F661" s="2" t="s">
        <v>1327</v>
      </c>
      <c r="G661" s="2"/>
      <c r="H661" s="2" t="s">
        <v>73</v>
      </c>
      <c r="I661" s="2" t="s">
        <v>17</v>
      </c>
      <c r="J661" s="2" t="s">
        <v>18</v>
      </c>
      <c r="K661" s="2" t="s">
        <v>19</v>
      </c>
      <c r="L661" s="2" t="s">
        <v>19</v>
      </c>
      <c r="M661" s="2" t="s">
        <v>20</v>
      </c>
      <c r="N661" s="2" t="s">
        <v>28</v>
      </c>
      <c r="O661" s="2" t="s">
        <v>1993</v>
      </c>
      <c r="P661" s="2">
        <v>3</v>
      </c>
      <c r="Q661" s="2" t="str">
        <f t="shared" si="10"/>
        <v>ALB US Equity</v>
      </c>
    </row>
    <row r="662" spans="1:17" x14ac:dyDescent="0.25">
      <c r="A662" s="1">
        <v>41639</v>
      </c>
      <c r="B662" s="1">
        <v>41639</v>
      </c>
      <c r="C662" s="2" t="s">
        <v>1206</v>
      </c>
      <c r="D662" s="2" t="s">
        <v>180</v>
      </c>
      <c r="E662" s="2">
        <v>2.4</v>
      </c>
      <c r="F662" s="2" t="s">
        <v>638</v>
      </c>
      <c r="G662" s="2" t="s">
        <v>1207</v>
      </c>
      <c r="H662" s="2" t="s">
        <v>73</v>
      </c>
      <c r="I662" s="2" t="s">
        <v>17</v>
      </c>
      <c r="J662" s="2" t="s">
        <v>18</v>
      </c>
      <c r="K662" s="2" t="s">
        <v>19</v>
      </c>
      <c r="L662" s="2" t="s">
        <v>19</v>
      </c>
      <c r="M662" s="2" t="s">
        <v>1140</v>
      </c>
      <c r="N662" s="2"/>
      <c r="O662" s="2" t="s">
        <v>1994</v>
      </c>
      <c r="P662" s="2">
        <v>3</v>
      </c>
      <c r="Q662" s="2" t="str">
        <f t="shared" si="10"/>
        <v>HIG US Equity</v>
      </c>
    </row>
    <row r="663" spans="1:17" x14ac:dyDescent="0.25">
      <c r="A663" s="1">
        <v>41639</v>
      </c>
      <c r="B663" s="1">
        <v>41639</v>
      </c>
      <c r="C663" s="2" t="s">
        <v>108</v>
      </c>
      <c r="D663" s="2" t="s">
        <v>109</v>
      </c>
      <c r="E663" s="2">
        <v>5.25</v>
      </c>
      <c r="F663" s="2" t="s">
        <v>1396</v>
      </c>
      <c r="G663" s="2"/>
      <c r="H663" s="2" t="s">
        <v>34</v>
      </c>
      <c r="I663" s="2" t="s">
        <v>17</v>
      </c>
      <c r="J663" s="2" t="s">
        <v>18</v>
      </c>
      <c r="K663" s="2" t="s">
        <v>19</v>
      </c>
      <c r="L663" s="2" t="s">
        <v>19</v>
      </c>
      <c r="M663" s="2" t="s">
        <v>20</v>
      </c>
      <c r="N663" s="2" t="s">
        <v>21</v>
      </c>
      <c r="O663" s="2" t="s">
        <v>1995</v>
      </c>
      <c r="P663" s="2">
        <v>3</v>
      </c>
      <c r="Q663" s="2" t="str">
        <f t="shared" si="10"/>
        <v>SCG US Equity</v>
      </c>
    </row>
    <row r="664" spans="1:17" x14ac:dyDescent="0.25">
      <c r="A664" s="1">
        <v>41639</v>
      </c>
      <c r="B664" s="1">
        <v>41639</v>
      </c>
      <c r="C664" s="2" t="s">
        <v>1996</v>
      </c>
      <c r="D664" s="2" t="s">
        <v>1997</v>
      </c>
      <c r="E664" s="2">
        <v>5.25</v>
      </c>
      <c r="F664" s="2" t="s">
        <v>638</v>
      </c>
      <c r="G664" s="2"/>
      <c r="H664" s="2" t="s">
        <v>472</v>
      </c>
      <c r="I664" s="2" t="s">
        <v>17</v>
      </c>
      <c r="J664" s="2" t="s">
        <v>18</v>
      </c>
      <c r="K664" s="2" t="s">
        <v>19</v>
      </c>
      <c r="L664" s="2" t="s">
        <v>19</v>
      </c>
      <c r="M664" s="2" t="s">
        <v>20</v>
      </c>
      <c r="N664" s="2" t="s">
        <v>28</v>
      </c>
      <c r="O664" s="2" t="s">
        <v>1998</v>
      </c>
      <c r="P664" s="2">
        <v>3</v>
      </c>
      <c r="Q664" s="2" t="str">
        <f t="shared" si="10"/>
        <v>DHI US Equity</v>
      </c>
    </row>
    <row r="665" spans="1:17" x14ac:dyDescent="0.25">
      <c r="A665" s="1">
        <v>41639</v>
      </c>
      <c r="B665" s="1">
        <v>41639</v>
      </c>
      <c r="C665" s="2" t="s">
        <v>1392</v>
      </c>
      <c r="D665" s="2" t="s">
        <v>1393</v>
      </c>
      <c r="E665" s="2">
        <v>6</v>
      </c>
      <c r="F665" s="2" t="s">
        <v>1107</v>
      </c>
      <c r="G665" s="2"/>
      <c r="H665" s="2" t="s">
        <v>203</v>
      </c>
      <c r="I665" s="2" t="s">
        <v>17</v>
      </c>
      <c r="J665" s="2" t="s">
        <v>18</v>
      </c>
      <c r="K665" s="2" t="s">
        <v>19</v>
      </c>
      <c r="L665" s="2" t="s">
        <v>19</v>
      </c>
      <c r="M665" s="2" t="s">
        <v>20</v>
      </c>
      <c r="N665" s="2" t="s">
        <v>28</v>
      </c>
      <c r="O665" s="2" t="s">
        <v>1999</v>
      </c>
      <c r="P665" s="2">
        <v>3</v>
      </c>
      <c r="Q665" s="2" t="str">
        <f t="shared" si="10"/>
        <v>PHM US Equity</v>
      </c>
    </row>
    <row r="666" spans="1:17" x14ac:dyDescent="0.25">
      <c r="A666" s="1">
        <v>41639</v>
      </c>
      <c r="B666" s="1">
        <v>41639</v>
      </c>
      <c r="C666" s="2" t="s">
        <v>1206</v>
      </c>
      <c r="D666" s="2" t="s">
        <v>180</v>
      </c>
      <c r="E666" s="2">
        <v>2.56</v>
      </c>
      <c r="F666" s="2" t="s">
        <v>52</v>
      </c>
      <c r="G666" s="2" t="s">
        <v>1363</v>
      </c>
      <c r="H666" s="2" t="s">
        <v>73</v>
      </c>
      <c r="I666" s="2" t="s">
        <v>17</v>
      </c>
      <c r="J666" s="2" t="s">
        <v>18</v>
      </c>
      <c r="K666" s="2" t="s">
        <v>19</v>
      </c>
      <c r="L666" s="2" t="s">
        <v>19</v>
      </c>
      <c r="M666" s="2" t="s">
        <v>1140</v>
      </c>
      <c r="N666" s="2"/>
      <c r="O666" s="2" t="s">
        <v>2000</v>
      </c>
      <c r="P666" s="2">
        <v>3</v>
      </c>
      <c r="Q666" s="2" t="str">
        <f t="shared" si="10"/>
        <v>HIG US Equity</v>
      </c>
    </row>
    <row r="667" spans="1:17" x14ac:dyDescent="0.25">
      <c r="A667" s="1">
        <v>41639</v>
      </c>
      <c r="B667" s="1">
        <v>41639</v>
      </c>
      <c r="C667" s="2" t="s">
        <v>2001</v>
      </c>
      <c r="D667" s="2" t="s">
        <v>2002</v>
      </c>
      <c r="E667" s="2">
        <v>5.125</v>
      </c>
      <c r="F667" s="2" t="s">
        <v>1963</v>
      </c>
      <c r="G667" s="2"/>
      <c r="H667" s="2" t="s">
        <v>16</v>
      </c>
      <c r="I667" s="2" t="s">
        <v>17</v>
      </c>
      <c r="J667" s="2" t="s">
        <v>18</v>
      </c>
      <c r="K667" s="2" t="s">
        <v>19</v>
      </c>
      <c r="L667" s="2" t="s">
        <v>19</v>
      </c>
      <c r="M667" s="2" t="s">
        <v>20</v>
      </c>
      <c r="N667" s="2" t="s">
        <v>28</v>
      </c>
      <c r="O667" s="2" t="s">
        <v>2003</v>
      </c>
      <c r="P667" s="2">
        <v>3</v>
      </c>
      <c r="Q667" s="2" t="str">
        <f t="shared" si="10"/>
        <v>LUV US Equity</v>
      </c>
    </row>
    <row r="668" spans="1:17" x14ac:dyDescent="0.25">
      <c r="A668" s="1">
        <v>41639</v>
      </c>
      <c r="B668" s="1">
        <v>41639</v>
      </c>
      <c r="C668" s="2" t="s">
        <v>1170</v>
      </c>
      <c r="D668" s="2" t="s">
        <v>1171</v>
      </c>
      <c r="E668" s="2">
        <v>6</v>
      </c>
      <c r="F668" s="2" t="s">
        <v>2004</v>
      </c>
      <c r="G668" s="2"/>
      <c r="H668" s="2" t="s">
        <v>73</v>
      </c>
      <c r="I668" s="2" t="s">
        <v>17</v>
      </c>
      <c r="J668" s="2" t="s">
        <v>18</v>
      </c>
      <c r="K668" s="2" t="s">
        <v>19</v>
      </c>
      <c r="L668" s="2" t="s">
        <v>19</v>
      </c>
      <c r="M668" s="2" t="s">
        <v>20</v>
      </c>
      <c r="N668" s="2" t="s">
        <v>28</v>
      </c>
      <c r="O668" s="2" t="s">
        <v>2005</v>
      </c>
      <c r="P668" s="2">
        <v>3</v>
      </c>
      <c r="Q668" s="2" t="str">
        <f t="shared" si="10"/>
        <v>NSC US Equity</v>
      </c>
    </row>
    <row r="669" spans="1:17" x14ac:dyDescent="0.25">
      <c r="A669" s="1">
        <v>41639</v>
      </c>
      <c r="B669" s="1">
        <v>41639</v>
      </c>
      <c r="C669" s="2" t="s">
        <v>795</v>
      </c>
      <c r="D669" s="2" t="s">
        <v>796</v>
      </c>
      <c r="E669" s="2">
        <v>5.15</v>
      </c>
      <c r="F669" s="2" t="s">
        <v>1360</v>
      </c>
      <c r="G669" s="2"/>
      <c r="H669" s="2" t="s">
        <v>472</v>
      </c>
      <c r="I669" s="2" t="s">
        <v>17</v>
      </c>
      <c r="J669" s="2" t="s">
        <v>18</v>
      </c>
      <c r="K669" s="2" t="s">
        <v>19</v>
      </c>
      <c r="L669" s="2" t="s">
        <v>19</v>
      </c>
      <c r="M669" s="2" t="s">
        <v>20</v>
      </c>
      <c r="N669" s="2" t="s">
        <v>21</v>
      </c>
      <c r="O669" s="2" t="s">
        <v>2006</v>
      </c>
      <c r="P669" s="2">
        <v>3</v>
      </c>
      <c r="Q669" s="2" t="str">
        <f t="shared" si="10"/>
        <v>KMI US Equity</v>
      </c>
    </row>
    <row r="670" spans="1:17" x14ac:dyDescent="0.25">
      <c r="A670" s="1">
        <v>41639</v>
      </c>
      <c r="B670" s="1">
        <v>41639</v>
      </c>
      <c r="C670" s="2" t="s">
        <v>1650</v>
      </c>
      <c r="D670" s="2" t="s">
        <v>400</v>
      </c>
      <c r="E670" s="2">
        <v>5.8</v>
      </c>
      <c r="F670" s="2" t="s">
        <v>1333</v>
      </c>
      <c r="G670" s="2"/>
      <c r="H670" s="2" t="s">
        <v>27</v>
      </c>
      <c r="I670" s="2" t="s">
        <v>17</v>
      </c>
      <c r="J670" s="2" t="s">
        <v>18</v>
      </c>
      <c r="K670" s="2" t="s">
        <v>19</v>
      </c>
      <c r="L670" s="2" t="s">
        <v>19</v>
      </c>
      <c r="M670" s="2" t="s">
        <v>20</v>
      </c>
      <c r="N670" s="2" t="s">
        <v>21</v>
      </c>
      <c r="O670" s="2" t="s">
        <v>2007</v>
      </c>
      <c r="P670" s="2">
        <v>3</v>
      </c>
      <c r="Q670" s="2" t="str">
        <f t="shared" si="10"/>
        <v>KMP US Equity</v>
      </c>
    </row>
    <row r="671" spans="1:17" x14ac:dyDescent="0.25">
      <c r="A671" s="1">
        <v>41639</v>
      </c>
      <c r="B671" s="1">
        <v>41639</v>
      </c>
      <c r="C671" s="2" t="s">
        <v>2009</v>
      </c>
      <c r="D671" s="2" t="s">
        <v>727</v>
      </c>
      <c r="E671" s="2">
        <v>5.8029999999999999</v>
      </c>
      <c r="F671" s="2" t="s">
        <v>1405</v>
      </c>
      <c r="G671" s="2"/>
      <c r="H671" s="2" t="s">
        <v>73</v>
      </c>
      <c r="I671" s="2" t="s">
        <v>17</v>
      </c>
      <c r="J671" s="2" t="s">
        <v>18</v>
      </c>
      <c r="K671" s="2" t="s">
        <v>19</v>
      </c>
      <c r="L671" s="2" t="s">
        <v>19</v>
      </c>
      <c r="M671" s="2" t="s">
        <v>20</v>
      </c>
      <c r="N671" s="2" t="s">
        <v>21</v>
      </c>
      <c r="O671" s="2" t="s">
        <v>2010</v>
      </c>
      <c r="P671" s="2">
        <v>5</v>
      </c>
      <c r="Q671" s="2" t="str">
        <f t="shared" si="10"/>
        <v>NGGLN US Equity</v>
      </c>
    </row>
    <row r="672" spans="1:17" x14ac:dyDescent="0.25">
      <c r="A672" s="1">
        <v>41639</v>
      </c>
      <c r="B672" s="1">
        <v>41639</v>
      </c>
      <c r="C672" s="2" t="s">
        <v>2011</v>
      </c>
      <c r="D672" s="2" t="s">
        <v>2012</v>
      </c>
      <c r="E672" s="2">
        <v>5.625</v>
      </c>
      <c r="F672" s="2" t="s">
        <v>1405</v>
      </c>
      <c r="G672" s="2"/>
      <c r="H672" s="2" t="s">
        <v>34</v>
      </c>
      <c r="I672" s="2" t="s">
        <v>17</v>
      </c>
      <c r="J672" s="2" t="s">
        <v>18</v>
      </c>
      <c r="K672" s="2" t="s">
        <v>19</v>
      </c>
      <c r="L672" s="2" t="s">
        <v>19</v>
      </c>
      <c r="M672" s="2" t="s">
        <v>20</v>
      </c>
      <c r="N672" s="2" t="s">
        <v>21</v>
      </c>
      <c r="O672" s="2" t="s">
        <v>2013</v>
      </c>
      <c r="P672" s="2">
        <v>2</v>
      </c>
      <c r="Q672" s="2" t="str">
        <f t="shared" si="10"/>
        <v>NU US Equity</v>
      </c>
    </row>
    <row r="673" spans="1:17" x14ac:dyDescent="0.25">
      <c r="A673" s="1">
        <v>41639</v>
      </c>
      <c r="B673" s="1">
        <v>41639</v>
      </c>
      <c r="C673" s="2" t="s">
        <v>2014</v>
      </c>
      <c r="D673" s="2" t="s">
        <v>2015</v>
      </c>
      <c r="E673" s="2">
        <v>5</v>
      </c>
      <c r="F673" s="2" t="s">
        <v>1390</v>
      </c>
      <c r="G673" s="2"/>
      <c r="H673" s="2" t="s">
        <v>149</v>
      </c>
      <c r="I673" s="2" t="s">
        <v>17</v>
      </c>
      <c r="J673" s="2" t="s">
        <v>18</v>
      </c>
      <c r="K673" s="2" t="s">
        <v>19</v>
      </c>
      <c r="L673" s="2" t="s">
        <v>19</v>
      </c>
      <c r="M673" s="2" t="s">
        <v>20</v>
      </c>
      <c r="N673" s="2" t="s">
        <v>28</v>
      </c>
      <c r="O673" s="2" t="s">
        <v>2016</v>
      </c>
      <c r="P673" s="2">
        <v>3</v>
      </c>
      <c r="Q673" s="2" t="str">
        <f t="shared" si="10"/>
        <v>NYT US Equity</v>
      </c>
    </row>
    <row r="674" spans="1:17" x14ac:dyDescent="0.25">
      <c r="A674" s="1">
        <v>41639</v>
      </c>
      <c r="B674" s="1">
        <v>41639</v>
      </c>
      <c r="C674" s="2" t="s">
        <v>1329</v>
      </c>
      <c r="D674" s="2" t="s">
        <v>1330</v>
      </c>
      <c r="E674" s="2">
        <v>5.15</v>
      </c>
      <c r="F674" s="2" t="s">
        <v>643</v>
      </c>
      <c r="G674" s="2" t="s">
        <v>233</v>
      </c>
      <c r="H674" s="2" t="s">
        <v>34</v>
      </c>
      <c r="I674" s="2" t="s">
        <v>17</v>
      </c>
      <c r="J674" s="2" t="s">
        <v>18</v>
      </c>
      <c r="K674" s="2" t="s">
        <v>19</v>
      </c>
      <c r="L674" s="2" t="s">
        <v>19</v>
      </c>
      <c r="M674" s="2" t="s">
        <v>20</v>
      </c>
      <c r="N674" s="2" t="s">
        <v>21</v>
      </c>
      <c r="O674" s="2" t="s">
        <v>2017</v>
      </c>
      <c r="P674" s="2">
        <v>3</v>
      </c>
      <c r="Q674" s="2" t="str">
        <f t="shared" si="10"/>
        <v>CMS US Equity</v>
      </c>
    </row>
    <row r="675" spans="1:17" x14ac:dyDescent="0.25">
      <c r="A675" s="1">
        <v>41639</v>
      </c>
      <c r="B675" s="1">
        <v>41639</v>
      </c>
      <c r="C675" s="2" t="s">
        <v>2023</v>
      </c>
      <c r="D675" s="2" t="s">
        <v>2024</v>
      </c>
      <c r="E675" s="2">
        <v>5.5</v>
      </c>
      <c r="F675" s="2" t="s">
        <v>2025</v>
      </c>
      <c r="G675" s="2">
        <v>1</v>
      </c>
      <c r="H675" s="2" t="s">
        <v>210</v>
      </c>
      <c r="I675" s="2" t="s">
        <v>17</v>
      </c>
      <c r="J675" s="2" t="s">
        <v>18</v>
      </c>
      <c r="K675" s="2" t="s">
        <v>19</v>
      </c>
      <c r="L675" s="2" t="s">
        <v>19</v>
      </c>
      <c r="M675" s="2" t="s">
        <v>20</v>
      </c>
      <c r="N675" s="2" t="s">
        <v>28</v>
      </c>
      <c r="O675" s="2" t="s">
        <v>2026</v>
      </c>
      <c r="P675" s="2">
        <v>3</v>
      </c>
      <c r="Q675" s="2" t="str">
        <f t="shared" si="10"/>
        <v>MON US Equity</v>
      </c>
    </row>
    <row r="676" spans="1:17" x14ac:dyDescent="0.25">
      <c r="A676" s="1">
        <v>41639</v>
      </c>
      <c r="B676" s="1">
        <v>41639</v>
      </c>
      <c r="C676" s="2" t="s">
        <v>2027</v>
      </c>
      <c r="D676" s="2" t="s">
        <v>2028</v>
      </c>
      <c r="E676" s="2">
        <v>4.95</v>
      </c>
      <c r="F676" s="2" t="s">
        <v>2029</v>
      </c>
      <c r="G676" s="2"/>
      <c r="H676" s="2" t="s">
        <v>27</v>
      </c>
      <c r="I676" s="2" t="s">
        <v>17</v>
      </c>
      <c r="J676" s="2" t="s">
        <v>18</v>
      </c>
      <c r="K676" s="2" t="s">
        <v>19</v>
      </c>
      <c r="L676" s="2" t="s">
        <v>19</v>
      </c>
      <c r="M676" s="2" t="s">
        <v>20</v>
      </c>
      <c r="N676" s="2" t="s">
        <v>21</v>
      </c>
      <c r="O676" s="2" t="s">
        <v>2030</v>
      </c>
      <c r="P676" s="2">
        <v>3</v>
      </c>
      <c r="Q676" s="2" t="str">
        <f t="shared" si="10"/>
        <v>CNL US Equity</v>
      </c>
    </row>
    <row r="677" spans="1:17" x14ac:dyDescent="0.25">
      <c r="A677" s="1">
        <v>41639</v>
      </c>
      <c r="B677" s="1">
        <v>41639</v>
      </c>
      <c r="C677" s="2" t="s">
        <v>1667</v>
      </c>
      <c r="D677" s="2" t="s">
        <v>1668</v>
      </c>
      <c r="E677" s="2">
        <v>5.5</v>
      </c>
      <c r="F677" s="2" t="s">
        <v>2031</v>
      </c>
      <c r="G677" s="2"/>
      <c r="H677" s="2" t="s">
        <v>73</v>
      </c>
      <c r="I677" s="2" t="s">
        <v>17</v>
      </c>
      <c r="J677" s="2" t="s">
        <v>18</v>
      </c>
      <c r="K677" s="2" t="s">
        <v>19</v>
      </c>
      <c r="L677" s="2" t="s">
        <v>19</v>
      </c>
      <c r="M677" s="2" t="s">
        <v>20</v>
      </c>
      <c r="N677" s="2" t="s">
        <v>21</v>
      </c>
      <c r="O677" s="2" t="s">
        <v>2032</v>
      </c>
      <c r="P677" s="2">
        <v>3</v>
      </c>
      <c r="Q677" s="2" t="str">
        <f t="shared" si="10"/>
        <v>PNW US Equity</v>
      </c>
    </row>
    <row r="678" spans="1:17" x14ac:dyDescent="0.25">
      <c r="A678" s="1">
        <v>41639</v>
      </c>
      <c r="B678" s="1">
        <v>41639</v>
      </c>
      <c r="C678" s="2" t="s">
        <v>2033</v>
      </c>
      <c r="D678" s="2" t="s">
        <v>2034</v>
      </c>
      <c r="E678" s="2">
        <v>5.25</v>
      </c>
      <c r="F678" s="2" t="s">
        <v>1980</v>
      </c>
      <c r="G678" s="2"/>
      <c r="H678" s="2" t="s">
        <v>16</v>
      </c>
      <c r="I678" s="2" t="s">
        <v>17</v>
      </c>
      <c r="J678" s="2" t="s">
        <v>18</v>
      </c>
      <c r="K678" s="2" t="s">
        <v>19</v>
      </c>
      <c r="L678" s="2" t="s">
        <v>19</v>
      </c>
      <c r="M678" s="2" t="s">
        <v>20</v>
      </c>
      <c r="N678" s="2" t="s">
        <v>21</v>
      </c>
      <c r="O678" s="2" t="s">
        <v>2035</v>
      </c>
      <c r="P678" s="2">
        <v>2</v>
      </c>
      <c r="Q678" s="2" t="str">
        <f t="shared" si="10"/>
        <v>NI US Equity</v>
      </c>
    </row>
    <row r="679" spans="1:17" x14ac:dyDescent="0.25">
      <c r="A679" s="1">
        <v>41639</v>
      </c>
      <c r="B679" s="1">
        <v>41639</v>
      </c>
      <c r="C679" s="2" t="s">
        <v>1136</v>
      </c>
      <c r="D679" s="2" t="s">
        <v>1137</v>
      </c>
      <c r="E679" s="2">
        <v>3.1349999999999998</v>
      </c>
      <c r="F679" s="2" t="s">
        <v>2036</v>
      </c>
      <c r="G679" s="2" t="s">
        <v>2037</v>
      </c>
      <c r="H679" s="2" t="s">
        <v>264</v>
      </c>
      <c r="I679" s="2" t="s">
        <v>17</v>
      </c>
      <c r="J679" s="2" t="s">
        <v>18</v>
      </c>
      <c r="K679" s="2" t="s">
        <v>19</v>
      </c>
      <c r="L679" s="2" t="s">
        <v>19</v>
      </c>
      <c r="M679" s="2" t="s">
        <v>1140</v>
      </c>
      <c r="N679" s="2" t="s">
        <v>48</v>
      </c>
      <c r="O679" s="2" t="s">
        <v>2038</v>
      </c>
      <c r="P679" s="2">
        <v>4</v>
      </c>
      <c r="Q679" s="2" t="str">
        <f t="shared" si="10"/>
        <v>SLMA US Equity</v>
      </c>
    </row>
    <row r="680" spans="1:17" x14ac:dyDescent="0.25">
      <c r="A680" s="1">
        <v>41639</v>
      </c>
      <c r="B680" s="1">
        <v>41639</v>
      </c>
      <c r="C680" s="2" t="s">
        <v>2039</v>
      </c>
      <c r="D680" s="2" t="s">
        <v>2040</v>
      </c>
      <c r="E680" s="2">
        <v>7</v>
      </c>
      <c r="F680" s="2" t="s">
        <v>2041</v>
      </c>
      <c r="G680" s="2"/>
      <c r="H680" s="2" t="s">
        <v>95</v>
      </c>
      <c r="I680" s="2" t="s">
        <v>17</v>
      </c>
      <c r="J680" s="2" t="s">
        <v>18</v>
      </c>
      <c r="K680" s="2" t="s">
        <v>19</v>
      </c>
      <c r="L680" s="2" t="s">
        <v>19</v>
      </c>
      <c r="M680" s="2" t="s">
        <v>20</v>
      </c>
      <c r="N680" s="2" t="s">
        <v>28</v>
      </c>
      <c r="O680" s="2" t="s">
        <v>2042</v>
      </c>
      <c r="P680" s="2">
        <v>3</v>
      </c>
      <c r="Q680" s="2" t="str">
        <f t="shared" si="10"/>
        <v>SPF US Equity</v>
      </c>
    </row>
    <row r="681" spans="1:17" x14ac:dyDescent="0.25">
      <c r="A681" s="1">
        <v>41639</v>
      </c>
      <c r="B681" s="1">
        <v>41639</v>
      </c>
      <c r="C681" s="2" t="s">
        <v>2043</v>
      </c>
      <c r="D681" s="2" t="s">
        <v>2044</v>
      </c>
      <c r="E681" s="2">
        <v>5.25</v>
      </c>
      <c r="F681" s="2" t="s">
        <v>2045</v>
      </c>
      <c r="G681" s="2" t="s">
        <v>45</v>
      </c>
      <c r="H681" s="2" t="s">
        <v>27</v>
      </c>
      <c r="I681" s="2" t="s">
        <v>17</v>
      </c>
      <c r="J681" s="2" t="s">
        <v>18</v>
      </c>
      <c r="K681" s="2" t="s">
        <v>19</v>
      </c>
      <c r="L681" s="2" t="s">
        <v>19</v>
      </c>
      <c r="M681" s="2" t="s">
        <v>20</v>
      </c>
      <c r="N681" s="2" t="s">
        <v>48</v>
      </c>
      <c r="O681" s="2" t="s">
        <v>2046</v>
      </c>
      <c r="P681" s="2">
        <v>3</v>
      </c>
      <c r="Q681" s="2" t="str">
        <f t="shared" si="10"/>
        <v>UDR US Equity</v>
      </c>
    </row>
    <row r="682" spans="1:17" x14ac:dyDescent="0.25">
      <c r="A682" s="1">
        <v>41639</v>
      </c>
      <c r="B682" s="1">
        <v>41639</v>
      </c>
      <c r="C682" s="2" t="s">
        <v>2047</v>
      </c>
      <c r="D682" s="2" t="s">
        <v>2048</v>
      </c>
      <c r="E682" s="2">
        <v>5.63</v>
      </c>
      <c r="F682" s="2" t="s">
        <v>1018</v>
      </c>
      <c r="G682" s="2" t="s">
        <v>40</v>
      </c>
      <c r="H682" s="2" t="s">
        <v>27</v>
      </c>
      <c r="I682" s="2" t="s">
        <v>17</v>
      </c>
      <c r="J682" s="2" t="s">
        <v>18</v>
      </c>
      <c r="K682" s="2" t="s">
        <v>19</v>
      </c>
      <c r="L682" s="2" t="s">
        <v>19</v>
      </c>
      <c r="M682" s="2" t="s">
        <v>20</v>
      </c>
      <c r="N682" s="2" t="s">
        <v>21</v>
      </c>
      <c r="O682" s="2" t="s">
        <v>2049</v>
      </c>
      <c r="P682" s="2">
        <v>3</v>
      </c>
      <c r="Q682" s="2" t="str">
        <f t="shared" si="10"/>
        <v>UIL US Equity</v>
      </c>
    </row>
    <row r="683" spans="1:17" x14ac:dyDescent="0.25">
      <c r="A683" s="1">
        <v>41639</v>
      </c>
      <c r="B683" s="1">
        <v>41639</v>
      </c>
      <c r="C683" s="2" t="s">
        <v>1177</v>
      </c>
      <c r="D683" s="2" t="s">
        <v>1178</v>
      </c>
      <c r="E683" s="2">
        <v>5.4</v>
      </c>
      <c r="F683" s="2" t="s">
        <v>2031</v>
      </c>
      <c r="G683" s="2"/>
      <c r="H683" s="2" t="s">
        <v>210</v>
      </c>
      <c r="I683" s="2" t="s">
        <v>17</v>
      </c>
      <c r="J683" s="2" t="s">
        <v>18</v>
      </c>
      <c r="K683" s="2" t="s">
        <v>19</v>
      </c>
      <c r="L683" s="2" t="s">
        <v>19</v>
      </c>
      <c r="M683" s="2" t="s">
        <v>20</v>
      </c>
      <c r="N683" s="2" t="s">
        <v>21</v>
      </c>
      <c r="O683" s="2" t="s">
        <v>2050</v>
      </c>
      <c r="P683" s="2">
        <v>3</v>
      </c>
      <c r="Q683" s="2" t="str">
        <f t="shared" si="10"/>
        <v>NEE US Equity</v>
      </c>
    </row>
    <row r="684" spans="1:17" x14ac:dyDescent="0.25">
      <c r="A684" s="1">
        <v>41639</v>
      </c>
      <c r="B684" s="1">
        <v>41639</v>
      </c>
      <c r="C684" s="2" t="s">
        <v>1063</v>
      </c>
      <c r="D684" s="2" t="s">
        <v>1064</v>
      </c>
      <c r="E684" s="2">
        <v>5.375</v>
      </c>
      <c r="F684" s="2" t="s">
        <v>1018</v>
      </c>
      <c r="G684" s="2"/>
      <c r="H684" s="2" t="s">
        <v>57</v>
      </c>
      <c r="I684" s="2" t="s">
        <v>17</v>
      </c>
      <c r="J684" s="2" t="s">
        <v>18</v>
      </c>
      <c r="K684" s="2" t="s">
        <v>19</v>
      </c>
      <c r="L684" s="2" t="s">
        <v>19</v>
      </c>
      <c r="M684" s="2" t="s">
        <v>20</v>
      </c>
      <c r="N684" s="2" t="s">
        <v>28</v>
      </c>
      <c r="O684" s="2" t="s">
        <v>2051</v>
      </c>
      <c r="P684" s="2">
        <v>3</v>
      </c>
      <c r="Q684" s="2" t="str">
        <f t="shared" si="10"/>
        <v>ADM US Equity</v>
      </c>
    </row>
    <row r="685" spans="1:17" x14ac:dyDescent="0.25">
      <c r="A685" s="1">
        <v>41639</v>
      </c>
      <c r="B685" s="1">
        <v>41639</v>
      </c>
      <c r="C685" s="2" t="s">
        <v>590</v>
      </c>
      <c r="D685" s="2" t="s">
        <v>591</v>
      </c>
      <c r="E685" s="2">
        <v>5.375</v>
      </c>
      <c r="F685" s="2" t="s">
        <v>2052</v>
      </c>
      <c r="G685" s="2"/>
      <c r="H685" s="2" t="s">
        <v>57</v>
      </c>
      <c r="I685" s="2" t="s">
        <v>17</v>
      </c>
      <c r="J685" s="2" t="s">
        <v>18</v>
      </c>
      <c r="K685" s="2" t="s">
        <v>19</v>
      </c>
      <c r="L685" s="2" t="s">
        <v>19</v>
      </c>
      <c r="M685" s="2" t="s">
        <v>20</v>
      </c>
      <c r="N685" s="2" t="s">
        <v>28</v>
      </c>
      <c r="O685" s="2" t="s">
        <v>2053</v>
      </c>
      <c r="P685" s="2">
        <v>3</v>
      </c>
      <c r="Q685" s="2" t="str">
        <f t="shared" si="10"/>
        <v>SYY US Equity</v>
      </c>
    </row>
    <row r="686" spans="1:17" x14ac:dyDescent="0.25">
      <c r="A686" s="1">
        <v>41639</v>
      </c>
      <c r="B686" s="1">
        <v>41639</v>
      </c>
      <c r="C686" s="2" t="s">
        <v>1136</v>
      </c>
      <c r="D686" s="2" t="s">
        <v>1137</v>
      </c>
      <c r="E686" s="2">
        <v>3.0350000000000001</v>
      </c>
      <c r="F686" s="2" t="s">
        <v>1673</v>
      </c>
      <c r="G686" s="2" t="s">
        <v>2054</v>
      </c>
      <c r="H686" s="2" t="s">
        <v>264</v>
      </c>
      <c r="I686" s="2" t="s">
        <v>17</v>
      </c>
      <c r="J686" s="2" t="s">
        <v>18</v>
      </c>
      <c r="K686" s="2" t="s">
        <v>19</v>
      </c>
      <c r="L686" s="2" t="s">
        <v>19</v>
      </c>
      <c r="M686" s="2" t="s">
        <v>1140</v>
      </c>
      <c r="N686" s="2" t="s">
        <v>48</v>
      </c>
      <c r="O686" s="2" t="s">
        <v>2055</v>
      </c>
      <c r="P686" s="2">
        <v>4</v>
      </c>
      <c r="Q686" s="2" t="str">
        <f t="shared" si="10"/>
        <v>SLMA US Equity</v>
      </c>
    </row>
    <row r="687" spans="1:17" x14ac:dyDescent="0.25">
      <c r="A687" s="1">
        <v>41639</v>
      </c>
      <c r="B687" s="1">
        <v>41639</v>
      </c>
      <c r="C687" s="2" t="s">
        <v>2056</v>
      </c>
      <c r="D687" s="2" t="s">
        <v>2048</v>
      </c>
      <c r="E687" s="2">
        <v>5.7779999999999996</v>
      </c>
      <c r="F687" s="2" t="s">
        <v>298</v>
      </c>
      <c r="G687" s="2" t="s">
        <v>45</v>
      </c>
      <c r="H687" s="2" t="s">
        <v>34</v>
      </c>
      <c r="I687" s="2" t="s">
        <v>17</v>
      </c>
      <c r="J687" s="2" t="s">
        <v>18</v>
      </c>
      <c r="K687" s="2" t="s">
        <v>19</v>
      </c>
      <c r="L687" s="2" t="s">
        <v>19</v>
      </c>
      <c r="M687" s="2" t="s">
        <v>20</v>
      </c>
      <c r="N687" s="2" t="s">
        <v>21</v>
      </c>
      <c r="O687" s="2" t="s">
        <v>2057</v>
      </c>
      <c r="P687" s="2">
        <v>3</v>
      </c>
      <c r="Q687" s="2" t="str">
        <f t="shared" si="10"/>
        <v>UIL US Equity</v>
      </c>
    </row>
    <row r="688" spans="1:17" x14ac:dyDescent="0.25">
      <c r="A688" s="1">
        <v>41639</v>
      </c>
      <c r="B688" s="1">
        <v>41639</v>
      </c>
      <c r="C688" s="2" t="s">
        <v>2058</v>
      </c>
      <c r="D688" s="2" t="s">
        <v>796</v>
      </c>
      <c r="E688" s="2">
        <v>5.7</v>
      </c>
      <c r="F688" s="2" t="s">
        <v>2059</v>
      </c>
      <c r="G688" s="2" t="s">
        <v>26</v>
      </c>
      <c r="H688" s="2" t="s">
        <v>472</v>
      </c>
      <c r="I688" s="2" t="s">
        <v>17</v>
      </c>
      <c r="J688" s="2" t="s">
        <v>18</v>
      </c>
      <c r="K688" s="2" t="s">
        <v>19</v>
      </c>
      <c r="L688" s="2" t="s">
        <v>19</v>
      </c>
      <c r="M688" s="2" t="s">
        <v>20</v>
      </c>
      <c r="N688" s="2" t="s">
        <v>21</v>
      </c>
      <c r="O688" s="2" t="s">
        <v>2060</v>
      </c>
      <c r="P688" s="2">
        <v>3</v>
      </c>
      <c r="Q688" s="2" t="str">
        <f t="shared" si="10"/>
        <v>KMI US Equity</v>
      </c>
    </row>
    <row r="689" spans="1:17" x14ac:dyDescent="0.25">
      <c r="A689" s="1">
        <v>41639</v>
      </c>
      <c r="B689" s="1">
        <v>41639</v>
      </c>
      <c r="C689" s="2" t="s">
        <v>2027</v>
      </c>
      <c r="D689" s="2" t="s">
        <v>2028</v>
      </c>
      <c r="E689" s="2">
        <v>6.5</v>
      </c>
      <c r="F689" s="2" t="s">
        <v>2064</v>
      </c>
      <c r="G689" s="2"/>
      <c r="H689" s="2" t="s">
        <v>27</v>
      </c>
      <c r="I689" s="2" t="s">
        <v>17</v>
      </c>
      <c r="J689" s="2" t="s">
        <v>18</v>
      </c>
      <c r="K689" s="2" t="s">
        <v>19</v>
      </c>
      <c r="L689" s="2" t="s">
        <v>19</v>
      </c>
      <c r="M689" s="2" t="s">
        <v>20</v>
      </c>
      <c r="N689" s="2" t="s">
        <v>21</v>
      </c>
      <c r="O689" s="2" t="s">
        <v>2065</v>
      </c>
      <c r="P689" s="2">
        <v>3</v>
      </c>
      <c r="Q689" s="2" t="str">
        <f t="shared" si="10"/>
        <v>CNL US Equity</v>
      </c>
    </row>
    <row r="690" spans="1:17" x14ac:dyDescent="0.25">
      <c r="A690" s="1">
        <v>41639</v>
      </c>
      <c r="B690" s="1">
        <v>41639</v>
      </c>
      <c r="C690" s="2" t="s">
        <v>151</v>
      </c>
      <c r="D690" s="2" t="s">
        <v>152</v>
      </c>
      <c r="E690" s="2">
        <v>5</v>
      </c>
      <c r="F690" s="2" t="s">
        <v>2066</v>
      </c>
      <c r="G690" s="2"/>
      <c r="H690" s="2" t="s">
        <v>34</v>
      </c>
      <c r="I690" s="2" t="s">
        <v>17</v>
      </c>
      <c r="J690" s="2" t="s">
        <v>18</v>
      </c>
      <c r="K690" s="2" t="s">
        <v>19</v>
      </c>
      <c r="L690" s="2" t="s">
        <v>19</v>
      </c>
      <c r="M690" s="2" t="s">
        <v>20</v>
      </c>
      <c r="N690" s="2" t="s">
        <v>28</v>
      </c>
      <c r="O690" s="2" t="s">
        <v>2067</v>
      </c>
      <c r="P690" s="2">
        <v>3</v>
      </c>
      <c r="Q690" s="2" t="str">
        <f t="shared" si="10"/>
        <v>LOW US Equity</v>
      </c>
    </row>
    <row r="691" spans="1:17" x14ac:dyDescent="0.25">
      <c r="A691" s="1">
        <v>41639</v>
      </c>
      <c r="B691" s="1">
        <v>41639</v>
      </c>
      <c r="C691" s="2" t="s">
        <v>2068</v>
      </c>
      <c r="D691" s="2" t="s">
        <v>71</v>
      </c>
      <c r="E691" s="2">
        <v>5.75</v>
      </c>
      <c r="F691" s="2" t="s">
        <v>2069</v>
      </c>
      <c r="G691" s="2" t="s">
        <v>45</v>
      </c>
      <c r="H691" s="2" t="s">
        <v>210</v>
      </c>
      <c r="I691" s="2" t="s">
        <v>17</v>
      </c>
      <c r="J691" s="2" t="s">
        <v>18</v>
      </c>
      <c r="K691" s="2" t="s">
        <v>19</v>
      </c>
      <c r="L691" s="2" t="s">
        <v>19</v>
      </c>
      <c r="M691" s="2" t="s">
        <v>20</v>
      </c>
      <c r="N691" s="2" t="s">
        <v>21</v>
      </c>
      <c r="O691" s="2" t="s">
        <v>2070</v>
      </c>
      <c r="P691" s="2">
        <v>5</v>
      </c>
      <c r="Q691" s="2" t="str">
        <f t="shared" si="10"/>
        <v>MIDAM US Equity</v>
      </c>
    </row>
    <row r="692" spans="1:17" x14ac:dyDescent="0.25">
      <c r="A692" s="1">
        <v>41639</v>
      </c>
      <c r="B692" s="1">
        <v>41639</v>
      </c>
      <c r="C692" s="2" t="s">
        <v>1853</v>
      </c>
      <c r="D692" s="2" t="s">
        <v>1854</v>
      </c>
      <c r="E692" s="2">
        <v>6.25</v>
      </c>
      <c r="F692" s="2" t="s">
        <v>2064</v>
      </c>
      <c r="G692" s="2"/>
      <c r="H692" s="2" t="s">
        <v>34</v>
      </c>
      <c r="I692" s="2" t="s">
        <v>17</v>
      </c>
      <c r="J692" s="2" t="s">
        <v>18</v>
      </c>
      <c r="K692" s="2" t="s">
        <v>19</v>
      </c>
      <c r="L692" s="2" t="s">
        <v>19</v>
      </c>
      <c r="M692" s="2" t="s">
        <v>20</v>
      </c>
      <c r="N692" s="2" t="s">
        <v>21</v>
      </c>
      <c r="O692" s="2" t="s">
        <v>2071</v>
      </c>
      <c r="P692" s="2">
        <v>3</v>
      </c>
      <c r="Q692" s="2" t="str">
        <f t="shared" si="10"/>
        <v>AVA US Equity</v>
      </c>
    </row>
    <row r="693" spans="1:17" x14ac:dyDescent="0.25">
      <c r="A693" s="1">
        <v>41639</v>
      </c>
      <c r="B693" s="1">
        <v>41639</v>
      </c>
      <c r="C693" s="2" t="s">
        <v>42</v>
      </c>
      <c r="D693" s="2" t="s">
        <v>43</v>
      </c>
      <c r="E693" s="2">
        <v>5</v>
      </c>
      <c r="F693" s="2" t="s">
        <v>1862</v>
      </c>
      <c r="G693" s="2" t="s">
        <v>213</v>
      </c>
      <c r="H693" s="2" t="s">
        <v>46</v>
      </c>
      <c r="I693" s="2" t="s">
        <v>17</v>
      </c>
      <c r="J693" s="2" t="s">
        <v>18</v>
      </c>
      <c r="K693" s="2" t="s">
        <v>19</v>
      </c>
      <c r="L693" s="2" t="s">
        <v>19</v>
      </c>
      <c r="M693" s="2" t="s">
        <v>20</v>
      </c>
      <c r="N693" s="2" t="s">
        <v>48</v>
      </c>
      <c r="O693" s="2" t="s">
        <v>2072</v>
      </c>
      <c r="P693" s="2">
        <v>2</v>
      </c>
      <c r="Q693" s="2" t="str">
        <f t="shared" si="10"/>
        <v>GE US Equity</v>
      </c>
    </row>
    <row r="694" spans="1:17" x14ac:dyDescent="0.25">
      <c r="A694" s="1">
        <v>41639</v>
      </c>
      <c r="B694" s="1">
        <v>41639</v>
      </c>
      <c r="C694" s="2" t="s">
        <v>2073</v>
      </c>
      <c r="D694" s="2" t="s">
        <v>2074</v>
      </c>
      <c r="E694" s="2">
        <v>6.15</v>
      </c>
      <c r="F694" s="2" t="s">
        <v>1673</v>
      </c>
      <c r="G694" s="2"/>
      <c r="H694" s="2" t="s">
        <v>27</v>
      </c>
      <c r="I694" s="2" t="s">
        <v>17</v>
      </c>
      <c r="J694" s="2" t="s">
        <v>18</v>
      </c>
      <c r="K694" s="2" t="s">
        <v>19</v>
      </c>
      <c r="L694" s="2" t="s">
        <v>19</v>
      </c>
      <c r="M694" s="2" t="s">
        <v>20</v>
      </c>
      <c r="N694" s="2" t="s">
        <v>48</v>
      </c>
      <c r="O694" s="2" t="s">
        <v>2075</v>
      </c>
      <c r="P694" s="2">
        <v>3</v>
      </c>
      <c r="Q694" s="2" t="str">
        <f t="shared" si="10"/>
        <v>NNN US Equity</v>
      </c>
    </row>
    <row r="695" spans="1:17" x14ac:dyDescent="0.25">
      <c r="A695" s="1">
        <v>41639</v>
      </c>
      <c r="B695" s="1">
        <v>41639</v>
      </c>
      <c r="C695" s="2" t="s">
        <v>2076</v>
      </c>
      <c r="D695" s="2" t="s">
        <v>2077</v>
      </c>
      <c r="E695" s="2">
        <v>7</v>
      </c>
      <c r="F695" s="2" t="s">
        <v>2078</v>
      </c>
      <c r="G695" s="2"/>
      <c r="H695" s="2" t="s">
        <v>16</v>
      </c>
      <c r="I695" s="2" t="s">
        <v>17</v>
      </c>
      <c r="J695" s="2" t="s">
        <v>18</v>
      </c>
      <c r="K695" s="2" t="s">
        <v>19</v>
      </c>
      <c r="L695" s="2" t="s">
        <v>19</v>
      </c>
      <c r="M695" s="2" t="s">
        <v>20</v>
      </c>
      <c r="N695" s="2" t="s">
        <v>28</v>
      </c>
      <c r="O695" s="2" t="s">
        <v>2079</v>
      </c>
      <c r="P695" s="2">
        <v>3</v>
      </c>
      <c r="Q695" s="2" t="str">
        <f t="shared" si="10"/>
        <v>BSX US Equity</v>
      </c>
    </row>
    <row r="696" spans="1:17" x14ac:dyDescent="0.25">
      <c r="A696" s="1">
        <v>41639</v>
      </c>
      <c r="B696" s="1">
        <v>41639</v>
      </c>
      <c r="C696" s="2" t="s">
        <v>1634</v>
      </c>
      <c r="D696" s="2" t="s">
        <v>1291</v>
      </c>
      <c r="E696" s="2">
        <v>5.75</v>
      </c>
      <c r="F696" s="2" t="s">
        <v>2078</v>
      </c>
      <c r="G696" s="2" t="s">
        <v>2080</v>
      </c>
      <c r="H696" s="2" t="s">
        <v>210</v>
      </c>
      <c r="I696" s="2" t="s">
        <v>17</v>
      </c>
      <c r="J696" s="2" t="s">
        <v>18</v>
      </c>
      <c r="K696" s="2" t="s">
        <v>19</v>
      </c>
      <c r="L696" s="2" t="s">
        <v>19</v>
      </c>
      <c r="M696" s="2" t="s">
        <v>20</v>
      </c>
      <c r="N696" s="2" t="s">
        <v>21</v>
      </c>
      <c r="O696" s="2" t="s">
        <v>2081</v>
      </c>
      <c r="P696" s="2">
        <v>3</v>
      </c>
      <c r="Q696" s="2" t="str">
        <f t="shared" si="10"/>
        <v>SRE US Equity</v>
      </c>
    </row>
    <row r="697" spans="1:17" x14ac:dyDescent="0.25">
      <c r="A697" s="1">
        <v>41639</v>
      </c>
      <c r="B697" s="1">
        <v>41639</v>
      </c>
      <c r="C697" s="2" t="s">
        <v>2082</v>
      </c>
      <c r="D697" s="2" t="s">
        <v>2083</v>
      </c>
      <c r="E697" s="2">
        <v>5.375</v>
      </c>
      <c r="F697" s="2" t="s">
        <v>2084</v>
      </c>
      <c r="G697" s="2"/>
      <c r="H697" s="2" t="s">
        <v>73</v>
      </c>
      <c r="I697" s="2" t="s">
        <v>17</v>
      </c>
      <c r="J697" s="2" t="s">
        <v>18</v>
      </c>
      <c r="K697" s="2" t="s">
        <v>19</v>
      </c>
      <c r="L697" s="2" t="s">
        <v>19</v>
      </c>
      <c r="M697" s="2" t="s">
        <v>20</v>
      </c>
      <c r="N697" s="2" t="s">
        <v>48</v>
      </c>
      <c r="O697" s="2" t="s">
        <v>2085</v>
      </c>
      <c r="P697" s="2">
        <v>3</v>
      </c>
      <c r="Q697" s="2" t="str">
        <f t="shared" si="10"/>
        <v>EQR US Equity</v>
      </c>
    </row>
    <row r="698" spans="1:17" x14ac:dyDescent="0.25">
      <c r="A698" s="1">
        <v>41639</v>
      </c>
      <c r="B698" s="1">
        <v>41639</v>
      </c>
      <c r="C698" s="2" t="s">
        <v>1177</v>
      </c>
      <c r="D698" s="2" t="s">
        <v>1178</v>
      </c>
      <c r="E698" s="2">
        <v>5.65</v>
      </c>
      <c r="F698" s="2" t="s">
        <v>2086</v>
      </c>
      <c r="G698" s="2"/>
      <c r="H698" s="2" t="s">
        <v>210</v>
      </c>
      <c r="I698" s="2" t="s">
        <v>17</v>
      </c>
      <c r="J698" s="2" t="s">
        <v>18</v>
      </c>
      <c r="K698" s="2" t="s">
        <v>19</v>
      </c>
      <c r="L698" s="2" t="s">
        <v>19</v>
      </c>
      <c r="M698" s="2" t="s">
        <v>20</v>
      </c>
      <c r="N698" s="2" t="s">
        <v>21</v>
      </c>
      <c r="O698" s="2" t="s">
        <v>2087</v>
      </c>
      <c r="P698" s="2">
        <v>3</v>
      </c>
      <c r="Q698" s="2" t="str">
        <f t="shared" si="10"/>
        <v>NEE US Equity</v>
      </c>
    </row>
    <row r="699" spans="1:17" x14ac:dyDescent="0.25">
      <c r="A699" s="1">
        <v>41639</v>
      </c>
      <c r="B699" s="1">
        <v>41639</v>
      </c>
      <c r="C699" s="2" t="s">
        <v>2088</v>
      </c>
      <c r="D699" s="2" t="s">
        <v>2089</v>
      </c>
      <c r="E699" s="2">
        <v>5.7</v>
      </c>
      <c r="F699" s="2" t="s">
        <v>2090</v>
      </c>
      <c r="G699" s="2" t="s">
        <v>2091</v>
      </c>
      <c r="H699" s="2" t="s">
        <v>210</v>
      </c>
      <c r="I699" s="2" t="s">
        <v>17</v>
      </c>
      <c r="J699" s="2" t="s">
        <v>18</v>
      </c>
      <c r="K699" s="2" t="s">
        <v>19</v>
      </c>
      <c r="L699" s="2" t="s">
        <v>19</v>
      </c>
      <c r="M699" s="2" t="s">
        <v>20</v>
      </c>
      <c r="N699" s="2" t="s">
        <v>21</v>
      </c>
      <c r="O699" s="2" t="s">
        <v>2092</v>
      </c>
      <c r="P699" s="2">
        <v>3</v>
      </c>
      <c r="Q699" s="2" t="str">
        <f t="shared" si="10"/>
        <v>WGL US Equity</v>
      </c>
    </row>
    <row r="700" spans="1:17" x14ac:dyDescent="0.25">
      <c r="A700" s="1">
        <v>41639</v>
      </c>
      <c r="B700" s="1">
        <v>41639</v>
      </c>
      <c r="C700" s="2" t="s">
        <v>1401</v>
      </c>
      <c r="D700" s="2" t="s">
        <v>416</v>
      </c>
      <c r="E700" s="2">
        <v>5.85</v>
      </c>
      <c r="F700" s="2" t="s">
        <v>1369</v>
      </c>
      <c r="G700" s="2"/>
      <c r="H700" s="2" t="s">
        <v>73</v>
      </c>
      <c r="I700" s="2" t="s">
        <v>17</v>
      </c>
      <c r="J700" s="2" t="s">
        <v>18</v>
      </c>
      <c r="K700" s="2" t="s">
        <v>19</v>
      </c>
      <c r="L700" s="2" t="s">
        <v>19</v>
      </c>
      <c r="M700" s="2" t="s">
        <v>20</v>
      </c>
      <c r="N700" s="2" t="s">
        <v>48</v>
      </c>
      <c r="O700" s="2" t="s">
        <v>2093</v>
      </c>
      <c r="P700" s="2">
        <v>3</v>
      </c>
      <c r="Q700" s="2" t="str">
        <f t="shared" si="10"/>
        <v>WLP US Equity</v>
      </c>
    </row>
    <row r="701" spans="1:17" x14ac:dyDescent="0.25">
      <c r="A701" s="1">
        <v>41639</v>
      </c>
      <c r="B701" s="1">
        <v>41639</v>
      </c>
      <c r="C701" s="2" t="s">
        <v>1730</v>
      </c>
      <c r="D701" s="2" t="s">
        <v>1731</v>
      </c>
      <c r="E701" s="2">
        <v>6.25</v>
      </c>
      <c r="F701" s="2" t="s">
        <v>1369</v>
      </c>
      <c r="G701" s="2"/>
      <c r="H701" s="2" t="s">
        <v>16</v>
      </c>
      <c r="I701" s="2" t="s">
        <v>17</v>
      </c>
      <c r="J701" s="2" t="s">
        <v>18</v>
      </c>
      <c r="K701" s="2" t="s">
        <v>19</v>
      </c>
      <c r="L701" s="2" t="s">
        <v>19</v>
      </c>
      <c r="M701" s="2" t="s">
        <v>20</v>
      </c>
      <c r="N701" s="2" t="s">
        <v>48</v>
      </c>
      <c r="O701" s="2" t="s">
        <v>2094</v>
      </c>
      <c r="P701" s="2">
        <v>3</v>
      </c>
      <c r="Q701" s="2" t="str">
        <f t="shared" si="10"/>
        <v>JEF US Equity</v>
      </c>
    </row>
    <row r="702" spans="1:17" x14ac:dyDescent="0.25">
      <c r="A702" s="1">
        <v>41639</v>
      </c>
      <c r="B702" s="1">
        <v>41639</v>
      </c>
      <c r="C702" s="2" t="s">
        <v>2095</v>
      </c>
      <c r="D702" s="2" t="s">
        <v>2096</v>
      </c>
      <c r="E702" s="2">
        <v>6</v>
      </c>
      <c r="F702" s="2" t="s">
        <v>1369</v>
      </c>
      <c r="G702" s="2"/>
      <c r="H702" s="2" t="s">
        <v>73</v>
      </c>
      <c r="I702" s="2" t="s">
        <v>17</v>
      </c>
      <c r="J702" s="2" t="s">
        <v>18</v>
      </c>
      <c r="K702" s="2" t="s">
        <v>19</v>
      </c>
      <c r="L702" s="2" t="s">
        <v>19</v>
      </c>
      <c r="M702" s="2" t="s">
        <v>20</v>
      </c>
      <c r="N702" s="2" t="s">
        <v>28</v>
      </c>
      <c r="O702" s="2" t="s">
        <v>2097</v>
      </c>
      <c r="P702" s="2">
        <v>3</v>
      </c>
      <c r="Q702" s="2" t="str">
        <f t="shared" si="10"/>
        <v>JCI US Equity</v>
      </c>
    </row>
    <row r="703" spans="1:17" x14ac:dyDescent="0.25">
      <c r="A703" s="1">
        <v>41639</v>
      </c>
      <c r="B703" s="1">
        <v>41639</v>
      </c>
      <c r="C703" s="2" t="s">
        <v>2098</v>
      </c>
      <c r="D703" s="2" t="s">
        <v>2099</v>
      </c>
      <c r="E703" s="2">
        <v>6.15</v>
      </c>
      <c r="F703" s="2" t="s">
        <v>907</v>
      </c>
      <c r="G703" s="2"/>
      <c r="H703" s="2" t="s">
        <v>73</v>
      </c>
      <c r="I703" s="2" t="s">
        <v>17</v>
      </c>
      <c r="J703" s="2" t="s">
        <v>18</v>
      </c>
      <c r="K703" s="2" t="s">
        <v>19</v>
      </c>
      <c r="L703" s="2" t="s">
        <v>19</v>
      </c>
      <c r="M703" s="2" t="s">
        <v>20</v>
      </c>
      <c r="N703" s="2" t="s">
        <v>28</v>
      </c>
      <c r="O703" s="2" t="s">
        <v>2100</v>
      </c>
      <c r="P703" s="2">
        <v>4</v>
      </c>
      <c r="Q703" s="2" t="str">
        <f t="shared" si="10"/>
        <v>TEVA US Equity</v>
      </c>
    </row>
    <row r="704" spans="1:17" x14ac:dyDescent="0.25">
      <c r="A704" s="1">
        <v>41639</v>
      </c>
      <c r="B704" s="1">
        <v>41639</v>
      </c>
      <c r="C704" s="2" t="s">
        <v>2058</v>
      </c>
      <c r="D704" s="2" t="s">
        <v>796</v>
      </c>
      <c r="E704" s="2">
        <v>6.4</v>
      </c>
      <c r="F704" s="2" t="s">
        <v>2101</v>
      </c>
      <c r="G704" s="2"/>
      <c r="H704" s="2" t="s">
        <v>472</v>
      </c>
      <c r="I704" s="2" t="s">
        <v>17</v>
      </c>
      <c r="J704" s="2" t="s">
        <v>18</v>
      </c>
      <c r="K704" s="2" t="s">
        <v>19</v>
      </c>
      <c r="L704" s="2" t="s">
        <v>19</v>
      </c>
      <c r="M704" s="2" t="s">
        <v>20</v>
      </c>
      <c r="N704" s="2" t="s">
        <v>21</v>
      </c>
      <c r="O704" s="2" t="s">
        <v>2102</v>
      </c>
      <c r="P704" s="2">
        <v>3</v>
      </c>
      <c r="Q704" s="2" t="str">
        <f t="shared" si="10"/>
        <v>KMI US Equity</v>
      </c>
    </row>
    <row r="705" spans="1:17" x14ac:dyDescent="0.25">
      <c r="A705" s="1">
        <v>41639</v>
      </c>
      <c r="B705" s="1">
        <v>41639</v>
      </c>
      <c r="C705" s="2" t="s">
        <v>662</v>
      </c>
      <c r="D705" s="2" t="s">
        <v>80</v>
      </c>
      <c r="E705" s="2">
        <v>5.875</v>
      </c>
      <c r="F705" s="2" t="s">
        <v>2103</v>
      </c>
      <c r="G705" s="2" t="s">
        <v>233</v>
      </c>
      <c r="H705" s="2" t="s">
        <v>73</v>
      </c>
      <c r="I705" s="2" t="s">
        <v>17</v>
      </c>
      <c r="J705" s="2" t="s">
        <v>18</v>
      </c>
      <c r="K705" s="2" t="s">
        <v>19</v>
      </c>
      <c r="L705" s="2" t="s">
        <v>19</v>
      </c>
      <c r="M705" s="2" t="s">
        <v>20</v>
      </c>
      <c r="N705" s="2" t="s">
        <v>21</v>
      </c>
      <c r="O705" s="2" t="s">
        <v>2104</v>
      </c>
      <c r="P705" s="2">
        <v>3</v>
      </c>
      <c r="Q705" s="2" t="str">
        <f t="shared" si="10"/>
        <v>EXC US Equity</v>
      </c>
    </row>
    <row r="706" spans="1:17" x14ac:dyDescent="0.25">
      <c r="A706" s="1">
        <v>41639</v>
      </c>
      <c r="B706" s="1">
        <v>41639</v>
      </c>
      <c r="C706" s="2" t="s">
        <v>2088</v>
      </c>
      <c r="D706" s="2" t="s">
        <v>2089</v>
      </c>
      <c r="E706" s="2">
        <v>5.44</v>
      </c>
      <c r="F706" s="2" t="s">
        <v>2105</v>
      </c>
      <c r="G706" s="2" t="s">
        <v>2106</v>
      </c>
      <c r="H706" s="2" t="s">
        <v>210</v>
      </c>
      <c r="I706" s="2" t="s">
        <v>17</v>
      </c>
      <c r="J706" s="2" t="s">
        <v>18</v>
      </c>
      <c r="K706" s="2" t="s">
        <v>19</v>
      </c>
      <c r="L706" s="2" t="s">
        <v>19</v>
      </c>
      <c r="M706" s="2" t="s">
        <v>20</v>
      </c>
      <c r="N706" s="2" t="s">
        <v>21</v>
      </c>
      <c r="O706" s="2" t="s">
        <v>2107</v>
      </c>
      <c r="P706" s="2">
        <v>3</v>
      </c>
      <c r="Q706" s="2" t="str">
        <f t="shared" si="10"/>
        <v>WGL US Equity</v>
      </c>
    </row>
    <row r="707" spans="1:17" x14ac:dyDescent="0.25">
      <c r="A707" s="1">
        <v>41639</v>
      </c>
      <c r="B707" s="1">
        <v>41639</v>
      </c>
      <c r="C707" s="2" t="s">
        <v>1329</v>
      </c>
      <c r="D707" s="2" t="s">
        <v>1330</v>
      </c>
      <c r="E707" s="2">
        <v>5.8</v>
      </c>
      <c r="F707" s="2" t="s">
        <v>1018</v>
      </c>
      <c r="G707" s="2"/>
      <c r="H707" s="2" t="s">
        <v>34</v>
      </c>
      <c r="I707" s="2" t="s">
        <v>17</v>
      </c>
      <c r="J707" s="2" t="s">
        <v>18</v>
      </c>
      <c r="K707" s="2" t="s">
        <v>19</v>
      </c>
      <c r="L707" s="2" t="s">
        <v>19</v>
      </c>
      <c r="M707" s="2" t="s">
        <v>20</v>
      </c>
      <c r="N707" s="2" t="s">
        <v>21</v>
      </c>
      <c r="O707" s="2" t="s">
        <v>2108</v>
      </c>
      <c r="P707" s="2">
        <v>3</v>
      </c>
      <c r="Q707" s="2" t="str">
        <f t="shared" si="10"/>
        <v>CMS US Equity</v>
      </c>
    </row>
    <row r="708" spans="1:17" x14ac:dyDescent="0.25">
      <c r="A708" s="1">
        <v>41639</v>
      </c>
      <c r="B708" s="1">
        <v>41639</v>
      </c>
      <c r="C708" s="2" t="s">
        <v>2109</v>
      </c>
      <c r="D708" s="2" t="s">
        <v>2110</v>
      </c>
      <c r="E708" s="2">
        <v>5.95</v>
      </c>
      <c r="F708" s="2" t="s">
        <v>1390</v>
      </c>
      <c r="G708" s="2"/>
      <c r="H708" s="2" t="s">
        <v>16</v>
      </c>
      <c r="I708" s="2" t="s">
        <v>17</v>
      </c>
      <c r="J708" s="2" t="s">
        <v>18</v>
      </c>
      <c r="K708" s="2" t="s">
        <v>19</v>
      </c>
      <c r="L708" s="2" t="s">
        <v>19</v>
      </c>
      <c r="M708" s="2" t="s">
        <v>20</v>
      </c>
      <c r="N708" s="2" t="s">
        <v>21</v>
      </c>
      <c r="O708" s="2" t="s">
        <v>2111</v>
      </c>
      <c r="P708" s="2">
        <v>3</v>
      </c>
      <c r="Q708" s="2" t="str">
        <f t="shared" ref="Q708:Q771" si="11">D708&amp;" US Equity"</f>
        <v>EPB US Equity</v>
      </c>
    </row>
    <row r="709" spans="1:17" x14ac:dyDescent="0.25">
      <c r="A709" s="1">
        <v>41639</v>
      </c>
      <c r="B709" s="1">
        <v>41639</v>
      </c>
      <c r="C709" s="2" t="s">
        <v>2112</v>
      </c>
      <c r="D709" s="2" t="s">
        <v>2113</v>
      </c>
      <c r="E709" s="2">
        <v>6</v>
      </c>
      <c r="F709" s="2" t="s">
        <v>2114</v>
      </c>
      <c r="G709" s="2"/>
      <c r="H709" s="2" t="s">
        <v>16</v>
      </c>
      <c r="I709" s="2" t="s">
        <v>17</v>
      </c>
      <c r="J709" s="2" t="s">
        <v>18</v>
      </c>
      <c r="K709" s="2" t="s">
        <v>19</v>
      </c>
      <c r="L709" s="2" t="s">
        <v>19</v>
      </c>
      <c r="M709" s="2" t="s">
        <v>20</v>
      </c>
      <c r="N709" s="2" t="s">
        <v>28</v>
      </c>
      <c r="O709" s="2" t="s">
        <v>2115</v>
      </c>
      <c r="P709" s="2">
        <v>3</v>
      </c>
      <c r="Q709" s="2" t="str">
        <f t="shared" si="11"/>
        <v>DRI US Equity</v>
      </c>
    </row>
    <row r="710" spans="1:17" x14ac:dyDescent="0.25">
      <c r="A710" s="1">
        <v>41639</v>
      </c>
      <c r="B710" s="1">
        <v>41639</v>
      </c>
      <c r="C710" s="2" t="s">
        <v>2116</v>
      </c>
      <c r="D710" s="2" t="s">
        <v>2117</v>
      </c>
      <c r="E710" s="2">
        <v>6.25</v>
      </c>
      <c r="F710" s="2" t="s">
        <v>2114</v>
      </c>
      <c r="G710" s="2"/>
      <c r="H710" s="2" t="s">
        <v>16</v>
      </c>
      <c r="I710" s="2" t="s">
        <v>17</v>
      </c>
      <c r="J710" s="2" t="s">
        <v>18</v>
      </c>
      <c r="K710" s="2" t="s">
        <v>19</v>
      </c>
      <c r="L710" s="2" t="s">
        <v>19</v>
      </c>
      <c r="M710" s="2" t="s">
        <v>20</v>
      </c>
      <c r="N710" s="2" t="s">
        <v>21</v>
      </c>
      <c r="O710" s="2" t="s">
        <v>2118</v>
      </c>
      <c r="P710" s="2">
        <v>3</v>
      </c>
      <c r="Q710" s="2" t="str">
        <f t="shared" si="11"/>
        <v>DQE US Equity</v>
      </c>
    </row>
    <row r="711" spans="1:17" x14ac:dyDescent="0.25">
      <c r="A711" s="1">
        <v>41639</v>
      </c>
      <c r="B711" s="1">
        <v>41639</v>
      </c>
      <c r="C711" s="2" t="s">
        <v>1181</v>
      </c>
      <c r="D711" s="2" t="s">
        <v>1182</v>
      </c>
      <c r="E711" s="2">
        <v>5.8</v>
      </c>
      <c r="F711" s="2" t="s">
        <v>2119</v>
      </c>
      <c r="G711" s="2" t="s">
        <v>1213</v>
      </c>
      <c r="H711" s="2" t="s">
        <v>27</v>
      </c>
      <c r="I711" s="2" t="s">
        <v>17</v>
      </c>
      <c r="J711" s="2" t="s">
        <v>18</v>
      </c>
      <c r="K711" s="2" t="s">
        <v>19</v>
      </c>
      <c r="L711" s="2" t="s">
        <v>19</v>
      </c>
      <c r="M711" s="2" t="s">
        <v>20</v>
      </c>
      <c r="N711" s="2" t="s">
        <v>21</v>
      </c>
      <c r="O711" s="2" t="s">
        <v>2120</v>
      </c>
      <c r="P711" s="2">
        <v>3</v>
      </c>
      <c r="Q711" s="2" t="str">
        <f t="shared" si="11"/>
        <v>AEP US Equity</v>
      </c>
    </row>
    <row r="712" spans="1:17" x14ac:dyDescent="0.25">
      <c r="A712" s="1">
        <v>41639</v>
      </c>
      <c r="B712" s="1">
        <v>41639</v>
      </c>
      <c r="C712" s="2" t="s">
        <v>1136</v>
      </c>
      <c r="D712" s="2" t="s">
        <v>1137</v>
      </c>
      <c r="E712" s="2">
        <v>3.2349999999999999</v>
      </c>
      <c r="F712" s="2" t="s">
        <v>1673</v>
      </c>
      <c r="G712" s="2" t="s">
        <v>1175</v>
      </c>
      <c r="H712" s="2" t="s">
        <v>264</v>
      </c>
      <c r="I712" s="2" t="s">
        <v>17</v>
      </c>
      <c r="J712" s="2" t="s">
        <v>18</v>
      </c>
      <c r="K712" s="2" t="s">
        <v>19</v>
      </c>
      <c r="L712" s="2" t="s">
        <v>19</v>
      </c>
      <c r="M712" s="2" t="s">
        <v>1140</v>
      </c>
      <c r="N712" s="2" t="s">
        <v>48</v>
      </c>
      <c r="O712" s="2" t="s">
        <v>2121</v>
      </c>
      <c r="P712" s="2">
        <v>4</v>
      </c>
      <c r="Q712" s="2" t="str">
        <f t="shared" si="11"/>
        <v>SLMA US Equity</v>
      </c>
    </row>
    <row r="713" spans="1:17" x14ac:dyDescent="0.25">
      <c r="A713" s="1">
        <v>41639</v>
      </c>
      <c r="B713" s="1">
        <v>41639</v>
      </c>
      <c r="C713" s="2" t="s">
        <v>1136</v>
      </c>
      <c r="D713" s="2" t="s">
        <v>1137</v>
      </c>
      <c r="E713" s="2">
        <v>3.2349999999999999</v>
      </c>
      <c r="F713" s="2" t="s">
        <v>1673</v>
      </c>
      <c r="G713" s="2" t="s">
        <v>2122</v>
      </c>
      <c r="H713" s="2" t="s">
        <v>264</v>
      </c>
      <c r="I713" s="2" t="s">
        <v>17</v>
      </c>
      <c r="J713" s="2" t="s">
        <v>18</v>
      </c>
      <c r="K713" s="2" t="s">
        <v>19</v>
      </c>
      <c r="L713" s="2" t="s">
        <v>19</v>
      </c>
      <c r="M713" s="2" t="s">
        <v>1140</v>
      </c>
      <c r="N713" s="2" t="s">
        <v>48</v>
      </c>
      <c r="O713" s="2" t="s">
        <v>2123</v>
      </c>
      <c r="P713" s="2">
        <v>4</v>
      </c>
      <c r="Q713" s="2" t="str">
        <f t="shared" si="11"/>
        <v>SLMA US Equity</v>
      </c>
    </row>
    <row r="714" spans="1:17" x14ac:dyDescent="0.25">
      <c r="A714" s="1">
        <v>41639</v>
      </c>
      <c r="B714" s="1">
        <v>41639</v>
      </c>
      <c r="C714" s="2" t="s">
        <v>238</v>
      </c>
      <c r="D714" s="2" t="s">
        <v>239</v>
      </c>
      <c r="E714" s="2">
        <v>5.84</v>
      </c>
      <c r="F714" s="2" t="s">
        <v>2124</v>
      </c>
      <c r="G714" s="2" t="s">
        <v>45</v>
      </c>
      <c r="H714" s="2" t="s">
        <v>34</v>
      </c>
      <c r="I714" s="2" t="s">
        <v>17</v>
      </c>
      <c r="J714" s="2" t="s">
        <v>18</v>
      </c>
      <c r="K714" s="2" t="s">
        <v>19</v>
      </c>
      <c r="L714" s="2" t="s">
        <v>19</v>
      </c>
      <c r="M714" s="2" t="s">
        <v>20</v>
      </c>
      <c r="N714" s="2" t="s">
        <v>21</v>
      </c>
      <c r="O714" s="2" t="s">
        <v>2125</v>
      </c>
      <c r="P714" s="2">
        <v>5</v>
      </c>
      <c r="Q714" s="2" t="str">
        <f t="shared" si="11"/>
        <v>FTSCN US Equity</v>
      </c>
    </row>
    <row r="715" spans="1:17" x14ac:dyDescent="0.25">
      <c r="A715" s="1">
        <v>41639</v>
      </c>
      <c r="B715" s="1">
        <v>41639</v>
      </c>
      <c r="C715" s="2" t="s">
        <v>2126</v>
      </c>
      <c r="D715" s="2" t="s">
        <v>89</v>
      </c>
      <c r="E715" s="2">
        <v>5.375</v>
      </c>
      <c r="F715" s="2" t="s">
        <v>2066</v>
      </c>
      <c r="G715" s="2" t="s">
        <v>26</v>
      </c>
      <c r="H715" s="2" t="s">
        <v>73</v>
      </c>
      <c r="I715" s="2" t="s">
        <v>17</v>
      </c>
      <c r="J715" s="2" t="s">
        <v>18</v>
      </c>
      <c r="K715" s="2" t="s">
        <v>19</v>
      </c>
      <c r="L715" s="2" t="s">
        <v>19</v>
      </c>
      <c r="M715" s="2" t="s">
        <v>20</v>
      </c>
      <c r="N715" s="2" t="s">
        <v>21</v>
      </c>
      <c r="O715" s="2" t="s">
        <v>2127</v>
      </c>
      <c r="P715" s="2">
        <v>2</v>
      </c>
      <c r="Q715" s="2" t="str">
        <f t="shared" si="11"/>
        <v>FE US Equity</v>
      </c>
    </row>
    <row r="716" spans="1:17" x14ac:dyDescent="0.25">
      <c r="A716" s="1">
        <v>41639</v>
      </c>
      <c r="B716" s="1">
        <v>41639</v>
      </c>
      <c r="C716" s="2" t="s">
        <v>2128</v>
      </c>
      <c r="D716" s="2" t="s">
        <v>184</v>
      </c>
      <c r="E716" s="2">
        <v>5.9</v>
      </c>
      <c r="F716" s="2" t="s">
        <v>2064</v>
      </c>
      <c r="G716" s="2"/>
      <c r="H716" s="2" t="s">
        <v>57</v>
      </c>
      <c r="I716" s="2" t="s">
        <v>17</v>
      </c>
      <c r="J716" s="2" t="s">
        <v>18</v>
      </c>
      <c r="K716" s="2" t="s">
        <v>19</v>
      </c>
      <c r="L716" s="2" t="s">
        <v>19</v>
      </c>
      <c r="M716" s="2" t="s">
        <v>20</v>
      </c>
      <c r="N716" s="2" t="s">
        <v>21</v>
      </c>
      <c r="O716" s="2" t="s">
        <v>2129</v>
      </c>
      <c r="P716" s="2">
        <v>3</v>
      </c>
      <c r="Q716" s="2" t="str">
        <f t="shared" si="11"/>
        <v>WEC US Equity</v>
      </c>
    </row>
    <row r="717" spans="1:17" x14ac:dyDescent="0.25">
      <c r="A717" s="1">
        <v>41639</v>
      </c>
      <c r="B717" s="1">
        <v>41639</v>
      </c>
      <c r="C717" s="2" t="s">
        <v>1371</v>
      </c>
      <c r="D717" s="2" t="s">
        <v>1372</v>
      </c>
      <c r="E717" s="2">
        <v>5.8</v>
      </c>
      <c r="F717" s="2" t="s">
        <v>2045</v>
      </c>
      <c r="G717" s="2"/>
      <c r="H717" s="2" t="s">
        <v>27</v>
      </c>
      <c r="I717" s="2" t="s">
        <v>17</v>
      </c>
      <c r="J717" s="2" t="s">
        <v>18</v>
      </c>
      <c r="K717" s="2" t="s">
        <v>19</v>
      </c>
      <c r="L717" s="2" t="s">
        <v>19</v>
      </c>
      <c r="M717" s="2" t="s">
        <v>20</v>
      </c>
      <c r="N717" s="2" t="s">
        <v>48</v>
      </c>
      <c r="O717" s="2" t="s">
        <v>2130</v>
      </c>
      <c r="P717" s="2">
        <v>3</v>
      </c>
      <c r="Q717" s="2" t="str">
        <f t="shared" si="11"/>
        <v>CLI US Equity</v>
      </c>
    </row>
    <row r="718" spans="1:17" x14ac:dyDescent="0.25">
      <c r="A718" s="1">
        <v>41639</v>
      </c>
      <c r="B718" s="1">
        <v>41639</v>
      </c>
      <c r="C718" s="2" t="s">
        <v>1519</v>
      </c>
      <c r="D718" s="2" t="s">
        <v>31</v>
      </c>
      <c r="E718" s="2">
        <v>5.2</v>
      </c>
      <c r="F718" s="2" t="s">
        <v>2045</v>
      </c>
      <c r="G718" s="2" t="s">
        <v>2131</v>
      </c>
      <c r="H718" s="2" t="s">
        <v>57</v>
      </c>
      <c r="I718" s="2" t="s">
        <v>17</v>
      </c>
      <c r="J718" s="2" t="s">
        <v>18</v>
      </c>
      <c r="K718" s="2" t="s">
        <v>19</v>
      </c>
      <c r="L718" s="2" t="s">
        <v>19</v>
      </c>
      <c r="M718" s="2" t="s">
        <v>20</v>
      </c>
      <c r="N718" s="2" t="s">
        <v>21</v>
      </c>
      <c r="O718" s="2" t="s">
        <v>2132</v>
      </c>
      <c r="P718" s="2">
        <v>2</v>
      </c>
      <c r="Q718" s="2" t="str">
        <f t="shared" si="11"/>
        <v>SO US Equity</v>
      </c>
    </row>
    <row r="719" spans="1:17" x14ac:dyDescent="0.25">
      <c r="A719" s="1">
        <v>41639</v>
      </c>
      <c r="B719" s="1">
        <v>41639</v>
      </c>
      <c r="C719" s="2" t="s">
        <v>1192</v>
      </c>
      <c r="D719" s="2" t="s">
        <v>1193</v>
      </c>
      <c r="E719" s="2">
        <v>5.5</v>
      </c>
      <c r="F719" s="2" t="s">
        <v>2133</v>
      </c>
      <c r="G719" s="2"/>
      <c r="H719" s="2" t="s">
        <v>34</v>
      </c>
      <c r="I719" s="2" t="s">
        <v>17</v>
      </c>
      <c r="J719" s="2" t="s">
        <v>18</v>
      </c>
      <c r="K719" s="2" t="s">
        <v>19</v>
      </c>
      <c r="L719" s="2" t="s">
        <v>19</v>
      </c>
      <c r="M719" s="2" t="s">
        <v>20</v>
      </c>
      <c r="N719" s="2" t="s">
        <v>48</v>
      </c>
      <c r="O719" s="2" t="s">
        <v>2134</v>
      </c>
      <c r="P719" s="2">
        <v>4</v>
      </c>
      <c r="Q719" s="2" t="str">
        <f t="shared" si="11"/>
        <v>HSBC US Equity</v>
      </c>
    </row>
    <row r="720" spans="1:17" x14ac:dyDescent="0.25">
      <c r="A720" s="1">
        <v>41639</v>
      </c>
      <c r="B720" s="1">
        <v>41639</v>
      </c>
      <c r="C720" s="2" t="s">
        <v>2135</v>
      </c>
      <c r="D720" s="2" t="s">
        <v>2136</v>
      </c>
      <c r="E720" s="2">
        <v>5.75</v>
      </c>
      <c r="F720" s="2" t="s">
        <v>2137</v>
      </c>
      <c r="G720" s="2"/>
      <c r="H720" s="2" t="s">
        <v>1863</v>
      </c>
      <c r="I720" s="2" t="s">
        <v>17</v>
      </c>
      <c r="J720" s="2" t="s">
        <v>18</v>
      </c>
      <c r="K720" s="2" t="s">
        <v>19</v>
      </c>
      <c r="L720" s="2" t="s">
        <v>19</v>
      </c>
      <c r="M720" s="2" t="s">
        <v>20</v>
      </c>
      <c r="N720" s="2" t="s">
        <v>28</v>
      </c>
      <c r="O720" s="2" t="s">
        <v>2138</v>
      </c>
      <c r="P720" s="2">
        <v>3</v>
      </c>
      <c r="Q720" s="2" t="str">
        <f t="shared" si="11"/>
        <v>CZR US Equity</v>
      </c>
    </row>
    <row r="721" spans="1:17" x14ac:dyDescent="0.25">
      <c r="A721" s="1">
        <v>41639</v>
      </c>
      <c r="B721" s="1">
        <v>41639</v>
      </c>
      <c r="C721" s="2" t="s">
        <v>665</v>
      </c>
      <c r="D721" s="2" t="s">
        <v>666</v>
      </c>
      <c r="E721" s="2">
        <v>5.375</v>
      </c>
      <c r="F721" s="2" t="s">
        <v>2045</v>
      </c>
      <c r="G721" s="2"/>
      <c r="H721" s="2" t="s">
        <v>16</v>
      </c>
      <c r="I721" s="2" t="s">
        <v>17</v>
      </c>
      <c r="J721" s="2" t="s">
        <v>18</v>
      </c>
      <c r="K721" s="2" t="s">
        <v>19</v>
      </c>
      <c r="L721" s="2" t="s">
        <v>19</v>
      </c>
      <c r="M721" s="2" t="s">
        <v>20</v>
      </c>
      <c r="N721" s="2" t="s">
        <v>28</v>
      </c>
      <c r="O721" s="2" t="s">
        <v>2139</v>
      </c>
      <c r="P721" s="2">
        <v>4</v>
      </c>
      <c r="Q721" s="2" t="str">
        <f t="shared" si="11"/>
        <v>BEAM US Equity</v>
      </c>
    </row>
    <row r="722" spans="1:17" x14ac:dyDescent="0.25">
      <c r="A722" s="1">
        <v>41639</v>
      </c>
      <c r="B722" s="1">
        <v>41639</v>
      </c>
      <c r="C722" s="2" t="s">
        <v>2095</v>
      </c>
      <c r="D722" s="2" t="s">
        <v>2096</v>
      </c>
      <c r="E722" s="2">
        <v>5.5</v>
      </c>
      <c r="F722" s="2" t="s">
        <v>2045</v>
      </c>
      <c r="G722" s="2"/>
      <c r="H722" s="2" t="s">
        <v>73</v>
      </c>
      <c r="I722" s="2" t="s">
        <v>17</v>
      </c>
      <c r="J722" s="2" t="s">
        <v>18</v>
      </c>
      <c r="K722" s="2" t="s">
        <v>19</v>
      </c>
      <c r="L722" s="2" t="s">
        <v>19</v>
      </c>
      <c r="M722" s="2" t="s">
        <v>20</v>
      </c>
      <c r="N722" s="2" t="s">
        <v>28</v>
      </c>
      <c r="O722" s="2" t="s">
        <v>2140</v>
      </c>
      <c r="P722" s="2">
        <v>3</v>
      </c>
      <c r="Q722" s="2" t="str">
        <f t="shared" si="11"/>
        <v>JCI US Equity</v>
      </c>
    </row>
    <row r="723" spans="1:17" x14ac:dyDescent="0.25">
      <c r="A723" s="1">
        <v>41639</v>
      </c>
      <c r="B723" s="1">
        <v>41639</v>
      </c>
      <c r="C723" s="2" t="s">
        <v>2141</v>
      </c>
      <c r="D723" s="2" t="s">
        <v>631</v>
      </c>
      <c r="E723" s="2">
        <v>5.625</v>
      </c>
      <c r="F723" s="2" t="s">
        <v>2045</v>
      </c>
      <c r="G723" s="2"/>
      <c r="H723" s="2" t="s">
        <v>27</v>
      </c>
      <c r="I723" s="2" t="s">
        <v>17</v>
      </c>
      <c r="J723" s="2" t="s">
        <v>18</v>
      </c>
      <c r="K723" s="2" t="s">
        <v>19</v>
      </c>
      <c r="L723" s="2" t="s">
        <v>19</v>
      </c>
      <c r="M723" s="2" t="s">
        <v>20</v>
      </c>
      <c r="N723" s="2" t="s">
        <v>21</v>
      </c>
      <c r="O723" s="2" t="s">
        <v>2142</v>
      </c>
      <c r="P723" s="2">
        <v>3</v>
      </c>
      <c r="Q723" s="2" t="str">
        <f t="shared" si="11"/>
        <v>DUK US Equity</v>
      </c>
    </row>
    <row r="724" spans="1:17" x14ac:dyDescent="0.25">
      <c r="A724" s="1">
        <v>41639</v>
      </c>
      <c r="B724" s="1">
        <v>41639</v>
      </c>
      <c r="C724" s="2" t="s">
        <v>2143</v>
      </c>
      <c r="D724" s="2" t="s">
        <v>2144</v>
      </c>
      <c r="E724" s="2">
        <v>4.8</v>
      </c>
      <c r="F724" s="2" t="s">
        <v>517</v>
      </c>
      <c r="G724" s="2"/>
      <c r="H724" s="2" t="s">
        <v>472</v>
      </c>
      <c r="I724" s="2" t="s">
        <v>17</v>
      </c>
      <c r="J724" s="2" t="s">
        <v>18</v>
      </c>
      <c r="K724" s="2" t="s">
        <v>19</v>
      </c>
      <c r="L724" s="2" t="s">
        <v>19</v>
      </c>
      <c r="M724" s="2" t="s">
        <v>20</v>
      </c>
      <c r="N724" s="2" t="s">
        <v>28</v>
      </c>
      <c r="O724" s="2" t="s">
        <v>2145</v>
      </c>
      <c r="P724" s="2">
        <v>3</v>
      </c>
      <c r="Q724" s="2" t="str">
        <f t="shared" si="11"/>
        <v>MAS US Equity</v>
      </c>
    </row>
    <row r="725" spans="1:17" x14ac:dyDescent="0.25">
      <c r="A725" s="1">
        <v>41639</v>
      </c>
      <c r="B725" s="1">
        <v>41639</v>
      </c>
      <c r="C725" s="2" t="s">
        <v>1525</v>
      </c>
      <c r="D725" s="2" t="s">
        <v>1526</v>
      </c>
      <c r="E725" s="2">
        <v>5.55</v>
      </c>
      <c r="F725" s="2" t="s">
        <v>2146</v>
      </c>
      <c r="G725" s="2"/>
      <c r="H725" s="2" t="s">
        <v>34</v>
      </c>
      <c r="I725" s="2" t="s">
        <v>17</v>
      </c>
      <c r="J725" s="2" t="s">
        <v>18</v>
      </c>
      <c r="K725" s="2" t="s">
        <v>19</v>
      </c>
      <c r="L725" s="2" t="s">
        <v>19</v>
      </c>
      <c r="M725" s="2" t="s">
        <v>20</v>
      </c>
      <c r="N725" s="2" t="s">
        <v>48</v>
      </c>
      <c r="O725" s="2" t="s">
        <v>2147</v>
      </c>
      <c r="P725" s="2">
        <v>3</v>
      </c>
      <c r="Q725" s="2" t="str">
        <f t="shared" si="11"/>
        <v>ALL US Equity</v>
      </c>
    </row>
    <row r="726" spans="1:17" x14ac:dyDescent="0.25">
      <c r="A726" s="1">
        <v>41639</v>
      </c>
      <c r="B726" s="1">
        <v>41639</v>
      </c>
      <c r="C726" s="2" t="s">
        <v>832</v>
      </c>
      <c r="D726" s="2" t="s">
        <v>833</v>
      </c>
      <c r="E726" s="2">
        <v>6.125</v>
      </c>
      <c r="F726" s="2" t="s">
        <v>1802</v>
      </c>
      <c r="G726" s="2"/>
      <c r="H726" s="2" t="s">
        <v>73</v>
      </c>
      <c r="I726" s="2" t="s">
        <v>17</v>
      </c>
      <c r="J726" s="2" t="s">
        <v>18</v>
      </c>
      <c r="K726" s="2" t="s">
        <v>19</v>
      </c>
      <c r="L726" s="2" t="s">
        <v>19</v>
      </c>
      <c r="M726" s="2" t="s">
        <v>20</v>
      </c>
      <c r="N726" s="2" t="s">
        <v>48</v>
      </c>
      <c r="O726" s="2" t="s">
        <v>2148</v>
      </c>
      <c r="P726" s="2">
        <v>4</v>
      </c>
      <c r="Q726" s="2" t="str">
        <f t="shared" si="11"/>
        <v>CINF US Equity</v>
      </c>
    </row>
    <row r="727" spans="1:17" x14ac:dyDescent="0.25">
      <c r="A727" s="1">
        <v>41639</v>
      </c>
      <c r="B727" s="1">
        <v>41639</v>
      </c>
      <c r="C727" s="2" t="s">
        <v>1192</v>
      </c>
      <c r="D727" s="2" t="s">
        <v>1193</v>
      </c>
      <c r="E727" s="2">
        <v>5</v>
      </c>
      <c r="F727" s="2" t="s">
        <v>2149</v>
      </c>
      <c r="G727" s="2"/>
      <c r="H727" s="2" t="s">
        <v>34</v>
      </c>
      <c r="I727" s="2" t="s">
        <v>17</v>
      </c>
      <c r="J727" s="2" t="s">
        <v>18</v>
      </c>
      <c r="K727" s="2" t="s">
        <v>19</v>
      </c>
      <c r="L727" s="2" t="s">
        <v>19</v>
      </c>
      <c r="M727" s="2" t="s">
        <v>20</v>
      </c>
      <c r="N727" s="2" t="s">
        <v>48</v>
      </c>
      <c r="O727" s="2" t="s">
        <v>2150</v>
      </c>
      <c r="P727" s="2">
        <v>4</v>
      </c>
      <c r="Q727" s="2" t="str">
        <f t="shared" si="11"/>
        <v>HSBC US Equity</v>
      </c>
    </row>
    <row r="728" spans="1:17" x14ac:dyDescent="0.25">
      <c r="A728" s="1">
        <v>41639</v>
      </c>
      <c r="B728" s="1">
        <v>41639</v>
      </c>
      <c r="C728" s="2" t="s">
        <v>1256</v>
      </c>
      <c r="D728" s="2" t="s">
        <v>297</v>
      </c>
      <c r="E728" s="2">
        <v>5.7</v>
      </c>
      <c r="F728" s="2" t="s">
        <v>1188</v>
      </c>
      <c r="G728" s="2"/>
      <c r="H728" s="2" t="s">
        <v>34</v>
      </c>
      <c r="I728" s="2" t="s">
        <v>17</v>
      </c>
      <c r="J728" s="2" t="s">
        <v>18</v>
      </c>
      <c r="K728" s="2" t="s">
        <v>19</v>
      </c>
      <c r="L728" s="2" t="s">
        <v>19</v>
      </c>
      <c r="M728" s="2" t="s">
        <v>20</v>
      </c>
      <c r="N728" s="2" t="s">
        <v>48</v>
      </c>
      <c r="O728" s="2" t="s">
        <v>2151</v>
      </c>
      <c r="P728" s="2">
        <v>3</v>
      </c>
      <c r="Q728" s="2" t="str">
        <f t="shared" si="11"/>
        <v>MET US Equity</v>
      </c>
    </row>
    <row r="729" spans="1:17" x14ac:dyDescent="0.25">
      <c r="A729" s="1">
        <v>41639</v>
      </c>
      <c r="B729" s="1">
        <v>41639</v>
      </c>
      <c r="C729" s="2" t="s">
        <v>458</v>
      </c>
      <c r="D729" s="2" t="s">
        <v>459</v>
      </c>
      <c r="E729" s="2">
        <v>5.25</v>
      </c>
      <c r="F729" s="2" t="s">
        <v>2152</v>
      </c>
      <c r="G729" s="2"/>
      <c r="H729" s="2" t="s">
        <v>57</v>
      </c>
      <c r="I729" s="2" t="s">
        <v>17</v>
      </c>
      <c r="J729" s="2" t="s">
        <v>18</v>
      </c>
      <c r="K729" s="2" t="s">
        <v>19</v>
      </c>
      <c r="L729" s="2" t="s">
        <v>19</v>
      </c>
      <c r="M729" s="2" t="s">
        <v>20</v>
      </c>
      <c r="N729" s="2" t="s">
        <v>21</v>
      </c>
      <c r="O729" s="2" t="s">
        <v>2153</v>
      </c>
      <c r="P729" s="2">
        <v>3</v>
      </c>
      <c r="Q729" s="2" t="str">
        <f t="shared" si="11"/>
        <v>XEL US Equity</v>
      </c>
    </row>
    <row r="730" spans="1:17" x14ac:dyDescent="0.25">
      <c r="A730" s="1">
        <v>41639</v>
      </c>
      <c r="B730" s="1">
        <v>41639</v>
      </c>
      <c r="C730" s="2" t="s">
        <v>1219</v>
      </c>
      <c r="D730" s="2" t="s">
        <v>1220</v>
      </c>
      <c r="E730" s="2">
        <v>5.75</v>
      </c>
      <c r="F730" s="2" t="s">
        <v>1396</v>
      </c>
      <c r="G730" s="2" t="s">
        <v>2154</v>
      </c>
      <c r="H730" s="2" t="s">
        <v>73</v>
      </c>
      <c r="I730" s="2" t="s">
        <v>17</v>
      </c>
      <c r="J730" s="2" t="s">
        <v>18</v>
      </c>
      <c r="K730" s="2" t="s">
        <v>19</v>
      </c>
      <c r="L730" s="2" t="s">
        <v>19</v>
      </c>
      <c r="M730" s="2" t="s">
        <v>20</v>
      </c>
      <c r="N730" s="2" t="s">
        <v>21</v>
      </c>
      <c r="O730" s="2" t="s">
        <v>2155</v>
      </c>
      <c r="P730" s="2">
        <v>3</v>
      </c>
      <c r="Q730" s="2" t="str">
        <f t="shared" si="11"/>
        <v>EPD US Equity</v>
      </c>
    </row>
    <row r="731" spans="1:17" x14ac:dyDescent="0.25">
      <c r="A731" s="1">
        <v>41639</v>
      </c>
      <c r="B731" s="1">
        <v>41639</v>
      </c>
      <c r="C731" s="2" t="s">
        <v>2163</v>
      </c>
      <c r="D731" s="2" t="s">
        <v>2164</v>
      </c>
      <c r="E731" s="2">
        <v>7.5</v>
      </c>
      <c r="F731" s="2" t="s">
        <v>2165</v>
      </c>
      <c r="G731" s="2" t="s">
        <v>26</v>
      </c>
      <c r="H731" s="2" t="s">
        <v>27</v>
      </c>
      <c r="I731" s="2" t="s">
        <v>17</v>
      </c>
      <c r="J731" s="2" t="s">
        <v>18</v>
      </c>
      <c r="K731" s="2" t="s">
        <v>19</v>
      </c>
      <c r="L731" s="2" t="s">
        <v>19</v>
      </c>
      <c r="M731" s="2" t="s">
        <v>20</v>
      </c>
      <c r="N731" s="2" t="s">
        <v>28</v>
      </c>
      <c r="O731" s="2" t="s">
        <v>2166</v>
      </c>
      <c r="P731" s="2">
        <v>4</v>
      </c>
      <c r="Q731" s="2" t="str">
        <f t="shared" si="11"/>
        <v>SCCO US Equity</v>
      </c>
    </row>
    <row r="732" spans="1:17" x14ac:dyDescent="0.25">
      <c r="A732" s="1">
        <v>41639</v>
      </c>
      <c r="B732" s="1">
        <v>41639</v>
      </c>
      <c r="C732" s="2" t="s">
        <v>1136</v>
      </c>
      <c r="D732" s="2" t="s">
        <v>1137</v>
      </c>
      <c r="E732" s="2">
        <v>3.1850000000000001</v>
      </c>
      <c r="F732" s="2" t="s">
        <v>2036</v>
      </c>
      <c r="G732" s="2" t="s">
        <v>1282</v>
      </c>
      <c r="H732" s="2" t="s">
        <v>264</v>
      </c>
      <c r="I732" s="2" t="s">
        <v>17</v>
      </c>
      <c r="J732" s="2" t="s">
        <v>18</v>
      </c>
      <c r="K732" s="2" t="s">
        <v>19</v>
      </c>
      <c r="L732" s="2" t="s">
        <v>19</v>
      </c>
      <c r="M732" s="2" t="s">
        <v>1140</v>
      </c>
      <c r="N732" s="2" t="s">
        <v>48</v>
      </c>
      <c r="O732" s="2" t="s">
        <v>2170</v>
      </c>
      <c r="P732" s="2">
        <v>4</v>
      </c>
      <c r="Q732" s="2" t="str">
        <f t="shared" si="11"/>
        <v>SLMA US Equity</v>
      </c>
    </row>
    <row r="733" spans="1:17" x14ac:dyDescent="0.25">
      <c r="A733" s="1">
        <v>41639</v>
      </c>
      <c r="B733" s="1">
        <v>41639</v>
      </c>
      <c r="C733" s="2" t="s">
        <v>955</v>
      </c>
      <c r="D733" s="2" t="s">
        <v>956</v>
      </c>
      <c r="E733" s="2">
        <v>5.45</v>
      </c>
      <c r="F733" s="2" t="s">
        <v>2171</v>
      </c>
      <c r="G733" s="2" t="s">
        <v>575</v>
      </c>
      <c r="H733" s="2" t="s">
        <v>57</v>
      </c>
      <c r="I733" s="2" t="s">
        <v>17</v>
      </c>
      <c r="J733" s="2" t="s">
        <v>18</v>
      </c>
      <c r="K733" s="2" t="s">
        <v>19</v>
      </c>
      <c r="L733" s="2" t="s">
        <v>19</v>
      </c>
      <c r="M733" s="2" t="s">
        <v>20</v>
      </c>
      <c r="N733" s="2" t="s">
        <v>21</v>
      </c>
      <c r="O733" s="2" t="s">
        <v>2172</v>
      </c>
      <c r="P733" s="2">
        <v>3</v>
      </c>
      <c r="Q733" s="2" t="str">
        <f t="shared" si="11"/>
        <v>SJI US Equity</v>
      </c>
    </row>
    <row r="734" spans="1:17" x14ac:dyDescent="0.25">
      <c r="A734" s="1">
        <v>41639</v>
      </c>
      <c r="B734" s="1">
        <v>41639</v>
      </c>
      <c r="C734" s="2" t="s">
        <v>2173</v>
      </c>
      <c r="D734" s="2" t="s">
        <v>378</v>
      </c>
      <c r="E734" s="2">
        <v>5.85</v>
      </c>
      <c r="F734" s="2" t="s">
        <v>1018</v>
      </c>
      <c r="G734" s="2"/>
      <c r="H734" s="2" t="s">
        <v>73</v>
      </c>
      <c r="I734" s="2" t="s">
        <v>17</v>
      </c>
      <c r="J734" s="2" t="s">
        <v>18</v>
      </c>
      <c r="K734" s="2" t="s">
        <v>19</v>
      </c>
      <c r="L734" s="2" t="s">
        <v>19</v>
      </c>
      <c r="M734" s="2" t="s">
        <v>20</v>
      </c>
      <c r="N734" s="2" t="s">
        <v>28</v>
      </c>
      <c r="O734" s="2" t="s">
        <v>2174</v>
      </c>
      <c r="P734" s="2">
        <v>2</v>
      </c>
      <c r="Q734" s="2" t="str">
        <f t="shared" si="11"/>
        <v>VZ US Equity</v>
      </c>
    </row>
    <row r="735" spans="1:17" x14ac:dyDescent="0.25">
      <c r="A735" s="1">
        <v>41639</v>
      </c>
      <c r="B735" s="1">
        <v>41639</v>
      </c>
      <c r="C735" s="2" t="s">
        <v>1136</v>
      </c>
      <c r="D735" s="2" t="s">
        <v>1137</v>
      </c>
      <c r="E735" s="2">
        <v>3.2349999999999999</v>
      </c>
      <c r="F735" s="2" t="s">
        <v>1673</v>
      </c>
      <c r="G735" s="2" t="s">
        <v>1190</v>
      </c>
      <c r="H735" s="2" t="s">
        <v>264</v>
      </c>
      <c r="I735" s="2" t="s">
        <v>17</v>
      </c>
      <c r="J735" s="2" t="s">
        <v>18</v>
      </c>
      <c r="K735" s="2" t="s">
        <v>19</v>
      </c>
      <c r="L735" s="2" t="s">
        <v>19</v>
      </c>
      <c r="M735" s="2" t="s">
        <v>1140</v>
      </c>
      <c r="N735" s="2" t="s">
        <v>48</v>
      </c>
      <c r="O735" s="2" t="s">
        <v>2175</v>
      </c>
      <c r="P735" s="2">
        <v>4</v>
      </c>
      <c r="Q735" s="2" t="str">
        <f t="shared" si="11"/>
        <v>SLMA US Equity</v>
      </c>
    </row>
    <row r="736" spans="1:17" x14ac:dyDescent="0.25">
      <c r="A736" s="1">
        <v>41639</v>
      </c>
      <c r="B736" s="1">
        <v>41639</v>
      </c>
      <c r="C736" s="2" t="s">
        <v>2176</v>
      </c>
      <c r="D736" s="2" t="s">
        <v>2177</v>
      </c>
      <c r="E736" s="2">
        <v>5.25</v>
      </c>
      <c r="F736" s="2" t="s">
        <v>2031</v>
      </c>
      <c r="G736" s="2"/>
      <c r="H736" s="2" t="s">
        <v>259</v>
      </c>
      <c r="I736" s="2" t="s">
        <v>17</v>
      </c>
      <c r="J736" s="2" t="s">
        <v>18</v>
      </c>
      <c r="K736" s="2" t="s">
        <v>19</v>
      </c>
      <c r="L736" s="2" t="s">
        <v>19</v>
      </c>
      <c r="M736" s="2" t="s">
        <v>20</v>
      </c>
      <c r="N736" s="2" t="s">
        <v>28</v>
      </c>
      <c r="O736" s="2" t="s">
        <v>2178</v>
      </c>
      <c r="P736" s="2">
        <v>3</v>
      </c>
      <c r="Q736" s="2" t="str">
        <f t="shared" si="11"/>
        <v>WMT US Equity</v>
      </c>
    </row>
    <row r="737" spans="1:17" x14ac:dyDescent="0.25">
      <c r="A737" s="1">
        <v>41639</v>
      </c>
      <c r="B737" s="1">
        <v>41639</v>
      </c>
      <c r="C737" s="2" t="s">
        <v>13</v>
      </c>
      <c r="D737" s="2" t="s">
        <v>14</v>
      </c>
      <c r="E737" s="2">
        <v>5.5</v>
      </c>
      <c r="F737" s="2" t="s">
        <v>2179</v>
      </c>
      <c r="G737" s="2"/>
      <c r="H737" s="2" t="s">
        <v>16</v>
      </c>
      <c r="I737" s="2" t="s">
        <v>17</v>
      </c>
      <c r="J737" s="2" t="s">
        <v>18</v>
      </c>
      <c r="K737" s="2" t="s">
        <v>19</v>
      </c>
      <c r="L737" s="2" t="s">
        <v>19</v>
      </c>
      <c r="M737" s="2" t="s">
        <v>20</v>
      </c>
      <c r="N737" s="2" t="s">
        <v>21</v>
      </c>
      <c r="O737" s="2" t="s">
        <v>2180</v>
      </c>
      <c r="P737" s="2">
        <v>3</v>
      </c>
      <c r="Q737" s="2" t="str">
        <f t="shared" si="11"/>
        <v>BWP US Equity</v>
      </c>
    </row>
    <row r="738" spans="1:17" x14ac:dyDescent="0.25">
      <c r="A738" s="1">
        <v>41639</v>
      </c>
      <c r="B738" s="1">
        <v>41639</v>
      </c>
      <c r="C738" s="2" t="s">
        <v>1808</v>
      </c>
      <c r="D738" s="2" t="s">
        <v>1809</v>
      </c>
      <c r="E738" s="2">
        <v>5.25</v>
      </c>
      <c r="F738" s="2" t="s">
        <v>2036</v>
      </c>
      <c r="G738" s="2"/>
      <c r="H738" s="2" t="s">
        <v>149</v>
      </c>
      <c r="I738" s="2" t="s">
        <v>17</v>
      </c>
      <c r="J738" s="2" t="s">
        <v>18</v>
      </c>
      <c r="K738" s="2" t="s">
        <v>19</v>
      </c>
      <c r="L738" s="2" t="s">
        <v>19</v>
      </c>
      <c r="M738" s="2" t="s">
        <v>20</v>
      </c>
      <c r="N738" s="2" t="s">
        <v>48</v>
      </c>
      <c r="O738" s="2" t="s">
        <v>2181</v>
      </c>
      <c r="P738" s="2">
        <v>3</v>
      </c>
      <c r="Q738" s="2" t="str">
        <f t="shared" si="11"/>
        <v>BRX US Equity</v>
      </c>
    </row>
    <row r="739" spans="1:17" x14ac:dyDescent="0.25">
      <c r="A739" s="1">
        <v>41639</v>
      </c>
      <c r="B739" s="1">
        <v>41639</v>
      </c>
      <c r="C739" s="2" t="s">
        <v>2182</v>
      </c>
      <c r="D739" s="2" t="s">
        <v>2183</v>
      </c>
      <c r="E739" s="2">
        <v>5.5</v>
      </c>
      <c r="F739" s="2" t="s">
        <v>2114</v>
      </c>
      <c r="G739" s="2"/>
      <c r="H739" s="2" t="s">
        <v>27</v>
      </c>
      <c r="I739" s="2" t="s">
        <v>17</v>
      </c>
      <c r="J739" s="2" t="s">
        <v>18</v>
      </c>
      <c r="K739" s="2" t="s">
        <v>19</v>
      </c>
      <c r="L739" s="2" t="s">
        <v>19</v>
      </c>
      <c r="M739" s="2" t="s">
        <v>20</v>
      </c>
      <c r="N739" s="2" t="s">
        <v>28</v>
      </c>
      <c r="O739" s="2" t="s">
        <v>2184</v>
      </c>
      <c r="P739" s="2">
        <v>5</v>
      </c>
      <c r="Q739" s="2" t="str">
        <f t="shared" si="11"/>
        <v>TRICN US Equity</v>
      </c>
    </row>
    <row r="740" spans="1:17" x14ac:dyDescent="0.25">
      <c r="A740" s="1">
        <v>41639</v>
      </c>
      <c r="B740" s="1">
        <v>41639</v>
      </c>
      <c r="C740" s="2" t="s">
        <v>1136</v>
      </c>
      <c r="D740" s="2" t="s">
        <v>1137</v>
      </c>
      <c r="E740" s="2">
        <v>2.94</v>
      </c>
      <c r="F740" s="2" t="s">
        <v>2185</v>
      </c>
      <c r="G740" s="2" t="s">
        <v>254</v>
      </c>
      <c r="H740" s="2" t="s">
        <v>264</v>
      </c>
      <c r="I740" s="2" t="s">
        <v>17</v>
      </c>
      <c r="J740" s="2" t="s">
        <v>18</v>
      </c>
      <c r="K740" s="2" t="s">
        <v>19</v>
      </c>
      <c r="L740" s="2" t="s">
        <v>19</v>
      </c>
      <c r="M740" s="2" t="s">
        <v>47</v>
      </c>
      <c r="N740" s="2" t="s">
        <v>48</v>
      </c>
      <c r="O740" s="2" t="s">
        <v>2186</v>
      </c>
      <c r="P740" s="2">
        <v>4</v>
      </c>
      <c r="Q740" s="2" t="str">
        <f t="shared" si="11"/>
        <v>SLMA US Equity</v>
      </c>
    </row>
    <row r="741" spans="1:17" x14ac:dyDescent="0.25">
      <c r="A741" s="1">
        <v>41639</v>
      </c>
      <c r="B741" s="1">
        <v>41639</v>
      </c>
      <c r="C741" s="2" t="s">
        <v>2047</v>
      </c>
      <c r="D741" s="2" t="s">
        <v>2048</v>
      </c>
      <c r="E741" s="2">
        <v>5.84</v>
      </c>
      <c r="F741" s="2" t="s">
        <v>2187</v>
      </c>
      <c r="G741" s="2" t="s">
        <v>575</v>
      </c>
      <c r="H741" s="2" t="s">
        <v>27</v>
      </c>
      <c r="I741" s="2" t="s">
        <v>17</v>
      </c>
      <c r="J741" s="2" t="s">
        <v>18</v>
      </c>
      <c r="K741" s="2" t="s">
        <v>19</v>
      </c>
      <c r="L741" s="2" t="s">
        <v>19</v>
      </c>
      <c r="M741" s="2" t="s">
        <v>20</v>
      </c>
      <c r="N741" s="2" t="s">
        <v>21</v>
      </c>
      <c r="O741" s="2" t="s">
        <v>2188</v>
      </c>
      <c r="P741" s="2">
        <v>3</v>
      </c>
      <c r="Q741" s="2" t="str">
        <f t="shared" si="11"/>
        <v>UIL US Equity</v>
      </c>
    </row>
    <row r="742" spans="1:17" x14ac:dyDescent="0.25">
      <c r="A742" s="1">
        <v>41639</v>
      </c>
      <c r="B742" s="1">
        <v>41639</v>
      </c>
      <c r="C742" s="2" t="s">
        <v>42</v>
      </c>
      <c r="D742" s="2" t="s">
        <v>43</v>
      </c>
      <c r="E742" s="2">
        <v>4.8499999999999996</v>
      </c>
      <c r="F742" s="2" t="s">
        <v>153</v>
      </c>
      <c r="G742" s="2" t="s">
        <v>213</v>
      </c>
      <c r="H742" s="2" t="s">
        <v>46</v>
      </c>
      <c r="I742" s="2" t="s">
        <v>17</v>
      </c>
      <c r="J742" s="2" t="s">
        <v>18</v>
      </c>
      <c r="K742" s="2" t="s">
        <v>19</v>
      </c>
      <c r="L742" s="2" t="s">
        <v>19</v>
      </c>
      <c r="M742" s="2" t="s">
        <v>20</v>
      </c>
      <c r="N742" s="2" t="s">
        <v>48</v>
      </c>
      <c r="O742" s="2" t="s">
        <v>2189</v>
      </c>
      <c r="P742" s="2">
        <v>2</v>
      </c>
      <c r="Q742" s="2" t="str">
        <f t="shared" si="11"/>
        <v>GE US Equity</v>
      </c>
    </row>
    <row r="743" spans="1:17" x14ac:dyDescent="0.25">
      <c r="A743" s="1">
        <v>41639</v>
      </c>
      <c r="B743" s="1">
        <v>41639</v>
      </c>
      <c r="C743" s="2" t="s">
        <v>2190</v>
      </c>
      <c r="D743" s="2" t="s">
        <v>2191</v>
      </c>
      <c r="E743" s="2">
        <v>6.875</v>
      </c>
      <c r="F743" s="2" t="s">
        <v>2192</v>
      </c>
      <c r="G743" s="2" t="s">
        <v>26</v>
      </c>
      <c r="H743" s="2" t="s">
        <v>203</v>
      </c>
      <c r="I743" s="2" t="s">
        <v>17</v>
      </c>
      <c r="J743" s="2" t="s">
        <v>18</v>
      </c>
      <c r="K743" s="2" t="s">
        <v>19</v>
      </c>
      <c r="L743" s="2" t="s">
        <v>19</v>
      </c>
      <c r="M743" s="2" t="s">
        <v>20</v>
      </c>
      <c r="N743" s="2" t="s">
        <v>28</v>
      </c>
      <c r="O743" s="2" t="s">
        <v>2193</v>
      </c>
      <c r="P743" s="2">
        <v>3</v>
      </c>
      <c r="Q743" s="2" t="str">
        <f t="shared" si="11"/>
        <v>CHK US Equity</v>
      </c>
    </row>
    <row r="744" spans="1:17" x14ac:dyDescent="0.25">
      <c r="A744" s="1">
        <v>41639</v>
      </c>
      <c r="B744" s="1">
        <v>41639</v>
      </c>
      <c r="C744" s="2" t="s">
        <v>2194</v>
      </c>
      <c r="D744" s="2" t="s">
        <v>2195</v>
      </c>
      <c r="E744" s="2">
        <v>5.75</v>
      </c>
      <c r="F744" s="2" t="s">
        <v>2196</v>
      </c>
      <c r="G744" s="2"/>
      <c r="H744" s="2" t="s">
        <v>27</v>
      </c>
      <c r="I744" s="2" t="s">
        <v>17</v>
      </c>
      <c r="J744" s="2" t="s">
        <v>18</v>
      </c>
      <c r="K744" s="2" t="s">
        <v>19</v>
      </c>
      <c r="L744" s="2" t="s">
        <v>19</v>
      </c>
      <c r="M744" s="2" t="s">
        <v>20</v>
      </c>
      <c r="N744" s="2" t="s">
        <v>48</v>
      </c>
      <c r="O744" s="2" t="s">
        <v>2197</v>
      </c>
      <c r="P744" s="2">
        <v>1</v>
      </c>
      <c r="Q744" s="2" t="str">
        <f t="shared" si="11"/>
        <v>Y US Equity</v>
      </c>
    </row>
    <row r="745" spans="1:17" x14ac:dyDescent="0.25">
      <c r="A745" s="1">
        <v>41639</v>
      </c>
      <c r="B745" s="1">
        <v>41639</v>
      </c>
      <c r="C745" s="2" t="s">
        <v>151</v>
      </c>
      <c r="D745" s="2" t="s">
        <v>152</v>
      </c>
      <c r="E745" s="2">
        <v>5.5</v>
      </c>
      <c r="F745" s="2" t="s">
        <v>2198</v>
      </c>
      <c r="G745" s="2"/>
      <c r="H745" s="2" t="s">
        <v>34</v>
      </c>
      <c r="I745" s="2" t="s">
        <v>17</v>
      </c>
      <c r="J745" s="2" t="s">
        <v>18</v>
      </c>
      <c r="K745" s="2" t="s">
        <v>19</v>
      </c>
      <c r="L745" s="2" t="s">
        <v>19</v>
      </c>
      <c r="M745" s="2" t="s">
        <v>20</v>
      </c>
      <c r="N745" s="2" t="s">
        <v>28</v>
      </c>
      <c r="O745" s="2" t="s">
        <v>2199</v>
      </c>
      <c r="P745" s="2">
        <v>3</v>
      </c>
      <c r="Q745" s="2" t="str">
        <f t="shared" si="11"/>
        <v>LOW US Equity</v>
      </c>
    </row>
    <row r="746" spans="1:17" x14ac:dyDescent="0.25">
      <c r="A746" s="1">
        <v>41639</v>
      </c>
      <c r="B746" s="1">
        <v>41639</v>
      </c>
      <c r="C746" s="2" t="s">
        <v>1136</v>
      </c>
      <c r="D746" s="2" t="s">
        <v>1137</v>
      </c>
      <c r="E746" s="2">
        <v>3.335</v>
      </c>
      <c r="F746" s="2" t="s">
        <v>2200</v>
      </c>
      <c r="G746" s="2" t="s">
        <v>254</v>
      </c>
      <c r="H746" s="2" t="s">
        <v>264</v>
      </c>
      <c r="I746" s="2" t="s">
        <v>17</v>
      </c>
      <c r="J746" s="2" t="s">
        <v>18</v>
      </c>
      <c r="K746" s="2" t="s">
        <v>19</v>
      </c>
      <c r="L746" s="2" t="s">
        <v>19</v>
      </c>
      <c r="M746" s="2" t="s">
        <v>1140</v>
      </c>
      <c r="N746" s="2" t="s">
        <v>48</v>
      </c>
      <c r="O746" s="2" t="s">
        <v>2201</v>
      </c>
      <c r="P746" s="2">
        <v>4</v>
      </c>
      <c r="Q746" s="2" t="str">
        <f t="shared" si="11"/>
        <v>SLMA US Equity</v>
      </c>
    </row>
    <row r="747" spans="1:17" x14ac:dyDescent="0.25">
      <c r="A747" s="1">
        <v>41639</v>
      </c>
      <c r="B747" s="1">
        <v>41639</v>
      </c>
      <c r="C747" s="2" t="s">
        <v>42</v>
      </c>
      <c r="D747" s="2" t="s">
        <v>43</v>
      </c>
      <c r="E747" s="2">
        <v>4.8</v>
      </c>
      <c r="F747" s="2" t="s">
        <v>15</v>
      </c>
      <c r="G747" s="2" t="s">
        <v>213</v>
      </c>
      <c r="H747" s="2" t="s">
        <v>46</v>
      </c>
      <c r="I747" s="2" t="s">
        <v>17</v>
      </c>
      <c r="J747" s="2" t="s">
        <v>18</v>
      </c>
      <c r="K747" s="2" t="s">
        <v>19</v>
      </c>
      <c r="L747" s="2" t="s">
        <v>19</v>
      </c>
      <c r="M747" s="2" t="s">
        <v>20</v>
      </c>
      <c r="N747" s="2" t="s">
        <v>48</v>
      </c>
      <c r="O747" s="2" t="s">
        <v>2202</v>
      </c>
      <c r="P747" s="2">
        <v>2</v>
      </c>
      <c r="Q747" s="2" t="str">
        <f t="shared" si="11"/>
        <v>GE US Equity</v>
      </c>
    </row>
    <row r="748" spans="1:17" x14ac:dyDescent="0.25">
      <c r="A748" s="1">
        <v>41639</v>
      </c>
      <c r="B748" s="1">
        <v>41639</v>
      </c>
      <c r="C748" s="2" t="s">
        <v>2203</v>
      </c>
      <c r="D748" s="2" t="s">
        <v>2204</v>
      </c>
      <c r="E748" s="2">
        <v>5.375</v>
      </c>
      <c r="F748" s="2" t="s">
        <v>2198</v>
      </c>
      <c r="G748" s="2"/>
      <c r="H748" s="2" t="s">
        <v>57</v>
      </c>
      <c r="I748" s="2" t="s">
        <v>17</v>
      </c>
      <c r="J748" s="2" t="s">
        <v>18</v>
      </c>
      <c r="K748" s="2" t="s">
        <v>19</v>
      </c>
      <c r="L748" s="2" t="s">
        <v>19</v>
      </c>
      <c r="M748" s="2" t="s">
        <v>20</v>
      </c>
      <c r="N748" s="2" t="s">
        <v>28</v>
      </c>
      <c r="O748" s="2" t="s">
        <v>2205</v>
      </c>
      <c r="P748" s="2">
        <v>3</v>
      </c>
      <c r="Q748" s="2" t="str">
        <f t="shared" si="11"/>
        <v>DOV US Equity</v>
      </c>
    </row>
    <row r="749" spans="1:17" x14ac:dyDescent="0.25">
      <c r="A749" s="1">
        <v>41639</v>
      </c>
      <c r="B749" s="1">
        <v>41639</v>
      </c>
      <c r="C749" s="2" t="s">
        <v>2206</v>
      </c>
      <c r="D749" s="2" t="s">
        <v>2207</v>
      </c>
      <c r="E749" s="2">
        <v>5.625</v>
      </c>
      <c r="F749" s="2" t="s">
        <v>1673</v>
      </c>
      <c r="G749" s="2"/>
      <c r="H749" s="2" t="s">
        <v>27</v>
      </c>
      <c r="I749" s="2" t="s">
        <v>17</v>
      </c>
      <c r="J749" s="2" t="s">
        <v>18</v>
      </c>
      <c r="K749" s="2" t="s">
        <v>19</v>
      </c>
      <c r="L749" s="2" t="s">
        <v>19</v>
      </c>
      <c r="M749" s="2" t="s">
        <v>20</v>
      </c>
      <c r="N749" s="2" t="s">
        <v>28</v>
      </c>
      <c r="O749" s="2" t="s">
        <v>2208</v>
      </c>
      <c r="P749" s="2">
        <v>2</v>
      </c>
      <c r="Q749" s="2" t="str">
        <f t="shared" si="11"/>
        <v>LH US Equity</v>
      </c>
    </row>
    <row r="750" spans="1:17" x14ac:dyDescent="0.25">
      <c r="A750" s="1">
        <v>41639</v>
      </c>
      <c r="B750" s="1">
        <v>41639</v>
      </c>
      <c r="C750" s="2" t="s">
        <v>2126</v>
      </c>
      <c r="D750" s="2" t="s">
        <v>89</v>
      </c>
      <c r="E750" s="2">
        <v>5.375</v>
      </c>
      <c r="F750" s="2" t="s">
        <v>2066</v>
      </c>
      <c r="G750" s="2" t="s">
        <v>40</v>
      </c>
      <c r="H750" s="2" t="s">
        <v>73</v>
      </c>
      <c r="I750" s="2" t="s">
        <v>17</v>
      </c>
      <c r="J750" s="2" t="s">
        <v>18</v>
      </c>
      <c r="K750" s="2" t="s">
        <v>19</v>
      </c>
      <c r="L750" s="2" t="s">
        <v>19</v>
      </c>
      <c r="M750" s="2" t="s">
        <v>20</v>
      </c>
      <c r="N750" s="2" t="s">
        <v>21</v>
      </c>
      <c r="O750" s="2" t="s">
        <v>2209</v>
      </c>
      <c r="P750" s="2">
        <v>2</v>
      </c>
      <c r="Q750" s="2" t="str">
        <f t="shared" si="11"/>
        <v>FE US Equity</v>
      </c>
    </row>
    <row r="751" spans="1:17" x14ac:dyDescent="0.25">
      <c r="A751" s="1">
        <v>41639</v>
      </c>
      <c r="B751" s="1">
        <v>41639</v>
      </c>
      <c r="C751" s="2" t="s">
        <v>281</v>
      </c>
      <c r="D751" s="2" t="s">
        <v>282</v>
      </c>
      <c r="E751" s="2">
        <v>5.25</v>
      </c>
      <c r="F751" s="2" t="s">
        <v>513</v>
      </c>
      <c r="G751" s="2" t="s">
        <v>2212</v>
      </c>
      <c r="H751" s="2" t="s">
        <v>57</v>
      </c>
      <c r="I751" s="2" t="s">
        <v>17</v>
      </c>
      <c r="J751" s="2" t="s">
        <v>18</v>
      </c>
      <c r="K751" s="2" t="s">
        <v>19</v>
      </c>
      <c r="L751" s="2" t="s">
        <v>19</v>
      </c>
      <c r="M751" s="2" t="s">
        <v>20</v>
      </c>
      <c r="N751" s="2" t="s">
        <v>21</v>
      </c>
      <c r="O751" s="2" t="s">
        <v>2213</v>
      </c>
      <c r="P751" s="2">
        <v>3</v>
      </c>
      <c r="Q751" s="2" t="str">
        <f t="shared" si="11"/>
        <v>PEG US Equity</v>
      </c>
    </row>
    <row r="752" spans="1:17" x14ac:dyDescent="0.25">
      <c r="A752" s="1">
        <v>41639</v>
      </c>
      <c r="B752" s="1">
        <v>41639</v>
      </c>
      <c r="C752" s="2" t="s">
        <v>1698</v>
      </c>
      <c r="D752" s="2" t="s">
        <v>1699</v>
      </c>
      <c r="E752" s="2">
        <v>5.8</v>
      </c>
      <c r="F752" s="2" t="s">
        <v>513</v>
      </c>
      <c r="G752" s="2"/>
      <c r="H752" s="2" t="s">
        <v>27</v>
      </c>
      <c r="I752" s="2" t="s">
        <v>17</v>
      </c>
      <c r="J752" s="2" t="s">
        <v>18</v>
      </c>
      <c r="K752" s="2" t="s">
        <v>19</v>
      </c>
      <c r="L752" s="2" t="s">
        <v>19</v>
      </c>
      <c r="M752" s="2" t="s">
        <v>20</v>
      </c>
      <c r="N752" s="2" t="s">
        <v>21</v>
      </c>
      <c r="O752" s="2" t="s">
        <v>2214</v>
      </c>
      <c r="P752" s="2">
        <v>3</v>
      </c>
      <c r="Q752" s="2" t="str">
        <f t="shared" si="11"/>
        <v>EDE US Equity</v>
      </c>
    </row>
    <row r="753" spans="1:17" x14ac:dyDescent="0.25">
      <c r="A753" s="1">
        <v>41639</v>
      </c>
      <c r="B753" s="1">
        <v>41639</v>
      </c>
      <c r="C753" s="2" t="s">
        <v>227</v>
      </c>
      <c r="D753" s="2" t="s">
        <v>228</v>
      </c>
      <c r="E753" s="2">
        <v>5.35</v>
      </c>
      <c r="F753" s="2" t="s">
        <v>2152</v>
      </c>
      <c r="G753" s="2" t="s">
        <v>2215</v>
      </c>
      <c r="H753" s="2" t="s">
        <v>57</v>
      </c>
      <c r="I753" s="2" t="s">
        <v>17</v>
      </c>
      <c r="J753" s="2" t="s">
        <v>18</v>
      </c>
      <c r="K753" s="2" t="s">
        <v>19</v>
      </c>
      <c r="L753" s="2" t="s">
        <v>19</v>
      </c>
      <c r="M753" s="2" t="s">
        <v>20</v>
      </c>
      <c r="N753" s="2" t="s">
        <v>21</v>
      </c>
      <c r="O753" s="2" t="s">
        <v>2216</v>
      </c>
      <c r="P753" s="2">
        <v>3</v>
      </c>
      <c r="Q753" s="2" t="str">
        <f t="shared" si="11"/>
        <v>EIX US Equity</v>
      </c>
    </row>
    <row r="754" spans="1:17" x14ac:dyDescent="0.25">
      <c r="A754" s="1">
        <v>41639</v>
      </c>
      <c r="B754" s="1">
        <v>41639</v>
      </c>
      <c r="C754" s="2" t="s">
        <v>1234</v>
      </c>
      <c r="D754" s="2" t="s">
        <v>1235</v>
      </c>
      <c r="E754" s="2">
        <v>5.0999999999999996</v>
      </c>
      <c r="F754" s="2" t="s">
        <v>1458</v>
      </c>
      <c r="G754" s="2"/>
      <c r="H754" s="2" t="s">
        <v>34</v>
      </c>
      <c r="I754" s="2" t="s">
        <v>17</v>
      </c>
      <c r="J754" s="2" t="s">
        <v>18</v>
      </c>
      <c r="K754" s="2" t="s">
        <v>19</v>
      </c>
      <c r="L754" s="2" t="s">
        <v>19</v>
      </c>
      <c r="M754" s="2" t="s">
        <v>20</v>
      </c>
      <c r="N754" s="2" t="s">
        <v>21</v>
      </c>
      <c r="O754" s="2" t="s">
        <v>2217</v>
      </c>
      <c r="P754" s="2">
        <v>2</v>
      </c>
      <c r="Q754" s="2" t="str">
        <f t="shared" si="11"/>
        <v>WR US Equity</v>
      </c>
    </row>
    <row r="755" spans="1:17" x14ac:dyDescent="0.25">
      <c r="A755" s="1">
        <v>41639</v>
      </c>
      <c r="B755" s="1">
        <v>41639</v>
      </c>
      <c r="C755" s="2" t="s">
        <v>2218</v>
      </c>
      <c r="D755" s="2" t="s">
        <v>2219</v>
      </c>
      <c r="E755" s="2">
        <v>5.625</v>
      </c>
      <c r="F755" s="2" t="s">
        <v>2029</v>
      </c>
      <c r="G755" s="2"/>
      <c r="H755" s="2" t="s">
        <v>16</v>
      </c>
      <c r="I755" s="2" t="s">
        <v>17</v>
      </c>
      <c r="J755" s="2" t="s">
        <v>18</v>
      </c>
      <c r="K755" s="2" t="s">
        <v>19</v>
      </c>
      <c r="L755" s="2" t="s">
        <v>19</v>
      </c>
      <c r="M755" s="2" t="s">
        <v>20</v>
      </c>
      <c r="N755" s="2" t="s">
        <v>48</v>
      </c>
      <c r="O755" s="2" t="s">
        <v>2220</v>
      </c>
      <c r="P755" s="2">
        <v>3</v>
      </c>
      <c r="Q755" s="2" t="str">
        <f t="shared" si="11"/>
        <v>WSH US Equity</v>
      </c>
    </row>
    <row r="756" spans="1:17" x14ac:dyDescent="0.25">
      <c r="A756" s="1">
        <v>41639</v>
      </c>
      <c r="B756" s="1">
        <v>41639</v>
      </c>
      <c r="C756" s="2" t="s">
        <v>2222</v>
      </c>
      <c r="D756" s="2" t="s">
        <v>1393</v>
      </c>
      <c r="E756" s="2">
        <v>5.25</v>
      </c>
      <c r="F756" s="2" t="s">
        <v>517</v>
      </c>
      <c r="G756" s="2"/>
      <c r="H756" s="2" t="s">
        <v>203</v>
      </c>
      <c r="I756" s="2" t="s">
        <v>17</v>
      </c>
      <c r="J756" s="2" t="s">
        <v>18</v>
      </c>
      <c r="K756" s="2" t="s">
        <v>19</v>
      </c>
      <c r="L756" s="2" t="s">
        <v>19</v>
      </c>
      <c r="M756" s="2" t="s">
        <v>20</v>
      </c>
      <c r="N756" s="2" t="s">
        <v>28</v>
      </c>
      <c r="O756" s="2" t="s">
        <v>2223</v>
      </c>
      <c r="P756" s="2">
        <v>3</v>
      </c>
      <c r="Q756" s="2" t="str">
        <f t="shared" si="11"/>
        <v>PHM US Equity</v>
      </c>
    </row>
    <row r="757" spans="1:17" x14ac:dyDescent="0.25">
      <c r="A757" s="1">
        <v>41639</v>
      </c>
      <c r="B757" s="1">
        <v>41639</v>
      </c>
      <c r="C757" s="2" t="s">
        <v>1385</v>
      </c>
      <c r="D757" s="2" t="s">
        <v>1386</v>
      </c>
      <c r="E757" s="2">
        <v>5.45</v>
      </c>
      <c r="F757" s="2" t="s">
        <v>1107</v>
      </c>
      <c r="G757" s="2" t="s">
        <v>2224</v>
      </c>
      <c r="H757" s="2" t="s">
        <v>57</v>
      </c>
      <c r="I757" s="2" t="s">
        <v>17</v>
      </c>
      <c r="J757" s="2" t="s">
        <v>18</v>
      </c>
      <c r="K757" s="2" t="s">
        <v>19</v>
      </c>
      <c r="L757" s="2" t="s">
        <v>19</v>
      </c>
      <c r="M757" s="2" t="s">
        <v>20</v>
      </c>
      <c r="N757" s="2" t="s">
        <v>21</v>
      </c>
      <c r="O757" s="2" t="s">
        <v>2225</v>
      </c>
      <c r="P757" s="2">
        <v>3</v>
      </c>
      <c r="Q757" s="2" t="str">
        <f t="shared" si="11"/>
        <v>DTE US Equity</v>
      </c>
    </row>
    <row r="758" spans="1:17" x14ac:dyDescent="0.25">
      <c r="A758" s="1">
        <v>41639</v>
      </c>
      <c r="B758" s="1">
        <v>41639</v>
      </c>
      <c r="C758" s="2" t="s">
        <v>2163</v>
      </c>
      <c r="D758" s="2" t="s">
        <v>2164</v>
      </c>
      <c r="E758" s="2">
        <v>7.5</v>
      </c>
      <c r="F758" s="2" t="s">
        <v>2165</v>
      </c>
      <c r="G758" s="2" t="s">
        <v>40</v>
      </c>
      <c r="H758" s="2" t="s">
        <v>27</v>
      </c>
      <c r="I758" s="2" t="s">
        <v>17</v>
      </c>
      <c r="J758" s="2" t="s">
        <v>18</v>
      </c>
      <c r="K758" s="2" t="s">
        <v>19</v>
      </c>
      <c r="L758" s="2" t="s">
        <v>19</v>
      </c>
      <c r="M758" s="2" t="s">
        <v>20</v>
      </c>
      <c r="N758" s="2" t="s">
        <v>28</v>
      </c>
      <c r="O758" s="2" t="s">
        <v>2226</v>
      </c>
      <c r="P758" s="2">
        <v>4</v>
      </c>
      <c r="Q758" s="2" t="str">
        <f t="shared" si="11"/>
        <v>SCCO US Equity</v>
      </c>
    </row>
    <row r="759" spans="1:17" x14ac:dyDescent="0.25">
      <c r="A759" s="1">
        <v>41639</v>
      </c>
      <c r="B759" s="1">
        <v>41639</v>
      </c>
      <c r="C759" s="2" t="s">
        <v>130</v>
      </c>
      <c r="D759" s="2" t="s">
        <v>131</v>
      </c>
      <c r="E759" s="2">
        <v>6.25</v>
      </c>
      <c r="F759" s="2" t="s">
        <v>2227</v>
      </c>
      <c r="G759" s="2"/>
      <c r="H759" s="2" t="s">
        <v>34</v>
      </c>
      <c r="I759" s="2" t="s">
        <v>17</v>
      </c>
      <c r="J759" s="2" t="s">
        <v>18</v>
      </c>
      <c r="K759" s="2" t="s">
        <v>19</v>
      </c>
      <c r="L759" s="2" t="s">
        <v>19</v>
      </c>
      <c r="M759" s="2" t="s">
        <v>20</v>
      </c>
      <c r="N759" s="2" t="s">
        <v>28</v>
      </c>
      <c r="O759" s="2" t="s">
        <v>2228</v>
      </c>
      <c r="P759" s="2">
        <v>3</v>
      </c>
      <c r="Q759" s="2" t="str">
        <f t="shared" si="11"/>
        <v>BAX US Equity</v>
      </c>
    </row>
    <row r="760" spans="1:17" x14ac:dyDescent="0.25">
      <c r="A760" s="1">
        <v>41639</v>
      </c>
      <c r="B760" s="1">
        <v>41639</v>
      </c>
      <c r="C760" s="2" t="s">
        <v>2229</v>
      </c>
      <c r="D760" s="2" t="s">
        <v>2230</v>
      </c>
      <c r="E760" s="2">
        <v>6.25</v>
      </c>
      <c r="F760" s="2" t="s">
        <v>2231</v>
      </c>
      <c r="G760" s="2"/>
      <c r="H760" s="2" t="s">
        <v>73</v>
      </c>
      <c r="I760" s="2" t="s">
        <v>17</v>
      </c>
      <c r="J760" s="2" t="s">
        <v>18</v>
      </c>
      <c r="K760" s="2" t="s">
        <v>19</v>
      </c>
      <c r="L760" s="2" t="s">
        <v>19</v>
      </c>
      <c r="M760" s="2" t="s">
        <v>20</v>
      </c>
      <c r="N760" s="2" t="s">
        <v>28</v>
      </c>
      <c r="O760" s="2" t="s">
        <v>2232</v>
      </c>
      <c r="P760" s="2">
        <v>3</v>
      </c>
      <c r="Q760" s="2" t="str">
        <f t="shared" si="11"/>
        <v>KSS US Equity</v>
      </c>
    </row>
    <row r="761" spans="1:17" x14ac:dyDescent="0.25">
      <c r="A761" s="1">
        <v>41639</v>
      </c>
      <c r="B761" s="1">
        <v>41639</v>
      </c>
      <c r="C761" s="2" t="s">
        <v>2233</v>
      </c>
      <c r="D761" s="2" t="s">
        <v>2234</v>
      </c>
      <c r="E761" s="2">
        <v>6.15</v>
      </c>
      <c r="F761" s="2" t="s">
        <v>2235</v>
      </c>
      <c r="G761" s="2"/>
      <c r="H761" s="2" t="s">
        <v>210</v>
      </c>
      <c r="I761" s="2" t="s">
        <v>17</v>
      </c>
      <c r="J761" s="2" t="s">
        <v>18</v>
      </c>
      <c r="K761" s="2" t="s">
        <v>19</v>
      </c>
      <c r="L761" s="2" t="s">
        <v>19</v>
      </c>
      <c r="M761" s="2" t="s">
        <v>20</v>
      </c>
      <c r="N761" s="2" t="s">
        <v>28</v>
      </c>
      <c r="O761" s="2" t="s">
        <v>2236</v>
      </c>
      <c r="P761" s="2">
        <v>3</v>
      </c>
      <c r="Q761" s="2" t="str">
        <f t="shared" si="11"/>
        <v>ABT US Equity</v>
      </c>
    </row>
    <row r="762" spans="1:17" x14ac:dyDescent="0.25">
      <c r="A762" s="1">
        <v>41639</v>
      </c>
      <c r="B762" s="1">
        <v>41639</v>
      </c>
      <c r="C762" s="2" t="s">
        <v>2237</v>
      </c>
      <c r="D762" s="2" t="s">
        <v>1432</v>
      </c>
      <c r="E762" s="2">
        <v>6.55</v>
      </c>
      <c r="F762" s="2" t="s">
        <v>2238</v>
      </c>
      <c r="G762" s="2"/>
      <c r="H762" s="2" t="s">
        <v>27</v>
      </c>
      <c r="I762" s="2" t="s">
        <v>17</v>
      </c>
      <c r="J762" s="2" t="s">
        <v>18</v>
      </c>
      <c r="K762" s="2" t="s">
        <v>19</v>
      </c>
      <c r="L762" s="2" t="s">
        <v>19</v>
      </c>
      <c r="M762" s="2" t="s">
        <v>20</v>
      </c>
      <c r="N762" s="2" t="s">
        <v>28</v>
      </c>
      <c r="O762" s="2" t="s">
        <v>2239</v>
      </c>
      <c r="P762" s="2">
        <v>3</v>
      </c>
      <c r="Q762" s="2" t="str">
        <f t="shared" si="11"/>
        <v>TWC US Equity</v>
      </c>
    </row>
    <row r="763" spans="1:17" x14ac:dyDescent="0.25">
      <c r="A763" s="1">
        <v>41639</v>
      </c>
      <c r="B763" s="1">
        <v>41639</v>
      </c>
      <c r="C763" s="2" t="s">
        <v>2240</v>
      </c>
      <c r="D763" s="2" t="s">
        <v>2241</v>
      </c>
      <c r="E763" s="2">
        <v>6.8</v>
      </c>
      <c r="F763" s="2" t="s">
        <v>2242</v>
      </c>
      <c r="G763" s="2"/>
      <c r="H763" s="2" t="s">
        <v>16</v>
      </c>
      <c r="I763" s="2" t="s">
        <v>17</v>
      </c>
      <c r="J763" s="2" t="s">
        <v>18</v>
      </c>
      <c r="K763" s="2" t="s">
        <v>19</v>
      </c>
      <c r="L763" s="2" t="s">
        <v>19</v>
      </c>
      <c r="M763" s="2" t="s">
        <v>20</v>
      </c>
      <c r="N763" s="2" t="s">
        <v>28</v>
      </c>
      <c r="O763" s="2" t="s">
        <v>2243</v>
      </c>
      <c r="P763" s="2">
        <v>3</v>
      </c>
      <c r="Q763" s="2" t="str">
        <f t="shared" si="11"/>
        <v>WFT US Equity</v>
      </c>
    </row>
    <row r="764" spans="1:17" x14ac:dyDescent="0.25">
      <c r="A764" s="1">
        <v>41639</v>
      </c>
      <c r="B764" s="1">
        <v>41639</v>
      </c>
      <c r="C764" s="2" t="s">
        <v>2244</v>
      </c>
      <c r="D764" s="2" t="s">
        <v>2245</v>
      </c>
      <c r="E764" s="2">
        <v>7.25</v>
      </c>
      <c r="F764" s="2" t="s">
        <v>1164</v>
      </c>
      <c r="G764" s="2"/>
      <c r="H764" s="2" t="s">
        <v>264</v>
      </c>
      <c r="I764" s="2" t="s">
        <v>17</v>
      </c>
      <c r="J764" s="2" t="s">
        <v>18</v>
      </c>
      <c r="K764" s="2" t="s">
        <v>19</v>
      </c>
      <c r="L764" s="2" t="s">
        <v>19</v>
      </c>
      <c r="M764" s="2" t="s">
        <v>20</v>
      </c>
      <c r="N764" s="2" t="s">
        <v>28</v>
      </c>
      <c r="O764" s="2" t="s">
        <v>2246</v>
      </c>
      <c r="P764" s="2">
        <v>3</v>
      </c>
      <c r="Q764" s="2" t="str">
        <f t="shared" si="11"/>
        <v>STZ US Equity</v>
      </c>
    </row>
    <row r="765" spans="1:17" x14ac:dyDescent="0.25">
      <c r="A765" s="1">
        <v>41639</v>
      </c>
      <c r="B765" s="1">
        <v>41639</v>
      </c>
      <c r="C765" s="2" t="s">
        <v>2247</v>
      </c>
      <c r="D765" s="2" t="s">
        <v>1187</v>
      </c>
      <c r="E765" s="2">
        <v>6.35</v>
      </c>
      <c r="F765" s="2" t="s">
        <v>2235</v>
      </c>
      <c r="G765" s="2"/>
      <c r="H765" s="2" t="s">
        <v>34</v>
      </c>
      <c r="I765" s="2" t="s">
        <v>17</v>
      </c>
      <c r="J765" s="2" t="s">
        <v>18</v>
      </c>
      <c r="K765" s="2" t="s">
        <v>19</v>
      </c>
      <c r="L765" s="2" t="s">
        <v>19</v>
      </c>
      <c r="M765" s="2" t="s">
        <v>20</v>
      </c>
      <c r="N765" s="2" t="s">
        <v>21</v>
      </c>
      <c r="O765" s="2" t="s">
        <v>2248</v>
      </c>
      <c r="P765" s="2">
        <v>1</v>
      </c>
      <c r="Q765" s="2" t="str">
        <f t="shared" si="11"/>
        <v>D US Equity</v>
      </c>
    </row>
    <row r="766" spans="1:17" x14ac:dyDescent="0.25">
      <c r="A766" s="1">
        <v>41639</v>
      </c>
      <c r="B766" s="1">
        <v>41639</v>
      </c>
      <c r="C766" s="2" t="s">
        <v>1196</v>
      </c>
      <c r="D766" s="2" t="s">
        <v>494</v>
      </c>
      <c r="E766" s="2">
        <v>6.625</v>
      </c>
      <c r="F766" s="2" t="s">
        <v>2227</v>
      </c>
      <c r="G766" s="2" t="s">
        <v>45</v>
      </c>
      <c r="H766" s="2" t="s">
        <v>73</v>
      </c>
      <c r="I766" s="2" t="s">
        <v>17</v>
      </c>
      <c r="J766" s="2" t="s">
        <v>18</v>
      </c>
      <c r="K766" s="2" t="s">
        <v>19</v>
      </c>
      <c r="L766" s="2" t="s">
        <v>19</v>
      </c>
      <c r="M766" s="2" t="s">
        <v>20</v>
      </c>
      <c r="N766" s="2" t="s">
        <v>48</v>
      </c>
      <c r="O766" s="2" t="s">
        <v>2252</v>
      </c>
      <c r="P766" s="2">
        <v>3</v>
      </c>
      <c r="Q766" s="2" t="str">
        <f t="shared" si="11"/>
        <v>PRU US Equity</v>
      </c>
    </row>
    <row r="767" spans="1:17" x14ac:dyDescent="0.25">
      <c r="A767" s="1">
        <v>41639</v>
      </c>
      <c r="B767" s="1">
        <v>41639</v>
      </c>
      <c r="C767" s="2" t="s">
        <v>2254</v>
      </c>
      <c r="D767" s="2" t="s">
        <v>180</v>
      </c>
      <c r="E767" s="2">
        <v>3.42</v>
      </c>
      <c r="F767" s="2" t="s">
        <v>2231</v>
      </c>
      <c r="G767" s="2" t="s">
        <v>2255</v>
      </c>
      <c r="H767" s="2" t="s">
        <v>73</v>
      </c>
      <c r="I767" s="2" t="s">
        <v>17</v>
      </c>
      <c r="J767" s="2" t="s">
        <v>18</v>
      </c>
      <c r="K767" s="2" t="s">
        <v>19</v>
      </c>
      <c r="L767" s="2" t="s">
        <v>19</v>
      </c>
      <c r="M767" s="2" t="s">
        <v>1140</v>
      </c>
      <c r="N767" s="2" t="s">
        <v>48</v>
      </c>
      <c r="O767" s="2" t="s">
        <v>2256</v>
      </c>
      <c r="P767" s="2">
        <v>3</v>
      </c>
      <c r="Q767" s="2" t="str">
        <f t="shared" si="11"/>
        <v>HIG US Equity</v>
      </c>
    </row>
    <row r="768" spans="1:17" x14ac:dyDescent="0.25">
      <c r="A768" s="1">
        <v>41639</v>
      </c>
      <c r="B768" s="1">
        <v>41639</v>
      </c>
      <c r="C768" s="2" t="s">
        <v>2257</v>
      </c>
      <c r="D768" s="2" t="s">
        <v>2258</v>
      </c>
      <c r="E768" s="2">
        <v>5.95</v>
      </c>
      <c r="F768" s="2" t="s">
        <v>2259</v>
      </c>
      <c r="G768" s="2"/>
      <c r="H768" s="2" t="s">
        <v>73</v>
      </c>
      <c r="I768" s="2" t="s">
        <v>17</v>
      </c>
      <c r="J768" s="2" t="s">
        <v>18</v>
      </c>
      <c r="K768" s="2" t="s">
        <v>19</v>
      </c>
      <c r="L768" s="2" t="s">
        <v>19</v>
      </c>
      <c r="M768" s="2" t="s">
        <v>20</v>
      </c>
      <c r="N768" s="2" t="s">
        <v>28</v>
      </c>
      <c r="O768" s="2" t="s">
        <v>2260</v>
      </c>
      <c r="P768" s="2">
        <v>3</v>
      </c>
      <c r="Q768" s="2" t="str">
        <f t="shared" si="11"/>
        <v>HRS US Equity</v>
      </c>
    </row>
    <row r="769" spans="1:17" x14ac:dyDescent="0.25">
      <c r="A769" s="1">
        <v>41639</v>
      </c>
      <c r="B769" s="1">
        <v>41639</v>
      </c>
      <c r="C769" s="2" t="s">
        <v>151</v>
      </c>
      <c r="D769" s="2" t="s">
        <v>152</v>
      </c>
      <c r="E769" s="2">
        <v>6.1</v>
      </c>
      <c r="F769" s="2" t="s">
        <v>1980</v>
      </c>
      <c r="G769" s="2"/>
      <c r="H769" s="2" t="s">
        <v>34</v>
      </c>
      <c r="I769" s="2" t="s">
        <v>17</v>
      </c>
      <c r="J769" s="2" t="s">
        <v>18</v>
      </c>
      <c r="K769" s="2" t="s">
        <v>19</v>
      </c>
      <c r="L769" s="2" t="s">
        <v>19</v>
      </c>
      <c r="M769" s="2" t="s">
        <v>20</v>
      </c>
      <c r="N769" s="2" t="s">
        <v>28</v>
      </c>
      <c r="O769" s="2" t="s">
        <v>2261</v>
      </c>
      <c r="P769" s="2">
        <v>3</v>
      </c>
      <c r="Q769" s="2" t="str">
        <f t="shared" si="11"/>
        <v>LOW US Equity</v>
      </c>
    </row>
    <row r="770" spans="1:17" x14ac:dyDescent="0.25">
      <c r="A770" s="1">
        <v>41639</v>
      </c>
      <c r="B770" s="1">
        <v>41639</v>
      </c>
      <c r="C770" s="2" t="s">
        <v>1216</v>
      </c>
      <c r="D770" s="2" t="s">
        <v>523</v>
      </c>
      <c r="E770" s="2">
        <v>6.5</v>
      </c>
      <c r="F770" s="2" t="s">
        <v>2262</v>
      </c>
      <c r="G770" s="2"/>
      <c r="H770" s="2" t="s">
        <v>34</v>
      </c>
      <c r="I770" s="2" t="s">
        <v>17</v>
      </c>
      <c r="J770" s="2" t="s">
        <v>18</v>
      </c>
      <c r="K770" s="2" t="s">
        <v>19</v>
      </c>
      <c r="L770" s="2" t="s">
        <v>19</v>
      </c>
      <c r="M770" s="2" t="s">
        <v>20</v>
      </c>
      <c r="N770" s="2" t="s">
        <v>28</v>
      </c>
      <c r="O770" s="2" t="s">
        <v>2263</v>
      </c>
      <c r="P770" s="2">
        <v>1</v>
      </c>
      <c r="Q770" s="2" t="str">
        <f t="shared" si="11"/>
        <v>T US Equity</v>
      </c>
    </row>
    <row r="771" spans="1:17" x14ac:dyDescent="0.25">
      <c r="A771" s="1">
        <v>41639</v>
      </c>
      <c r="B771" s="1">
        <v>41639</v>
      </c>
      <c r="C771" s="2" t="s">
        <v>1246</v>
      </c>
      <c r="D771" s="2" t="s">
        <v>1247</v>
      </c>
      <c r="E771" s="2">
        <v>5.95</v>
      </c>
      <c r="F771" s="2" t="s">
        <v>2264</v>
      </c>
      <c r="G771" s="2"/>
      <c r="H771" s="2" t="s">
        <v>34</v>
      </c>
      <c r="I771" s="2" t="s">
        <v>17</v>
      </c>
      <c r="J771" s="2" t="s">
        <v>18</v>
      </c>
      <c r="K771" s="2" t="s">
        <v>19</v>
      </c>
      <c r="L771" s="2" t="s">
        <v>19</v>
      </c>
      <c r="M771" s="2" t="s">
        <v>20</v>
      </c>
      <c r="N771" s="2" t="s">
        <v>28</v>
      </c>
      <c r="O771" s="2" t="s">
        <v>2265</v>
      </c>
      <c r="P771" s="2">
        <v>3</v>
      </c>
      <c r="Q771" s="2" t="str">
        <f t="shared" si="11"/>
        <v>VFC US Equity</v>
      </c>
    </row>
    <row r="772" spans="1:17" x14ac:dyDescent="0.25">
      <c r="A772" s="1">
        <v>41639</v>
      </c>
      <c r="B772" s="1">
        <v>41639</v>
      </c>
      <c r="C772" s="2" t="s">
        <v>2112</v>
      </c>
      <c r="D772" s="2" t="s">
        <v>2113</v>
      </c>
      <c r="E772" s="2">
        <v>6.8</v>
      </c>
      <c r="F772" s="2" t="s">
        <v>2266</v>
      </c>
      <c r="G772" s="2"/>
      <c r="H772" s="2" t="s">
        <v>16</v>
      </c>
      <c r="I772" s="2" t="s">
        <v>17</v>
      </c>
      <c r="J772" s="2" t="s">
        <v>18</v>
      </c>
      <c r="K772" s="2" t="s">
        <v>19</v>
      </c>
      <c r="L772" s="2" t="s">
        <v>19</v>
      </c>
      <c r="M772" s="2" t="s">
        <v>20</v>
      </c>
      <c r="N772" s="2" t="s">
        <v>28</v>
      </c>
      <c r="O772" s="2" t="s">
        <v>2267</v>
      </c>
      <c r="P772" s="2">
        <v>3</v>
      </c>
      <c r="Q772" s="2" t="str">
        <f t="shared" ref="Q772:Q835" si="12">D772&amp;" US Equity"</f>
        <v>DRI US Equity</v>
      </c>
    </row>
    <row r="773" spans="1:17" x14ac:dyDescent="0.25">
      <c r="A773" s="1">
        <v>41639</v>
      </c>
      <c r="B773" s="1">
        <v>41639</v>
      </c>
      <c r="C773" s="2" t="s">
        <v>70</v>
      </c>
      <c r="D773" s="2" t="s">
        <v>71</v>
      </c>
      <c r="E773" s="2">
        <v>6.5</v>
      </c>
      <c r="F773" s="2" t="s">
        <v>2269</v>
      </c>
      <c r="G773" s="2"/>
      <c r="H773" s="2" t="s">
        <v>73</v>
      </c>
      <c r="I773" s="2" t="s">
        <v>17</v>
      </c>
      <c r="J773" s="2" t="s">
        <v>18</v>
      </c>
      <c r="K773" s="2" t="s">
        <v>19</v>
      </c>
      <c r="L773" s="2" t="s">
        <v>19</v>
      </c>
      <c r="M773" s="2" t="s">
        <v>20</v>
      </c>
      <c r="N773" s="2" t="s">
        <v>21</v>
      </c>
      <c r="O773" s="2" t="s">
        <v>2270</v>
      </c>
      <c r="P773" s="2">
        <v>5</v>
      </c>
      <c r="Q773" s="2" t="str">
        <f t="shared" si="12"/>
        <v>MIDAM US Equity</v>
      </c>
    </row>
    <row r="774" spans="1:17" x14ac:dyDescent="0.25">
      <c r="A774" s="1">
        <v>41639</v>
      </c>
      <c r="B774" s="1">
        <v>41639</v>
      </c>
      <c r="C774" s="2" t="s">
        <v>1764</v>
      </c>
      <c r="D774" s="2" t="s">
        <v>1765</v>
      </c>
      <c r="E774" s="2">
        <v>6.25</v>
      </c>
      <c r="F774" s="2" t="s">
        <v>2266</v>
      </c>
      <c r="G774" s="2" t="s">
        <v>45</v>
      </c>
      <c r="H774" s="2" t="s">
        <v>34</v>
      </c>
      <c r="I774" s="2" t="s">
        <v>17</v>
      </c>
      <c r="J774" s="2" t="s">
        <v>18</v>
      </c>
      <c r="K774" s="2" t="s">
        <v>19</v>
      </c>
      <c r="L774" s="2" t="s">
        <v>19</v>
      </c>
      <c r="M774" s="2" t="s">
        <v>20</v>
      </c>
      <c r="N774" s="2" t="s">
        <v>21</v>
      </c>
      <c r="O774" s="2" t="s">
        <v>2271</v>
      </c>
      <c r="P774" s="2">
        <v>3</v>
      </c>
      <c r="Q774" s="2" t="str">
        <f t="shared" si="12"/>
        <v>IDA US Equity</v>
      </c>
    </row>
    <row r="775" spans="1:17" x14ac:dyDescent="0.25">
      <c r="A775" s="1">
        <v>41639</v>
      </c>
      <c r="B775" s="1">
        <v>41639</v>
      </c>
      <c r="C775" s="2" t="s">
        <v>238</v>
      </c>
      <c r="D775" s="2" t="s">
        <v>239</v>
      </c>
      <c r="E775" s="2">
        <v>6.0279999999999996</v>
      </c>
      <c r="F775" s="2" t="s">
        <v>2272</v>
      </c>
      <c r="G775" s="2" t="s">
        <v>45</v>
      </c>
      <c r="H775" s="2" t="s">
        <v>34</v>
      </c>
      <c r="I775" s="2" t="s">
        <v>17</v>
      </c>
      <c r="J775" s="2" t="s">
        <v>18</v>
      </c>
      <c r="K775" s="2" t="s">
        <v>19</v>
      </c>
      <c r="L775" s="2" t="s">
        <v>19</v>
      </c>
      <c r="M775" s="2" t="s">
        <v>20</v>
      </c>
      <c r="N775" s="2" t="s">
        <v>21</v>
      </c>
      <c r="O775" s="2" t="s">
        <v>2273</v>
      </c>
      <c r="P775" s="2">
        <v>5</v>
      </c>
      <c r="Q775" s="2" t="str">
        <f t="shared" si="12"/>
        <v>FTSCN US Equity</v>
      </c>
    </row>
    <row r="776" spans="1:17" x14ac:dyDescent="0.25">
      <c r="A776" s="1">
        <v>41639</v>
      </c>
      <c r="B776" s="1">
        <v>41639</v>
      </c>
      <c r="C776" s="2" t="s">
        <v>756</v>
      </c>
      <c r="D776" s="2" t="s">
        <v>757</v>
      </c>
      <c r="E776" s="2">
        <v>5.8</v>
      </c>
      <c r="F776" s="2" t="s">
        <v>2274</v>
      </c>
      <c r="G776" s="2" t="s">
        <v>1240</v>
      </c>
      <c r="H776" s="2" t="s">
        <v>57</v>
      </c>
      <c r="I776" s="2" t="s">
        <v>17</v>
      </c>
      <c r="J776" s="2" t="s">
        <v>18</v>
      </c>
      <c r="K776" s="2" t="s">
        <v>19</v>
      </c>
      <c r="L776" s="2" t="s">
        <v>19</v>
      </c>
      <c r="M776" s="2" t="s">
        <v>20</v>
      </c>
      <c r="N776" s="2" t="s">
        <v>28</v>
      </c>
      <c r="O776" s="2" t="s">
        <v>2275</v>
      </c>
      <c r="P776" s="2">
        <v>3</v>
      </c>
      <c r="Q776" s="2" t="str">
        <f t="shared" si="12"/>
        <v>MCD US Equity</v>
      </c>
    </row>
    <row r="777" spans="1:17" x14ac:dyDescent="0.25">
      <c r="A777" s="1">
        <v>41639</v>
      </c>
      <c r="B777" s="1">
        <v>41639</v>
      </c>
      <c r="C777" s="2" t="s">
        <v>1567</v>
      </c>
      <c r="D777" s="2" t="s">
        <v>1568</v>
      </c>
      <c r="E777" s="2">
        <v>6.2469999999999999</v>
      </c>
      <c r="F777" s="2" t="s">
        <v>2269</v>
      </c>
      <c r="G777" s="2" t="s">
        <v>45</v>
      </c>
      <c r="H777" s="2" t="s">
        <v>210</v>
      </c>
      <c r="I777" s="2" t="s">
        <v>17</v>
      </c>
      <c r="J777" s="2" t="s">
        <v>18</v>
      </c>
      <c r="K777" s="2" t="s">
        <v>19</v>
      </c>
      <c r="L777" s="2" t="s">
        <v>19</v>
      </c>
      <c r="M777" s="2" t="s">
        <v>20</v>
      </c>
      <c r="N777" s="2" t="s">
        <v>21</v>
      </c>
      <c r="O777" s="2" t="s">
        <v>2276</v>
      </c>
      <c r="P777" s="2">
        <v>4</v>
      </c>
      <c r="Q777" s="2" t="str">
        <f t="shared" si="12"/>
        <v>MGEE US Equity</v>
      </c>
    </row>
    <row r="778" spans="1:17" x14ac:dyDescent="0.25">
      <c r="A778" s="1">
        <v>41639</v>
      </c>
      <c r="B778" s="1">
        <v>41639</v>
      </c>
      <c r="C778" s="2" t="s">
        <v>2277</v>
      </c>
      <c r="D778" s="2" t="s">
        <v>1235</v>
      </c>
      <c r="E778" s="2">
        <v>6.53</v>
      </c>
      <c r="F778" s="2" t="s">
        <v>2278</v>
      </c>
      <c r="G778" s="2" t="s">
        <v>233</v>
      </c>
      <c r="H778" s="2" t="s">
        <v>34</v>
      </c>
      <c r="I778" s="2" t="s">
        <v>17</v>
      </c>
      <c r="J778" s="2" t="s">
        <v>18</v>
      </c>
      <c r="K778" s="2" t="s">
        <v>19</v>
      </c>
      <c r="L778" s="2" t="s">
        <v>19</v>
      </c>
      <c r="M778" s="2" t="s">
        <v>20</v>
      </c>
      <c r="N778" s="2" t="s">
        <v>21</v>
      </c>
      <c r="O778" s="2" t="s">
        <v>2279</v>
      </c>
      <c r="P778" s="2">
        <v>2</v>
      </c>
      <c r="Q778" s="2" t="str">
        <f t="shared" si="12"/>
        <v>WR US Equity</v>
      </c>
    </row>
    <row r="779" spans="1:17" x14ac:dyDescent="0.25">
      <c r="A779" s="1">
        <v>41639</v>
      </c>
      <c r="B779" s="1">
        <v>41639</v>
      </c>
      <c r="C779" s="2" t="s">
        <v>155</v>
      </c>
      <c r="D779" s="2" t="s">
        <v>156</v>
      </c>
      <c r="E779" s="2">
        <v>6.75</v>
      </c>
      <c r="F779" s="2" t="s">
        <v>2282</v>
      </c>
      <c r="G779" s="2"/>
      <c r="H779" s="2" t="s">
        <v>27</v>
      </c>
      <c r="I779" s="2" t="s">
        <v>17</v>
      </c>
      <c r="J779" s="2" t="s">
        <v>18</v>
      </c>
      <c r="K779" s="2" t="s">
        <v>19</v>
      </c>
      <c r="L779" s="2" t="s">
        <v>19</v>
      </c>
      <c r="M779" s="2" t="s">
        <v>20</v>
      </c>
      <c r="N779" s="2" t="s">
        <v>28</v>
      </c>
      <c r="O779" s="2" t="s">
        <v>2283</v>
      </c>
      <c r="P779" s="2">
        <v>3</v>
      </c>
      <c r="Q779" s="2" t="str">
        <f t="shared" si="12"/>
        <v>VIA US Equity</v>
      </c>
    </row>
    <row r="780" spans="1:17" x14ac:dyDescent="0.25">
      <c r="A780" s="1">
        <v>41639</v>
      </c>
      <c r="B780" s="1">
        <v>41639</v>
      </c>
      <c r="C780" s="2" t="s">
        <v>50</v>
      </c>
      <c r="D780" s="2" t="s">
        <v>51</v>
      </c>
      <c r="E780" s="2">
        <v>6</v>
      </c>
      <c r="F780" s="2" t="s">
        <v>1980</v>
      </c>
      <c r="G780" s="2"/>
      <c r="H780" s="2" t="s">
        <v>16</v>
      </c>
      <c r="I780" s="2" t="s">
        <v>17</v>
      </c>
      <c r="J780" s="2" t="s">
        <v>18</v>
      </c>
      <c r="K780" s="2" t="s">
        <v>19</v>
      </c>
      <c r="L780" s="2" t="s">
        <v>19</v>
      </c>
      <c r="M780" s="2" t="s">
        <v>20</v>
      </c>
      <c r="N780" s="2" t="s">
        <v>48</v>
      </c>
      <c r="O780" s="2" t="s">
        <v>2284</v>
      </c>
      <c r="P780" s="2">
        <v>3</v>
      </c>
      <c r="Q780" s="2" t="str">
        <f t="shared" si="12"/>
        <v>EQY US Equity</v>
      </c>
    </row>
    <row r="781" spans="1:17" x14ac:dyDescent="0.25">
      <c r="A781" s="1">
        <v>41639</v>
      </c>
      <c r="B781" s="1">
        <v>41639</v>
      </c>
      <c r="C781" s="2" t="s">
        <v>2285</v>
      </c>
      <c r="D781" s="2" t="s">
        <v>2286</v>
      </c>
      <c r="E781" s="2">
        <v>6.25</v>
      </c>
      <c r="F781" s="2" t="s">
        <v>1103</v>
      </c>
      <c r="G781" s="2"/>
      <c r="H781" s="2" t="s">
        <v>16</v>
      </c>
      <c r="I781" s="2" t="s">
        <v>17</v>
      </c>
      <c r="J781" s="2" t="s">
        <v>18</v>
      </c>
      <c r="K781" s="2" t="s">
        <v>19</v>
      </c>
      <c r="L781" s="2" t="s">
        <v>19</v>
      </c>
      <c r="M781" s="2" t="s">
        <v>20</v>
      </c>
      <c r="N781" s="2" t="s">
        <v>28</v>
      </c>
      <c r="O781" s="2" t="s">
        <v>2287</v>
      </c>
      <c r="P781" s="2">
        <v>3</v>
      </c>
      <c r="Q781" s="2" t="str">
        <f t="shared" si="12"/>
        <v>YUM US Equity</v>
      </c>
    </row>
    <row r="782" spans="1:17" x14ac:dyDescent="0.25">
      <c r="A782" s="1">
        <v>41639</v>
      </c>
      <c r="B782" s="1">
        <v>41639</v>
      </c>
      <c r="C782" s="2" t="s">
        <v>42</v>
      </c>
      <c r="D782" s="2" t="s">
        <v>43</v>
      </c>
      <c r="E782" s="2">
        <v>5.625</v>
      </c>
      <c r="F782" s="2" t="s">
        <v>1980</v>
      </c>
      <c r="G782" s="2" t="s">
        <v>45</v>
      </c>
      <c r="H782" s="2" t="s">
        <v>46</v>
      </c>
      <c r="I782" s="2" t="s">
        <v>17</v>
      </c>
      <c r="J782" s="2" t="s">
        <v>18</v>
      </c>
      <c r="K782" s="2" t="s">
        <v>19</v>
      </c>
      <c r="L782" s="2" t="s">
        <v>19</v>
      </c>
      <c r="M782" s="2" t="s">
        <v>20</v>
      </c>
      <c r="N782" s="2" t="s">
        <v>48</v>
      </c>
      <c r="O782" s="2" t="s">
        <v>2288</v>
      </c>
      <c r="P782" s="2">
        <v>2</v>
      </c>
      <c r="Q782" s="2" t="str">
        <f t="shared" si="12"/>
        <v>GE US Equity</v>
      </c>
    </row>
    <row r="783" spans="1:17" x14ac:dyDescent="0.25">
      <c r="A783" s="1">
        <v>41639</v>
      </c>
      <c r="B783" s="1">
        <v>41639</v>
      </c>
      <c r="C783" s="2" t="s">
        <v>1517</v>
      </c>
      <c r="D783" s="2" t="s">
        <v>631</v>
      </c>
      <c r="E783" s="2">
        <v>6.35</v>
      </c>
      <c r="F783" s="2" t="s">
        <v>2269</v>
      </c>
      <c r="G783" s="2" t="s">
        <v>233</v>
      </c>
      <c r="H783" s="2" t="s">
        <v>57</v>
      </c>
      <c r="I783" s="2" t="s">
        <v>17</v>
      </c>
      <c r="J783" s="2" t="s">
        <v>18</v>
      </c>
      <c r="K783" s="2" t="s">
        <v>19</v>
      </c>
      <c r="L783" s="2" t="s">
        <v>19</v>
      </c>
      <c r="M783" s="2" t="s">
        <v>20</v>
      </c>
      <c r="N783" s="2" t="s">
        <v>21</v>
      </c>
      <c r="O783" s="2" t="s">
        <v>2289</v>
      </c>
      <c r="P783" s="2">
        <v>3</v>
      </c>
      <c r="Q783" s="2" t="str">
        <f t="shared" si="12"/>
        <v>DUK US Equity</v>
      </c>
    </row>
    <row r="784" spans="1:17" x14ac:dyDescent="0.25">
      <c r="A784" s="1">
        <v>41639</v>
      </c>
      <c r="B784" s="1">
        <v>41639</v>
      </c>
      <c r="C784" s="2" t="s">
        <v>1216</v>
      </c>
      <c r="D784" s="2" t="s">
        <v>523</v>
      </c>
      <c r="E784" s="2">
        <v>6.3</v>
      </c>
      <c r="F784" s="2" t="s">
        <v>768</v>
      </c>
      <c r="G784" s="2"/>
      <c r="H784" s="2" t="s">
        <v>34</v>
      </c>
      <c r="I784" s="2" t="s">
        <v>17</v>
      </c>
      <c r="J784" s="2" t="s">
        <v>18</v>
      </c>
      <c r="K784" s="2" t="s">
        <v>19</v>
      </c>
      <c r="L784" s="2" t="s">
        <v>19</v>
      </c>
      <c r="M784" s="2" t="s">
        <v>20</v>
      </c>
      <c r="N784" s="2" t="s">
        <v>28</v>
      </c>
      <c r="O784" s="2" t="s">
        <v>2290</v>
      </c>
      <c r="P784" s="2">
        <v>1</v>
      </c>
      <c r="Q784" s="2" t="str">
        <f t="shared" si="12"/>
        <v>T US Equity</v>
      </c>
    </row>
    <row r="785" spans="1:17" x14ac:dyDescent="0.25">
      <c r="A785" s="1">
        <v>41639</v>
      </c>
      <c r="B785" s="1">
        <v>41639</v>
      </c>
      <c r="C785" s="2" t="s">
        <v>2291</v>
      </c>
      <c r="D785" s="2" t="s">
        <v>2292</v>
      </c>
      <c r="E785" s="2">
        <v>5.75</v>
      </c>
      <c r="F785" s="2" t="s">
        <v>2231</v>
      </c>
      <c r="G785" s="2"/>
      <c r="H785" s="2" t="s">
        <v>34</v>
      </c>
      <c r="I785" s="2" t="s">
        <v>17</v>
      </c>
      <c r="J785" s="2" t="s">
        <v>18</v>
      </c>
      <c r="K785" s="2" t="s">
        <v>19</v>
      </c>
      <c r="L785" s="2" t="s">
        <v>19</v>
      </c>
      <c r="M785" s="2" t="s">
        <v>20</v>
      </c>
      <c r="N785" s="2" t="s">
        <v>28</v>
      </c>
      <c r="O785" s="2" t="s">
        <v>2293</v>
      </c>
      <c r="P785" s="2">
        <v>3</v>
      </c>
      <c r="Q785" s="2" t="str">
        <f t="shared" si="12"/>
        <v>MKC US Equity</v>
      </c>
    </row>
    <row r="786" spans="1:17" x14ac:dyDescent="0.25">
      <c r="A786" s="1">
        <v>41639</v>
      </c>
      <c r="B786" s="1">
        <v>41639</v>
      </c>
      <c r="C786" s="2" t="s">
        <v>2294</v>
      </c>
      <c r="D786" s="2" t="s">
        <v>2295</v>
      </c>
      <c r="E786" s="2">
        <v>6.125</v>
      </c>
      <c r="F786" s="2" t="s">
        <v>2259</v>
      </c>
      <c r="G786" s="2"/>
      <c r="H786" s="2" t="s">
        <v>34</v>
      </c>
      <c r="I786" s="2" t="s">
        <v>17</v>
      </c>
      <c r="J786" s="2" t="s">
        <v>18</v>
      </c>
      <c r="K786" s="2" t="s">
        <v>19</v>
      </c>
      <c r="L786" s="2" t="s">
        <v>19</v>
      </c>
      <c r="M786" s="2" t="s">
        <v>20</v>
      </c>
      <c r="N786" s="2" t="s">
        <v>28</v>
      </c>
      <c r="O786" s="2" t="s">
        <v>2296</v>
      </c>
      <c r="P786" s="2">
        <v>4</v>
      </c>
      <c r="Q786" s="2" t="str">
        <f t="shared" si="12"/>
        <v>CTAS US Equity</v>
      </c>
    </row>
    <row r="787" spans="1:17" x14ac:dyDescent="0.25">
      <c r="A787" s="1">
        <v>41639</v>
      </c>
      <c r="B787" s="1">
        <v>41639</v>
      </c>
      <c r="C787" s="2" t="s">
        <v>88</v>
      </c>
      <c r="D787" s="2" t="s">
        <v>89</v>
      </c>
      <c r="E787" s="2">
        <v>6.15</v>
      </c>
      <c r="F787" s="2" t="s">
        <v>1460</v>
      </c>
      <c r="G787" s="2"/>
      <c r="H787" s="2" t="s">
        <v>16</v>
      </c>
      <c r="I787" s="2" t="s">
        <v>17</v>
      </c>
      <c r="J787" s="2" t="s">
        <v>18</v>
      </c>
      <c r="K787" s="2" t="s">
        <v>19</v>
      </c>
      <c r="L787" s="2" t="s">
        <v>19</v>
      </c>
      <c r="M787" s="2" t="s">
        <v>20</v>
      </c>
      <c r="N787" s="2" t="s">
        <v>21</v>
      </c>
      <c r="O787" s="2" t="s">
        <v>2297</v>
      </c>
      <c r="P787" s="2">
        <v>2</v>
      </c>
      <c r="Q787" s="2" t="str">
        <f t="shared" si="12"/>
        <v>FE US Equity</v>
      </c>
    </row>
    <row r="788" spans="1:17" x14ac:dyDescent="0.25">
      <c r="A788" s="1">
        <v>41639</v>
      </c>
      <c r="B788" s="1">
        <v>41639</v>
      </c>
      <c r="C788" s="2" t="s">
        <v>756</v>
      </c>
      <c r="D788" s="2" t="s">
        <v>757</v>
      </c>
      <c r="E788" s="2">
        <v>6.3</v>
      </c>
      <c r="F788" s="2" t="s">
        <v>2266</v>
      </c>
      <c r="G788" s="2" t="s">
        <v>45</v>
      </c>
      <c r="H788" s="2" t="s">
        <v>57</v>
      </c>
      <c r="I788" s="2" t="s">
        <v>17</v>
      </c>
      <c r="J788" s="2" t="s">
        <v>18</v>
      </c>
      <c r="K788" s="2" t="s">
        <v>19</v>
      </c>
      <c r="L788" s="2" t="s">
        <v>19</v>
      </c>
      <c r="M788" s="2" t="s">
        <v>20</v>
      </c>
      <c r="N788" s="2" t="s">
        <v>28</v>
      </c>
      <c r="O788" s="2" t="s">
        <v>2298</v>
      </c>
      <c r="P788" s="2">
        <v>3</v>
      </c>
      <c r="Q788" s="2" t="str">
        <f t="shared" si="12"/>
        <v>MCD US Equity</v>
      </c>
    </row>
    <row r="789" spans="1:17" x14ac:dyDescent="0.25">
      <c r="A789" s="1">
        <v>41639</v>
      </c>
      <c r="B789" s="1">
        <v>41639</v>
      </c>
      <c r="C789" s="2" t="s">
        <v>2047</v>
      </c>
      <c r="D789" s="2" t="s">
        <v>2048</v>
      </c>
      <c r="E789" s="2">
        <v>6.66</v>
      </c>
      <c r="F789" s="2" t="s">
        <v>2266</v>
      </c>
      <c r="G789" s="2" t="s">
        <v>45</v>
      </c>
      <c r="H789" s="2" t="s">
        <v>27</v>
      </c>
      <c r="I789" s="2" t="s">
        <v>17</v>
      </c>
      <c r="J789" s="2" t="s">
        <v>18</v>
      </c>
      <c r="K789" s="2" t="s">
        <v>19</v>
      </c>
      <c r="L789" s="2" t="s">
        <v>19</v>
      </c>
      <c r="M789" s="2" t="s">
        <v>20</v>
      </c>
      <c r="N789" s="2" t="s">
        <v>21</v>
      </c>
      <c r="O789" s="2" t="s">
        <v>2299</v>
      </c>
      <c r="P789" s="2">
        <v>3</v>
      </c>
      <c r="Q789" s="2" t="str">
        <f t="shared" si="12"/>
        <v>UIL US Equity</v>
      </c>
    </row>
    <row r="790" spans="1:17" x14ac:dyDescent="0.25">
      <c r="A790" s="1">
        <v>41639</v>
      </c>
      <c r="B790" s="1">
        <v>41639</v>
      </c>
      <c r="C790" s="2" t="s">
        <v>155</v>
      </c>
      <c r="D790" s="2" t="s">
        <v>156</v>
      </c>
      <c r="E790" s="2">
        <v>6.125</v>
      </c>
      <c r="F790" s="2" t="s">
        <v>2300</v>
      </c>
      <c r="G790" s="2"/>
      <c r="H790" s="2" t="s">
        <v>27</v>
      </c>
      <c r="I790" s="2" t="s">
        <v>17</v>
      </c>
      <c r="J790" s="2" t="s">
        <v>18</v>
      </c>
      <c r="K790" s="2" t="s">
        <v>19</v>
      </c>
      <c r="L790" s="2" t="s">
        <v>19</v>
      </c>
      <c r="M790" s="2" t="s">
        <v>20</v>
      </c>
      <c r="N790" s="2" t="s">
        <v>28</v>
      </c>
      <c r="O790" s="2" t="s">
        <v>2301</v>
      </c>
      <c r="P790" s="2">
        <v>3</v>
      </c>
      <c r="Q790" s="2" t="str">
        <f t="shared" si="12"/>
        <v>VIA US Equity</v>
      </c>
    </row>
    <row r="791" spans="1:17" x14ac:dyDescent="0.25">
      <c r="A791" s="1">
        <v>41639</v>
      </c>
      <c r="B791" s="1">
        <v>41639</v>
      </c>
      <c r="C791" s="2" t="s">
        <v>2302</v>
      </c>
      <c r="D791" s="2" t="s">
        <v>2303</v>
      </c>
      <c r="E791" s="2">
        <v>6.3</v>
      </c>
      <c r="F791" s="2" t="s">
        <v>2304</v>
      </c>
      <c r="G791" s="2"/>
      <c r="H791" s="2" t="s">
        <v>73</v>
      </c>
      <c r="I791" s="2" t="s">
        <v>17</v>
      </c>
      <c r="J791" s="2" t="s">
        <v>18</v>
      </c>
      <c r="K791" s="2" t="s">
        <v>19</v>
      </c>
      <c r="L791" s="2" t="s">
        <v>19</v>
      </c>
      <c r="M791" s="2" t="s">
        <v>20</v>
      </c>
      <c r="N791" s="2" t="s">
        <v>48</v>
      </c>
      <c r="O791" s="2" t="s">
        <v>2305</v>
      </c>
      <c r="P791" s="2">
        <v>3</v>
      </c>
      <c r="Q791" s="2" t="str">
        <f t="shared" si="12"/>
        <v>LNC US Equity</v>
      </c>
    </row>
    <row r="792" spans="1:17" x14ac:dyDescent="0.25">
      <c r="A792" s="1">
        <v>41639</v>
      </c>
      <c r="B792" s="1">
        <v>41639</v>
      </c>
      <c r="C792" s="2" t="s">
        <v>2306</v>
      </c>
      <c r="D792" s="2" t="s">
        <v>2307</v>
      </c>
      <c r="E792" s="2">
        <v>5.95</v>
      </c>
      <c r="F792" s="2" t="s">
        <v>2274</v>
      </c>
      <c r="G792" s="2"/>
      <c r="H792" s="2" t="s">
        <v>73</v>
      </c>
      <c r="I792" s="2" t="s">
        <v>17</v>
      </c>
      <c r="J792" s="2" t="s">
        <v>18</v>
      </c>
      <c r="K792" s="2" t="s">
        <v>19</v>
      </c>
      <c r="L792" s="2" t="s">
        <v>19</v>
      </c>
      <c r="M792" s="2" t="s">
        <v>20</v>
      </c>
      <c r="N792" s="2" t="s">
        <v>28</v>
      </c>
      <c r="O792" s="2" t="s">
        <v>2308</v>
      </c>
      <c r="P792" s="2">
        <v>3</v>
      </c>
      <c r="Q792" s="2" t="str">
        <f t="shared" si="12"/>
        <v>CLX US Equity</v>
      </c>
    </row>
    <row r="793" spans="1:17" x14ac:dyDescent="0.25">
      <c r="A793" s="1">
        <v>41639</v>
      </c>
      <c r="B793" s="1">
        <v>41639</v>
      </c>
      <c r="C793" s="2" t="s">
        <v>2309</v>
      </c>
      <c r="D793" s="2" t="s">
        <v>2310</v>
      </c>
      <c r="E793" s="2">
        <v>8.125</v>
      </c>
      <c r="F793" s="2" t="s">
        <v>2036</v>
      </c>
      <c r="G793" s="2"/>
      <c r="H793" s="2" t="s">
        <v>264</v>
      </c>
      <c r="I793" s="2" t="s">
        <v>17</v>
      </c>
      <c r="J793" s="2" t="s">
        <v>18</v>
      </c>
      <c r="K793" s="2" t="s">
        <v>19</v>
      </c>
      <c r="L793" s="2" t="s">
        <v>19</v>
      </c>
      <c r="M793" s="2" t="s">
        <v>20</v>
      </c>
      <c r="N793" s="2" t="s">
        <v>48</v>
      </c>
      <c r="O793" s="2" t="s">
        <v>2311</v>
      </c>
      <c r="P793" s="2">
        <v>3</v>
      </c>
      <c r="Q793" s="2" t="str">
        <f t="shared" si="12"/>
        <v>LUK US Equity</v>
      </c>
    </row>
    <row r="794" spans="1:17" x14ac:dyDescent="0.25">
      <c r="A794" s="1">
        <v>41639</v>
      </c>
      <c r="B794" s="1">
        <v>41639</v>
      </c>
      <c r="C794" s="2" t="s">
        <v>1203</v>
      </c>
      <c r="D794" s="2" t="s">
        <v>1167</v>
      </c>
      <c r="E794" s="2">
        <v>6.4</v>
      </c>
      <c r="F794" s="2" t="s">
        <v>1071</v>
      </c>
      <c r="G794" s="2"/>
      <c r="H794" s="2" t="s">
        <v>27</v>
      </c>
      <c r="I794" s="2" t="s">
        <v>17</v>
      </c>
      <c r="J794" s="2" t="s">
        <v>18</v>
      </c>
      <c r="K794" s="2" t="s">
        <v>19</v>
      </c>
      <c r="L794" s="2" t="s">
        <v>19</v>
      </c>
      <c r="M794" s="2" t="s">
        <v>20</v>
      </c>
      <c r="N794" s="2" t="s">
        <v>48</v>
      </c>
      <c r="O794" s="2" t="s">
        <v>2312</v>
      </c>
      <c r="P794" s="2">
        <v>2</v>
      </c>
      <c r="Q794" s="2" t="str">
        <f t="shared" si="12"/>
        <v>PL US Equity</v>
      </c>
    </row>
    <row r="795" spans="1:17" x14ac:dyDescent="0.25">
      <c r="A795" s="1">
        <v>41639</v>
      </c>
      <c r="B795" s="1">
        <v>41639</v>
      </c>
      <c r="C795" s="2" t="s">
        <v>2313</v>
      </c>
      <c r="D795" s="2" t="s">
        <v>2314</v>
      </c>
      <c r="E795" s="2">
        <v>9.75</v>
      </c>
      <c r="F795" s="2" t="s">
        <v>1071</v>
      </c>
      <c r="G795" s="2"/>
      <c r="H795" s="2" t="s">
        <v>1618</v>
      </c>
      <c r="I795" s="2" t="s">
        <v>17</v>
      </c>
      <c r="J795" s="2" t="s">
        <v>18</v>
      </c>
      <c r="K795" s="2" t="s">
        <v>19</v>
      </c>
      <c r="L795" s="2" t="s">
        <v>19</v>
      </c>
      <c r="M795" s="2" t="s">
        <v>20</v>
      </c>
      <c r="N795" s="2" t="s">
        <v>28</v>
      </c>
      <c r="O795" s="2" t="s">
        <v>2315</v>
      </c>
      <c r="P795" s="2">
        <v>3</v>
      </c>
      <c r="Q795" s="2" t="str">
        <f t="shared" si="12"/>
        <v>USG US Equity</v>
      </c>
    </row>
    <row r="796" spans="1:17" x14ac:dyDescent="0.25">
      <c r="A796" s="1">
        <v>41639</v>
      </c>
      <c r="B796" s="1">
        <v>41639</v>
      </c>
      <c r="C796" s="2" t="s">
        <v>2240</v>
      </c>
      <c r="D796" s="2" t="s">
        <v>2241</v>
      </c>
      <c r="E796" s="2">
        <v>6.35</v>
      </c>
      <c r="F796" s="2" t="s">
        <v>148</v>
      </c>
      <c r="G796" s="2"/>
      <c r="H796" s="2" t="s">
        <v>16</v>
      </c>
      <c r="I796" s="2" t="s">
        <v>17</v>
      </c>
      <c r="J796" s="2" t="s">
        <v>18</v>
      </c>
      <c r="K796" s="2" t="s">
        <v>19</v>
      </c>
      <c r="L796" s="2" t="s">
        <v>19</v>
      </c>
      <c r="M796" s="2" t="s">
        <v>20</v>
      </c>
      <c r="N796" s="2" t="s">
        <v>28</v>
      </c>
      <c r="O796" s="2" t="s">
        <v>2316</v>
      </c>
      <c r="P796" s="2">
        <v>3</v>
      </c>
      <c r="Q796" s="2" t="str">
        <f t="shared" si="12"/>
        <v>WFT US Equity</v>
      </c>
    </row>
    <row r="797" spans="1:17" x14ac:dyDescent="0.25">
      <c r="A797" s="1">
        <v>41639</v>
      </c>
      <c r="B797" s="1">
        <v>41639</v>
      </c>
      <c r="C797" s="2" t="s">
        <v>1063</v>
      </c>
      <c r="D797" s="2" t="s">
        <v>1064</v>
      </c>
      <c r="E797" s="2">
        <v>6.45</v>
      </c>
      <c r="F797" s="2" t="s">
        <v>768</v>
      </c>
      <c r="G797" s="2"/>
      <c r="H797" s="2" t="s">
        <v>57</v>
      </c>
      <c r="I797" s="2" t="s">
        <v>17</v>
      </c>
      <c r="J797" s="2" t="s">
        <v>18</v>
      </c>
      <c r="K797" s="2" t="s">
        <v>19</v>
      </c>
      <c r="L797" s="2" t="s">
        <v>19</v>
      </c>
      <c r="M797" s="2" t="s">
        <v>20</v>
      </c>
      <c r="N797" s="2" t="s">
        <v>28</v>
      </c>
      <c r="O797" s="2" t="s">
        <v>2317</v>
      </c>
      <c r="P797" s="2">
        <v>3</v>
      </c>
      <c r="Q797" s="2" t="str">
        <f t="shared" si="12"/>
        <v>ADM US Equity</v>
      </c>
    </row>
    <row r="798" spans="1:17" x14ac:dyDescent="0.25">
      <c r="A798" s="1">
        <v>41639</v>
      </c>
      <c r="B798" s="1">
        <v>41639</v>
      </c>
      <c r="C798" s="2" t="s">
        <v>1975</v>
      </c>
      <c r="D798" s="2" t="s">
        <v>1976</v>
      </c>
      <c r="E798" s="2">
        <v>6.4</v>
      </c>
      <c r="F798" s="2" t="s">
        <v>2318</v>
      </c>
      <c r="G798" s="2"/>
      <c r="H798" s="2" t="s">
        <v>203</v>
      </c>
      <c r="I798" s="2" t="s">
        <v>17</v>
      </c>
      <c r="J798" s="2" t="s">
        <v>18</v>
      </c>
      <c r="K798" s="2" t="s">
        <v>19</v>
      </c>
      <c r="L798" s="2" t="s">
        <v>19</v>
      </c>
      <c r="M798" s="2" t="s">
        <v>20</v>
      </c>
      <c r="N798" s="2" t="s">
        <v>28</v>
      </c>
      <c r="O798" s="2" t="s">
        <v>2319</v>
      </c>
      <c r="P798" s="2">
        <v>3</v>
      </c>
      <c r="Q798" s="2" t="str">
        <f t="shared" si="12"/>
        <v>VMC US Equity</v>
      </c>
    </row>
    <row r="799" spans="1:17" x14ac:dyDescent="0.25">
      <c r="A799" s="1">
        <v>41639</v>
      </c>
      <c r="B799" s="1">
        <v>41639</v>
      </c>
      <c r="C799" s="2" t="s">
        <v>2321</v>
      </c>
      <c r="D799" s="2" t="s">
        <v>89</v>
      </c>
      <c r="E799" s="2">
        <v>5.95</v>
      </c>
      <c r="F799" s="2" t="s">
        <v>2231</v>
      </c>
      <c r="G799" s="2" t="s">
        <v>40</v>
      </c>
      <c r="H799" s="2" t="s">
        <v>73</v>
      </c>
      <c r="I799" s="2" t="s">
        <v>17</v>
      </c>
      <c r="J799" s="2" t="s">
        <v>18</v>
      </c>
      <c r="K799" s="2" t="s">
        <v>19</v>
      </c>
      <c r="L799" s="2" t="s">
        <v>19</v>
      </c>
      <c r="M799" s="2" t="s">
        <v>20</v>
      </c>
      <c r="N799" s="2" t="s">
        <v>21</v>
      </c>
      <c r="O799" s="2" t="s">
        <v>2322</v>
      </c>
      <c r="P799" s="2">
        <v>2</v>
      </c>
      <c r="Q799" s="2" t="str">
        <f t="shared" si="12"/>
        <v>FE US Equity</v>
      </c>
    </row>
    <row r="800" spans="1:17" x14ac:dyDescent="0.25">
      <c r="A800" s="1">
        <v>41639</v>
      </c>
      <c r="B800" s="1">
        <v>41639</v>
      </c>
      <c r="C800" s="2" t="s">
        <v>1975</v>
      </c>
      <c r="D800" s="2" t="s">
        <v>1976</v>
      </c>
      <c r="E800" s="2">
        <v>7.15</v>
      </c>
      <c r="F800" s="2" t="s">
        <v>2235</v>
      </c>
      <c r="G800" s="2"/>
      <c r="H800" s="2" t="s">
        <v>203</v>
      </c>
      <c r="I800" s="2" t="s">
        <v>17</v>
      </c>
      <c r="J800" s="2" t="s">
        <v>18</v>
      </c>
      <c r="K800" s="2" t="s">
        <v>19</v>
      </c>
      <c r="L800" s="2" t="s">
        <v>19</v>
      </c>
      <c r="M800" s="2" t="s">
        <v>20</v>
      </c>
      <c r="N800" s="2" t="s">
        <v>28</v>
      </c>
      <c r="O800" s="2" t="s">
        <v>2323</v>
      </c>
      <c r="P800" s="2">
        <v>3</v>
      </c>
      <c r="Q800" s="2" t="str">
        <f t="shared" si="12"/>
        <v>VMC US Equity</v>
      </c>
    </row>
    <row r="801" spans="1:17" x14ac:dyDescent="0.25">
      <c r="A801" s="1">
        <v>41639</v>
      </c>
      <c r="B801" s="1">
        <v>41639</v>
      </c>
      <c r="C801" s="2" t="s">
        <v>2324</v>
      </c>
      <c r="D801" s="2" t="s">
        <v>501</v>
      </c>
      <c r="E801" s="2">
        <v>5.85</v>
      </c>
      <c r="F801" s="2" t="s">
        <v>2325</v>
      </c>
      <c r="G801" s="2" t="s">
        <v>45</v>
      </c>
      <c r="H801" s="2" t="s">
        <v>73</v>
      </c>
      <c r="I801" s="2" t="s">
        <v>17</v>
      </c>
      <c r="J801" s="2" t="s">
        <v>18</v>
      </c>
      <c r="K801" s="2" t="s">
        <v>19</v>
      </c>
      <c r="L801" s="2" t="s">
        <v>19</v>
      </c>
      <c r="M801" s="2" t="s">
        <v>20</v>
      </c>
      <c r="N801" s="2" t="s">
        <v>48</v>
      </c>
      <c r="O801" s="2" t="s">
        <v>2326</v>
      </c>
      <c r="P801" s="2">
        <v>3</v>
      </c>
      <c r="Q801" s="2" t="str">
        <f t="shared" si="12"/>
        <v>AIG US Equity</v>
      </c>
    </row>
    <row r="802" spans="1:17" x14ac:dyDescent="0.25">
      <c r="A802" s="1">
        <v>41639</v>
      </c>
      <c r="B802" s="1">
        <v>41639</v>
      </c>
      <c r="C802" s="2" t="s">
        <v>2327</v>
      </c>
      <c r="D802" s="2" t="s">
        <v>1298</v>
      </c>
      <c r="E802" s="2">
        <v>6.75</v>
      </c>
      <c r="F802" s="2" t="s">
        <v>2278</v>
      </c>
      <c r="G802" s="2"/>
      <c r="H802" s="2" t="s">
        <v>73</v>
      </c>
      <c r="I802" s="2" t="s">
        <v>17</v>
      </c>
      <c r="J802" s="2" t="s">
        <v>18</v>
      </c>
      <c r="K802" s="2" t="s">
        <v>19</v>
      </c>
      <c r="L802" s="2" t="s">
        <v>19</v>
      </c>
      <c r="M802" s="2" t="s">
        <v>20</v>
      </c>
      <c r="N802" s="2" t="s">
        <v>48</v>
      </c>
      <c r="O802" s="2" t="s">
        <v>2328</v>
      </c>
      <c r="P802" s="2">
        <v>3</v>
      </c>
      <c r="Q802" s="2" t="str">
        <f t="shared" si="12"/>
        <v>AET US Equity</v>
      </c>
    </row>
    <row r="803" spans="1:17" x14ac:dyDescent="0.25">
      <c r="A803" s="1">
        <v>41639</v>
      </c>
      <c r="B803" s="1">
        <v>41639</v>
      </c>
      <c r="C803" s="2" t="s">
        <v>2329</v>
      </c>
      <c r="D803" s="2" t="s">
        <v>1182</v>
      </c>
      <c r="E803" s="2">
        <v>5.875</v>
      </c>
      <c r="F803" s="2" t="s">
        <v>1096</v>
      </c>
      <c r="G803" s="2" t="s">
        <v>678</v>
      </c>
      <c r="H803" s="2" t="s">
        <v>16</v>
      </c>
      <c r="I803" s="2" t="s">
        <v>17</v>
      </c>
      <c r="J803" s="2" t="s">
        <v>18</v>
      </c>
      <c r="K803" s="2" t="s">
        <v>19</v>
      </c>
      <c r="L803" s="2" t="s">
        <v>19</v>
      </c>
      <c r="M803" s="2" t="s">
        <v>20</v>
      </c>
      <c r="N803" s="2" t="s">
        <v>21</v>
      </c>
      <c r="O803" s="2" t="s">
        <v>2330</v>
      </c>
      <c r="P803" s="2">
        <v>3</v>
      </c>
      <c r="Q803" s="2" t="str">
        <f t="shared" si="12"/>
        <v>AEP US Equity</v>
      </c>
    </row>
    <row r="804" spans="1:17" x14ac:dyDescent="0.25">
      <c r="A804" s="1">
        <v>41639</v>
      </c>
      <c r="B804" s="1">
        <v>41639</v>
      </c>
      <c r="C804" s="2" t="s">
        <v>2331</v>
      </c>
      <c r="D804" s="2" t="s">
        <v>43</v>
      </c>
      <c r="E804" s="2">
        <v>5.25</v>
      </c>
      <c r="F804" s="2" t="s">
        <v>2332</v>
      </c>
      <c r="G804" s="2"/>
      <c r="H804" s="2" t="s">
        <v>259</v>
      </c>
      <c r="I804" s="2" t="s">
        <v>17</v>
      </c>
      <c r="J804" s="2" t="s">
        <v>18</v>
      </c>
      <c r="K804" s="2" t="s">
        <v>19</v>
      </c>
      <c r="L804" s="2" t="s">
        <v>19</v>
      </c>
      <c r="M804" s="2" t="s">
        <v>20</v>
      </c>
      <c r="N804" s="2" t="s">
        <v>28</v>
      </c>
      <c r="O804" s="2" t="s">
        <v>2333</v>
      </c>
      <c r="P804" s="2">
        <v>2</v>
      </c>
      <c r="Q804" s="2" t="str">
        <f t="shared" si="12"/>
        <v>GE US Equity</v>
      </c>
    </row>
    <row r="805" spans="1:17" x14ac:dyDescent="0.25">
      <c r="A805" s="1">
        <v>41639</v>
      </c>
      <c r="B805" s="1">
        <v>41639</v>
      </c>
      <c r="C805" s="2" t="s">
        <v>2337</v>
      </c>
      <c r="D805" s="2" t="s">
        <v>2338</v>
      </c>
      <c r="E805" s="2">
        <v>6</v>
      </c>
      <c r="F805" s="2" t="s">
        <v>2339</v>
      </c>
      <c r="G805" s="2"/>
      <c r="H805" s="2" t="s">
        <v>34</v>
      </c>
      <c r="I805" s="2" t="s">
        <v>17</v>
      </c>
      <c r="J805" s="2" t="s">
        <v>18</v>
      </c>
      <c r="K805" s="2" t="s">
        <v>19</v>
      </c>
      <c r="L805" s="2" t="s">
        <v>19</v>
      </c>
      <c r="M805" s="2" t="s">
        <v>20</v>
      </c>
      <c r="N805" s="2" t="s">
        <v>48</v>
      </c>
      <c r="O805" s="2" t="s">
        <v>2340</v>
      </c>
      <c r="P805" s="2">
        <v>3</v>
      </c>
      <c r="Q805" s="2" t="str">
        <f t="shared" si="12"/>
        <v>UNH US Equity</v>
      </c>
    </row>
    <row r="806" spans="1:17" x14ac:dyDescent="0.25">
      <c r="A806" s="1">
        <v>41639</v>
      </c>
      <c r="B806" s="1">
        <v>41639</v>
      </c>
      <c r="C806" s="2" t="s">
        <v>2337</v>
      </c>
      <c r="D806" s="2" t="s">
        <v>2338</v>
      </c>
      <c r="E806" s="2">
        <v>6.625</v>
      </c>
      <c r="F806" s="2" t="s">
        <v>2341</v>
      </c>
      <c r="G806" s="2"/>
      <c r="H806" s="2" t="s">
        <v>34</v>
      </c>
      <c r="I806" s="2" t="s">
        <v>17</v>
      </c>
      <c r="J806" s="2" t="s">
        <v>18</v>
      </c>
      <c r="K806" s="2" t="s">
        <v>19</v>
      </c>
      <c r="L806" s="2" t="s">
        <v>19</v>
      </c>
      <c r="M806" s="2" t="s">
        <v>20</v>
      </c>
      <c r="N806" s="2" t="s">
        <v>48</v>
      </c>
      <c r="O806" s="2" t="s">
        <v>2342</v>
      </c>
      <c r="P806" s="2">
        <v>3</v>
      </c>
      <c r="Q806" s="2" t="str">
        <f t="shared" si="12"/>
        <v>UNH US Equity</v>
      </c>
    </row>
    <row r="807" spans="1:17" x14ac:dyDescent="0.25">
      <c r="A807" s="1">
        <v>41639</v>
      </c>
      <c r="B807" s="1">
        <v>41639</v>
      </c>
      <c r="C807" s="2" t="s">
        <v>662</v>
      </c>
      <c r="D807" s="2" t="s">
        <v>80</v>
      </c>
      <c r="E807" s="2">
        <v>6.45</v>
      </c>
      <c r="F807" s="2" t="s">
        <v>768</v>
      </c>
      <c r="G807" s="2"/>
      <c r="H807" s="2" t="s">
        <v>73</v>
      </c>
      <c r="I807" s="2" t="s">
        <v>17</v>
      </c>
      <c r="J807" s="2" t="s">
        <v>18</v>
      </c>
      <c r="K807" s="2" t="s">
        <v>19</v>
      </c>
      <c r="L807" s="2" t="s">
        <v>19</v>
      </c>
      <c r="M807" s="2" t="s">
        <v>20</v>
      </c>
      <c r="N807" s="2" t="s">
        <v>21</v>
      </c>
      <c r="O807" s="2" t="s">
        <v>2343</v>
      </c>
      <c r="P807" s="2">
        <v>3</v>
      </c>
      <c r="Q807" s="2" t="str">
        <f t="shared" si="12"/>
        <v>EXC US Equity</v>
      </c>
    </row>
    <row r="808" spans="1:17" x14ac:dyDescent="0.25">
      <c r="A808" s="1">
        <v>41639</v>
      </c>
      <c r="B808" s="1">
        <v>41639</v>
      </c>
      <c r="C808" s="2" t="s">
        <v>764</v>
      </c>
      <c r="D808" s="2" t="s">
        <v>765</v>
      </c>
      <c r="E808" s="2">
        <v>5.5</v>
      </c>
      <c r="F808" s="2" t="s">
        <v>1071</v>
      </c>
      <c r="G808" s="2"/>
      <c r="H808" s="2" t="s">
        <v>34</v>
      </c>
      <c r="I808" s="2" t="s">
        <v>17</v>
      </c>
      <c r="J808" s="2" t="s">
        <v>18</v>
      </c>
      <c r="K808" s="2" t="s">
        <v>19</v>
      </c>
      <c r="L808" s="2" t="s">
        <v>19</v>
      </c>
      <c r="M808" s="2" t="s">
        <v>20</v>
      </c>
      <c r="N808" s="2" t="s">
        <v>28</v>
      </c>
      <c r="O808" s="2" t="s">
        <v>2344</v>
      </c>
      <c r="P808" s="2">
        <v>5</v>
      </c>
      <c r="Q808" s="2" t="str">
        <f t="shared" si="12"/>
        <v>ABIBB US Equity</v>
      </c>
    </row>
    <row r="809" spans="1:17" x14ac:dyDescent="0.25">
      <c r="A809" s="1">
        <v>41639</v>
      </c>
      <c r="B809" s="1">
        <v>41639</v>
      </c>
      <c r="C809" s="2" t="s">
        <v>2254</v>
      </c>
      <c r="D809" s="2" t="s">
        <v>180</v>
      </c>
      <c r="E809" s="2">
        <v>3.43</v>
      </c>
      <c r="F809" s="2" t="s">
        <v>1071</v>
      </c>
      <c r="G809" s="2" t="s">
        <v>1207</v>
      </c>
      <c r="H809" s="2" t="s">
        <v>73</v>
      </c>
      <c r="I809" s="2" t="s">
        <v>17</v>
      </c>
      <c r="J809" s="2" t="s">
        <v>18</v>
      </c>
      <c r="K809" s="2" t="s">
        <v>19</v>
      </c>
      <c r="L809" s="2" t="s">
        <v>19</v>
      </c>
      <c r="M809" s="2" t="s">
        <v>1140</v>
      </c>
      <c r="N809" s="2" t="s">
        <v>48</v>
      </c>
      <c r="O809" s="2" t="s">
        <v>2345</v>
      </c>
      <c r="P809" s="2">
        <v>3</v>
      </c>
      <c r="Q809" s="2" t="str">
        <f t="shared" si="12"/>
        <v>HIG US Equity</v>
      </c>
    </row>
    <row r="810" spans="1:17" x14ac:dyDescent="0.25">
      <c r="A810" s="1">
        <v>41639</v>
      </c>
      <c r="B810" s="1">
        <v>41639</v>
      </c>
      <c r="C810" s="2" t="s">
        <v>2346</v>
      </c>
      <c r="D810" s="2" t="s">
        <v>2347</v>
      </c>
      <c r="E810" s="2">
        <v>5.75</v>
      </c>
      <c r="F810" s="2" t="s">
        <v>2259</v>
      </c>
      <c r="G810" s="2"/>
      <c r="H810" s="2" t="s">
        <v>34</v>
      </c>
      <c r="I810" s="2" t="s">
        <v>17</v>
      </c>
      <c r="J810" s="2" t="s">
        <v>18</v>
      </c>
      <c r="K810" s="2" t="s">
        <v>19</v>
      </c>
      <c r="L810" s="2" t="s">
        <v>19</v>
      </c>
      <c r="M810" s="2" t="s">
        <v>20</v>
      </c>
      <c r="N810" s="2" t="s">
        <v>28</v>
      </c>
      <c r="O810" s="2" t="s">
        <v>2348</v>
      </c>
      <c r="P810" s="2">
        <v>3</v>
      </c>
      <c r="Q810" s="2" t="str">
        <f t="shared" si="12"/>
        <v>NUE US Equity</v>
      </c>
    </row>
    <row r="811" spans="1:17" x14ac:dyDescent="0.25">
      <c r="A811" s="1">
        <v>41639</v>
      </c>
      <c r="B811" s="1">
        <v>41639</v>
      </c>
      <c r="C811" s="2" t="s">
        <v>2349</v>
      </c>
      <c r="D811" s="2" t="s">
        <v>57</v>
      </c>
      <c r="E811" s="2">
        <v>6.5</v>
      </c>
      <c r="F811" s="2" t="s">
        <v>2264</v>
      </c>
      <c r="G811" s="2"/>
      <c r="H811" s="2" t="s">
        <v>27</v>
      </c>
      <c r="I811" s="2" t="s">
        <v>17</v>
      </c>
      <c r="J811" s="2" t="s">
        <v>18</v>
      </c>
      <c r="K811" s="2" t="s">
        <v>19</v>
      </c>
      <c r="L811" s="2" t="s">
        <v>19</v>
      </c>
      <c r="M811" s="2" t="s">
        <v>20</v>
      </c>
      <c r="N811" s="2" t="s">
        <v>28</v>
      </c>
      <c r="O811" s="2" t="s">
        <v>2350</v>
      </c>
      <c r="P811" s="2">
        <v>1</v>
      </c>
      <c r="Q811" s="2" t="str">
        <f t="shared" si="12"/>
        <v>A US Equity</v>
      </c>
    </row>
    <row r="812" spans="1:17" x14ac:dyDescent="0.25">
      <c r="A812" s="1">
        <v>41639</v>
      </c>
      <c r="B812" s="1">
        <v>41639</v>
      </c>
      <c r="C812" s="2" t="s">
        <v>2321</v>
      </c>
      <c r="D812" s="2" t="s">
        <v>89</v>
      </c>
      <c r="E812" s="2">
        <v>5.95</v>
      </c>
      <c r="F812" s="2" t="s">
        <v>2231</v>
      </c>
      <c r="G812" s="2" t="s">
        <v>2351</v>
      </c>
      <c r="H812" s="2" t="s">
        <v>73</v>
      </c>
      <c r="I812" s="2" t="s">
        <v>17</v>
      </c>
      <c r="J812" s="2" t="s">
        <v>18</v>
      </c>
      <c r="K812" s="2" t="s">
        <v>19</v>
      </c>
      <c r="L812" s="2" t="s">
        <v>19</v>
      </c>
      <c r="M812" s="2" t="s">
        <v>20</v>
      </c>
      <c r="N812" s="2" t="s">
        <v>21</v>
      </c>
      <c r="O812" s="2" t="s">
        <v>2352</v>
      </c>
      <c r="P812" s="2">
        <v>2</v>
      </c>
      <c r="Q812" s="2" t="str">
        <f t="shared" si="12"/>
        <v>FE US Equity</v>
      </c>
    </row>
    <row r="813" spans="1:17" x14ac:dyDescent="0.25">
      <c r="A813" s="1">
        <v>41639</v>
      </c>
      <c r="B813" s="1">
        <v>41639</v>
      </c>
      <c r="C813" s="2" t="s">
        <v>2353</v>
      </c>
      <c r="D813" s="2" t="s">
        <v>1285</v>
      </c>
      <c r="E813" s="2">
        <v>6.15</v>
      </c>
      <c r="F813" s="2" t="s">
        <v>2231</v>
      </c>
      <c r="G813" s="2" t="s">
        <v>40</v>
      </c>
      <c r="H813" s="2" t="s">
        <v>73</v>
      </c>
      <c r="I813" s="2" t="s">
        <v>17</v>
      </c>
      <c r="J813" s="2" t="s">
        <v>18</v>
      </c>
      <c r="K813" s="2" t="s">
        <v>19</v>
      </c>
      <c r="L813" s="2" t="s">
        <v>19</v>
      </c>
      <c r="M813" s="2" t="s">
        <v>20</v>
      </c>
      <c r="N813" s="2" t="s">
        <v>21</v>
      </c>
      <c r="O813" s="2" t="s">
        <v>2354</v>
      </c>
      <c r="P813" s="2">
        <v>5</v>
      </c>
      <c r="Q813" s="2" t="str">
        <f t="shared" si="12"/>
        <v>IBESM US Equity</v>
      </c>
    </row>
    <row r="814" spans="1:17" x14ac:dyDescent="0.25">
      <c r="A814" s="1">
        <v>41639</v>
      </c>
      <c r="B814" s="1">
        <v>41639</v>
      </c>
      <c r="C814" s="2" t="s">
        <v>306</v>
      </c>
      <c r="D814" s="2" t="s">
        <v>307</v>
      </c>
      <c r="E814" s="2">
        <v>6.625</v>
      </c>
      <c r="F814" s="2" t="s">
        <v>2341</v>
      </c>
      <c r="G814" s="2"/>
      <c r="H814" s="2" t="s">
        <v>27</v>
      </c>
      <c r="I814" s="2" t="s">
        <v>17</v>
      </c>
      <c r="J814" s="2" t="s">
        <v>18</v>
      </c>
      <c r="K814" s="2" t="s">
        <v>19</v>
      </c>
      <c r="L814" s="2" t="s">
        <v>19</v>
      </c>
      <c r="M814" s="2" t="s">
        <v>20</v>
      </c>
      <c r="N814" s="2" t="s">
        <v>28</v>
      </c>
      <c r="O814" s="2" t="s">
        <v>2355</v>
      </c>
      <c r="P814" s="2">
        <v>3</v>
      </c>
      <c r="Q814" s="2" t="str">
        <f t="shared" si="12"/>
        <v>MSI US Equity</v>
      </c>
    </row>
    <row r="815" spans="1:17" x14ac:dyDescent="0.25">
      <c r="A815" s="1">
        <v>41639</v>
      </c>
      <c r="B815" s="1">
        <v>41639</v>
      </c>
      <c r="C815" s="2" t="s">
        <v>2337</v>
      </c>
      <c r="D815" s="2" t="s">
        <v>2338</v>
      </c>
      <c r="E815" s="2">
        <v>6.5</v>
      </c>
      <c r="F815" s="2" t="s">
        <v>2242</v>
      </c>
      <c r="G815" s="2"/>
      <c r="H815" s="2" t="s">
        <v>34</v>
      </c>
      <c r="I815" s="2" t="s">
        <v>17</v>
      </c>
      <c r="J815" s="2" t="s">
        <v>18</v>
      </c>
      <c r="K815" s="2" t="s">
        <v>19</v>
      </c>
      <c r="L815" s="2" t="s">
        <v>19</v>
      </c>
      <c r="M815" s="2" t="s">
        <v>20</v>
      </c>
      <c r="N815" s="2" t="s">
        <v>48</v>
      </c>
      <c r="O815" s="2" t="s">
        <v>2358</v>
      </c>
      <c r="P815" s="2">
        <v>3</v>
      </c>
      <c r="Q815" s="2" t="str">
        <f t="shared" si="12"/>
        <v>UNH US Equity</v>
      </c>
    </row>
    <row r="816" spans="1:17" x14ac:dyDescent="0.25">
      <c r="A816" s="1">
        <v>41639</v>
      </c>
      <c r="B816" s="1">
        <v>41639</v>
      </c>
      <c r="C816" s="2" t="s">
        <v>2359</v>
      </c>
      <c r="D816" s="2" t="s">
        <v>2360</v>
      </c>
      <c r="E816" s="2">
        <v>6.375</v>
      </c>
      <c r="F816" s="2" t="s">
        <v>1460</v>
      </c>
      <c r="G816" s="2"/>
      <c r="H816" s="2" t="s">
        <v>34</v>
      </c>
      <c r="I816" s="2" t="s">
        <v>17</v>
      </c>
      <c r="J816" s="2" t="s">
        <v>18</v>
      </c>
      <c r="K816" s="2" t="s">
        <v>19</v>
      </c>
      <c r="L816" s="2" t="s">
        <v>19</v>
      </c>
      <c r="M816" s="2" t="s">
        <v>20</v>
      </c>
      <c r="N816" s="2" t="s">
        <v>28</v>
      </c>
      <c r="O816" s="2" t="s">
        <v>2361</v>
      </c>
      <c r="P816" s="2">
        <v>4</v>
      </c>
      <c r="Q816" s="2" t="str">
        <f t="shared" si="12"/>
        <v>AMGN US Equity</v>
      </c>
    </row>
    <row r="817" spans="1:17" x14ac:dyDescent="0.25">
      <c r="A817" s="1">
        <v>41639</v>
      </c>
      <c r="B817" s="1">
        <v>41639</v>
      </c>
      <c r="C817" s="2" t="s">
        <v>2362</v>
      </c>
      <c r="D817" s="2" t="s">
        <v>960</v>
      </c>
      <c r="E817" s="2">
        <v>6.2</v>
      </c>
      <c r="F817" s="2" t="s">
        <v>768</v>
      </c>
      <c r="G817" s="2"/>
      <c r="H817" s="2" t="s">
        <v>210</v>
      </c>
      <c r="I817" s="2" t="s">
        <v>17</v>
      </c>
      <c r="J817" s="2" t="s">
        <v>18</v>
      </c>
      <c r="K817" s="2" t="s">
        <v>19</v>
      </c>
      <c r="L817" s="2" t="s">
        <v>19</v>
      </c>
      <c r="M817" s="2" t="s">
        <v>20</v>
      </c>
      <c r="N817" s="2" t="s">
        <v>28</v>
      </c>
      <c r="O817" s="2" t="s">
        <v>2363</v>
      </c>
      <c r="P817" s="2">
        <v>3</v>
      </c>
      <c r="Q817" s="2" t="str">
        <f t="shared" si="12"/>
        <v>UPS US Equity</v>
      </c>
    </row>
    <row r="818" spans="1:17" x14ac:dyDescent="0.25">
      <c r="A818" s="1">
        <v>41639</v>
      </c>
      <c r="B818" s="1">
        <v>41639</v>
      </c>
      <c r="C818" s="2" t="s">
        <v>1033</v>
      </c>
      <c r="D818" s="2" t="s">
        <v>631</v>
      </c>
      <c r="E818" s="2">
        <v>6</v>
      </c>
      <c r="F818" s="2" t="s">
        <v>768</v>
      </c>
      <c r="G818" s="2"/>
      <c r="H818" s="2" t="s">
        <v>210</v>
      </c>
      <c r="I818" s="2" t="s">
        <v>17</v>
      </c>
      <c r="J818" s="2" t="s">
        <v>18</v>
      </c>
      <c r="K818" s="2" t="s">
        <v>19</v>
      </c>
      <c r="L818" s="2" t="s">
        <v>19</v>
      </c>
      <c r="M818" s="2" t="s">
        <v>20</v>
      </c>
      <c r="N818" s="2" t="s">
        <v>21</v>
      </c>
      <c r="O818" s="2" t="s">
        <v>2364</v>
      </c>
      <c r="P818" s="2">
        <v>3</v>
      </c>
      <c r="Q818" s="2" t="str">
        <f t="shared" si="12"/>
        <v>DUK US Equity</v>
      </c>
    </row>
    <row r="819" spans="1:17" x14ac:dyDescent="0.25">
      <c r="A819" s="1">
        <v>41639</v>
      </c>
      <c r="B819" s="1">
        <v>41639</v>
      </c>
      <c r="C819" s="2" t="s">
        <v>108</v>
      </c>
      <c r="D819" s="2" t="s">
        <v>109</v>
      </c>
      <c r="E819" s="2">
        <v>6.05</v>
      </c>
      <c r="F819" s="2" t="s">
        <v>768</v>
      </c>
      <c r="G819" s="2"/>
      <c r="H819" s="2" t="s">
        <v>34</v>
      </c>
      <c r="I819" s="2" t="s">
        <v>17</v>
      </c>
      <c r="J819" s="2" t="s">
        <v>18</v>
      </c>
      <c r="K819" s="2" t="s">
        <v>19</v>
      </c>
      <c r="L819" s="2" t="s">
        <v>19</v>
      </c>
      <c r="M819" s="2" t="s">
        <v>20</v>
      </c>
      <c r="N819" s="2" t="s">
        <v>21</v>
      </c>
      <c r="O819" s="2" t="s">
        <v>2365</v>
      </c>
      <c r="P819" s="2">
        <v>3</v>
      </c>
      <c r="Q819" s="2" t="str">
        <f t="shared" si="12"/>
        <v>SCG US Equity</v>
      </c>
    </row>
    <row r="820" spans="1:17" x14ac:dyDescent="0.25">
      <c r="A820" s="1">
        <v>41639</v>
      </c>
      <c r="B820" s="1">
        <v>41639</v>
      </c>
      <c r="C820" s="2" t="s">
        <v>227</v>
      </c>
      <c r="D820" s="2" t="s">
        <v>228</v>
      </c>
      <c r="E820" s="2">
        <v>5.95</v>
      </c>
      <c r="F820" s="2" t="s">
        <v>2366</v>
      </c>
      <c r="G820" s="2" t="s">
        <v>2367</v>
      </c>
      <c r="H820" s="2" t="s">
        <v>57</v>
      </c>
      <c r="I820" s="2" t="s">
        <v>17</v>
      </c>
      <c r="J820" s="2" t="s">
        <v>18</v>
      </c>
      <c r="K820" s="2" t="s">
        <v>19</v>
      </c>
      <c r="L820" s="2" t="s">
        <v>19</v>
      </c>
      <c r="M820" s="2" t="s">
        <v>20</v>
      </c>
      <c r="N820" s="2" t="s">
        <v>21</v>
      </c>
      <c r="O820" s="2" t="s">
        <v>2368</v>
      </c>
      <c r="P820" s="2">
        <v>3</v>
      </c>
      <c r="Q820" s="2" t="str">
        <f t="shared" si="12"/>
        <v>EIX US Equity</v>
      </c>
    </row>
    <row r="821" spans="1:17" x14ac:dyDescent="0.25">
      <c r="A821" s="1">
        <v>41639</v>
      </c>
      <c r="B821" s="1">
        <v>41639</v>
      </c>
      <c r="C821" s="2" t="s">
        <v>2285</v>
      </c>
      <c r="D821" s="2" t="s">
        <v>2286</v>
      </c>
      <c r="E821" s="2">
        <v>6.875</v>
      </c>
      <c r="F821" s="2" t="s">
        <v>2341</v>
      </c>
      <c r="G821" s="2"/>
      <c r="H821" s="2" t="s">
        <v>16</v>
      </c>
      <c r="I821" s="2" t="s">
        <v>17</v>
      </c>
      <c r="J821" s="2" t="s">
        <v>18</v>
      </c>
      <c r="K821" s="2" t="s">
        <v>19</v>
      </c>
      <c r="L821" s="2" t="s">
        <v>19</v>
      </c>
      <c r="M821" s="2" t="s">
        <v>20</v>
      </c>
      <c r="N821" s="2" t="s">
        <v>28</v>
      </c>
      <c r="O821" s="2" t="s">
        <v>2369</v>
      </c>
      <c r="P821" s="2">
        <v>3</v>
      </c>
      <c r="Q821" s="2" t="str">
        <f t="shared" si="12"/>
        <v>YUM US Equity</v>
      </c>
    </row>
    <row r="822" spans="1:17" x14ac:dyDescent="0.25">
      <c r="A822" s="1">
        <v>41639</v>
      </c>
      <c r="B822" s="1">
        <v>41639</v>
      </c>
      <c r="C822" s="2" t="s">
        <v>2370</v>
      </c>
      <c r="D822" s="2" t="s">
        <v>381</v>
      </c>
      <c r="E822" s="2">
        <v>6.6</v>
      </c>
      <c r="F822" s="2" t="s">
        <v>2371</v>
      </c>
      <c r="G822" s="2"/>
      <c r="H822" s="2" t="s">
        <v>27</v>
      </c>
      <c r="I822" s="2" t="s">
        <v>17</v>
      </c>
      <c r="J822" s="2" t="s">
        <v>18</v>
      </c>
      <c r="K822" s="2" t="s">
        <v>19</v>
      </c>
      <c r="L822" s="2" t="s">
        <v>19</v>
      </c>
      <c r="M822" s="2" t="s">
        <v>20</v>
      </c>
      <c r="N822" s="2" t="s">
        <v>28</v>
      </c>
      <c r="O822" s="2" t="s">
        <v>2372</v>
      </c>
      <c r="P822" s="2">
        <v>3</v>
      </c>
      <c r="Q822" s="2" t="str">
        <f t="shared" si="12"/>
        <v>MRO US Equity</v>
      </c>
    </row>
    <row r="823" spans="1:17" x14ac:dyDescent="0.25">
      <c r="A823" s="1">
        <v>41639</v>
      </c>
      <c r="B823" s="1">
        <v>41639</v>
      </c>
      <c r="C823" s="2" t="s">
        <v>2370</v>
      </c>
      <c r="D823" s="2" t="s">
        <v>381</v>
      </c>
      <c r="E823" s="2">
        <v>6</v>
      </c>
      <c r="F823" s="2" t="s">
        <v>2137</v>
      </c>
      <c r="G823" s="2"/>
      <c r="H823" s="2" t="s">
        <v>27</v>
      </c>
      <c r="I823" s="2" t="s">
        <v>17</v>
      </c>
      <c r="J823" s="2" t="s">
        <v>18</v>
      </c>
      <c r="K823" s="2" t="s">
        <v>19</v>
      </c>
      <c r="L823" s="2" t="s">
        <v>19</v>
      </c>
      <c r="M823" s="2" t="s">
        <v>20</v>
      </c>
      <c r="N823" s="2" t="s">
        <v>28</v>
      </c>
      <c r="O823" s="2" t="s">
        <v>2373</v>
      </c>
      <c r="P823" s="2">
        <v>3</v>
      </c>
      <c r="Q823" s="2" t="str">
        <f t="shared" si="12"/>
        <v>MRO US Equity</v>
      </c>
    </row>
    <row r="824" spans="1:17" x14ac:dyDescent="0.25">
      <c r="A824" s="1">
        <v>41639</v>
      </c>
      <c r="B824" s="1">
        <v>41639</v>
      </c>
      <c r="C824" s="2" t="s">
        <v>2374</v>
      </c>
      <c r="D824" s="2" t="s">
        <v>998</v>
      </c>
      <c r="E824" s="2">
        <v>5.15</v>
      </c>
      <c r="F824" s="2" t="s">
        <v>2375</v>
      </c>
      <c r="G824" s="2"/>
      <c r="H824" s="2" t="s">
        <v>259</v>
      </c>
      <c r="I824" s="2" t="s">
        <v>17</v>
      </c>
      <c r="J824" s="2" t="s">
        <v>18</v>
      </c>
      <c r="K824" s="2" t="s">
        <v>19</v>
      </c>
      <c r="L824" s="2" t="s">
        <v>19</v>
      </c>
      <c r="M824" s="2" t="s">
        <v>20</v>
      </c>
      <c r="N824" s="2" t="s">
        <v>48</v>
      </c>
      <c r="O824" s="2" t="s">
        <v>2376</v>
      </c>
      <c r="P824" s="2">
        <v>3</v>
      </c>
      <c r="Q824" s="2" t="str">
        <f t="shared" si="12"/>
        <v>BRK US Equity</v>
      </c>
    </row>
    <row r="825" spans="1:17" x14ac:dyDescent="0.25">
      <c r="A825" s="1">
        <v>41639</v>
      </c>
      <c r="B825" s="1">
        <v>41639</v>
      </c>
      <c r="C825" s="2" t="s">
        <v>2377</v>
      </c>
      <c r="D825" s="2" t="s">
        <v>2378</v>
      </c>
      <c r="E825" s="2">
        <v>6.875</v>
      </c>
      <c r="F825" s="2" t="s">
        <v>1980</v>
      </c>
      <c r="G825" s="2"/>
      <c r="H825" s="2" t="s">
        <v>16</v>
      </c>
      <c r="I825" s="2" t="s">
        <v>17</v>
      </c>
      <c r="J825" s="2" t="s">
        <v>18</v>
      </c>
      <c r="K825" s="2" t="s">
        <v>19</v>
      </c>
      <c r="L825" s="2" t="s">
        <v>19</v>
      </c>
      <c r="M825" s="2" t="s">
        <v>20</v>
      </c>
      <c r="N825" s="2" t="s">
        <v>21</v>
      </c>
      <c r="O825" s="2" t="s">
        <v>2379</v>
      </c>
      <c r="P825" s="2">
        <v>3</v>
      </c>
      <c r="Q825" s="2" t="str">
        <f t="shared" si="12"/>
        <v>GXP US Equity</v>
      </c>
    </row>
    <row r="826" spans="1:17" x14ac:dyDescent="0.25">
      <c r="A826" s="1">
        <v>41639</v>
      </c>
      <c r="B826" s="1">
        <v>41639</v>
      </c>
      <c r="C826" s="2" t="s">
        <v>615</v>
      </c>
      <c r="D826" s="2" t="s">
        <v>616</v>
      </c>
      <c r="E826" s="2">
        <v>5.375</v>
      </c>
      <c r="F826" s="2" t="s">
        <v>2231</v>
      </c>
      <c r="G826" s="2"/>
      <c r="H826" s="2" t="s">
        <v>57</v>
      </c>
      <c r="I826" s="2" t="s">
        <v>17</v>
      </c>
      <c r="J826" s="2" t="s">
        <v>18</v>
      </c>
      <c r="K826" s="2" t="s">
        <v>19</v>
      </c>
      <c r="L826" s="2" t="s">
        <v>19</v>
      </c>
      <c r="M826" s="2" t="s">
        <v>20</v>
      </c>
      <c r="N826" s="2" t="s">
        <v>28</v>
      </c>
      <c r="O826" s="2" t="s">
        <v>2381</v>
      </c>
      <c r="P826" s="2">
        <v>3</v>
      </c>
      <c r="Q826" s="2" t="str">
        <f t="shared" si="12"/>
        <v>UTX US Equity</v>
      </c>
    </row>
    <row r="827" spans="1:17" x14ac:dyDescent="0.25">
      <c r="A827" s="1">
        <v>41639</v>
      </c>
      <c r="B827" s="1">
        <v>41639</v>
      </c>
      <c r="C827" s="2" t="s">
        <v>2229</v>
      </c>
      <c r="D827" s="2" t="s">
        <v>2230</v>
      </c>
      <c r="E827" s="2">
        <v>6.875</v>
      </c>
      <c r="F827" s="2" t="s">
        <v>2278</v>
      </c>
      <c r="G827" s="2"/>
      <c r="H827" s="2" t="s">
        <v>73</v>
      </c>
      <c r="I827" s="2" t="s">
        <v>17</v>
      </c>
      <c r="J827" s="2" t="s">
        <v>18</v>
      </c>
      <c r="K827" s="2" t="s">
        <v>19</v>
      </c>
      <c r="L827" s="2" t="s">
        <v>19</v>
      </c>
      <c r="M827" s="2" t="s">
        <v>20</v>
      </c>
      <c r="N827" s="2" t="s">
        <v>28</v>
      </c>
      <c r="O827" s="2" t="s">
        <v>2389</v>
      </c>
      <c r="P827" s="2">
        <v>3</v>
      </c>
      <c r="Q827" s="2" t="str">
        <f t="shared" si="12"/>
        <v>KSS US Equity</v>
      </c>
    </row>
    <row r="828" spans="1:17" x14ac:dyDescent="0.25">
      <c r="A828" s="1">
        <v>41639</v>
      </c>
      <c r="B828" s="1">
        <v>41639</v>
      </c>
      <c r="C828" s="2" t="s">
        <v>2390</v>
      </c>
      <c r="D828" s="2" t="s">
        <v>2391</v>
      </c>
      <c r="E828" s="2">
        <v>6.85</v>
      </c>
      <c r="F828" s="2" t="s">
        <v>2266</v>
      </c>
      <c r="G828" s="2"/>
      <c r="H828" s="2" t="s">
        <v>27</v>
      </c>
      <c r="I828" s="2" t="s">
        <v>17</v>
      </c>
      <c r="J828" s="2" t="s">
        <v>18</v>
      </c>
      <c r="K828" s="2" t="s">
        <v>19</v>
      </c>
      <c r="L828" s="2" t="s">
        <v>19</v>
      </c>
      <c r="M828" s="2" t="s">
        <v>20</v>
      </c>
      <c r="N828" s="2" t="s">
        <v>21</v>
      </c>
      <c r="O828" s="2" t="s">
        <v>2392</v>
      </c>
      <c r="P828" s="2">
        <v>3</v>
      </c>
      <c r="Q828" s="2" t="str">
        <f t="shared" si="12"/>
        <v>OKS US Equity</v>
      </c>
    </row>
    <row r="829" spans="1:17" x14ac:dyDescent="0.25">
      <c r="A829" s="1">
        <v>41639</v>
      </c>
      <c r="B829" s="1">
        <v>41639</v>
      </c>
      <c r="C829" s="2" t="s">
        <v>2393</v>
      </c>
      <c r="D829" s="2" t="s">
        <v>2394</v>
      </c>
      <c r="E829" s="2">
        <v>7</v>
      </c>
      <c r="F829" s="2" t="s">
        <v>607</v>
      </c>
      <c r="G829" s="2"/>
      <c r="H829" s="2" t="s">
        <v>149</v>
      </c>
      <c r="I829" s="2" t="s">
        <v>17</v>
      </c>
      <c r="J829" s="2" t="s">
        <v>18</v>
      </c>
      <c r="K829" s="2" t="s">
        <v>19</v>
      </c>
      <c r="L829" s="2" t="s">
        <v>19</v>
      </c>
      <c r="M829" s="2" t="s">
        <v>20</v>
      </c>
      <c r="N829" s="2" t="s">
        <v>28</v>
      </c>
      <c r="O829" s="2" t="s">
        <v>2395</v>
      </c>
      <c r="P829" s="2">
        <v>1</v>
      </c>
      <c r="Q829" s="2" t="str">
        <f t="shared" si="12"/>
        <v>X US Equity</v>
      </c>
    </row>
    <row r="830" spans="1:17" x14ac:dyDescent="0.25">
      <c r="A830" s="1">
        <v>41639</v>
      </c>
      <c r="B830" s="1">
        <v>41639</v>
      </c>
      <c r="C830" s="2" t="s">
        <v>2396</v>
      </c>
      <c r="D830" s="2" t="s">
        <v>2397</v>
      </c>
      <c r="E830" s="2">
        <v>6.125</v>
      </c>
      <c r="F830" s="2" t="s">
        <v>607</v>
      </c>
      <c r="G830" s="2"/>
      <c r="H830" s="2" t="s">
        <v>27</v>
      </c>
      <c r="I830" s="2" t="s">
        <v>17</v>
      </c>
      <c r="J830" s="2" t="s">
        <v>18</v>
      </c>
      <c r="K830" s="2" t="s">
        <v>19</v>
      </c>
      <c r="L830" s="2" t="s">
        <v>19</v>
      </c>
      <c r="M830" s="2" t="s">
        <v>20</v>
      </c>
      <c r="N830" s="2" t="s">
        <v>28</v>
      </c>
      <c r="O830" s="2" t="s">
        <v>2398</v>
      </c>
      <c r="P830" s="2">
        <v>4</v>
      </c>
      <c r="Q830" s="2" t="str">
        <f t="shared" si="12"/>
        <v>MDLZ US Equity</v>
      </c>
    </row>
    <row r="831" spans="1:17" x14ac:dyDescent="0.25">
      <c r="A831" s="1">
        <v>41639</v>
      </c>
      <c r="B831" s="1">
        <v>41639</v>
      </c>
      <c r="C831" s="2" t="s">
        <v>2396</v>
      </c>
      <c r="D831" s="2" t="s">
        <v>2397</v>
      </c>
      <c r="E831" s="2">
        <v>6.875</v>
      </c>
      <c r="F831" s="2" t="s">
        <v>2366</v>
      </c>
      <c r="G831" s="2"/>
      <c r="H831" s="2" t="s">
        <v>27</v>
      </c>
      <c r="I831" s="2" t="s">
        <v>17</v>
      </c>
      <c r="J831" s="2" t="s">
        <v>18</v>
      </c>
      <c r="K831" s="2" t="s">
        <v>19</v>
      </c>
      <c r="L831" s="2" t="s">
        <v>19</v>
      </c>
      <c r="M831" s="2" t="s">
        <v>20</v>
      </c>
      <c r="N831" s="2" t="s">
        <v>28</v>
      </c>
      <c r="O831" s="2" t="s">
        <v>2399</v>
      </c>
      <c r="P831" s="2">
        <v>4</v>
      </c>
      <c r="Q831" s="2" t="str">
        <f t="shared" si="12"/>
        <v>MDLZ US Equity</v>
      </c>
    </row>
    <row r="832" spans="1:17" x14ac:dyDescent="0.25">
      <c r="A832" s="1">
        <v>41639</v>
      </c>
      <c r="B832" s="1">
        <v>41639</v>
      </c>
      <c r="C832" s="2" t="s">
        <v>2237</v>
      </c>
      <c r="D832" s="2" t="s">
        <v>1432</v>
      </c>
      <c r="E832" s="2">
        <v>5.85</v>
      </c>
      <c r="F832" s="2" t="s">
        <v>1288</v>
      </c>
      <c r="G832" s="2"/>
      <c r="H832" s="2" t="s">
        <v>27</v>
      </c>
      <c r="I832" s="2" t="s">
        <v>17</v>
      </c>
      <c r="J832" s="2" t="s">
        <v>18</v>
      </c>
      <c r="K832" s="2" t="s">
        <v>19</v>
      </c>
      <c r="L832" s="2" t="s">
        <v>19</v>
      </c>
      <c r="M832" s="2" t="s">
        <v>20</v>
      </c>
      <c r="N832" s="2" t="s">
        <v>28</v>
      </c>
      <c r="O832" s="2" t="s">
        <v>2400</v>
      </c>
      <c r="P832" s="2">
        <v>3</v>
      </c>
      <c r="Q832" s="2" t="str">
        <f t="shared" si="12"/>
        <v>TWC US Equity</v>
      </c>
    </row>
    <row r="833" spans="1:17" x14ac:dyDescent="0.25">
      <c r="A833" s="1">
        <v>41639</v>
      </c>
      <c r="B833" s="1">
        <v>41639</v>
      </c>
      <c r="C833" s="2" t="s">
        <v>2401</v>
      </c>
      <c r="D833" s="2" t="s">
        <v>371</v>
      </c>
      <c r="E833" s="2">
        <v>6.625</v>
      </c>
      <c r="F833" s="2" t="s">
        <v>2402</v>
      </c>
      <c r="G833" s="2"/>
      <c r="H833" s="2" t="s">
        <v>27</v>
      </c>
      <c r="I833" s="2" t="s">
        <v>17</v>
      </c>
      <c r="J833" s="2" t="s">
        <v>18</v>
      </c>
      <c r="K833" s="2" t="s">
        <v>19</v>
      </c>
      <c r="L833" s="2" t="s">
        <v>19</v>
      </c>
      <c r="M833" s="2" t="s">
        <v>20</v>
      </c>
      <c r="N833" s="2" t="s">
        <v>21</v>
      </c>
      <c r="O833" s="2" t="s">
        <v>2403</v>
      </c>
      <c r="P833" s="2">
        <v>3</v>
      </c>
      <c r="Q833" s="2" t="str">
        <f t="shared" si="12"/>
        <v>CNP US Equity</v>
      </c>
    </row>
    <row r="834" spans="1:17" x14ac:dyDescent="0.25">
      <c r="A834" s="1">
        <v>41639</v>
      </c>
      <c r="B834" s="1">
        <v>41639</v>
      </c>
      <c r="C834" s="2" t="s">
        <v>2404</v>
      </c>
      <c r="D834" s="2" t="s">
        <v>2405</v>
      </c>
      <c r="E834" s="2">
        <v>5.625</v>
      </c>
      <c r="F834" s="2" t="s">
        <v>1071</v>
      </c>
      <c r="G834" s="2"/>
      <c r="H834" s="2" t="s">
        <v>57</v>
      </c>
      <c r="I834" s="2" t="s">
        <v>17</v>
      </c>
      <c r="J834" s="2" t="s">
        <v>18</v>
      </c>
      <c r="K834" s="2" t="s">
        <v>19</v>
      </c>
      <c r="L834" s="2" t="s">
        <v>19</v>
      </c>
      <c r="M834" s="2" t="s">
        <v>20</v>
      </c>
      <c r="N834" s="2" t="s">
        <v>28</v>
      </c>
      <c r="O834" s="2" t="s">
        <v>2406</v>
      </c>
      <c r="P834" s="2">
        <v>3</v>
      </c>
      <c r="Q834" s="2" t="str">
        <f t="shared" si="12"/>
        <v>DHR US Equity</v>
      </c>
    </row>
    <row r="835" spans="1:17" x14ac:dyDescent="0.25">
      <c r="A835" s="1">
        <v>41639</v>
      </c>
      <c r="B835" s="1">
        <v>41639</v>
      </c>
      <c r="C835" s="2" t="s">
        <v>1737</v>
      </c>
      <c r="D835" s="2" t="s">
        <v>1738</v>
      </c>
      <c r="E835" s="2">
        <v>5.625</v>
      </c>
      <c r="F835" s="2" t="s">
        <v>2318</v>
      </c>
      <c r="G835" s="2"/>
      <c r="H835" s="2" t="s">
        <v>73</v>
      </c>
      <c r="I835" s="2" t="s">
        <v>17</v>
      </c>
      <c r="J835" s="2" t="s">
        <v>18</v>
      </c>
      <c r="K835" s="2" t="s">
        <v>19</v>
      </c>
      <c r="L835" s="2" t="s">
        <v>19</v>
      </c>
      <c r="M835" s="2" t="s">
        <v>20</v>
      </c>
      <c r="N835" s="2" t="s">
        <v>21</v>
      </c>
      <c r="O835" s="2" t="s">
        <v>2407</v>
      </c>
      <c r="P835" s="2">
        <v>3</v>
      </c>
      <c r="Q835" s="2" t="str">
        <f t="shared" si="12"/>
        <v>PCG US Equity</v>
      </c>
    </row>
    <row r="836" spans="1:17" x14ac:dyDescent="0.25">
      <c r="A836" s="1">
        <v>41639</v>
      </c>
      <c r="B836" s="1">
        <v>41639</v>
      </c>
      <c r="C836" s="2" t="s">
        <v>2346</v>
      </c>
      <c r="D836" s="2" t="s">
        <v>2347</v>
      </c>
      <c r="E836" s="2">
        <v>6.4</v>
      </c>
      <c r="F836" s="2" t="s">
        <v>2227</v>
      </c>
      <c r="G836" s="2"/>
      <c r="H836" s="2" t="s">
        <v>34</v>
      </c>
      <c r="I836" s="2" t="s">
        <v>17</v>
      </c>
      <c r="J836" s="2" t="s">
        <v>18</v>
      </c>
      <c r="K836" s="2" t="s">
        <v>19</v>
      </c>
      <c r="L836" s="2" t="s">
        <v>19</v>
      </c>
      <c r="M836" s="2" t="s">
        <v>20</v>
      </c>
      <c r="N836" s="2" t="s">
        <v>28</v>
      </c>
      <c r="O836" s="2" t="s">
        <v>2408</v>
      </c>
      <c r="P836" s="2">
        <v>3</v>
      </c>
      <c r="Q836" s="2" t="str">
        <f t="shared" ref="Q836:Q899" si="13">D836&amp;" US Equity"</f>
        <v>NUE US Equity</v>
      </c>
    </row>
    <row r="837" spans="1:17" x14ac:dyDescent="0.25">
      <c r="A837" s="1">
        <v>41639</v>
      </c>
      <c r="B837" s="1">
        <v>41639</v>
      </c>
      <c r="C837" s="2" t="s">
        <v>586</v>
      </c>
      <c r="D837" s="2" t="s">
        <v>587</v>
      </c>
      <c r="E837" s="2">
        <v>6.25</v>
      </c>
      <c r="F837" s="2" t="s">
        <v>2227</v>
      </c>
      <c r="G837" s="2"/>
      <c r="H837" s="2" t="s">
        <v>34</v>
      </c>
      <c r="I837" s="2" t="s">
        <v>17</v>
      </c>
      <c r="J837" s="2" t="s">
        <v>18</v>
      </c>
      <c r="K837" s="2" t="s">
        <v>19</v>
      </c>
      <c r="L837" s="2" t="s">
        <v>19</v>
      </c>
      <c r="M837" s="2" t="s">
        <v>20</v>
      </c>
      <c r="N837" s="2" t="s">
        <v>28</v>
      </c>
      <c r="O837" s="2" t="s">
        <v>2409</v>
      </c>
      <c r="P837" s="2">
        <v>3</v>
      </c>
      <c r="Q837" s="2" t="str">
        <f t="shared" si="13"/>
        <v>ROK US Equity</v>
      </c>
    </row>
    <row r="838" spans="1:17" x14ac:dyDescent="0.25">
      <c r="A838" s="1">
        <v>41639</v>
      </c>
      <c r="B838" s="1">
        <v>41639</v>
      </c>
      <c r="C838" s="2" t="s">
        <v>798</v>
      </c>
      <c r="D838" s="2" t="s">
        <v>799</v>
      </c>
      <c r="E838" s="2">
        <v>6.25</v>
      </c>
      <c r="F838" s="2" t="s">
        <v>1071</v>
      </c>
      <c r="G838" s="2"/>
      <c r="H838" s="2" t="s">
        <v>73</v>
      </c>
      <c r="I838" s="2" t="s">
        <v>17</v>
      </c>
      <c r="J838" s="2" t="s">
        <v>18</v>
      </c>
      <c r="K838" s="2" t="s">
        <v>19</v>
      </c>
      <c r="L838" s="2" t="s">
        <v>19</v>
      </c>
      <c r="M838" s="2" t="s">
        <v>20</v>
      </c>
      <c r="N838" s="2" t="s">
        <v>28</v>
      </c>
      <c r="O838" s="2" t="s">
        <v>2410</v>
      </c>
      <c r="P838" s="2">
        <v>3</v>
      </c>
      <c r="Q838" s="2" t="str">
        <f t="shared" si="13"/>
        <v>JWN US Equity</v>
      </c>
    </row>
    <row r="839" spans="1:17" x14ac:dyDescent="0.25">
      <c r="A839" s="1">
        <v>41639</v>
      </c>
      <c r="B839" s="1">
        <v>41639</v>
      </c>
      <c r="C839" s="2" t="s">
        <v>798</v>
      </c>
      <c r="D839" s="2" t="s">
        <v>799</v>
      </c>
      <c r="E839" s="2">
        <v>7</v>
      </c>
      <c r="F839" s="2" t="s">
        <v>768</v>
      </c>
      <c r="G839" s="2"/>
      <c r="H839" s="2" t="s">
        <v>73</v>
      </c>
      <c r="I839" s="2" t="s">
        <v>17</v>
      </c>
      <c r="J839" s="2" t="s">
        <v>18</v>
      </c>
      <c r="K839" s="2" t="s">
        <v>19</v>
      </c>
      <c r="L839" s="2" t="s">
        <v>19</v>
      </c>
      <c r="M839" s="2" t="s">
        <v>20</v>
      </c>
      <c r="N839" s="2" t="s">
        <v>28</v>
      </c>
      <c r="O839" s="2" t="s">
        <v>2411</v>
      </c>
      <c r="P839" s="2">
        <v>3</v>
      </c>
      <c r="Q839" s="2" t="str">
        <f t="shared" si="13"/>
        <v>JWN US Equity</v>
      </c>
    </row>
    <row r="840" spans="1:17" x14ac:dyDescent="0.25">
      <c r="A840" s="1">
        <v>41639</v>
      </c>
      <c r="B840" s="1">
        <v>41639</v>
      </c>
      <c r="C840" s="2" t="s">
        <v>2412</v>
      </c>
      <c r="D840" s="2" t="s">
        <v>106</v>
      </c>
      <c r="E840" s="2">
        <v>8</v>
      </c>
      <c r="F840" s="2" t="s">
        <v>2274</v>
      </c>
      <c r="G840" s="2"/>
      <c r="H840" s="2" t="s">
        <v>203</v>
      </c>
      <c r="I840" s="2" t="s">
        <v>17</v>
      </c>
      <c r="J840" s="2" t="s">
        <v>18</v>
      </c>
      <c r="K840" s="2" t="s">
        <v>19</v>
      </c>
      <c r="L840" s="2" t="s">
        <v>19</v>
      </c>
      <c r="M840" s="2" t="s">
        <v>20</v>
      </c>
      <c r="N840" s="2" t="s">
        <v>21</v>
      </c>
      <c r="O840" s="2" t="s">
        <v>2413</v>
      </c>
      <c r="P840" s="2">
        <v>3</v>
      </c>
      <c r="Q840" s="2" t="str">
        <f t="shared" si="13"/>
        <v>AES US Equity</v>
      </c>
    </row>
    <row r="841" spans="1:17" x14ac:dyDescent="0.25">
      <c r="A841" s="1">
        <v>41639</v>
      </c>
      <c r="B841" s="1">
        <v>41639</v>
      </c>
      <c r="C841" s="2" t="s">
        <v>2414</v>
      </c>
      <c r="D841" s="2" t="s">
        <v>2415</v>
      </c>
      <c r="E841" s="2">
        <v>5.6</v>
      </c>
      <c r="F841" s="2" t="s">
        <v>2259</v>
      </c>
      <c r="G841" s="2"/>
      <c r="H841" s="2" t="s">
        <v>16</v>
      </c>
      <c r="I841" s="2" t="s">
        <v>17</v>
      </c>
      <c r="J841" s="2" t="s">
        <v>18</v>
      </c>
      <c r="K841" s="2" t="s">
        <v>19</v>
      </c>
      <c r="L841" s="2" t="s">
        <v>19</v>
      </c>
      <c r="M841" s="2" t="s">
        <v>20</v>
      </c>
      <c r="N841" s="2" t="s">
        <v>28</v>
      </c>
      <c r="O841" s="2" t="s">
        <v>2416</v>
      </c>
      <c r="P841" s="2">
        <v>3</v>
      </c>
      <c r="Q841" s="2" t="str">
        <f t="shared" si="13"/>
        <v>TXT US Equity</v>
      </c>
    </row>
    <row r="842" spans="1:17" x14ac:dyDescent="0.25">
      <c r="A842" s="1">
        <v>41639</v>
      </c>
      <c r="B842" s="1">
        <v>41639</v>
      </c>
      <c r="C842" s="2" t="s">
        <v>88</v>
      </c>
      <c r="D842" s="2" t="s">
        <v>89</v>
      </c>
      <c r="E842" s="2">
        <v>6.15</v>
      </c>
      <c r="F842" s="2" t="s">
        <v>1460</v>
      </c>
      <c r="G842" s="2" t="s">
        <v>2417</v>
      </c>
      <c r="H842" s="2" t="s">
        <v>16</v>
      </c>
      <c r="I842" s="2" t="s">
        <v>17</v>
      </c>
      <c r="J842" s="2" t="s">
        <v>18</v>
      </c>
      <c r="K842" s="2" t="s">
        <v>19</v>
      </c>
      <c r="L842" s="2" t="s">
        <v>19</v>
      </c>
      <c r="M842" s="2" t="s">
        <v>20</v>
      </c>
      <c r="N842" s="2" t="s">
        <v>21</v>
      </c>
      <c r="O842" s="2" t="s">
        <v>2418</v>
      </c>
      <c r="P842" s="2">
        <v>2</v>
      </c>
      <c r="Q842" s="2" t="str">
        <f t="shared" si="13"/>
        <v>FE US Equity</v>
      </c>
    </row>
    <row r="843" spans="1:17" x14ac:dyDescent="0.25">
      <c r="A843" s="1">
        <v>41639</v>
      </c>
      <c r="B843" s="1">
        <v>41639</v>
      </c>
      <c r="C843" s="2" t="s">
        <v>1271</v>
      </c>
      <c r="D843" s="2" t="s">
        <v>1272</v>
      </c>
      <c r="E843" s="2">
        <v>7.25</v>
      </c>
      <c r="F843" s="2" t="s">
        <v>1071</v>
      </c>
      <c r="G843" s="2"/>
      <c r="H843" s="2" t="s">
        <v>16</v>
      </c>
      <c r="I843" s="2" t="s">
        <v>17</v>
      </c>
      <c r="J843" s="2" t="s">
        <v>18</v>
      </c>
      <c r="K843" s="2" t="s">
        <v>19</v>
      </c>
      <c r="L843" s="2" t="s">
        <v>19</v>
      </c>
      <c r="M843" s="2" t="s">
        <v>20</v>
      </c>
      <c r="N843" s="2" t="s">
        <v>28</v>
      </c>
      <c r="O843" s="2" t="s">
        <v>2419</v>
      </c>
      <c r="P843" s="2">
        <v>3</v>
      </c>
      <c r="Q843" s="2" t="str">
        <f t="shared" si="13"/>
        <v>CNW US Equity</v>
      </c>
    </row>
    <row r="844" spans="1:17" x14ac:dyDescent="0.25">
      <c r="A844" s="1">
        <v>41639</v>
      </c>
      <c r="B844" s="1">
        <v>41639</v>
      </c>
      <c r="C844" s="2" t="s">
        <v>2420</v>
      </c>
      <c r="D844" s="2" t="s">
        <v>2421</v>
      </c>
      <c r="E844" s="2">
        <v>6.875</v>
      </c>
      <c r="F844" s="2" t="s">
        <v>1932</v>
      </c>
      <c r="G844" s="2"/>
      <c r="H844" s="2" t="s">
        <v>472</v>
      </c>
      <c r="I844" s="2" t="s">
        <v>17</v>
      </c>
      <c r="J844" s="2" t="s">
        <v>18</v>
      </c>
      <c r="K844" s="2" t="s">
        <v>19</v>
      </c>
      <c r="L844" s="2" t="s">
        <v>19</v>
      </c>
      <c r="M844" s="2" t="s">
        <v>20</v>
      </c>
      <c r="N844" s="2" t="s">
        <v>28</v>
      </c>
      <c r="O844" s="2" t="s">
        <v>2422</v>
      </c>
      <c r="P844" s="2">
        <v>5</v>
      </c>
      <c r="Q844" s="2" t="str">
        <f t="shared" si="13"/>
        <v>FMEGR US Equity</v>
      </c>
    </row>
    <row r="845" spans="1:17" x14ac:dyDescent="0.25">
      <c r="A845" s="1">
        <v>41639</v>
      </c>
      <c r="B845" s="1">
        <v>41639</v>
      </c>
      <c r="C845" s="2" t="s">
        <v>1216</v>
      </c>
      <c r="D845" s="2" t="s">
        <v>523</v>
      </c>
      <c r="E845" s="2">
        <v>5.5</v>
      </c>
      <c r="F845" s="2" t="s">
        <v>607</v>
      </c>
      <c r="G845" s="2"/>
      <c r="H845" s="2" t="s">
        <v>34</v>
      </c>
      <c r="I845" s="2" t="s">
        <v>17</v>
      </c>
      <c r="J845" s="2" t="s">
        <v>18</v>
      </c>
      <c r="K845" s="2" t="s">
        <v>19</v>
      </c>
      <c r="L845" s="2" t="s">
        <v>19</v>
      </c>
      <c r="M845" s="2" t="s">
        <v>20</v>
      </c>
      <c r="N845" s="2" t="s">
        <v>28</v>
      </c>
      <c r="O845" s="2" t="s">
        <v>2425</v>
      </c>
      <c r="P845" s="2">
        <v>1</v>
      </c>
      <c r="Q845" s="2" t="str">
        <f t="shared" si="13"/>
        <v>T US Equity</v>
      </c>
    </row>
    <row r="846" spans="1:17" x14ac:dyDescent="0.25">
      <c r="A846" s="1">
        <v>41639</v>
      </c>
      <c r="B846" s="1">
        <v>41639</v>
      </c>
      <c r="C846" s="2" t="s">
        <v>2337</v>
      </c>
      <c r="D846" s="2" t="s">
        <v>2338</v>
      </c>
      <c r="E846" s="2">
        <v>6</v>
      </c>
      <c r="F846" s="2" t="s">
        <v>148</v>
      </c>
      <c r="G846" s="2"/>
      <c r="H846" s="2" t="s">
        <v>34</v>
      </c>
      <c r="I846" s="2" t="s">
        <v>17</v>
      </c>
      <c r="J846" s="2" t="s">
        <v>18</v>
      </c>
      <c r="K846" s="2" t="s">
        <v>19</v>
      </c>
      <c r="L846" s="2" t="s">
        <v>19</v>
      </c>
      <c r="M846" s="2" t="s">
        <v>20</v>
      </c>
      <c r="N846" s="2" t="s">
        <v>48</v>
      </c>
      <c r="O846" s="2" t="s">
        <v>2426</v>
      </c>
      <c r="P846" s="2">
        <v>3</v>
      </c>
      <c r="Q846" s="2" t="str">
        <f t="shared" si="13"/>
        <v>UNH US Equity</v>
      </c>
    </row>
    <row r="847" spans="1:17" x14ac:dyDescent="0.25">
      <c r="A847" s="1">
        <v>41639</v>
      </c>
      <c r="B847" s="1">
        <v>41639</v>
      </c>
      <c r="C847" s="2" t="s">
        <v>2254</v>
      </c>
      <c r="D847" s="2" t="s">
        <v>180</v>
      </c>
      <c r="E847" s="2">
        <v>2.66</v>
      </c>
      <c r="F847" s="2" t="s">
        <v>52</v>
      </c>
      <c r="G847" s="2" t="s">
        <v>180</v>
      </c>
      <c r="H847" s="2" t="s">
        <v>73</v>
      </c>
      <c r="I847" s="2" t="s">
        <v>17</v>
      </c>
      <c r="J847" s="2" t="s">
        <v>18</v>
      </c>
      <c r="K847" s="2" t="s">
        <v>19</v>
      </c>
      <c r="L847" s="2" t="s">
        <v>19</v>
      </c>
      <c r="M847" s="2" t="s">
        <v>1140</v>
      </c>
      <c r="N847" s="2" t="s">
        <v>48</v>
      </c>
      <c r="O847" s="2" t="s">
        <v>2427</v>
      </c>
      <c r="P847" s="2">
        <v>3</v>
      </c>
      <c r="Q847" s="2" t="str">
        <f t="shared" si="13"/>
        <v>HIG US Equity</v>
      </c>
    </row>
    <row r="848" spans="1:17" x14ac:dyDescent="0.25">
      <c r="A848" s="1">
        <v>41639</v>
      </c>
      <c r="B848" s="1">
        <v>41639</v>
      </c>
      <c r="C848" s="2" t="s">
        <v>42</v>
      </c>
      <c r="D848" s="2" t="s">
        <v>43</v>
      </c>
      <c r="E848" s="2">
        <v>5.875</v>
      </c>
      <c r="F848" s="2" t="s">
        <v>2428</v>
      </c>
      <c r="G848" s="2" t="s">
        <v>45</v>
      </c>
      <c r="H848" s="2" t="s">
        <v>46</v>
      </c>
      <c r="I848" s="2" t="s">
        <v>17</v>
      </c>
      <c r="J848" s="2" t="s">
        <v>18</v>
      </c>
      <c r="K848" s="2" t="s">
        <v>19</v>
      </c>
      <c r="L848" s="2" t="s">
        <v>19</v>
      </c>
      <c r="M848" s="2" t="s">
        <v>20</v>
      </c>
      <c r="N848" s="2" t="s">
        <v>48</v>
      </c>
      <c r="O848" s="2" t="s">
        <v>2429</v>
      </c>
      <c r="P848" s="2">
        <v>2</v>
      </c>
      <c r="Q848" s="2" t="str">
        <f t="shared" si="13"/>
        <v>GE US Equity</v>
      </c>
    </row>
    <row r="849" spans="1:17" x14ac:dyDescent="0.25">
      <c r="A849" s="1">
        <v>41639</v>
      </c>
      <c r="B849" s="1">
        <v>41639</v>
      </c>
      <c r="C849" s="2" t="s">
        <v>1650</v>
      </c>
      <c r="D849" s="2" t="s">
        <v>400</v>
      </c>
      <c r="E849" s="2">
        <v>5.95</v>
      </c>
      <c r="F849" s="2" t="s">
        <v>645</v>
      </c>
      <c r="G849" s="2"/>
      <c r="H849" s="2" t="s">
        <v>27</v>
      </c>
      <c r="I849" s="2" t="s">
        <v>17</v>
      </c>
      <c r="J849" s="2" t="s">
        <v>18</v>
      </c>
      <c r="K849" s="2" t="s">
        <v>19</v>
      </c>
      <c r="L849" s="2" t="s">
        <v>19</v>
      </c>
      <c r="M849" s="2" t="s">
        <v>20</v>
      </c>
      <c r="N849" s="2" t="s">
        <v>21</v>
      </c>
      <c r="O849" s="2" t="s">
        <v>2430</v>
      </c>
      <c r="P849" s="2">
        <v>3</v>
      </c>
      <c r="Q849" s="2" t="str">
        <f t="shared" si="13"/>
        <v>KMP US Equity</v>
      </c>
    </row>
    <row r="850" spans="1:17" x14ac:dyDescent="0.25">
      <c r="A850" s="1">
        <v>41639</v>
      </c>
      <c r="B850" s="1">
        <v>41639</v>
      </c>
      <c r="C850" s="2" t="s">
        <v>1033</v>
      </c>
      <c r="D850" s="2" t="s">
        <v>631</v>
      </c>
      <c r="E850" s="2">
        <v>5.0999999999999996</v>
      </c>
      <c r="F850" s="2" t="s">
        <v>1635</v>
      </c>
      <c r="G850" s="2"/>
      <c r="H850" s="2" t="s">
        <v>210</v>
      </c>
      <c r="I850" s="2" t="s">
        <v>17</v>
      </c>
      <c r="J850" s="2" t="s">
        <v>18</v>
      </c>
      <c r="K850" s="2" t="s">
        <v>19</v>
      </c>
      <c r="L850" s="2" t="s">
        <v>19</v>
      </c>
      <c r="M850" s="2" t="s">
        <v>20</v>
      </c>
      <c r="N850" s="2" t="s">
        <v>21</v>
      </c>
      <c r="O850" s="2" t="s">
        <v>2431</v>
      </c>
      <c r="P850" s="2">
        <v>3</v>
      </c>
      <c r="Q850" s="2" t="str">
        <f t="shared" si="13"/>
        <v>DUK US Equity</v>
      </c>
    </row>
    <row r="851" spans="1:17" x14ac:dyDescent="0.25">
      <c r="A851" s="1">
        <v>41639</v>
      </c>
      <c r="B851" s="1">
        <v>41639</v>
      </c>
      <c r="C851" s="2" t="s">
        <v>2432</v>
      </c>
      <c r="D851" s="2" t="s">
        <v>2433</v>
      </c>
      <c r="E851" s="2">
        <v>7.5</v>
      </c>
      <c r="F851" s="2" t="s">
        <v>607</v>
      </c>
      <c r="G851" s="2"/>
      <c r="H851" s="2" t="s">
        <v>16</v>
      </c>
      <c r="I851" s="2" t="s">
        <v>17</v>
      </c>
      <c r="J851" s="2" t="s">
        <v>18</v>
      </c>
      <c r="K851" s="2" t="s">
        <v>19</v>
      </c>
      <c r="L851" s="2" t="s">
        <v>19</v>
      </c>
      <c r="M851" s="2" t="s">
        <v>20</v>
      </c>
      <c r="N851" s="2" t="s">
        <v>28</v>
      </c>
      <c r="O851" s="2" t="s">
        <v>2434</v>
      </c>
      <c r="P851" s="2">
        <v>3</v>
      </c>
      <c r="Q851" s="2" t="str">
        <f t="shared" si="13"/>
        <v>SWN US Equity</v>
      </c>
    </row>
    <row r="852" spans="1:17" x14ac:dyDescent="0.25">
      <c r="A852" s="1">
        <v>41639</v>
      </c>
      <c r="B852" s="1">
        <v>41639</v>
      </c>
      <c r="C852" s="2" t="s">
        <v>42</v>
      </c>
      <c r="D852" s="2" t="s">
        <v>43</v>
      </c>
      <c r="E852" s="2">
        <v>5.0999999999999996</v>
      </c>
      <c r="F852" s="2" t="s">
        <v>647</v>
      </c>
      <c r="G852" s="2" t="s">
        <v>213</v>
      </c>
      <c r="H852" s="2" t="s">
        <v>46</v>
      </c>
      <c r="I852" s="2" t="s">
        <v>17</v>
      </c>
      <c r="J852" s="2" t="s">
        <v>18</v>
      </c>
      <c r="K852" s="2" t="s">
        <v>19</v>
      </c>
      <c r="L852" s="2" t="s">
        <v>19</v>
      </c>
      <c r="M852" s="2" t="s">
        <v>20</v>
      </c>
      <c r="N852" s="2" t="s">
        <v>48</v>
      </c>
      <c r="O852" s="2" t="s">
        <v>2435</v>
      </c>
      <c r="P852" s="2">
        <v>2</v>
      </c>
      <c r="Q852" s="2" t="str">
        <f t="shared" si="13"/>
        <v>GE US Equity</v>
      </c>
    </row>
    <row r="853" spans="1:17" x14ac:dyDescent="0.25">
      <c r="A853" s="1">
        <v>41639</v>
      </c>
      <c r="B853" s="1">
        <v>41639</v>
      </c>
      <c r="C853" s="2" t="s">
        <v>2254</v>
      </c>
      <c r="D853" s="2" t="s">
        <v>180</v>
      </c>
      <c r="E853" s="2">
        <v>2.88</v>
      </c>
      <c r="F853" s="2" t="s">
        <v>645</v>
      </c>
      <c r="G853" s="2" t="s">
        <v>1207</v>
      </c>
      <c r="H853" s="2" t="s">
        <v>73</v>
      </c>
      <c r="I853" s="2" t="s">
        <v>17</v>
      </c>
      <c r="J853" s="2" t="s">
        <v>18</v>
      </c>
      <c r="K853" s="2" t="s">
        <v>19</v>
      </c>
      <c r="L853" s="2" t="s">
        <v>19</v>
      </c>
      <c r="M853" s="2" t="s">
        <v>1140</v>
      </c>
      <c r="N853" s="2" t="s">
        <v>48</v>
      </c>
      <c r="O853" s="2" t="s">
        <v>2436</v>
      </c>
      <c r="P853" s="2">
        <v>3</v>
      </c>
      <c r="Q853" s="2" t="str">
        <f t="shared" si="13"/>
        <v>HIG US Equity</v>
      </c>
    </row>
    <row r="854" spans="1:17" x14ac:dyDescent="0.25">
      <c r="A854" s="1">
        <v>41639</v>
      </c>
      <c r="B854" s="1">
        <v>41639</v>
      </c>
      <c r="C854" s="2" t="s">
        <v>337</v>
      </c>
      <c r="D854" s="2" t="s">
        <v>338</v>
      </c>
      <c r="E854" s="2">
        <v>6</v>
      </c>
      <c r="F854" s="2" t="s">
        <v>1071</v>
      </c>
      <c r="G854" s="2"/>
      <c r="H854" s="2" t="s">
        <v>57</v>
      </c>
      <c r="I854" s="2" t="s">
        <v>17</v>
      </c>
      <c r="J854" s="2" t="s">
        <v>18</v>
      </c>
      <c r="K854" s="2" t="s">
        <v>19</v>
      </c>
      <c r="L854" s="2" t="s">
        <v>19</v>
      </c>
      <c r="M854" s="2" t="s">
        <v>20</v>
      </c>
      <c r="N854" s="2" t="s">
        <v>28</v>
      </c>
      <c r="O854" s="2" t="s">
        <v>2437</v>
      </c>
      <c r="P854" s="2">
        <v>3</v>
      </c>
      <c r="Q854" s="2" t="str">
        <f t="shared" si="13"/>
        <v>TGT US Equity</v>
      </c>
    </row>
    <row r="855" spans="1:17" x14ac:dyDescent="0.25">
      <c r="A855" s="1">
        <v>41639</v>
      </c>
      <c r="B855" s="1">
        <v>41639</v>
      </c>
      <c r="C855" s="2" t="s">
        <v>337</v>
      </c>
      <c r="D855" s="2" t="s">
        <v>338</v>
      </c>
      <c r="E855" s="2">
        <v>7</v>
      </c>
      <c r="F855" s="2" t="s">
        <v>768</v>
      </c>
      <c r="G855" s="2"/>
      <c r="H855" s="2" t="s">
        <v>57</v>
      </c>
      <c r="I855" s="2" t="s">
        <v>17</v>
      </c>
      <c r="J855" s="2" t="s">
        <v>18</v>
      </c>
      <c r="K855" s="2" t="s">
        <v>19</v>
      </c>
      <c r="L855" s="2" t="s">
        <v>19</v>
      </c>
      <c r="M855" s="2" t="s">
        <v>20</v>
      </c>
      <c r="N855" s="2" t="s">
        <v>28</v>
      </c>
      <c r="O855" s="2" t="s">
        <v>2438</v>
      </c>
      <c r="P855" s="2">
        <v>3</v>
      </c>
      <c r="Q855" s="2" t="str">
        <f t="shared" si="13"/>
        <v>TGT US Equity</v>
      </c>
    </row>
    <row r="856" spans="1:17" x14ac:dyDescent="0.25">
      <c r="A856" s="1">
        <v>41639</v>
      </c>
      <c r="B856" s="1">
        <v>41639</v>
      </c>
      <c r="C856" s="2" t="s">
        <v>496</v>
      </c>
      <c r="D856" s="2" t="s">
        <v>497</v>
      </c>
      <c r="E856" s="2">
        <v>5.41</v>
      </c>
      <c r="F856" s="2" t="s">
        <v>2439</v>
      </c>
      <c r="G856" s="2" t="s">
        <v>40</v>
      </c>
      <c r="H856" s="2" t="s">
        <v>57</v>
      </c>
      <c r="I856" s="2" t="s">
        <v>17</v>
      </c>
      <c r="J856" s="2" t="s">
        <v>18</v>
      </c>
      <c r="K856" s="2" t="s">
        <v>19</v>
      </c>
      <c r="L856" s="2" t="s">
        <v>19</v>
      </c>
      <c r="M856" s="2" t="s">
        <v>1140</v>
      </c>
      <c r="N856" s="2" t="s">
        <v>21</v>
      </c>
      <c r="O856" s="2" t="s">
        <v>2440</v>
      </c>
      <c r="P856" s="2">
        <v>4</v>
      </c>
      <c r="Q856" s="2" t="str">
        <f t="shared" si="13"/>
        <v>NRUC US Equity</v>
      </c>
    </row>
    <row r="857" spans="1:17" x14ac:dyDescent="0.25">
      <c r="A857" s="1">
        <v>41639</v>
      </c>
      <c r="B857" s="1">
        <v>41639</v>
      </c>
      <c r="C857" s="2" t="s">
        <v>1033</v>
      </c>
      <c r="D857" s="2" t="s">
        <v>631</v>
      </c>
      <c r="E857" s="2">
        <v>6.05</v>
      </c>
      <c r="F857" s="2" t="s">
        <v>1118</v>
      </c>
      <c r="G857" s="2"/>
      <c r="H857" s="2" t="s">
        <v>210</v>
      </c>
      <c r="I857" s="2" t="s">
        <v>17</v>
      </c>
      <c r="J857" s="2" t="s">
        <v>18</v>
      </c>
      <c r="K857" s="2" t="s">
        <v>19</v>
      </c>
      <c r="L857" s="2" t="s">
        <v>19</v>
      </c>
      <c r="M857" s="2" t="s">
        <v>20</v>
      </c>
      <c r="N857" s="2" t="s">
        <v>21</v>
      </c>
      <c r="O857" s="2" t="s">
        <v>2441</v>
      </c>
      <c r="P857" s="2">
        <v>3</v>
      </c>
      <c r="Q857" s="2" t="str">
        <f t="shared" si="13"/>
        <v>DUK US Equity</v>
      </c>
    </row>
    <row r="858" spans="1:17" x14ac:dyDescent="0.25">
      <c r="A858" s="1">
        <v>41639</v>
      </c>
      <c r="B858" s="1">
        <v>41639</v>
      </c>
      <c r="C858" s="2" t="s">
        <v>1961</v>
      </c>
      <c r="D858" s="2" t="s">
        <v>1962</v>
      </c>
      <c r="E858" s="2">
        <v>5.5</v>
      </c>
      <c r="F858" s="2" t="s">
        <v>1096</v>
      </c>
      <c r="G858" s="2"/>
      <c r="H858" s="2" t="s">
        <v>73</v>
      </c>
      <c r="I858" s="2" t="s">
        <v>17</v>
      </c>
      <c r="J858" s="2" t="s">
        <v>18</v>
      </c>
      <c r="K858" s="2" t="s">
        <v>19</v>
      </c>
      <c r="L858" s="2" t="s">
        <v>19</v>
      </c>
      <c r="M858" s="2" t="s">
        <v>20</v>
      </c>
      <c r="N858" s="2" t="s">
        <v>28</v>
      </c>
      <c r="O858" s="2" t="s">
        <v>2442</v>
      </c>
      <c r="P858" s="2">
        <v>3</v>
      </c>
      <c r="Q858" s="2" t="str">
        <f t="shared" si="13"/>
        <v>HPQ US Equity</v>
      </c>
    </row>
    <row r="859" spans="1:17" x14ac:dyDescent="0.25">
      <c r="A859" s="1">
        <v>41639</v>
      </c>
      <c r="B859" s="1">
        <v>41639</v>
      </c>
      <c r="C859" s="2" t="s">
        <v>2023</v>
      </c>
      <c r="D859" s="2" t="s">
        <v>2024</v>
      </c>
      <c r="E859" s="2">
        <v>5.875</v>
      </c>
      <c r="F859" s="2" t="s">
        <v>1118</v>
      </c>
      <c r="G859" s="2"/>
      <c r="H859" s="2" t="s">
        <v>210</v>
      </c>
      <c r="I859" s="2" t="s">
        <v>17</v>
      </c>
      <c r="J859" s="2" t="s">
        <v>18</v>
      </c>
      <c r="K859" s="2" t="s">
        <v>19</v>
      </c>
      <c r="L859" s="2" t="s">
        <v>19</v>
      </c>
      <c r="M859" s="2" t="s">
        <v>20</v>
      </c>
      <c r="N859" s="2" t="s">
        <v>28</v>
      </c>
      <c r="O859" s="2" t="s">
        <v>2443</v>
      </c>
      <c r="P859" s="2">
        <v>3</v>
      </c>
      <c r="Q859" s="2" t="str">
        <f t="shared" si="13"/>
        <v>MON US Equity</v>
      </c>
    </row>
    <row r="860" spans="1:17" x14ac:dyDescent="0.25">
      <c r="A860" s="1">
        <v>41639</v>
      </c>
      <c r="B860" s="1">
        <v>41639</v>
      </c>
      <c r="C860" s="2" t="s">
        <v>2444</v>
      </c>
      <c r="D860" s="2" t="s">
        <v>2445</v>
      </c>
      <c r="E860" s="2">
        <v>5.75</v>
      </c>
      <c r="F860" s="2" t="s">
        <v>1096</v>
      </c>
      <c r="G860" s="2"/>
      <c r="H860" s="2" t="s">
        <v>27</v>
      </c>
      <c r="I860" s="2" t="s">
        <v>17</v>
      </c>
      <c r="J860" s="2" t="s">
        <v>18</v>
      </c>
      <c r="K860" s="2" t="s">
        <v>19</v>
      </c>
      <c r="L860" s="2" t="s">
        <v>19</v>
      </c>
      <c r="M860" s="2" t="s">
        <v>20</v>
      </c>
      <c r="N860" s="2" t="s">
        <v>28</v>
      </c>
      <c r="O860" s="2" t="s">
        <v>2446</v>
      </c>
      <c r="P860" s="2">
        <v>2</v>
      </c>
      <c r="Q860" s="2" t="str">
        <f t="shared" si="13"/>
        <v>MO US Equity</v>
      </c>
    </row>
    <row r="861" spans="1:17" x14ac:dyDescent="0.25">
      <c r="A861" s="1">
        <v>41639</v>
      </c>
      <c r="B861" s="1">
        <v>41639</v>
      </c>
      <c r="C861" s="2" t="s">
        <v>756</v>
      </c>
      <c r="D861" s="2" t="s">
        <v>757</v>
      </c>
      <c r="E861" s="2">
        <v>5.35</v>
      </c>
      <c r="F861" s="2" t="s">
        <v>1096</v>
      </c>
      <c r="G861" s="2" t="s">
        <v>45</v>
      </c>
      <c r="H861" s="2" t="s">
        <v>57</v>
      </c>
      <c r="I861" s="2" t="s">
        <v>17</v>
      </c>
      <c r="J861" s="2" t="s">
        <v>18</v>
      </c>
      <c r="K861" s="2" t="s">
        <v>19</v>
      </c>
      <c r="L861" s="2" t="s">
        <v>19</v>
      </c>
      <c r="M861" s="2" t="s">
        <v>20</v>
      </c>
      <c r="N861" s="2" t="s">
        <v>28</v>
      </c>
      <c r="O861" s="2" t="s">
        <v>2447</v>
      </c>
      <c r="P861" s="2">
        <v>3</v>
      </c>
      <c r="Q861" s="2" t="str">
        <f t="shared" si="13"/>
        <v>MCD US Equity</v>
      </c>
    </row>
    <row r="862" spans="1:17" x14ac:dyDescent="0.25">
      <c r="A862" s="1">
        <v>41639</v>
      </c>
      <c r="B862" s="1">
        <v>41639</v>
      </c>
      <c r="C862" s="2" t="s">
        <v>1447</v>
      </c>
      <c r="D862" s="2" t="s">
        <v>1448</v>
      </c>
      <c r="E862" s="2">
        <v>7.7</v>
      </c>
      <c r="F862" s="2" t="s">
        <v>1101</v>
      </c>
      <c r="G862" s="2"/>
      <c r="H862" s="2" t="s">
        <v>73</v>
      </c>
      <c r="I862" s="2" t="s">
        <v>17</v>
      </c>
      <c r="J862" s="2" t="s">
        <v>18</v>
      </c>
      <c r="K862" s="2" t="s">
        <v>19</v>
      </c>
      <c r="L862" s="2" t="s">
        <v>19</v>
      </c>
      <c r="M862" s="2" t="s">
        <v>20</v>
      </c>
      <c r="N862" s="2" t="s">
        <v>28</v>
      </c>
      <c r="O862" s="2" t="s">
        <v>2448</v>
      </c>
      <c r="P862" s="2">
        <v>3</v>
      </c>
      <c r="Q862" s="2" t="str">
        <f t="shared" si="13"/>
        <v>PPG US Equity</v>
      </c>
    </row>
    <row r="863" spans="1:17" x14ac:dyDescent="0.25">
      <c r="A863" s="1">
        <v>41639</v>
      </c>
      <c r="B863" s="1">
        <v>41639</v>
      </c>
      <c r="C863" s="2" t="s">
        <v>1536</v>
      </c>
      <c r="D863" s="2" t="s">
        <v>1537</v>
      </c>
      <c r="E863" s="2">
        <v>5.75</v>
      </c>
      <c r="F863" s="2" t="s">
        <v>1096</v>
      </c>
      <c r="G863" s="2"/>
      <c r="H863" s="2" t="s">
        <v>264</v>
      </c>
      <c r="I863" s="2" t="s">
        <v>17</v>
      </c>
      <c r="J863" s="2" t="s">
        <v>18</v>
      </c>
      <c r="K863" s="2" t="s">
        <v>19</v>
      </c>
      <c r="L863" s="2" t="s">
        <v>19</v>
      </c>
      <c r="M863" s="2" t="s">
        <v>20</v>
      </c>
      <c r="N863" s="2" t="s">
        <v>28</v>
      </c>
      <c r="O863" s="2" t="s">
        <v>2449</v>
      </c>
      <c r="P863" s="2">
        <v>3</v>
      </c>
      <c r="Q863" s="2" t="str">
        <f t="shared" si="13"/>
        <v>AVP US Equity</v>
      </c>
    </row>
    <row r="864" spans="1:17" x14ac:dyDescent="0.25">
      <c r="A864" s="1">
        <v>41639</v>
      </c>
      <c r="B864" s="1">
        <v>41639</v>
      </c>
      <c r="C864" s="2" t="s">
        <v>42</v>
      </c>
      <c r="D864" s="2" t="s">
        <v>43</v>
      </c>
      <c r="E864" s="2">
        <v>0.40060000000000001</v>
      </c>
      <c r="F864" s="2" t="s">
        <v>2450</v>
      </c>
      <c r="G864" s="2" t="s">
        <v>187</v>
      </c>
      <c r="H864" s="2" t="s">
        <v>46</v>
      </c>
      <c r="I864" s="2" t="s">
        <v>17</v>
      </c>
      <c r="J864" s="2" t="s">
        <v>18</v>
      </c>
      <c r="K864" s="2" t="s">
        <v>19</v>
      </c>
      <c r="L864" s="2" t="s">
        <v>19</v>
      </c>
      <c r="M864" s="2" t="s">
        <v>47</v>
      </c>
      <c r="N864" s="2" t="s">
        <v>48</v>
      </c>
      <c r="O864" s="2" t="s">
        <v>2451</v>
      </c>
      <c r="P864" s="2">
        <v>2</v>
      </c>
      <c r="Q864" s="2" t="str">
        <f t="shared" si="13"/>
        <v>GE US Equity</v>
      </c>
    </row>
    <row r="865" spans="1:17" x14ac:dyDescent="0.25">
      <c r="A865" s="1">
        <v>41639</v>
      </c>
      <c r="B865" s="1">
        <v>41639</v>
      </c>
      <c r="C865" s="2" t="s">
        <v>752</v>
      </c>
      <c r="D865" s="2" t="s">
        <v>753</v>
      </c>
      <c r="E865" s="2">
        <v>5.7</v>
      </c>
      <c r="F865" s="2" t="s">
        <v>2452</v>
      </c>
      <c r="G865" s="2"/>
      <c r="H865" s="2" t="s">
        <v>34</v>
      </c>
      <c r="I865" s="2" t="s">
        <v>17</v>
      </c>
      <c r="J865" s="2" t="s">
        <v>18</v>
      </c>
      <c r="K865" s="2" t="s">
        <v>19</v>
      </c>
      <c r="L865" s="2" t="s">
        <v>19</v>
      </c>
      <c r="M865" s="2" t="s">
        <v>20</v>
      </c>
      <c r="N865" s="2" t="s">
        <v>28</v>
      </c>
      <c r="O865" s="2" t="s">
        <v>2453</v>
      </c>
      <c r="P865" s="2">
        <v>3</v>
      </c>
      <c r="Q865" s="2" t="str">
        <f t="shared" si="13"/>
        <v>UNP US Equity</v>
      </c>
    </row>
    <row r="866" spans="1:17" x14ac:dyDescent="0.25">
      <c r="A866" s="1">
        <v>41639</v>
      </c>
      <c r="B866" s="1">
        <v>41639</v>
      </c>
      <c r="C866" s="2" t="s">
        <v>2454</v>
      </c>
      <c r="D866" s="2" t="s">
        <v>2455</v>
      </c>
      <c r="E866" s="2">
        <v>5.83</v>
      </c>
      <c r="F866" s="2" t="s">
        <v>607</v>
      </c>
      <c r="G866" s="2"/>
      <c r="H866" s="2" t="s">
        <v>34</v>
      </c>
      <c r="I866" s="2" t="s">
        <v>17</v>
      </c>
      <c r="J866" s="2" t="s">
        <v>18</v>
      </c>
      <c r="K866" s="2" t="s">
        <v>19</v>
      </c>
      <c r="L866" s="2" t="s">
        <v>19</v>
      </c>
      <c r="M866" s="2" t="s">
        <v>20</v>
      </c>
      <c r="N866" s="2" t="s">
        <v>21</v>
      </c>
      <c r="O866" s="2" t="s">
        <v>2456</v>
      </c>
      <c r="P866" s="2">
        <v>3</v>
      </c>
      <c r="Q866" s="2" t="str">
        <f t="shared" si="13"/>
        <v>STR US Equity</v>
      </c>
    </row>
    <row r="867" spans="1:17" x14ac:dyDescent="0.25">
      <c r="A867" s="1">
        <v>41639</v>
      </c>
      <c r="B867" s="1">
        <v>41639</v>
      </c>
      <c r="C867" s="2" t="s">
        <v>1177</v>
      </c>
      <c r="D867" s="2" t="s">
        <v>1178</v>
      </c>
      <c r="E867" s="2">
        <v>5.95</v>
      </c>
      <c r="F867" s="2" t="s">
        <v>2366</v>
      </c>
      <c r="G867" s="2"/>
      <c r="H867" s="2" t="s">
        <v>210</v>
      </c>
      <c r="I867" s="2" t="s">
        <v>17</v>
      </c>
      <c r="J867" s="2" t="s">
        <v>18</v>
      </c>
      <c r="K867" s="2" t="s">
        <v>19</v>
      </c>
      <c r="L867" s="2" t="s">
        <v>19</v>
      </c>
      <c r="M867" s="2" t="s">
        <v>20</v>
      </c>
      <c r="N867" s="2" t="s">
        <v>21</v>
      </c>
      <c r="O867" s="2" t="s">
        <v>2457</v>
      </c>
      <c r="P867" s="2">
        <v>3</v>
      </c>
      <c r="Q867" s="2" t="str">
        <f t="shared" si="13"/>
        <v>NEE US Equity</v>
      </c>
    </row>
    <row r="868" spans="1:17" x14ac:dyDescent="0.25">
      <c r="A868" s="1">
        <v>41639</v>
      </c>
      <c r="B868" s="1">
        <v>41639</v>
      </c>
      <c r="C868" s="2" t="s">
        <v>2337</v>
      </c>
      <c r="D868" s="2" t="s">
        <v>2338</v>
      </c>
      <c r="E868" s="2">
        <v>6</v>
      </c>
      <c r="F868" s="2" t="s">
        <v>645</v>
      </c>
      <c r="G868" s="2"/>
      <c r="H868" s="2" t="s">
        <v>34</v>
      </c>
      <c r="I868" s="2" t="s">
        <v>17</v>
      </c>
      <c r="J868" s="2" t="s">
        <v>18</v>
      </c>
      <c r="K868" s="2" t="s">
        <v>19</v>
      </c>
      <c r="L868" s="2" t="s">
        <v>19</v>
      </c>
      <c r="M868" s="2" t="s">
        <v>20</v>
      </c>
      <c r="N868" s="2" t="s">
        <v>48</v>
      </c>
      <c r="O868" s="2" t="s">
        <v>2462</v>
      </c>
      <c r="P868" s="2">
        <v>3</v>
      </c>
      <c r="Q868" s="2" t="str">
        <f t="shared" si="13"/>
        <v>UNH US Equity</v>
      </c>
    </row>
    <row r="869" spans="1:17" x14ac:dyDescent="0.25">
      <c r="A869" s="1">
        <v>41639</v>
      </c>
      <c r="B869" s="1">
        <v>41639</v>
      </c>
      <c r="C869" s="2" t="s">
        <v>2337</v>
      </c>
      <c r="D869" s="2" t="s">
        <v>2338</v>
      </c>
      <c r="E869" s="2">
        <v>6.875</v>
      </c>
      <c r="F869" s="2" t="s">
        <v>549</v>
      </c>
      <c r="G869" s="2"/>
      <c r="H869" s="2" t="s">
        <v>34</v>
      </c>
      <c r="I869" s="2" t="s">
        <v>17</v>
      </c>
      <c r="J869" s="2" t="s">
        <v>18</v>
      </c>
      <c r="K869" s="2" t="s">
        <v>19</v>
      </c>
      <c r="L869" s="2" t="s">
        <v>19</v>
      </c>
      <c r="M869" s="2" t="s">
        <v>20</v>
      </c>
      <c r="N869" s="2" t="s">
        <v>48</v>
      </c>
      <c r="O869" s="2" t="s">
        <v>2463</v>
      </c>
      <c r="P869" s="2">
        <v>3</v>
      </c>
      <c r="Q869" s="2" t="str">
        <f t="shared" si="13"/>
        <v>UNH US Equity</v>
      </c>
    </row>
    <row r="870" spans="1:17" x14ac:dyDescent="0.25">
      <c r="A870" s="1">
        <v>41639</v>
      </c>
      <c r="B870" s="1">
        <v>41639</v>
      </c>
      <c r="C870" s="2" t="s">
        <v>496</v>
      </c>
      <c r="D870" s="2" t="s">
        <v>497</v>
      </c>
      <c r="E870" s="2">
        <v>5.45</v>
      </c>
      <c r="F870" s="2" t="s">
        <v>607</v>
      </c>
      <c r="G870" s="2"/>
      <c r="H870" s="2" t="s">
        <v>210</v>
      </c>
      <c r="I870" s="2" t="s">
        <v>17</v>
      </c>
      <c r="J870" s="2" t="s">
        <v>18</v>
      </c>
      <c r="K870" s="2" t="s">
        <v>19</v>
      </c>
      <c r="L870" s="2" t="s">
        <v>19</v>
      </c>
      <c r="M870" s="2" t="s">
        <v>20</v>
      </c>
      <c r="N870" s="2" t="s">
        <v>21</v>
      </c>
      <c r="O870" s="2" t="s">
        <v>2464</v>
      </c>
      <c r="P870" s="2">
        <v>4</v>
      </c>
      <c r="Q870" s="2" t="str">
        <f t="shared" si="13"/>
        <v>NRUC US Equity</v>
      </c>
    </row>
    <row r="871" spans="1:17" x14ac:dyDescent="0.25">
      <c r="A871" s="1">
        <v>41639</v>
      </c>
      <c r="B871" s="1">
        <v>41639</v>
      </c>
      <c r="C871" s="2" t="s">
        <v>496</v>
      </c>
      <c r="D871" s="2" t="s">
        <v>497</v>
      </c>
      <c r="E871" s="2">
        <v>5.5</v>
      </c>
      <c r="F871" s="2" t="s">
        <v>2465</v>
      </c>
      <c r="G871" s="2" t="s">
        <v>40</v>
      </c>
      <c r="H871" s="2" t="s">
        <v>57</v>
      </c>
      <c r="I871" s="2" t="s">
        <v>17</v>
      </c>
      <c r="J871" s="2" t="s">
        <v>18</v>
      </c>
      <c r="K871" s="2" t="s">
        <v>19</v>
      </c>
      <c r="L871" s="2" t="s">
        <v>19</v>
      </c>
      <c r="M871" s="2" t="s">
        <v>1140</v>
      </c>
      <c r="N871" s="2" t="s">
        <v>21</v>
      </c>
      <c r="O871" s="2" t="s">
        <v>2466</v>
      </c>
      <c r="P871" s="2">
        <v>4</v>
      </c>
      <c r="Q871" s="2" t="str">
        <f t="shared" si="13"/>
        <v>NRUC US Equity</v>
      </c>
    </row>
    <row r="872" spans="1:17" x14ac:dyDescent="0.25">
      <c r="A872" s="1">
        <v>41639</v>
      </c>
      <c r="B872" s="1">
        <v>41639</v>
      </c>
      <c r="C872" s="2" t="s">
        <v>92</v>
      </c>
      <c r="D872" s="2" t="s">
        <v>93</v>
      </c>
      <c r="E872" s="2">
        <v>5.67</v>
      </c>
      <c r="F872" s="2" t="s">
        <v>1071</v>
      </c>
      <c r="G872" s="2" t="s">
        <v>45</v>
      </c>
      <c r="H872" s="2" t="s">
        <v>34</v>
      </c>
      <c r="I872" s="2" t="s">
        <v>17</v>
      </c>
      <c r="J872" s="2" t="s">
        <v>18</v>
      </c>
      <c r="K872" s="2" t="s">
        <v>19</v>
      </c>
      <c r="L872" s="2" t="s">
        <v>19</v>
      </c>
      <c r="M872" s="2" t="s">
        <v>20</v>
      </c>
      <c r="N872" s="2" t="s">
        <v>21</v>
      </c>
      <c r="O872" s="2" t="s">
        <v>2467</v>
      </c>
      <c r="P872" s="2">
        <v>3</v>
      </c>
      <c r="Q872" s="2" t="str">
        <f t="shared" si="13"/>
        <v>UGI US Equity</v>
      </c>
    </row>
    <row r="873" spans="1:17" x14ac:dyDescent="0.25">
      <c r="A873" s="1">
        <v>41639</v>
      </c>
      <c r="B873" s="1">
        <v>41639</v>
      </c>
      <c r="C873" s="2" t="s">
        <v>2468</v>
      </c>
      <c r="D873" s="2" t="s">
        <v>2469</v>
      </c>
      <c r="E873" s="2">
        <v>6.15</v>
      </c>
      <c r="F873" s="2" t="s">
        <v>2470</v>
      </c>
      <c r="G873" s="2" t="s">
        <v>26</v>
      </c>
      <c r="H873" s="2" t="s">
        <v>57</v>
      </c>
      <c r="I873" s="2" t="s">
        <v>17</v>
      </c>
      <c r="J873" s="2" t="s">
        <v>18</v>
      </c>
      <c r="K873" s="2" t="s">
        <v>19</v>
      </c>
      <c r="L873" s="2" t="s">
        <v>19</v>
      </c>
      <c r="M873" s="2" t="s">
        <v>20</v>
      </c>
      <c r="N873" s="2" t="s">
        <v>21</v>
      </c>
      <c r="O873" s="2" t="s">
        <v>2471</v>
      </c>
      <c r="P873" s="2">
        <v>3</v>
      </c>
      <c r="Q873" s="2" t="str">
        <f t="shared" si="13"/>
        <v>ITC US Equity</v>
      </c>
    </row>
    <row r="874" spans="1:17" x14ac:dyDescent="0.25">
      <c r="A874" s="1">
        <v>41639</v>
      </c>
      <c r="B874" s="1">
        <v>41639</v>
      </c>
      <c r="C874" s="2" t="s">
        <v>824</v>
      </c>
      <c r="D874" s="2" t="s">
        <v>825</v>
      </c>
      <c r="E874" s="2">
        <v>6.45</v>
      </c>
      <c r="F874" s="2" t="s">
        <v>2366</v>
      </c>
      <c r="G874" s="2"/>
      <c r="H874" s="2" t="s">
        <v>57</v>
      </c>
      <c r="I874" s="2" t="s">
        <v>17</v>
      </c>
      <c r="J874" s="2" t="s">
        <v>18</v>
      </c>
      <c r="K874" s="2" t="s">
        <v>19</v>
      </c>
      <c r="L874" s="2" t="s">
        <v>19</v>
      </c>
      <c r="M874" s="2" t="s">
        <v>20</v>
      </c>
      <c r="N874" s="2" t="s">
        <v>21</v>
      </c>
      <c r="O874" s="2" t="s">
        <v>2472</v>
      </c>
      <c r="P874" s="2">
        <v>3</v>
      </c>
      <c r="Q874" s="2" t="str">
        <f t="shared" si="13"/>
        <v>OGE US Equity</v>
      </c>
    </row>
    <row r="875" spans="1:17" x14ac:dyDescent="0.25">
      <c r="A875" s="1">
        <v>41639</v>
      </c>
      <c r="B875" s="1">
        <v>41639</v>
      </c>
      <c r="C875" s="2" t="s">
        <v>756</v>
      </c>
      <c r="D875" s="2" t="s">
        <v>757</v>
      </c>
      <c r="E875" s="2">
        <v>6.3</v>
      </c>
      <c r="F875" s="2" t="s">
        <v>1094</v>
      </c>
      <c r="G875" s="2" t="s">
        <v>45</v>
      </c>
      <c r="H875" s="2" t="s">
        <v>57</v>
      </c>
      <c r="I875" s="2" t="s">
        <v>17</v>
      </c>
      <c r="J875" s="2" t="s">
        <v>18</v>
      </c>
      <c r="K875" s="2" t="s">
        <v>19</v>
      </c>
      <c r="L875" s="2" t="s">
        <v>19</v>
      </c>
      <c r="M875" s="2" t="s">
        <v>20</v>
      </c>
      <c r="N875" s="2" t="s">
        <v>28</v>
      </c>
      <c r="O875" s="2" t="s">
        <v>2473</v>
      </c>
      <c r="P875" s="2">
        <v>3</v>
      </c>
      <c r="Q875" s="2" t="str">
        <f t="shared" si="13"/>
        <v>MCD US Equity</v>
      </c>
    </row>
    <row r="876" spans="1:17" x14ac:dyDescent="0.25">
      <c r="A876" s="1">
        <v>41639</v>
      </c>
      <c r="B876" s="1">
        <v>41639</v>
      </c>
      <c r="C876" s="2" t="s">
        <v>1737</v>
      </c>
      <c r="D876" s="2" t="s">
        <v>1738</v>
      </c>
      <c r="E876" s="2">
        <v>6.35</v>
      </c>
      <c r="F876" s="2" t="s">
        <v>549</v>
      </c>
      <c r="G876" s="2"/>
      <c r="H876" s="2" t="s">
        <v>73</v>
      </c>
      <c r="I876" s="2" t="s">
        <v>17</v>
      </c>
      <c r="J876" s="2" t="s">
        <v>18</v>
      </c>
      <c r="K876" s="2" t="s">
        <v>19</v>
      </c>
      <c r="L876" s="2" t="s">
        <v>19</v>
      </c>
      <c r="M876" s="2" t="s">
        <v>20</v>
      </c>
      <c r="N876" s="2" t="s">
        <v>21</v>
      </c>
      <c r="O876" s="2" t="s">
        <v>2474</v>
      </c>
      <c r="P876" s="2">
        <v>3</v>
      </c>
      <c r="Q876" s="2" t="str">
        <f t="shared" si="13"/>
        <v>PCG US Equity</v>
      </c>
    </row>
    <row r="877" spans="1:17" x14ac:dyDescent="0.25">
      <c r="A877" s="1">
        <v>41639</v>
      </c>
      <c r="B877" s="1">
        <v>41639</v>
      </c>
      <c r="C877" s="2" t="s">
        <v>1447</v>
      </c>
      <c r="D877" s="2" t="s">
        <v>1448</v>
      </c>
      <c r="E877" s="2">
        <v>6.65</v>
      </c>
      <c r="F877" s="2" t="s">
        <v>1103</v>
      </c>
      <c r="G877" s="2"/>
      <c r="H877" s="2" t="s">
        <v>73</v>
      </c>
      <c r="I877" s="2" t="s">
        <v>17</v>
      </c>
      <c r="J877" s="2" t="s">
        <v>18</v>
      </c>
      <c r="K877" s="2" t="s">
        <v>19</v>
      </c>
      <c r="L877" s="2" t="s">
        <v>19</v>
      </c>
      <c r="M877" s="2" t="s">
        <v>20</v>
      </c>
      <c r="N877" s="2" t="s">
        <v>28</v>
      </c>
      <c r="O877" s="2" t="s">
        <v>2475</v>
      </c>
      <c r="P877" s="2">
        <v>3</v>
      </c>
      <c r="Q877" s="2" t="str">
        <f t="shared" si="13"/>
        <v>PPG US Equity</v>
      </c>
    </row>
    <row r="878" spans="1:17" x14ac:dyDescent="0.25">
      <c r="A878" s="1">
        <v>41639</v>
      </c>
      <c r="B878" s="1">
        <v>41639</v>
      </c>
      <c r="C878" s="2" t="s">
        <v>2476</v>
      </c>
      <c r="D878" s="2" t="s">
        <v>2477</v>
      </c>
      <c r="E878" s="2">
        <v>7.125</v>
      </c>
      <c r="F878" s="2" t="s">
        <v>1103</v>
      </c>
      <c r="G878" s="2"/>
      <c r="H878" s="2" t="s">
        <v>27</v>
      </c>
      <c r="I878" s="2" t="s">
        <v>17</v>
      </c>
      <c r="J878" s="2" t="s">
        <v>18</v>
      </c>
      <c r="K878" s="2" t="s">
        <v>19</v>
      </c>
      <c r="L878" s="2" t="s">
        <v>19</v>
      </c>
      <c r="M878" s="2" t="s">
        <v>20</v>
      </c>
      <c r="N878" s="2" t="s">
        <v>28</v>
      </c>
      <c r="O878" s="2" t="s">
        <v>2478</v>
      </c>
      <c r="P878" s="2">
        <v>4</v>
      </c>
      <c r="Q878" s="2" t="str">
        <f t="shared" si="13"/>
        <v>ESRX US Equity</v>
      </c>
    </row>
    <row r="879" spans="1:17" x14ac:dyDescent="0.25">
      <c r="A879" s="1">
        <v>41639</v>
      </c>
      <c r="B879" s="1">
        <v>41639</v>
      </c>
      <c r="C879" s="2" t="s">
        <v>827</v>
      </c>
      <c r="D879" s="2" t="s">
        <v>828</v>
      </c>
      <c r="E879" s="2">
        <v>5.65</v>
      </c>
      <c r="F879" s="2" t="s">
        <v>1635</v>
      </c>
      <c r="G879" s="2" t="s">
        <v>26</v>
      </c>
      <c r="H879" s="2" t="s">
        <v>149</v>
      </c>
      <c r="I879" s="2" t="s">
        <v>17</v>
      </c>
      <c r="J879" s="2" t="s">
        <v>18</v>
      </c>
      <c r="K879" s="2" t="s">
        <v>19</v>
      </c>
      <c r="L879" s="2" t="s">
        <v>19</v>
      </c>
      <c r="M879" s="2" t="s">
        <v>20</v>
      </c>
      <c r="N879" s="2" t="s">
        <v>28</v>
      </c>
      <c r="O879" s="2" t="s">
        <v>2479</v>
      </c>
      <c r="P879" s="2">
        <v>4</v>
      </c>
      <c r="Q879" s="2" t="str">
        <f t="shared" si="13"/>
        <v>DELL US Equity</v>
      </c>
    </row>
    <row r="880" spans="1:17" x14ac:dyDescent="0.25">
      <c r="A880" s="1">
        <v>41639</v>
      </c>
      <c r="B880" s="1">
        <v>41639</v>
      </c>
      <c r="C880" s="2" t="s">
        <v>2480</v>
      </c>
      <c r="D880" s="2" t="s">
        <v>2012</v>
      </c>
      <c r="E880" s="2">
        <v>5.9</v>
      </c>
      <c r="F880" s="2" t="s">
        <v>1217</v>
      </c>
      <c r="G880" s="2" t="s">
        <v>95</v>
      </c>
      <c r="H880" s="2" t="s">
        <v>73</v>
      </c>
      <c r="I880" s="2" t="s">
        <v>17</v>
      </c>
      <c r="J880" s="2" t="s">
        <v>18</v>
      </c>
      <c r="K880" s="2" t="s">
        <v>19</v>
      </c>
      <c r="L880" s="2" t="s">
        <v>19</v>
      </c>
      <c r="M880" s="2" t="s">
        <v>20</v>
      </c>
      <c r="N880" s="2" t="s">
        <v>21</v>
      </c>
      <c r="O880" s="2" t="s">
        <v>2481</v>
      </c>
      <c r="P880" s="2">
        <v>2</v>
      </c>
      <c r="Q880" s="2" t="str">
        <f t="shared" si="13"/>
        <v>NU US Equity</v>
      </c>
    </row>
    <row r="881" spans="1:17" x14ac:dyDescent="0.25">
      <c r="A881" s="1">
        <v>41639</v>
      </c>
      <c r="B881" s="1">
        <v>41639</v>
      </c>
      <c r="C881" s="2" t="s">
        <v>92</v>
      </c>
      <c r="D881" s="2" t="s">
        <v>93</v>
      </c>
      <c r="E881" s="2">
        <v>6.133</v>
      </c>
      <c r="F881" s="2" t="s">
        <v>1221</v>
      </c>
      <c r="G881" s="2" t="s">
        <v>575</v>
      </c>
      <c r="H881" s="2" t="s">
        <v>34</v>
      </c>
      <c r="I881" s="2" t="s">
        <v>17</v>
      </c>
      <c r="J881" s="2" t="s">
        <v>18</v>
      </c>
      <c r="K881" s="2" t="s">
        <v>19</v>
      </c>
      <c r="L881" s="2" t="s">
        <v>19</v>
      </c>
      <c r="M881" s="2" t="s">
        <v>20</v>
      </c>
      <c r="N881" s="2" t="s">
        <v>21</v>
      </c>
      <c r="O881" s="2" t="s">
        <v>2482</v>
      </c>
      <c r="P881" s="2">
        <v>3</v>
      </c>
      <c r="Q881" s="2" t="str">
        <f t="shared" si="13"/>
        <v>UGI US Equity</v>
      </c>
    </row>
    <row r="882" spans="1:17" x14ac:dyDescent="0.25">
      <c r="A882" s="1">
        <v>41639</v>
      </c>
      <c r="B882" s="1">
        <v>41639</v>
      </c>
      <c r="C882" s="2" t="s">
        <v>2483</v>
      </c>
      <c r="D882" s="2" t="s">
        <v>2484</v>
      </c>
      <c r="E882" s="2">
        <v>4.875</v>
      </c>
      <c r="F882" s="2" t="s">
        <v>1788</v>
      </c>
      <c r="G882" s="2" t="s">
        <v>40</v>
      </c>
      <c r="H882" s="2" t="s">
        <v>73</v>
      </c>
      <c r="I882" s="2" t="s">
        <v>17</v>
      </c>
      <c r="J882" s="2" t="s">
        <v>18</v>
      </c>
      <c r="K882" s="2" t="s">
        <v>19</v>
      </c>
      <c r="L882" s="2" t="s">
        <v>19</v>
      </c>
      <c r="M882" s="2" t="s">
        <v>20</v>
      </c>
      <c r="N882" s="2" t="s">
        <v>28</v>
      </c>
      <c r="O882" s="2" t="s">
        <v>2485</v>
      </c>
      <c r="P882" s="2">
        <v>5</v>
      </c>
      <c r="Q882" s="2" t="str">
        <f t="shared" si="13"/>
        <v>SABLN US Equity</v>
      </c>
    </row>
    <row r="883" spans="1:17" x14ac:dyDescent="0.25">
      <c r="A883" s="1">
        <v>41639</v>
      </c>
      <c r="B883" s="1">
        <v>41639</v>
      </c>
      <c r="C883" s="2" t="s">
        <v>2483</v>
      </c>
      <c r="D883" s="2" t="s">
        <v>2484</v>
      </c>
      <c r="E883" s="2">
        <v>4.875</v>
      </c>
      <c r="F883" s="2" t="s">
        <v>1788</v>
      </c>
      <c r="G883" s="2" t="s">
        <v>26</v>
      </c>
      <c r="H883" s="2" t="s">
        <v>73</v>
      </c>
      <c r="I883" s="2" t="s">
        <v>17</v>
      </c>
      <c r="J883" s="2" t="s">
        <v>18</v>
      </c>
      <c r="K883" s="2" t="s">
        <v>19</v>
      </c>
      <c r="L883" s="2" t="s">
        <v>19</v>
      </c>
      <c r="M883" s="2" t="s">
        <v>20</v>
      </c>
      <c r="N883" s="2" t="s">
        <v>28</v>
      </c>
      <c r="O883" s="2" t="s">
        <v>2486</v>
      </c>
      <c r="P883" s="2">
        <v>5</v>
      </c>
      <c r="Q883" s="2" t="str">
        <f t="shared" si="13"/>
        <v>SABLN US Equity</v>
      </c>
    </row>
    <row r="884" spans="1:17" x14ac:dyDescent="0.25">
      <c r="A884" s="1">
        <v>41639</v>
      </c>
      <c r="B884" s="1">
        <v>41639</v>
      </c>
      <c r="C884" s="2" t="s">
        <v>462</v>
      </c>
      <c r="D884" s="2" t="s">
        <v>463</v>
      </c>
      <c r="E884" s="2">
        <v>6.2</v>
      </c>
      <c r="F884" s="2" t="s">
        <v>1339</v>
      </c>
      <c r="G884" s="2" t="s">
        <v>40</v>
      </c>
      <c r="H884" s="2" t="s">
        <v>73</v>
      </c>
      <c r="I884" s="2" t="s">
        <v>17</v>
      </c>
      <c r="J884" s="2" t="s">
        <v>18</v>
      </c>
      <c r="K884" s="2" t="s">
        <v>19</v>
      </c>
      <c r="L884" s="2" t="s">
        <v>19</v>
      </c>
      <c r="M884" s="2" t="s">
        <v>20</v>
      </c>
      <c r="N884" s="2" t="s">
        <v>28</v>
      </c>
      <c r="O884" s="2" t="s">
        <v>2487</v>
      </c>
      <c r="P884" s="2">
        <v>4</v>
      </c>
      <c r="Q884" s="2" t="str">
        <f t="shared" si="13"/>
        <v>FOXA US Equity</v>
      </c>
    </row>
    <row r="885" spans="1:17" x14ac:dyDescent="0.25">
      <c r="A885" s="1">
        <v>41639</v>
      </c>
      <c r="B885" s="1">
        <v>41639</v>
      </c>
      <c r="C885" s="2" t="s">
        <v>261</v>
      </c>
      <c r="D885" s="2" t="s">
        <v>262</v>
      </c>
      <c r="E885" s="2">
        <v>5.7</v>
      </c>
      <c r="F885" s="2" t="s">
        <v>2488</v>
      </c>
      <c r="G885" s="2"/>
      <c r="H885" s="2" t="s">
        <v>264</v>
      </c>
      <c r="I885" s="2" t="s">
        <v>17</v>
      </c>
      <c r="J885" s="2" t="s">
        <v>18</v>
      </c>
      <c r="K885" s="2" t="s">
        <v>19</v>
      </c>
      <c r="L885" s="2" t="s">
        <v>19</v>
      </c>
      <c r="M885" s="2" t="s">
        <v>20</v>
      </c>
      <c r="N885" s="2" t="s">
        <v>48</v>
      </c>
      <c r="O885" s="2" t="s">
        <v>2489</v>
      </c>
      <c r="P885" s="2">
        <v>3</v>
      </c>
      <c r="Q885" s="2" t="str">
        <f t="shared" si="13"/>
        <v>MBI US Equity</v>
      </c>
    </row>
    <row r="886" spans="1:17" x14ac:dyDescent="0.25">
      <c r="A886" s="1">
        <v>41639</v>
      </c>
      <c r="B886" s="1">
        <v>41639</v>
      </c>
      <c r="C886" s="2" t="s">
        <v>2490</v>
      </c>
      <c r="D886" s="2" t="s">
        <v>744</v>
      </c>
      <c r="E886" s="2">
        <v>6.75</v>
      </c>
      <c r="F886" s="2" t="s">
        <v>1681</v>
      </c>
      <c r="G886" s="2" t="s">
        <v>40</v>
      </c>
      <c r="H886" s="2" t="s">
        <v>149</v>
      </c>
      <c r="I886" s="2" t="s">
        <v>17</v>
      </c>
      <c r="J886" s="2" t="s">
        <v>18</v>
      </c>
      <c r="K886" s="2" t="s">
        <v>19</v>
      </c>
      <c r="L886" s="2" t="s">
        <v>19</v>
      </c>
      <c r="M886" s="2" t="s">
        <v>20</v>
      </c>
      <c r="N886" s="2" t="s">
        <v>28</v>
      </c>
      <c r="O886" s="2" t="s">
        <v>2491</v>
      </c>
      <c r="P886" s="2">
        <v>3</v>
      </c>
      <c r="Q886" s="2" t="str">
        <f t="shared" si="13"/>
        <v>HNZ US Equity</v>
      </c>
    </row>
    <row r="887" spans="1:17" x14ac:dyDescent="0.25">
      <c r="A887" s="1">
        <v>41639</v>
      </c>
      <c r="B887" s="1">
        <v>41639</v>
      </c>
      <c r="C887" s="2" t="s">
        <v>1650</v>
      </c>
      <c r="D887" s="2" t="s">
        <v>400</v>
      </c>
      <c r="E887" s="2">
        <v>7.75</v>
      </c>
      <c r="F887" s="2" t="s">
        <v>1681</v>
      </c>
      <c r="G887" s="2"/>
      <c r="H887" s="2" t="s">
        <v>27</v>
      </c>
      <c r="I887" s="2" t="s">
        <v>17</v>
      </c>
      <c r="J887" s="2" t="s">
        <v>18</v>
      </c>
      <c r="K887" s="2" t="s">
        <v>19</v>
      </c>
      <c r="L887" s="2" t="s">
        <v>19</v>
      </c>
      <c r="M887" s="2" t="s">
        <v>20</v>
      </c>
      <c r="N887" s="2" t="s">
        <v>21</v>
      </c>
      <c r="O887" s="2" t="s">
        <v>2492</v>
      </c>
      <c r="P887" s="2">
        <v>3</v>
      </c>
      <c r="Q887" s="2" t="str">
        <f t="shared" si="13"/>
        <v>KMP US Equity</v>
      </c>
    </row>
    <row r="888" spans="1:17" x14ac:dyDescent="0.25">
      <c r="A888" s="1">
        <v>41639</v>
      </c>
      <c r="B888" s="1">
        <v>41639</v>
      </c>
      <c r="C888" s="2" t="s">
        <v>2493</v>
      </c>
      <c r="D888" s="2" t="s">
        <v>501</v>
      </c>
      <c r="E888" s="2">
        <v>6.9</v>
      </c>
      <c r="F888" s="2" t="s">
        <v>1681</v>
      </c>
      <c r="G888" s="2" t="s">
        <v>26</v>
      </c>
      <c r="H888" s="2" t="s">
        <v>57</v>
      </c>
      <c r="I888" s="2" t="s">
        <v>17</v>
      </c>
      <c r="J888" s="2" t="s">
        <v>18</v>
      </c>
      <c r="K888" s="2" t="s">
        <v>19</v>
      </c>
      <c r="L888" s="2" t="s">
        <v>19</v>
      </c>
      <c r="M888" s="2" t="s">
        <v>20</v>
      </c>
      <c r="N888" s="2" t="s">
        <v>48</v>
      </c>
      <c r="O888" s="2" t="s">
        <v>2494</v>
      </c>
      <c r="P888" s="2">
        <v>3</v>
      </c>
      <c r="Q888" s="2" t="str">
        <f t="shared" si="13"/>
        <v>AIG US Equity</v>
      </c>
    </row>
    <row r="889" spans="1:17" x14ac:dyDescent="0.25">
      <c r="A889" s="1">
        <v>41639</v>
      </c>
      <c r="B889" s="1">
        <v>41639</v>
      </c>
      <c r="C889" s="2" t="s">
        <v>42</v>
      </c>
      <c r="D889" s="2" t="s">
        <v>43</v>
      </c>
      <c r="E889" s="2">
        <v>6.06</v>
      </c>
      <c r="F889" s="2" t="s">
        <v>2495</v>
      </c>
      <c r="G889" s="2" t="s">
        <v>187</v>
      </c>
      <c r="H889" s="2" t="s">
        <v>46</v>
      </c>
      <c r="I889" s="2" t="s">
        <v>17</v>
      </c>
      <c r="J889" s="2" t="s">
        <v>18</v>
      </c>
      <c r="K889" s="2" t="s">
        <v>19</v>
      </c>
      <c r="L889" s="2" t="s">
        <v>19</v>
      </c>
      <c r="M889" s="2" t="s">
        <v>20</v>
      </c>
      <c r="N889" s="2" t="s">
        <v>48</v>
      </c>
      <c r="O889" s="2" t="s">
        <v>2496</v>
      </c>
      <c r="P889" s="2">
        <v>2</v>
      </c>
      <c r="Q889" s="2" t="str">
        <f t="shared" si="13"/>
        <v>GE US Equity</v>
      </c>
    </row>
    <row r="890" spans="1:17" x14ac:dyDescent="0.25">
      <c r="A890" s="1">
        <v>41639</v>
      </c>
      <c r="B890" s="1">
        <v>41639</v>
      </c>
      <c r="C890" s="2" t="s">
        <v>163</v>
      </c>
      <c r="D890" s="2" t="s">
        <v>164</v>
      </c>
      <c r="E890" s="2">
        <v>7.7</v>
      </c>
      <c r="F890" s="2" t="s">
        <v>1661</v>
      </c>
      <c r="G890" s="2"/>
      <c r="H890" s="2" t="s">
        <v>27</v>
      </c>
      <c r="I890" s="2" t="s">
        <v>17</v>
      </c>
      <c r="J890" s="2" t="s">
        <v>18</v>
      </c>
      <c r="K890" s="2" t="s">
        <v>19</v>
      </c>
      <c r="L890" s="2" t="s">
        <v>19</v>
      </c>
      <c r="M890" s="2" t="s">
        <v>20</v>
      </c>
      <c r="N890" s="2" t="s">
        <v>28</v>
      </c>
      <c r="O890" s="2" t="s">
        <v>2497</v>
      </c>
      <c r="P890" s="2">
        <v>3</v>
      </c>
      <c r="Q890" s="2" t="str">
        <f t="shared" si="13"/>
        <v>TWX US Equity</v>
      </c>
    </row>
    <row r="891" spans="1:17" x14ac:dyDescent="0.25">
      <c r="A891" s="1">
        <v>41639</v>
      </c>
      <c r="B891" s="1">
        <v>41639</v>
      </c>
      <c r="C891" s="2" t="s">
        <v>551</v>
      </c>
      <c r="D891" s="2" t="s">
        <v>552</v>
      </c>
      <c r="E891" s="2">
        <v>7.75</v>
      </c>
      <c r="F891" s="2" t="s">
        <v>2498</v>
      </c>
      <c r="G891" s="2"/>
      <c r="H891" s="2" t="s">
        <v>472</v>
      </c>
      <c r="I891" s="2" t="s">
        <v>17</v>
      </c>
      <c r="J891" s="2" t="s">
        <v>18</v>
      </c>
      <c r="K891" s="2" t="s">
        <v>19</v>
      </c>
      <c r="L891" s="2" t="s">
        <v>19</v>
      </c>
      <c r="M891" s="2" t="s">
        <v>20</v>
      </c>
      <c r="N891" s="2" t="s">
        <v>48</v>
      </c>
      <c r="O891" s="2" t="s">
        <v>2499</v>
      </c>
      <c r="P891" s="2">
        <v>2</v>
      </c>
      <c r="Q891" s="2" t="str">
        <f t="shared" si="13"/>
        <v>FR US Equity</v>
      </c>
    </row>
    <row r="892" spans="1:17" x14ac:dyDescent="0.25">
      <c r="A892" s="1">
        <v>41639</v>
      </c>
      <c r="B892" s="1">
        <v>41639</v>
      </c>
      <c r="C892" s="2" t="s">
        <v>2500</v>
      </c>
      <c r="D892" s="2" t="s">
        <v>2501</v>
      </c>
      <c r="E892" s="2">
        <v>7.5</v>
      </c>
      <c r="F892" s="2" t="s">
        <v>2498</v>
      </c>
      <c r="G892" s="2"/>
      <c r="H892" s="2" t="s">
        <v>27</v>
      </c>
      <c r="I892" s="2" t="s">
        <v>17</v>
      </c>
      <c r="J892" s="2" t="s">
        <v>18</v>
      </c>
      <c r="K892" s="2" t="s">
        <v>19</v>
      </c>
      <c r="L892" s="2" t="s">
        <v>19</v>
      </c>
      <c r="M892" s="2" t="s">
        <v>20</v>
      </c>
      <c r="N892" s="2" t="s">
        <v>28</v>
      </c>
      <c r="O892" s="2" t="s">
        <v>2502</v>
      </c>
      <c r="P892" s="2">
        <v>3</v>
      </c>
      <c r="Q892" s="2" t="str">
        <f t="shared" si="13"/>
        <v>VLO US Equity</v>
      </c>
    </row>
    <row r="893" spans="1:17" x14ac:dyDescent="0.25">
      <c r="A893" s="1">
        <v>41639</v>
      </c>
      <c r="B893" s="1">
        <v>41639</v>
      </c>
      <c r="C893" s="2" t="s">
        <v>1063</v>
      </c>
      <c r="D893" s="2" t="s">
        <v>1064</v>
      </c>
      <c r="E893" s="2">
        <v>5.9349999999999996</v>
      </c>
      <c r="F893" s="2" t="s">
        <v>2503</v>
      </c>
      <c r="G893" s="2"/>
      <c r="H893" s="2" t="s">
        <v>57</v>
      </c>
      <c r="I893" s="2" t="s">
        <v>17</v>
      </c>
      <c r="J893" s="2" t="s">
        <v>18</v>
      </c>
      <c r="K893" s="2" t="s">
        <v>19</v>
      </c>
      <c r="L893" s="2" t="s">
        <v>19</v>
      </c>
      <c r="M893" s="2" t="s">
        <v>20</v>
      </c>
      <c r="N893" s="2" t="s">
        <v>28</v>
      </c>
      <c r="O893" s="2" t="s">
        <v>2504</v>
      </c>
      <c r="P893" s="2">
        <v>3</v>
      </c>
      <c r="Q893" s="2" t="str">
        <f t="shared" si="13"/>
        <v>ADM US Equity</v>
      </c>
    </row>
    <row r="894" spans="1:17" x14ac:dyDescent="0.25">
      <c r="A894" s="1">
        <v>41639</v>
      </c>
      <c r="B894" s="1">
        <v>41639</v>
      </c>
      <c r="C894" s="2" t="s">
        <v>1623</v>
      </c>
      <c r="D894" s="2" t="s">
        <v>127</v>
      </c>
      <c r="E894" s="2">
        <v>6.58</v>
      </c>
      <c r="F894" s="2" t="s">
        <v>423</v>
      </c>
      <c r="G894" s="2" t="s">
        <v>233</v>
      </c>
      <c r="H894" s="2" t="s">
        <v>210</v>
      </c>
      <c r="I894" s="2" t="s">
        <v>17</v>
      </c>
      <c r="J894" s="2" t="s">
        <v>18</v>
      </c>
      <c r="K894" s="2" t="s">
        <v>19</v>
      </c>
      <c r="L894" s="2" t="s">
        <v>19</v>
      </c>
      <c r="M894" s="2" t="s">
        <v>20</v>
      </c>
      <c r="N894" s="2" t="s">
        <v>21</v>
      </c>
      <c r="O894" s="2" t="s">
        <v>2505</v>
      </c>
      <c r="P894" s="2">
        <v>3</v>
      </c>
      <c r="Q894" s="2" t="str">
        <f t="shared" si="13"/>
        <v>GAS US Equity</v>
      </c>
    </row>
    <row r="895" spans="1:17" x14ac:dyDescent="0.25">
      <c r="A895" s="1">
        <v>41639</v>
      </c>
      <c r="B895" s="1">
        <v>41639</v>
      </c>
      <c r="C895" s="2" t="s">
        <v>1519</v>
      </c>
      <c r="D895" s="2" t="s">
        <v>31</v>
      </c>
      <c r="E895" s="2">
        <v>5.875</v>
      </c>
      <c r="F895" s="2" t="s">
        <v>2506</v>
      </c>
      <c r="G895" s="2" t="s">
        <v>222</v>
      </c>
      <c r="H895" s="2" t="s">
        <v>57</v>
      </c>
      <c r="I895" s="2" t="s">
        <v>17</v>
      </c>
      <c r="J895" s="2" t="s">
        <v>18</v>
      </c>
      <c r="K895" s="2" t="s">
        <v>19</v>
      </c>
      <c r="L895" s="2" t="s">
        <v>19</v>
      </c>
      <c r="M895" s="2" t="s">
        <v>20</v>
      </c>
      <c r="N895" s="2" t="s">
        <v>21</v>
      </c>
      <c r="O895" s="2" t="s">
        <v>2507</v>
      </c>
      <c r="P895" s="2">
        <v>2</v>
      </c>
      <c r="Q895" s="2" t="str">
        <f t="shared" si="13"/>
        <v>SO US Equity</v>
      </c>
    </row>
    <row r="896" spans="1:17" x14ac:dyDescent="0.25">
      <c r="A896" s="1">
        <v>41639</v>
      </c>
      <c r="B896" s="1">
        <v>41639</v>
      </c>
      <c r="C896" s="2" t="s">
        <v>1177</v>
      </c>
      <c r="D896" s="2" t="s">
        <v>1178</v>
      </c>
      <c r="E896" s="2">
        <v>5.85</v>
      </c>
      <c r="F896" s="2" t="s">
        <v>2103</v>
      </c>
      <c r="G896" s="2"/>
      <c r="H896" s="2" t="s">
        <v>210</v>
      </c>
      <c r="I896" s="2" t="s">
        <v>17</v>
      </c>
      <c r="J896" s="2" t="s">
        <v>18</v>
      </c>
      <c r="K896" s="2" t="s">
        <v>19</v>
      </c>
      <c r="L896" s="2" t="s">
        <v>19</v>
      </c>
      <c r="M896" s="2" t="s">
        <v>20</v>
      </c>
      <c r="N896" s="2" t="s">
        <v>21</v>
      </c>
      <c r="O896" s="2" t="s">
        <v>2508</v>
      </c>
      <c r="P896" s="2">
        <v>3</v>
      </c>
      <c r="Q896" s="2" t="str">
        <f t="shared" si="13"/>
        <v>NEE US Equity</v>
      </c>
    </row>
    <row r="897" spans="1:17" x14ac:dyDescent="0.25">
      <c r="A897" s="1">
        <v>41639</v>
      </c>
      <c r="B897" s="1">
        <v>41639</v>
      </c>
      <c r="C897" s="2" t="s">
        <v>764</v>
      </c>
      <c r="D897" s="2" t="s">
        <v>765</v>
      </c>
      <c r="E897" s="2">
        <v>5.95</v>
      </c>
      <c r="F897" s="2" t="s">
        <v>772</v>
      </c>
      <c r="G897" s="2"/>
      <c r="H897" s="2" t="s">
        <v>34</v>
      </c>
      <c r="I897" s="2" t="s">
        <v>17</v>
      </c>
      <c r="J897" s="2" t="s">
        <v>18</v>
      </c>
      <c r="K897" s="2" t="s">
        <v>19</v>
      </c>
      <c r="L897" s="2" t="s">
        <v>19</v>
      </c>
      <c r="M897" s="2" t="s">
        <v>20</v>
      </c>
      <c r="N897" s="2" t="s">
        <v>28</v>
      </c>
      <c r="O897" s="2" t="s">
        <v>2509</v>
      </c>
      <c r="P897" s="2">
        <v>5</v>
      </c>
      <c r="Q897" s="2" t="str">
        <f t="shared" si="13"/>
        <v>ABIBB US Equity</v>
      </c>
    </row>
    <row r="898" spans="1:17" x14ac:dyDescent="0.25">
      <c r="A898" s="1">
        <v>41639</v>
      </c>
      <c r="B898" s="1">
        <v>41639</v>
      </c>
      <c r="C898" s="2" t="s">
        <v>1764</v>
      </c>
      <c r="D898" s="2" t="s">
        <v>1765</v>
      </c>
      <c r="E898" s="2">
        <v>6</v>
      </c>
      <c r="F898" s="2" t="s">
        <v>1604</v>
      </c>
      <c r="G898" s="2" t="s">
        <v>468</v>
      </c>
      <c r="H898" s="2" t="s">
        <v>34</v>
      </c>
      <c r="I898" s="2" t="s">
        <v>17</v>
      </c>
      <c r="J898" s="2" t="s">
        <v>18</v>
      </c>
      <c r="K898" s="2" t="s">
        <v>19</v>
      </c>
      <c r="L898" s="2" t="s">
        <v>19</v>
      </c>
      <c r="M898" s="2" t="s">
        <v>20</v>
      </c>
      <c r="N898" s="2" t="s">
        <v>21</v>
      </c>
      <c r="O898" s="2" t="s">
        <v>2510</v>
      </c>
      <c r="P898" s="2">
        <v>3</v>
      </c>
      <c r="Q898" s="2" t="str">
        <f t="shared" si="13"/>
        <v>IDA US Equity</v>
      </c>
    </row>
    <row r="899" spans="1:17" x14ac:dyDescent="0.25">
      <c r="A899" s="1">
        <v>41639</v>
      </c>
      <c r="B899" s="1">
        <v>41639</v>
      </c>
      <c r="C899" s="2" t="s">
        <v>2511</v>
      </c>
      <c r="D899" s="2" t="s">
        <v>803</v>
      </c>
      <c r="E899" s="2">
        <v>5.9</v>
      </c>
      <c r="F899" s="2" t="s">
        <v>1604</v>
      </c>
      <c r="G899" s="2"/>
      <c r="H899" s="2" t="s">
        <v>210</v>
      </c>
      <c r="I899" s="2" t="s">
        <v>17</v>
      </c>
      <c r="J899" s="2" t="s">
        <v>18</v>
      </c>
      <c r="K899" s="2" t="s">
        <v>19</v>
      </c>
      <c r="L899" s="2" t="s">
        <v>19</v>
      </c>
      <c r="M899" s="2" t="s">
        <v>20</v>
      </c>
      <c r="N899" s="2" t="s">
        <v>28</v>
      </c>
      <c r="O899" s="2" t="s">
        <v>2512</v>
      </c>
      <c r="P899" s="2">
        <v>5</v>
      </c>
      <c r="Q899" s="2" t="str">
        <f t="shared" si="13"/>
        <v>UNANA US Equity</v>
      </c>
    </row>
    <row r="900" spans="1:17" x14ac:dyDescent="0.25">
      <c r="A900" s="1">
        <v>41639</v>
      </c>
      <c r="B900" s="1">
        <v>41639</v>
      </c>
      <c r="C900" s="2" t="s">
        <v>662</v>
      </c>
      <c r="D900" s="2" t="s">
        <v>80</v>
      </c>
      <c r="E900" s="2">
        <v>5.875</v>
      </c>
      <c r="F900" s="2" t="s">
        <v>2103</v>
      </c>
      <c r="G900" s="2">
        <v>100</v>
      </c>
      <c r="H900" s="2" t="s">
        <v>73</v>
      </c>
      <c r="I900" s="2" t="s">
        <v>17</v>
      </c>
      <c r="J900" s="2" t="s">
        <v>18</v>
      </c>
      <c r="K900" s="2" t="s">
        <v>19</v>
      </c>
      <c r="L900" s="2" t="s">
        <v>19</v>
      </c>
      <c r="M900" s="2" t="s">
        <v>20</v>
      </c>
      <c r="N900" s="2" t="s">
        <v>21</v>
      </c>
      <c r="O900" s="2" t="s">
        <v>2513</v>
      </c>
      <c r="P900" s="2">
        <v>3</v>
      </c>
      <c r="Q900" s="2" t="str">
        <f t="shared" ref="Q900:Q963" si="14">D900&amp;" US Equity"</f>
        <v>EXC US Equity</v>
      </c>
    </row>
    <row r="901" spans="1:17" x14ac:dyDescent="0.25">
      <c r="A901" s="1">
        <v>41639</v>
      </c>
      <c r="B901" s="1">
        <v>41639</v>
      </c>
      <c r="C901" s="2" t="s">
        <v>2514</v>
      </c>
      <c r="D901" s="2" t="s">
        <v>1386</v>
      </c>
      <c r="E901" s="2">
        <v>6.375</v>
      </c>
      <c r="F901" s="2" t="s">
        <v>2515</v>
      </c>
      <c r="G901" s="2"/>
      <c r="H901" s="2" t="s">
        <v>27</v>
      </c>
      <c r="I901" s="2" t="s">
        <v>17</v>
      </c>
      <c r="J901" s="2" t="s">
        <v>18</v>
      </c>
      <c r="K901" s="2" t="s">
        <v>19</v>
      </c>
      <c r="L901" s="2" t="s">
        <v>19</v>
      </c>
      <c r="M901" s="2" t="s">
        <v>20</v>
      </c>
      <c r="N901" s="2" t="s">
        <v>21</v>
      </c>
      <c r="O901" s="2" t="s">
        <v>2516</v>
      </c>
      <c r="P901" s="2">
        <v>3</v>
      </c>
      <c r="Q901" s="2" t="str">
        <f t="shared" si="14"/>
        <v>DTE US Equity</v>
      </c>
    </row>
    <row r="902" spans="1:17" x14ac:dyDescent="0.25">
      <c r="A902" s="1">
        <v>41639</v>
      </c>
      <c r="B902" s="1">
        <v>41639</v>
      </c>
      <c r="C902" s="2" t="s">
        <v>2517</v>
      </c>
      <c r="D902" s="2" t="s">
        <v>2518</v>
      </c>
      <c r="E902" s="2">
        <v>7.7</v>
      </c>
      <c r="F902" s="2" t="s">
        <v>2519</v>
      </c>
      <c r="G902" s="2" t="s">
        <v>40</v>
      </c>
      <c r="H902" s="2" t="s">
        <v>149</v>
      </c>
      <c r="I902" s="2" t="s">
        <v>17</v>
      </c>
      <c r="J902" s="2" t="s">
        <v>18</v>
      </c>
      <c r="K902" s="2" t="s">
        <v>19</v>
      </c>
      <c r="L902" s="2" t="s">
        <v>19</v>
      </c>
      <c r="M902" s="2" t="s">
        <v>20</v>
      </c>
      <c r="N902" s="2" t="s">
        <v>28</v>
      </c>
      <c r="O902" s="2" t="s">
        <v>2520</v>
      </c>
      <c r="P902" s="2">
        <v>5</v>
      </c>
      <c r="Q902" s="2" t="str">
        <f t="shared" si="14"/>
        <v>CEMEX US Equity</v>
      </c>
    </row>
    <row r="903" spans="1:17" x14ac:dyDescent="0.25">
      <c r="A903" s="1">
        <v>41639</v>
      </c>
      <c r="B903" s="1">
        <v>41639</v>
      </c>
      <c r="C903" s="2" t="s">
        <v>2517</v>
      </c>
      <c r="D903" s="2" t="s">
        <v>2518</v>
      </c>
      <c r="E903" s="2">
        <v>7.7</v>
      </c>
      <c r="F903" s="2" t="s">
        <v>2519</v>
      </c>
      <c r="G903" s="2" t="s">
        <v>26</v>
      </c>
      <c r="H903" s="2" t="s">
        <v>149</v>
      </c>
      <c r="I903" s="2" t="s">
        <v>17</v>
      </c>
      <c r="J903" s="2" t="s">
        <v>18</v>
      </c>
      <c r="K903" s="2" t="s">
        <v>19</v>
      </c>
      <c r="L903" s="2" t="s">
        <v>19</v>
      </c>
      <c r="M903" s="2" t="s">
        <v>20</v>
      </c>
      <c r="N903" s="2" t="s">
        <v>28</v>
      </c>
      <c r="O903" s="2" t="s">
        <v>2521</v>
      </c>
      <c r="P903" s="2">
        <v>5</v>
      </c>
      <c r="Q903" s="2" t="str">
        <f t="shared" si="14"/>
        <v>CEMEX US Equity</v>
      </c>
    </row>
    <row r="904" spans="1:17" x14ac:dyDescent="0.25">
      <c r="A904" s="1">
        <v>41639</v>
      </c>
      <c r="B904" s="1">
        <v>41639</v>
      </c>
      <c r="C904" s="2" t="s">
        <v>1043</v>
      </c>
      <c r="D904" s="2" t="s">
        <v>172</v>
      </c>
      <c r="E904" s="2">
        <v>5.9</v>
      </c>
      <c r="F904" s="2" t="s">
        <v>2523</v>
      </c>
      <c r="G904" s="2"/>
      <c r="H904" s="2" t="s">
        <v>57</v>
      </c>
      <c r="I904" s="2" t="s">
        <v>17</v>
      </c>
      <c r="J904" s="2" t="s">
        <v>18</v>
      </c>
      <c r="K904" s="2" t="s">
        <v>19</v>
      </c>
      <c r="L904" s="2" t="s">
        <v>19</v>
      </c>
      <c r="M904" s="2" t="s">
        <v>20</v>
      </c>
      <c r="N904" s="2" t="s">
        <v>28</v>
      </c>
      <c r="O904" s="2" t="s">
        <v>2524</v>
      </c>
      <c r="P904" s="2">
        <v>3</v>
      </c>
      <c r="Q904" s="2" t="str">
        <f t="shared" si="14"/>
        <v>COP US Equity</v>
      </c>
    </row>
    <row r="905" spans="1:17" x14ac:dyDescent="0.25">
      <c r="A905" s="1">
        <v>41639</v>
      </c>
      <c r="B905" s="1">
        <v>41639</v>
      </c>
      <c r="C905" s="2" t="s">
        <v>764</v>
      </c>
      <c r="D905" s="2" t="s">
        <v>765</v>
      </c>
      <c r="E905" s="2">
        <v>4.5</v>
      </c>
      <c r="F905" s="2" t="s">
        <v>2525</v>
      </c>
      <c r="G905" s="2"/>
      <c r="H905" s="2" t="s">
        <v>34</v>
      </c>
      <c r="I905" s="2" t="s">
        <v>17</v>
      </c>
      <c r="J905" s="2" t="s">
        <v>18</v>
      </c>
      <c r="K905" s="2" t="s">
        <v>19</v>
      </c>
      <c r="L905" s="2" t="s">
        <v>19</v>
      </c>
      <c r="M905" s="2" t="s">
        <v>20</v>
      </c>
      <c r="N905" s="2" t="s">
        <v>28</v>
      </c>
      <c r="O905" s="2" t="s">
        <v>2526</v>
      </c>
      <c r="P905" s="2">
        <v>5</v>
      </c>
      <c r="Q905" s="2" t="str">
        <f t="shared" si="14"/>
        <v>ABIBB US Equity</v>
      </c>
    </row>
    <row r="906" spans="1:17" x14ac:dyDescent="0.25">
      <c r="A906" s="1">
        <v>41639</v>
      </c>
      <c r="B906" s="1">
        <v>41639</v>
      </c>
      <c r="C906" s="2" t="s">
        <v>2527</v>
      </c>
      <c r="D906" s="2" t="s">
        <v>2528</v>
      </c>
      <c r="E906" s="2">
        <v>5.5</v>
      </c>
      <c r="F906" s="2" t="s">
        <v>1515</v>
      </c>
      <c r="G906" s="2"/>
      <c r="H906" s="2" t="s">
        <v>27</v>
      </c>
      <c r="I906" s="2" t="s">
        <v>17</v>
      </c>
      <c r="J906" s="2" t="s">
        <v>18</v>
      </c>
      <c r="K906" s="2" t="s">
        <v>19</v>
      </c>
      <c r="L906" s="2" t="s">
        <v>19</v>
      </c>
      <c r="M906" s="2" t="s">
        <v>20</v>
      </c>
      <c r="N906" s="2" t="s">
        <v>28</v>
      </c>
      <c r="O906" s="2" t="s">
        <v>2529</v>
      </c>
      <c r="P906" s="2">
        <v>3</v>
      </c>
      <c r="Q906" s="2" t="str">
        <f t="shared" si="14"/>
        <v>CBS US Equity</v>
      </c>
    </row>
    <row r="907" spans="1:17" x14ac:dyDescent="0.25">
      <c r="A907" s="1">
        <v>41639</v>
      </c>
      <c r="B907" s="1">
        <v>41639</v>
      </c>
      <c r="C907" s="2" t="s">
        <v>1519</v>
      </c>
      <c r="D907" s="2" t="s">
        <v>31</v>
      </c>
      <c r="E907" s="2">
        <v>5.7</v>
      </c>
      <c r="F907" s="2" t="s">
        <v>258</v>
      </c>
      <c r="G907" s="2"/>
      <c r="H907" s="2" t="s">
        <v>57</v>
      </c>
      <c r="I907" s="2" t="s">
        <v>17</v>
      </c>
      <c r="J907" s="2" t="s">
        <v>18</v>
      </c>
      <c r="K907" s="2" t="s">
        <v>19</v>
      </c>
      <c r="L907" s="2" t="s">
        <v>19</v>
      </c>
      <c r="M907" s="2" t="s">
        <v>20</v>
      </c>
      <c r="N907" s="2" t="s">
        <v>21</v>
      </c>
      <c r="O907" s="2" t="s">
        <v>2530</v>
      </c>
      <c r="P907" s="2">
        <v>2</v>
      </c>
      <c r="Q907" s="2" t="str">
        <f t="shared" si="14"/>
        <v>SO US Equity</v>
      </c>
    </row>
    <row r="908" spans="1:17" x14ac:dyDescent="0.25">
      <c r="A908" s="1">
        <v>41639</v>
      </c>
      <c r="B908" s="1">
        <v>41639</v>
      </c>
      <c r="C908" s="2" t="s">
        <v>108</v>
      </c>
      <c r="D908" s="2" t="s">
        <v>109</v>
      </c>
      <c r="E908" s="2">
        <v>5.3</v>
      </c>
      <c r="F908" s="2" t="s">
        <v>1515</v>
      </c>
      <c r="G908" s="2"/>
      <c r="H908" s="2" t="s">
        <v>34</v>
      </c>
      <c r="I908" s="2" t="s">
        <v>17</v>
      </c>
      <c r="J908" s="2" t="s">
        <v>18</v>
      </c>
      <c r="K908" s="2" t="s">
        <v>19</v>
      </c>
      <c r="L908" s="2" t="s">
        <v>19</v>
      </c>
      <c r="M908" s="2" t="s">
        <v>20</v>
      </c>
      <c r="N908" s="2" t="s">
        <v>21</v>
      </c>
      <c r="O908" s="2" t="s">
        <v>2531</v>
      </c>
      <c r="P908" s="2">
        <v>3</v>
      </c>
      <c r="Q908" s="2" t="str">
        <f t="shared" si="14"/>
        <v>SCG US Equity</v>
      </c>
    </row>
    <row r="909" spans="1:17" x14ac:dyDescent="0.25">
      <c r="A909" s="1">
        <v>41639</v>
      </c>
      <c r="B909" s="1">
        <v>41639</v>
      </c>
      <c r="C909" s="2" t="s">
        <v>2534</v>
      </c>
      <c r="D909" s="2" t="s">
        <v>2535</v>
      </c>
      <c r="E909" s="2">
        <v>6.8</v>
      </c>
      <c r="F909" s="2" t="s">
        <v>359</v>
      </c>
      <c r="G909" s="2"/>
      <c r="H909" s="2" t="s">
        <v>57</v>
      </c>
      <c r="I909" s="2" t="s">
        <v>17</v>
      </c>
      <c r="J909" s="2" t="s">
        <v>18</v>
      </c>
      <c r="K909" s="2" t="s">
        <v>19</v>
      </c>
      <c r="L909" s="2" t="s">
        <v>19</v>
      </c>
      <c r="M909" s="2" t="s">
        <v>20</v>
      </c>
      <c r="N909" s="2" t="s">
        <v>48</v>
      </c>
      <c r="O909" s="2" t="s">
        <v>2536</v>
      </c>
      <c r="P909" s="2">
        <v>2</v>
      </c>
      <c r="Q909" s="2" t="str">
        <f t="shared" si="14"/>
        <v>CB US Equity</v>
      </c>
    </row>
    <row r="910" spans="1:17" x14ac:dyDescent="0.25">
      <c r="A910" s="1">
        <v>41639</v>
      </c>
      <c r="B910" s="1">
        <v>41639</v>
      </c>
      <c r="C910" s="2" t="s">
        <v>519</v>
      </c>
      <c r="D910" s="2" t="s">
        <v>520</v>
      </c>
      <c r="E910" s="2">
        <v>8.875</v>
      </c>
      <c r="F910" s="2" t="s">
        <v>2537</v>
      </c>
      <c r="G910" s="2"/>
      <c r="H910" s="2" t="s">
        <v>34</v>
      </c>
      <c r="I910" s="2" t="s">
        <v>17</v>
      </c>
      <c r="J910" s="2" t="s">
        <v>18</v>
      </c>
      <c r="K910" s="2" t="s">
        <v>19</v>
      </c>
      <c r="L910" s="2" t="s">
        <v>19</v>
      </c>
      <c r="M910" s="2" t="s">
        <v>20</v>
      </c>
      <c r="N910" s="2" t="s">
        <v>28</v>
      </c>
      <c r="O910" s="2" t="s">
        <v>2538</v>
      </c>
      <c r="P910" s="2">
        <v>2</v>
      </c>
      <c r="Q910" s="2" t="str">
        <f t="shared" si="14"/>
        <v>GP US Equity</v>
      </c>
    </row>
    <row r="911" spans="1:17" x14ac:dyDescent="0.25">
      <c r="A911" s="1">
        <v>41639</v>
      </c>
      <c r="B911" s="1">
        <v>41639</v>
      </c>
      <c r="C911" s="2" t="s">
        <v>1417</v>
      </c>
      <c r="D911" s="2" t="s">
        <v>845</v>
      </c>
      <c r="E911" s="2">
        <v>7.875</v>
      </c>
      <c r="F911" s="2" t="s">
        <v>728</v>
      </c>
      <c r="G911" s="2"/>
      <c r="H911" s="2" t="s">
        <v>16</v>
      </c>
      <c r="I911" s="2" t="s">
        <v>17</v>
      </c>
      <c r="J911" s="2" t="s">
        <v>18</v>
      </c>
      <c r="K911" s="2" t="s">
        <v>19</v>
      </c>
      <c r="L911" s="2" t="s">
        <v>19</v>
      </c>
      <c r="M911" s="2" t="s">
        <v>20</v>
      </c>
      <c r="N911" s="2" t="s">
        <v>21</v>
      </c>
      <c r="O911" s="2" t="s">
        <v>2539</v>
      </c>
      <c r="P911" s="2">
        <v>3</v>
      </c>
      <c r="Q911" s="2" t="str">
        <f t="shared" si="14"/>
        <v>WMB US Equity</v>
      </c>
    </row>
    <row r="912" spans="1:17" x14ac:dyDescent="0.25">
      <c r="A912" s="1">
        <v>41639</v>
      </c>
      <c r="B912" s="1">
        <v>41639</v>
      </c>
      <c r="C912" s="2" t="s">
        <v>2173</v>
      </c>
      <c r="D912" s="2" t="s">
        <v>378</v>
      </c>
      <c r="E912" s="2">
        <v>7.75</v>
      </c>
      <c r="F912" s="2" t="s">
        <v>2540</v>
      </c>
      <c r="G912" s="2"/>
      <c r="H912" s="2" t="s">
        <v>73</v>
      </c>
      <c r="I912" s="2" t="s">
        <v>17</v>
      </c>
      <c r="J912" s="2" t="s">
        <v>18</v>
      </c>
      <c r="K912" s="2" t="s">
        <v>19</v>
      </c>
      <c r="L912" s="2" t="s">
        <v>19</v>
      </c>
      <c r="M912" s="2" t="s">
        <v>20</v>
      </c>
      <c r="N912" s="2" t="s">
        <v>28</v>
      </c>
      <c r="O912" s="2" t="s">
        <v>2541</v>
      </c>
      <c r="P912" s="2">
        <v>2</v>
      </c>
      <c r="Q912" s="2" t="str">
        <f t="shared" si="14"/>
        <v>VZ US Equity</v>
      </c>
    </row>
    <row r="913" spans="1:17" x14ac:dyDescent="0.25">
      <c r="A913" s="1">
        <v>41639</v>
      </c>
      <c r="B913" s="1">
        <v>41639</v>
      </c>
      <c r="C913" s="2" t="s">
        <v>1132</v>
      </c>
      <c r="D913" s="2" t="s">
        <v>1133</v>
      </c>
      <c r="E913" s="2">
        <v>9.5</v>
      </c>
      <c r="F913" s="2" t="s">
        <v>2542</v>
      </c>
      <c r="G913" s="2"/>
      <c r="H913" s="2" t="s">
        <v>27</v>
      </c>
      <c r="I913" s="2" t="s">
        <v>17</v>
      </c>
      <c r="J913" s="2" t="s">
        <v>18</v>
      </c>
      <c r="K913" s="2" t="s">
        <v>19</v>
      </c>
      <c r="L913" s="2" t="s">
        <v>19</v>
      </c>
      <c r="M913" s="2" t="s">
        <v>20</v>
      </c>
      <c r="N913" s="2" t="s">
        <v>28</v>
      </c>
      <c r="O913" s="2" t="s">
        <v>2543</v>
      </c>
      <c r="P913" s="2">
        <v>3</v>
      </c>
      <c r="Q913" s="2" t="str">
        <f t="shared" si="14"/>
        <v>FCX US Equity</v>
      </c>
    </row>
    <row r="914" spans="1:17" x14ac:dyDescent="0.25">
      <c r="A914" s="1">
        <v>41639</v>
      </c>
      <c r="B914" s="1">
        <v>41639</v>
      </c>
      <c r="C914" s="2" t="s">
        <v>2544</v>
      </c>
      <c r="D914" s="2" t="s">
        <v>282</v>
      </c>
      <c r="E914" s="2">
        <v>8.625</v>
      </c>
      <c r="F914" s="2" t="s">
        <v>479</v>
      </c>
      <c r="G914" s="2"/>
      <c r="H914" s="2" t="s">
        <v>73</v>
      </c>
      <c r="I914" s="2" t="s">
        <v>17</v>
      </c>
      <c r="J914" s="2" t="s">
        <v>18</v>
      </c>
      <c r="K914" s="2" t="s">
        <v>19</v>
      </c>
      <c r="L914" s="2" t="s">
        <v>19</v>
      </c>
      <c r="M914" s="2" t="s">
        <v>20</v>
      </c>
      <c r="N914" s="2" t="s">
        <v>21</v>
      </c>
      <c r="O914" s="2" t="s">
        <v>2545</v>
      </c>
      <c r="P914" s="2">
        <v>3</v>
      </c>
      <c r="Q914" s="2" t="str">
        <f t="shared" si="14"/>
        <v>PEG US Equity</v>
      </c>
    </row>
    <row r="915" spans="1:17" x14ac:dyDescent="0.25">
      <c r="A915" s="1">
        <v>41639</v>
      </c>
      <c r="B915" s="1">
        <v>41639</v>
      </c>
      <c r="C915" s="2" t="s">
        <v>2546</v>
      </c>
      <c r="D915" s="2" t="s">
        <v>796</v>
      </c>
      <c r="E915" s="2">
        <v>7.75</v>
      </c>
      <c r="F915" s="2" t="s">
        <v>2547</v>
      </c>
      <c r="G915" s="2" t="s">
        <v>1240</v>
      </c>
      <c r="H915" s="2" t="s">
        <v>472</v>
      </c>
      <c r="I915" s="2" t="s">
        <v>17</v>
      </c>
      <c r="J915" s="2" t="s">
        <v>18</v>
      </c>
      <c r="K915" s="2" t="s">
        <v>19</v>
      </c>
      <c r="L915" s="2" t="s">
        <v>19</v>
      </c>
      <c r="M915" s="2" t="s">
        <v>20</v>
      </c>
      <c r="N915" s="2" t="s">
        <v>21</v>
      </c>
      <c r="O915" s="2" t="s">
        <v>2548</v>
      </c>
      <c r="P915" s="2">
        <v>3</v>
      </c>
      <c r="Q915" s="2" t="str">
        <f t="shared" si="14"/>
        <v>KMI US Equity</v>
      </c>
    </row>
    <row r="916" spans="1:17" x14ac:dyDescent="0.25">
      <c r="A916" s="1">
        <v>41639</v>
      </c>
      <c r="B916" s="1">
        <v>41639</v>
      </c>
      <c r="C916" s="2" t="s">
        <v>1780</v>
      </c>
      <c r="D916" s="2" t="s">
        <v>523</v>
      </c>
      <c r="E916" s="2">
        <v>6.875</v>
      </c>
      <c r="F916" s="2" t="s">
        <v>1493</v>
      </c>
      <c r="G916" s="2"/>
      <c r="H916" s="2" t="s">
        <v>34</v>
      </c>
      <c r="I916" s="2" t="s">
        <v>17</v>
      </c>
      <c r="J916" s="2" t="s">
        <v>18</v>
      </c>
      <c r="K916" s="2" t="s">
        <v>19</v>
      </c>
      <c r="L916" s="2" t="s">
        <v>19</v>
      </c>
      <c r="M916" s="2" t="s">
        <v>20</v>
      </c>
      <c r="N916" s="2" t="s">
        <v>28</v>
      </c>
      <c r="O916" s="2" t="s">
        <v>2549</v>
      </c>
      <c r="P916" s="2">
        <v>1</v>
      </c>
      <c r="Q916" s="2" t="str">
        <f t="shared" si="14"/>
        <v>T US Equity</v>
      </c>
    </row>
    <row r="917" spans="1:17" x14ac:dyDescent="0.25">
      <c r="A917" s="1">
        <v>41639</v>
      </c>
      <c r="B917" s="1">
        <v>41639</v>
      </c>
      <c r="C917" s="2" t="s">
        <v>2550</v>
      </c>
      <c r="D917" s="2" t="s">
        <v>2551</v>
      </c>
      <c r="E917" s="2">
        <v>6.875</v>
      </c>
      <c r="F917" s="2" t="s">
        <v>359</v>
      </c>
      <c r="G917" s="2" t="s">
        <v>40</v>
      </c>
      <c r="H917" s="2" t="s">
        <v>1968</v>
      </c>
      <c r="I917" s="2" t="s">
        <v>17</v>
      </c>
      <c r="J917" s="2" t="s">
        <v>18</v>
      </c>
      <c r="K917" s="2" t="s">
        <v>19</v>
      </c>
      <c r="L917" s="2" t="s">
        <v>19</v>
      </c>
      <c r="M917" s="2" t="s">
        <v>20</v>
      </c>
      <c r="N917" s="2" t="s">
        <v>28</v>
      </c>
      <c r="O917" s="2" t="s">
        <v>2552</v>
      </c>
      <c r="P917" s="2">
        <v>3</v>
      </c>
      <c r="Q917" s="2" t="str">
        <f t="shared" si="14"/>
        <v>THC US Equity</v>
      </c>
    </row>
    <row r="918" spans="1:17" x14ac:dyDescent="0.25">
      <c r="A918" s="1">
        <v>41639</v>
      </c>
      <c r="B918" s="1">
        <v>41639</v>
      </c>
      <c r="C918" s="2" t="s">
        <v>764</v>
      </c>
      <c r="D918" s="2" t="s">
        <v>765</v>
      </c>
      <c r="E918" s="2">
        <v>6</v>
      </c>
      <c r="F918" s="2" t="s">
        <v>2553</v>
      </c>
      <c r="G918" s="2"/>
      <c r="H918" s="2" t="s">
        <v>34</v>
      </c>
      <c r="I918" s="2" t="s">
        <v>17</v>
      </c>
      <c r="J918" s="2" t="s">
        <v>18</v>
      </c>
      <c r="K918" s="2" t="s">
        <v>19</v>
      </c>
      <c r="L918" s="2" t="s">
        <v>19</v>
      </c>
      <c r="M918" s="2" t="s">
        <v>20</v>
      </c>
      <c r="N918" s="2" t="s">
        <v>28</v>
      </c>
      <c r="O918" s="2" t="s">
        <v>2554</v>
      </c>
      <c r="P918" s="2">
        <v>5</v>
      </c>
      <c r="Q918" s="2" t="str">
        <f t="shared" si="14"/>
        <v>ABIBB US Equity</v>
      </c>
    </row>
    <row r="919" spans="1:17" x14ac:dyDescent="0.25">
      <c r="A919" s="1">
        <v>41639</v>
      </c>
      <c r="B919" s="1">
        <v>41639</v>
      </c>
      <c r="C919" s="2" t="s">
        <v>2555</v>
      </c>
      <c r="D919" s="2" t="s">
        <v>89</v>
      </c>
      <c r="E919" s="2">
        <v>7.375</v>
      </c>
      <c r="F919" s="2" t="s">
        <v>359</v>
      </c>
      <c r="G919" s="2" t="s">
        <v>793</v>
      </c>
      <c r="H919" s="2" t="s">
        <v>264</v>
      </c>
      <c r="I919" s="2" t="s">
        <v>17</v>
      </c>
      <c r="J919" s="2" t="s">
        <v>18</v>
      </c>
      <c r="K919" s="2" t="s">
        <v>19</v>
      </c>
      <c r="L919" s="2" t="s">
        <v>19</v>
      </c>
      <c r="M919" s="2" t="s">
        <v>20</v>
      </c>
      <c r="N919" s="2" t="s">
        <v>21</v>
      </c>
      <c r="O919" s="2" t="s">
        <v>2556</v>
      </c>
      <c r="P919" s="2">
        <v>2</v>
      </c>
      <c r="Q919" s="2" t="str">
        <f t="shared" si="14"/>
        <v>FE US Equity</v>
      </c>
    </row>
    <row r="920" spans="1:17" x14ac:dyDescent="0.25">
      <c r="A920" s="1">
        <v>41639</v>
      </c>
      <c r="B920" s="1">
        <v>41639</v>
      </c>
      <c r="C920" s="2" t="s">
        <v>982</v>
      </c>
      <c r="D920" s="2" t="s">
        <v>222</v>
      </c>
      <c r="E920" s="2">
        <v>8.75</v>
      </c>
      <c r="F920" s="2" t="s">
        <v>1681</v>
      </c>
      <c r="G920" s="2" t="s">
        <v>40</v>
      </c>
      <c r="H920" s="2" t="s">
        <v>149</v>
      </c>
      <c r="I920" s="2" t="s">
        <v>17</v>
      </c>
      <c r="J920" s="2" t="s">
        <v>18</v>
      </c>
      <c r="K920" s="2" t="s">
        <v>19</v>
      </c>
      <c r="L920" s="2" t="s">
        <v>19</v>
      </c>
      <c r="M920" s="2" t="s">
        <v>20</v>
      </c>
      <c r="N920" s="2" t="s">
        <v>28</v>
      </c>
      <c r="O920" s="2" t="s">
        <v>2557</v>
      </c>
      <c r="P920" s="2">
        <v>1</v>
      </c>
      <c r="Q920" s="2" t="str">
        <f t="shared" si="14"/>
        <v>S US Equity</v>
      </c>
    </row>
    <row r="921" spans="1:17" x14ac:dyDescent="0.25">
      <c r="A921" s="1">
        <v>41639</v>
      </c>
      <c r="B921" s="1">
        <v>41639</v>
      </c>
      <c r="C921" s="2" t="s">
        <v>42</v>
      </c>
      <c r="D921" s="2" t="s">
        <v>43</v>
      </c>
      <c r="E921" s="2">
        <v>6.75</v>
      </c>
      <c r="F921" s="2" t="s">
        <v>1681</v>
      </c>
      <c r="G921" s="2" t="s">
        <v>254</v>
      </c>
      <c r="H921" s="2" t="s">
        <v>46</v>
      </c>
      <c r="I921" s="2" t="s">
        <v>17</v>
      </c>
      <c r="J921" s="2" t="s">
        <v>18</v>
      </c>
      <c r="K921" s="2" t="s">
        <v>19</v>
      </c>
      <c r="L921" s="2" t="s">
        <v>19</v>
      </c>
      <c r="M921" s="2" t="s">
        <v>20</v>
      </c>
      <c r="N921" s="2" t="s">
        <v>48</v>
      </c>
      <c r="O921" s="2" t="s">
        <v>2558</v>
      </c>
      <c r="P921" s="2">
        <v>2</v>
      </c>
      <c r="Q921" s="2" t="str">
        <f t="shared" si="14"/>
        <v>GE US Equity</v>
      </c>
    </row>
    <row r="922" spans="1:17" x14ac:dyDescent="0.25">
      <c r="A922" s="1">
        <v>41639</v>
      </c>
      <c r="B922" s="1">
        <v>41639</v>
      </c>
      <c r="C922" s="2" t="s">
        <v>2493</v>
      </c>
      <c r="D922" s="2" t="s">
        <v>501</v>
      </c>
      <c r="E922" s="2">
        <v>6.9</v>
      </c>
      <c r="F922" s="2" t="s">
        <v>1681</v>
      </c>
      <c r="G922" s="2" t="s">
        <v>40</v>
      </c>
      <c r="H922" s="2" t="s">
        <v>57</v>
      </c>
      <c r="I922" s="2" t="s">
        <v>17</v>
      </c>
      <c r="J922" s="2" t="s">
        <v>18</v>
      </c>
      <c r="K922" s="2" t="s">
        <v>19</v>
      </c>
      <c r="L922" s="2" t="s">
        <v>19</v>
      </c>
      <c r="M922" s="2" t="s">
        <v>20</v>
      </c>
      <c r="N922" s="2" t="s">
        <v>48</v>
      </c>
      <c r="O922" s="2" t="s">
        <v>2559</v>
      </c>
      <c r="P922" s="2">
        <v>3</v>
      </c>
      <c r="Q922" s="2" t="str">
        <f t="shared" si="14"/>
        <v>AIG US Equity</v>
      </c>
    </row>
    <row r="923" spans="1:17" x14ac:dyDescent="0.25">
      <c r="A923" s="1">
        <v>41639</v>
      </c>
      <c r="B923" s="1">
        <v>41639</v>
      </c>
      <c r="C923" s="2" t="s">
        <v>554</v>
      </c>
      <c r="D923" s="2" t="s">
        <v>555</v>
      </c>
      <c r="E923" s="2">
        <v>7.375</v>
      </c>
      <c r="F923" s="2" t="s">
        <v>1575</v>
      </c>
      <c r="G923" s="2"/>
      <c r="H923" s="2" t="s">
        <v>27</v>
      </c>
      <c r="I923" s="2" t="s">
        <v>17</v>
      </c>
      <c r="J923" s="2" t="s">
        <v>18</v>
      </c>
      <c r="K923" s="2" t="s">
        <v>19</v>
      </c>
      <c r="L923" s="2" t="s">
        <v>19</v>
      </c>
      <c r="M923" s="2" t="s">
        <v>20</v>
      </c>
      <c r="N923" s="2" t="s">
        <v>48</v>
      </c>
      <c r="O923" s="2" t="s">
        <v>2560</v>
      </c>
      <c r="P923" s="2">
        <v>3</v>
      </c>
      <c r="Q923" s="2" t="str">
        <f t="shared" si="14"/>
        <v>UNM US Equity</v>
      </c>
    </row>
    <row r="924" spans="1:17" x14ac:dyDescent="0.25">
      <c r="A924" s="1">
        <v>41639</v>
      </c>
      <c r="B924" s="1">
        <v>41639</v>
      </c>
      <c r="C924" s="2" t="s">
        <v>1574</v>
      </c>
      <c r="D924" s="2" t="s">
        <v>400</v>
      </c>
      <c r="E924" s="2">
        <v>8.375</v>
      </c>
      <c r="F924" s="2" t="s">
        <v>1575</v>
      </c>
      <c r="G924" s="2" t="s">
        <v>40</v>
      </c>
      <c r="H924" s="2" t="s">
        <v>27</v>
      </c>
      <c r="I924" s="2" t="s">
        <v>17</v>
      </c>
      <c r="J924" s="2" t="s">
        <v>18</v>
      </c>
      <c r="K924" s="2" t="s">
        <v>19</v>
      </c>
      <c r="L924" s="2" t="s">
        <v>19</v>
      </c>
      <c r="M924" s="2" t="s">
        <v>20</v>
      </c>
      <c r="N924" s="2" t="s">
        <v>21</v>
      </c>
      <c r="O924" s="2" t="s">
        <v>2561</v>
      </c>
      <c r="P924" s="2">
        <v>3</v>
      </c>
      <c r="Q924" s="2" t="str">
        <f t="shared" si="14"/>
        <v>KMP US Equity</v>
      </c>
    </row>
    <row r="925" spans="1:17" x14ac:dyDescent="0.25">
      <c r="A925" s="1">
        <v>41639</v>
      </c>
      <c r="B925" s="1">
        <v>41639</v>
      </c>
      <c r="C925" s="2" t="s">
        <v>2562</v>
      </c>
      <c r="D925" s="2" t="s">
        <v>974</v>
      </c>
      <c r="E925" s="2">
        <v>7.95</v>
      </c>
      <c r="F925" s="2" t="s">
        <v>2498</v>
      </c>
      <c r="G925" s="2"/>
      <c r="H925" s="2" t="s">
        <v>27</v>
      </c>
      <c r="I925" s="2" t="s">
        <v>17</v>
      </c>
      <c r="J925" s="2" t="s">
        <v>18</v>
      </c>
      <c r="K925" s="2" t="s">
        <v>19</v>
      </c>
      <c r="L925" s="2" t="s">
        <v>19</v>
      </c>
      <c r="M925" s="2" t="s">
        <v>20</v>
      </c>
      <c r="N925" s="2" t="s">
        <v>28</v>
      </c>
      <c r="O925" s="2" t="s">
        <v>2563</v>
      </c>
      <c r="P925" s="2">
        <v>3</v>
      </c>
      <c r="Q925" s="2" t="str">
        <f t="shared" si="14"/>
        <v>DVN US Equity</v>
      </c>
    </row>
    <row r="926" spans="1:17" x14ac:dyDescent="0.25">
      <c r="A926" s="1">
        <v>41639</v>
      </c>
      <c r="B926" s="1">
        <v>41639</v>
      </c>
      <c r="C926" s="2" t="s">
        <v>602</v>
      </c>
      <c r="D926" s="2" t="s">
        <v>603</v>
      </c>
      <c r="E926" s="2">
        <v>4.9000000000000004</v>
      </c>
      <c r="F926" s="2" t="s">
        <v>1635</v>
      </c>
      <c r="G926" s="2"/>
      <c r="H926" s="2" t="s">
        <v>34</v>
      </c>
      <c r="I926" s="2" t="s">
        <v>17</v>
      </c>
      <c r="J926" s="2" t="s">
        <v>18</v>
      </c>
      <c r="K926" s="2" t="s">
        <v>19</v>
      </c>
      <c r="L926" s="2" t="s">
        <v>19</v>
      </c>
      <c r="M926" s="2" t="s">
        <v>20</v>
      </c>
      <c r="N926" s="2" t="s">
        <v>28</v>
      </c>
      <c r="O926" s="2" t="s">
        <v>2564</v>
      </c>
      <c r="P926" s="2">
        <v>3</v>
      </c>
      <c r="Q926" s="2" t="str">
        <f t="shared" si="14"/>
        <v>BDX US Equity</v>
      </c>
    </row>
    <row r="927" spans="1:17" x14ac:dyDescent="0.25">
      <c r="A927" s="1">
        <v>41639</v>
      </c>
      <c r="B927" s="1">
        <v>41639</v>
      </c>
      <c r="C927" s="2" t="s">
        <v>2009</v>
      </c>
      <c r="D927" s="2" t="s">
        <v>727</v>
      </c>
      <c r="E927" s="2">
        <v>5.875</v>
      </c>
      <c r="F927" s="2" t="s">
        <v>1523</v>
      </c>
      <c r="G927" s="2"/>
      <c r="H927" s="2" t="s">
        <v>73</v>
      </c>
      <c r="I927" s="2" t="s">
        <v>17</v>
      </c>
      <c r="J927" s="2" t="s">
        <v>18</v>
      </c>
      <c r="K927" s="2" t="s">
        <v>19</v>
      </c>
      <c r="L927" s="2" t="s">
        <v>19</v>
      </c>
      <c r="M927" s="2" t="s">
        <v>20</v>
      </c>
      <c r="N927" s="2" t="s">
        <v>21</v>
      </c>
      <c r="O927" s="2" t="s">
        <v>2565</v>
      </c>
      <c r="P927" s="2">
        <v>5</v>
      </c>
      <c r="Q927" s="2" t="str">
        <f t="shared" si="14"/>
        <v>NGGLN US Equity</v>
      </c>
    </row>
    <row r="928" spans="1:17" x14ac:dyDescent="0.25">
      <c r="A928" s="1">
        <v>41639</v>
      </c>
      <c r="B928" s="1">
        <v>41639</v>
      </c>
      <c r="C928" s="2" t="s">
        <v>36</v>
      </c>
      <c r="D928" s="2" t="s">
        <v>37</v>
      </c>
      <c r="E928" s="2">
        <v>5.875</v>
      </c>
      <c r="F928" s="2" t="s">
        <v>1523</v>
      </c>
      <c r="G928" s="2" t="s">
        <v>2566</v>
      </c>
      <c r="H928" s="2" t="s">
        <v>34</v>
      </c>
      <c r="I928" s="2" t="s">
        <v>17</v>
      </c>
      <c r="J928" s="2" t="s">
        <v>18</v>
      </c>
      <c r="K928" s="2" t="s">
        <v>19</v>
      </c>
      <c r="L928" s="2" t="s">
        <v>19</v>
      </c>
      <c r="M928" s="2" t="s">
        <v>20</v>
      </c>
      <c r="N928" s="2" t="s">
        <v>21</v>
      </c>
      <c r="O928" s="2" t="s">
        <v>2567</v>
      </c>
      <c r="P928" s="2">
        <v>2</v>
      </c>
      <c r="Q928" s="2" t="str">
        <f t="shared" si="14"/>
        <v>ED US Equity</v>
      </c>
    </row>
    <row r="929" spans="1:17" x14ac:dyDescent="0.25">
      <c r="A929" s="1">
        <v>41639</v>
      </c>
      <c r="B929" s="1">
        <v>41639</v>
      </c>
      <c r="C929" s="2" t="s">
        <v>1955</v>
      </c>
      <c r="D929" s="2" t="s">
        <v>31</v>
      </c>
      <c r="E929" s="2">
        <v>5.75</v>
      </c>
      <c r="F929" s="2" t="s">
        <v>2571</v>
      </c>
      <c r="G929" s="2"/>
      <c r="H929" s="2" t="s">
        <v>57</v>
      </c>
      <c r="I929" s="2" t="s">
        <v>17</v>
      </c>
      <c r="J929" s="2" t="s">
        <v>18</v>
      </c>
      <c r="K929" s="2" t="s">
        <v>19</v>
      </c>
      <c r="L929" s="2" t="s">
        <v>19</v>
      </c>
      <c r="M929" s="2" t="s">
        <v>20</v>
      </c>
      <c r="N929" s="2" t="s">
        <v>21</v>
      </c>
      <c r="O929" s="2" t="s">
        <v>2572</v>
      </c>
      <c r="P929" s="2">
        <v>2</v>
      </c>
      <c r="Q929" s="2" t="str">
        <f t="shared" si="14"/>
        <v>SO US Equity</v>
      </c>
    </row>
    <row r="930" spans="1:17" x14ac:dyDescent="0.25">
      <c r="A930" s="1">
        <v>41639</v>
      </c>
      <c r="B930" s="1">
        <v>41639</v>
      </c>
      <c r="C930" s="2" t="s">
        <v>130</v>
      </c>
      <c r="D930" s="2" t="s">
        <v>131</v>
      </c>
      <c r="E930" s="2">
        <v>4.625</v>
      </c>
      <c r="F930" s="2" t="s">
        <v>1390</v>
      </c>
      <c r="G930" s="2" t="s">
        <v>40</v>
      </c>
      <c r="H930" s="2" t="s">
        <v>34</v>
      </c>
      <c r="I930" s="2" t="s">
        <v>17</v>
      </c>
      <c r="J930" s="2" t="s">
        <v>18</v>
      </c>
      <c r="K930" s="2" t="s">
        <v>19</v>
      </c>
      <c r="L930" s="2" t="s">
        <v>19</v>
      </c>
      <c r="M930" s="2" t="s">
        <v>20</v>
      </c>
      <c r="N930" s="2" t="s">
        <v>28</v>
      </c>
      <c r="O930" s="2" t="s">
        <v>2575</v>
      </c>
      <c r="P930" s="2">
        <v>3</v>
      </c>
      <c r="Q930" s="2" t="str">
        <f t="shared" si="14"/>
        <v>BAX US Equity</v>
      </c>
    </row>
    <row r="931" spans="1:17" x14ac:dyDescent="0.25">
      <c r="A931" s="1">
        <v>41639</v>
      </c>
      <c r="B931" s="1">
        <v>41639</v>
      </c>
      <c r="C931" s="2" t="s">
        <v>130</v>
      </c>
      <c r="D931" s="2" t="s">
        <v>131</v>
      </c>
      <c r="E931" s="2">
        <v>4.625</v>
      </c>
      <c r="F931" s="2" t="s">
        <v>1390</v>
      </c>
      <c r="G931" s="2" t="s">
        <v>26</v>
      </c>
      <c r="H931" s="2" t="s">
        <v>34</v>
      </c>
      <c r="I931" s="2" t="s">
        <v>17</v>
      </c>
      <c r="J931" s="2" t="s">
        <v>18</v>
      </c>
      <c r="K931" s="2" t="s">
        <v>19</v>
      </c>
      <c r="L931" s="2" t="s">
        <v>19</v>
      </c>
      <c r="M931" s="2" t="s">
        <v>20</v>
      </c>
      <c r="N931" s="2" t="s">
        <v>28</v>
      </c>
      <c r="O931" s="2" t="s">
        <v>2576</v>
      </c>
      <c r="P931" s="2">
        <v>3</v>
      </c>
      <c r="Q931" s="2" t="str">
        <f t="shared" si="14"/>
        <v>BAX US Equity</v>
      </c>
    </row>
    <row r="932" spans="1:17" x14ac:dyDescent="0.25">
      <c r="A932" s="1">
        <v>41639</v>
      </c>
      <c r="B932" s="1">
        <v>41639</v>
      </c>
      <c r="C932" s="2" t="s">
        <v>2577</v>
      </c>
      <c r="D932" s="2" t="s">
        <v>1201</v>
      </c>
      <c r="E932" s="2">
        <v>7.45</v>
      </c>
      <c r="F932" s="2" t="s">
        <v>2578</v>
      </c>
      <c r="G932" s="2"/>
      <c r="H932" s="2" t="s">
        <v>16</v>
      </c>
      <c r="I932" s="2" t="s">
        <v>17</v>
      </c>
      <c r="J932" s="2" t="s">
        <v>18</v>
      </c>
      <c r="K932" s="2" t="s">
        <v>19</v>
      </c>
      <c r="L932" s="2" t="s">
        <v>19</v>
      </c>
      <c r="M932" s="2" t="s">
        <v>20</v>
      </c>
      <c r="N932" s="2" t="s">
        <v>21</v>
      </c>
      <c r="O932" s="2" t="s">
        <v>2579</v>
      </c>
      <c r="P932" s="2">
        <v>3</v>
      </c>
      <c r="Q932" s="2" t="str">
        <f t="shared" si="14"/>
        <v>POM US Equity</v>
      </c>
    </row>
    <row r="933" spans="1:17" x14ac:dyDescent="0.25">
      <c r="A933" s="1">
        <v>41639</v>
      </c>
      <c r="B933" s="1">
        <v>41639</v>
      </c>
      <c r="C933" s="2" t="s">
        <v>2580</v>
      </c>
      <c r="D933" s="2" t="s">
        <v>80</v>
      </c>
      <c r="E933" s="2">
        <v>6.35</v>
      </c>
      <c r="F933" s="2" t="s">
        <v>1506</v>
      </c>
      <c r="G933" s="2"/>
      <c r="H933" s="2" t="s">
        <v>264</v>
      </c>
      <c r="I933" s="2" t="s">
        <v>17</v>
      </c>
      <c r="J933" s="2" t="s">
        <v>18</v>
      </c>
      <c r="K933" s="2" t="s">
        <v>19</v>
      </c>
      <c r="L933" s="2" t="s">
        <v>19</v>
      </c>
      <c r="M933" s="2" t="s">
        <v>20</v>
      </c>
      <c r="N933" s="2" t="s">
        <v>21</v>
      </c>
      <c r="O933" s="2" t="s">
        <v>2581</v>
      </c>
      <c r="P933" s="2">
        <v>3</v>
      </c>
      <c r="Q933" s="2" t="str">
        <f t="shared" si="14"/>
        <v>EXC US Equity</v>
      </c>
    </row>
    <row r="934" spans="1:17" x14ac:dyDescent="0.25">
      <c r="A934" s="1">
        <v>41639</v>
      </c>
      <c r="B934" s="1">
        <v>41639</v>
      </c>
      <c r="C934" s="2" t="s">
        <v>1303</v>
      </c>
      <c r="D934" s="2" t="s">
        <v>1007</v>
      </c>
      <c r="E934" s="2">
        <v>7.05</v>
      </c>
      <c r="F934" s="2" t="s">
        <v>1506</v>
      </c>
      <c r="G934" s="2"/>
      <c r="H934" s="2" t="s">
        <v>73</v>
      </c>
      <c r="I934" s="2" t="s">
        <v>17</v>
      </c>
      <c r="J934" s="2" t="s">
        <v>18</v>
      </c>
      <c r="K934" s="2" t="s">
        <v>19</v>
      </c>
      <c r="L934" s="2" t="s">
        <v>19</v>
      </c>
      <c r="M934" s="2" t="s">
        <v>20</v>
      </c>
      <c r="N934" s="2" t="s">
        <v>28</v>
      </c>
      <c r="O934" s="2" t="s">
        <v>2582</v>
      </c>
      <c r="P934" s="2">
        <v>5</v>
      </c>
      <c r="Q934" s="2" t="str">
        <f t="shared" si="14"/>
        <v>CMCSA US Equity</v>
      </c>
    </row>
    <row r="935" spans="1:17" x14ac:dyDescent="0.25">
      <c r="A935" s="1">
        <v>41639</v>
      </c>
      <c r="B935" s="1">
        <v>41639</v>
      </c>
      <c r="C935" s="2" t="s">
        <v>925</v>
      </c>
      <c r="D935" s="2" t="s">
        <v>123</v>
      </c>
      <c r="E935" s="2">
        <v>6.375</v>
      </c>
      <c r="F935" s="2" t="s">
        <v>1506</v>
      </c>
      <c r="G935" s="2"/>
      <c r="H935" s="2" t="s">
        <v>57</v>
      </c>
      <c r="I935" s="2" t="s">
        <v>17</v>
      </c>
      <c r="J935" s="2" t="s">
        <v>18</v>
      </c>
      <c r="K935" s="2" t="s">
        <v>19</v>
      </c>
      <c r="L935" s="2" t="s">
        <v>19</v>
      </c>
      <c r="M935" s="2" t="s">
        <v>20</v>
      </c>
      <c r="N935" s="2" t="s">
        <v>48</v>
      </c>
      <c r="O935" s="2" t="s">
        <v>2583</v>
      </c>
      <c r="P935" s="2">
        <v>3</v>
      </c>
      <c r="Q935" s="2" t="str">
        <f t="shared" si="14"/>
        <v>TRV US Equity</v>
      </c>
    </row>
    <row r="936" spans="1:17" x14ac:dyDescent="0.25">
      <c r="A936" s="1">
        <v>41639</v>
      </c>
      <c r="B936" s="1">
        <v>41639</v>
      </c>
      <c r="C936" s="2" t="s">
        <v>1392</v>
      </c>
      <c r="D936" s="2" t="s">
        <v>1393</v>
      </c>
      <c r="E936" s="2">
        <v>6.375</v>
      </c>
      <c r="F936" s="2" t="s">
        <v>1515</v>
      </c>
      <c r="G936" s="2"/>
      <c r="H936" s="2" t="s">
        <v>203</v>
      </c>
      <c r="I936" s="2" t="s">
        <v>17</v>
      </c>
      <c r="J936" s="2" t="s">
        <v>18</v>
      </c>
      <c r="K936" s="2" t="s">
        <v>19</v>
      </c>
      <c r="L936" s="2" t="s">
        <v>19</v>
      </c>
      <c r="M936" s="2" t="s">
        <v>20</v>
      </c>
      <c r="N936" s="2" t="s">
        <v>28</v>
      </c>
      <c r="O936" s="2" t="s">
        <v>2584</v>
      </c>
      <c r="P936" s="2">
        <v>3</v>
      </c>
      <c r="Q936" s="2" t="str">
        <f t="shared" si="14"/>
        <v>PHM US Equity</v>
      </c>
    </row>
    <row r="937" spans="1:17" x14ac:dyDescent="0.25">
      <c r="A937" s="1">
        <v>41639</v>
      </c>
      <c r="B937" s="1">
        <v>41639</v>
      </c>
      <c r="C937" s="2" t="s">
        <v>2585</v>
      </c>
      <c r="D937" s="2" t="s">
        <v>2586</v>
      </c>
      <c r="E937" s="2">
        <v>4.95</v>
      </c>
      <c r="F937" s="2" t="s">
        <v>1515</v>
      </c>
      <c r="G937" s="2"/>
      <c r="H937" s="2" t="s">
        <v>936</v>
      </c>
      <c r="I937" s="2" t="s">
        <v>17</v>
      </c>
      <c r="J937" s="2" t="s">
        <v>18</v>
      </c>
      <c r="K937" s="2" t="s">
        <v>19</v>
      </c>
      <c r="L937" s="2" t="s">
        <v>19</v>
      </c>
      <c r="M937" s="2" t="s">
        <v>20</v>
      </c>
      <c r="N937" s="2" t="s">
        <v>28</v>
      </c>
      <c r="O937" s="2" t="s">
        <v>2587</v>
      </c>
      <c r="P937" s="2">
        <v>3</v>
      </c>
      <c r="Q937" s="2" t="str">
        <f t="shared" si="14"/>
        <v>JNJ US Equity</v>
      </c>
    </row>
    <row r="938" spans="1:17" x14ac:dyDescent="0.25">
      <c r="A938" s="1">
        <v>41639</v>
      </c>
      <c r="B938" s="1">
        <v>41639</v>
      </c>
      <c r="C938" s="2" t="s">
        <v>2588</v>
      </c>
      <c r="D938" s="2" t="s">
        <v>346</v>
      </c>
      <c r="E938" s="2">
        <v>4.2</v>
      </c>
      <c r="F938" s="2" t="s">
        <v>951</v>
      </c>
      <c r="G938" s="2"/>
      <c r="H938" s="2" t="s">
        <v>57</v>
      </c>
      <c r="I938" s="2" t="s">
        <v>17</v>
      </c>
      <c r="J938" s="2" t="s">
        <v>18</v>
      </c>
      <c r="K938" s="2" t="s">
        <v>19</v>
      </c>
      <c r="L938" s="2" t="s">
        <v>19</v>
      </c>
      <c r="M938" s="2" t="s">
        <v>20</v>
      </c>
      <c r="N938" s="2" t="s">
        <v>28</v>
      </c>
      <c r="O938" s="2" t="s">
        <v>2589</v>
      </c>
      <c r="P938" s="2">
        <v>4</v>
      </c>
      <c r="Q938" s="2" t="str">
        <f t="shared" si="14"/>
        <v>BPLN US Equity</v>
      </c>
    </row>
    <row r="939" spans="1:17" x14ac:dyDescent="0.25">
      <c r="A939" s="1">
        <v>41639</v>
      </c>
      <c r="B939" s="1">
        <v>41639</v>
      </c>
      <c r="C939" s="2" t="s">
        <v>242</v>
      </c>
      <c r="D939" s="2" t="s">
        <v>33</v>
      </c>
      <c r="E939" s="2">
        <v>6.9</v>
      </c>
      <c r="F939" s="2" t="s">
        <v>2547</v>
      </c>
      <c r="G939" s="2"/>
      <c r="H939" s="2" t="s">
        <v>27</v>
      </c>
      <c r="I939" s="2" t="s">
        <v>17</v>
      </c>
      <c r="J939" s="2" t="s">
        <v>18</v>
      </c>
      <c r="K939" s="2" t="s">
        <v>19</v>
      </c>
      <c r="L939" s="2" t="s">
        <v>19</v>
      </c>
      <c r="M939" s="2" t="s">
        <v>20</v>
      </c>
      <c r="N939" s="2" t="s">
        <v>28</v>
      </c>
      <c r="O939" s="2" t="s">
        <v>2590</v>
      </c>
      <c r="P939" s="2">
        <v>1</v>
      </c>
      <c r="Q939" s="2" t="str">
        <f t="shared" si="14"/>
        <v>M US Equity</v>
      </c>
    </row>
    <row r="940" spans="1:17" x14ac:dyDescent="0.25">
      <c r="A940" s="1">
        <v>41639</v>
      </c>
      <c r="B940" s="1">
        <v>41639</v>
      </c>
      <c r="C940" s="2" t="s">
        <v>2591</v>
      </c>
      <c r="D940" s="2" t="s">
        <v>106</v>
      </c>
      <c r="E940" s="2">
        <v>8.125</v>
      </c>
      <c r="F940" s="2" t="s">
        <v>2592</v>
      </c>
      <c r="G940" s="2"/>
      <c r="H940" s="2" t="s">
        <v>95</v>
      </c>
      <c r="I940" s="2" t="s">
        <v>17</v>
      </c>
      <c r="J940" s="2" t="s">
        <v>18</v>
      </c>
      <c r="K940" s="2" t="s">
        <v>19</v>
      </c>
      <c r="L940" s="2" t="s">
        <v>19</v>
      </c>
      <c r="M940" s="2" t="s">
        <v>20</v>
      </c>
      <c r="N940" s="2" t="s">
        <v>21</v>
      </c>
      <c r="O940" s="2" t="s">
        <v>2593</v>
      </c>
      <c r="P940" s="2">
        <v>3</v>
      </c>
      <c r="Q940" s="2" t="str">
        <f t="shared" si="14"/>
        <v>AES US Equity</v>
      </c>
    </row>
    <row r="941" spans="1:17" x14ac:dyDescent="0.25">
      <c r="A941" s="1">
        <v>41639</v>
      </c>
      <c r="B941" s="1">
        <v>41639</v>
      </c>
      <c r="C941" s="2" t="s">
        <v>2141</v>
      </c>
      <c r="D941" s="2" t="s">
        <v>631</v>
      </c>
      <c r="E941" s="2">
        <v>7</v>
      </c>
      <c r="F941" s="2" t="s">
        <v>2594</v>
      </c>
      <c r="G941" s="2"/>
      <c r="H941" s="2" t="s">
        <v>27</v>
      </c>
      <c r="I941" s="2" t="s">
        <v>17</v>
      </c>
      <c r="J941" s="2" t="s">
        <v>18</v>
      </c>
      <c r="K941" s="2" t="s">
        <v>19</v>
      </c>
      <c r="L941" s="2" t="s">
        <v>19</v>
      </c>
      <c r="M941" s="2" t="s">
        <v>20</v>
      </c>
      <c r="N941" s="2" t="s">
        <v>21</v>
      </c>
      <c r="O941" s="2" t="s">
        <v>2595</v>
      </c>
      <c r="P941" s="2">
        <v>3</v>
      </c>
      <c r="Q941" s="2" t="str">
        <f t="shared" si="14"/>
        <v>DUK US Equity</v>
      </c>
    </row>
    <row r="942" spans="1:17" x14ac:dyDescent="0.25">
      <c r="A942" s="1">
        <v>41639</v>
      </c>
      <c r="B942" s="1">
        <v>41639</v>
      </c>
      <c r="C942" s="2" t="s">
        <v>2370</v>
      </c>
      <c r="D942" s="2" t="s">
        <v>381</v>
      </c>
      <c r="E942" s="2">
        <v>6.8</v>
      </c>
      <c r="F942" s="2" t="s">
        <v>1681</v>
      </c>
      <c r="G942" s="2"/>
      <c r="H942" s="2" t="s">
        <v>27</v>
      </c>
      <c r="I942" s="2" t="s">
        <v>17</v>
      </c>
      <c r="J942" s="2" t="s">
        <v>18</v>
      </c>
      <c r="K942" s="2" t="s">
        <v>19</v>
      </c>
      <c r="L942" s="2" t="s">
        <v>19</v>
      </c>
      <c r="M942" s="2" t="s">
        <v>20</v>
      </c>
      <c r="N942" s="2" t="s">
        <v>28</v>
      </c>
      <c r="O942" s="2" t="s">
        <v>2596</v>
      </c>
      <c r="P942" s="2">
        <v>3</v>
      </c>
      <c r="Q942" s="2" t="str">
        <f t="shared" si="14"/>
        <v>MRO US Equity</v>
      </c>
    </row>
    <row r="943" spans="1:17" x14ac:dyDescent="0.25">
      <c r="A943" s="1">
        <v>41639</v>
      </c>
      <c r="B943" s="1">
        <v>41639</v>
      </c>
      <c r="C943" s="2" t="s">
        <v>496</v>
      </c>
      <c r="D943" s="2" t="s">
        <v>497</v>
      </c>
      <c r="E943" s="2">
        <v>8</v>
      </c>
      <c r="F943" s="2" t="s">
        <v>1889</v>
      </c>
      <c r="G943" s="2" t="s">
        <v>468</v>
      </c>
      <c r="H943" s="2" t="s">
        <v>57</v>
      </c>
      <c r="I943" s="2" t="s">
        <v>17</v>
      </c>
      <c r="J943" s="2" t="s">
        <v>18</v>
      </c>
      <c r="K943" s="2" t="s">
        <v>19</v>
      </c>
      <c r="L943" s="2" t="s">
        <v>19</v>
      </c>
      <c r="M943" s="2" t="s">
        <v>20</v>
      </c>
      <c r="N943" s="2" t="s">
        <v>21</v>
      </c>
      <c r="O943" s="2" t="s">
        <v>2597</v>
      </c>
      <c r="P943" s="2">
        <v>4</v>
      </c>
      <c r="Q943" s="2" t="str">
        <f t="shared" si="14"/>
        <v>NRUC US Equity</v>
      </c>
    </row>
    <row r="944" spans="1:17" x14ac:dyDescent="0.25">
      <c r="A944" s="1">
        <v>41639</v>
      </c>
      <c r="B944" s="1">
        <v>41639</v>
      </c>
      <c r="C944" s="2" t="s">
        <v>2396</v>
      </c>
      <c r="D944" s="2" t="s">
        <v>2397</v>
      </c>
      <c r="E944" s="2">
        <v>6.5</v>
      </c>
      <c r="F944" s="2" t="s">
        <v>2598</v>
      </c>
      <c r="G944" s="2"/>
      <c r="H944" s="2" t="s">
        <v>27</v>
      </c>
      <c r="I944" s="2" t="s">
        <v>17</v>
      </c>
      <c r="J944" s="2" t="s">
        <v>18</v>
      </c>
      <c r="K944" s="2" t="s">
        <v>19</v>
      </c>
      <c r="L944" s="2" t="s">
        <v>19</v>
      </c>
      <c r="M944" s="2" t="s">
        <v>20</v>
      </c>
      <c r="N944" s="2" t="s">
        <v>28</v>
      </c>
      <c r="O944" s="2" t="s">
        <v>2599</v>
      </c>
      <c r="P944" s="2">
        <v>4</v>
      </c>
      <c r="Q944" s="2" t="str">
        <f t="shared" si="14"/>
        <v>MDLZ US Equity</v>
      </c>
    </row>
    <row r="945" spans="1:17" x14ac:dyDescent="0.25">
      <c r="A945" s="1">
        <v>41639</v>
      </c>
      <c r="B945" s="1">
        <v>41639</v>
      </c>
      <c r="C945" s="2" t="s">
        <v>511</v>
      </c>
      <c r="D945" s="2" t="s">
        <v>512</v>
      </c>
      <c r="E945" s="2">
        <v>9</v>
      </c>
      <c r="F945" s="2" t="s">
        <v>1476</v>
      </c>
      <c r="G945" s="2"/>
      <c r="H945" s="2" t="s">
        <v>203</v>
      </c>
      <c r="I945" s="2" t="s">
        <v>17</v>
      </c>
      <c r="J945" s="2" t="s">
        <v>18</v>
      </c>
      <c r="K945" s="2" t="s">
        <v>19</v>
      </c>
      <c r="L945" s="2" t="s">
        <v>19</v>
      </c>
      <c r="M945" s="2" t="s">
        <v>20</v>
      </c>
      <c r="N945" s="2" t="s">
        <v>28</v>
      </c>
      <c r="O945" s="2" t="s">
        <v>2600</v>
      </c>
      <c r="P945" s="2">
        <v>3</v>
      </c>
      <c r="Q945" s="2" t="str">
        <f t="shared" si="14"/>
        <v>FTR US Equity</v>
      </c>
    </row>
    <row r="946" spans="1:17" x14ac:dyDescent="0.25">
      <c r="A946" s="1">
        <v>41639</v>
      </c>
      <c r="B946" s="1">
        <v>41639</v>
      </c>
      <c r="C946" s="2" t="s">
        <v>2601</v>
      </c>
      <c r="D946" s="2" t="s">
        <v>974</v>
      </c>
      <c r="E946" s="2">
        <v>7.875</v>
      </c>
      <c r="F946" s="2" t="s">
        <v>2602</v>
      </c>
      <c r="G946" s="2"/>
      <c r="H946" s="2" t="s">
        <v>27</v>
      </c>
      <c r="I946" s="2" t="s">
        <v>17</v>
      </c>
      <c r="J946" s="2" t="s">
        <v>18</v>
      </c>
      <c r="K946" s="2" t="s">
        <v>19</v>
      </c>
      <c r="L946" s="2" t="s">
        <v>19</v>
      </c>
      <c r="M946" s="2" t="s">
        <v>20</v>
      </c>
      <c r="N946" s="2" t="s">
        <v>28</v>
      </c>
      <c r="O946" s="2" t="s">
        <v>2603</v>
      </c>
      <c r="P946" s="2">
        <v>3</v>
      </c>
      <c r="Q946" s="2" t="str">
        <f t="shared" si="14"/>
        <v>DVN US Equity</v>
      </c>
    </row>
    <row r="947" spans="1:17" x14ac:dyDescent="0.25">
      <c r="A947" s="1">
        <v>41639</v>
      </c>
      <c r="B947" s="1">
        <v>41639</v>
      </c>
      <c r="C947" s="2" t="s">
        <v>399</v>
      </c>
      <c r="D947" s="2" t="s">
        <v>400</v>
      </c>
      <c r="E947" s="2">
        <v>8.375</v>
      </c>
      <c r="F947" s="2" t="s">
        <v>1575</v>
      </c>
      <c r="G947" s="2"/>
      <c r="H947" s="2" t="s">
        <v>27</v>
      </c>
      <c r="I947" s="2" t="s">
        <v>17</v>
      </c>
      <c r="J947" s="2" t="s">
        <v>18</v>
      </c>
      <c r="K947" s="2" t="s">
        <v>19</v>
      </c>
      <c r="L947" s="2" t="s">
        <v>19</v>
      </c>
      <c r="M947" s="2" t="s">
        <v>20</v>
      </c>
      <c r="N947" s="2" t="s">
        <v>21</v>
      </c>
      <c r="O947" s="2" t="s">
        <v>2604</v>
      </c>
      <c r="P947" s="2">
        <v>3</v>
      </c>
      <c r="Q947" s="2" t="str">
        <f t="shared" si="14"/>
        <v>KMP US Equity</v>
      </c>
    </row>
    <row r="948" spans="1:17" x14ac:dyDescent="0.25">
      <c r="A948" s="1">
        <v>41639</v>
      </c>
      <c r="B948" s="1">
        <v>41639</v>
      </c>
      <c r="C948" s="2" t="s">
        <v>2605</v>
      </c>
      <c r="D948" s="2" t="s">
        <v>80</v>
      </c>
      <c r="E948" s="2">
        <v>7.6</v>
      </c>
      <c r="F948" s="2" t="s">
        <v>1901</v>
      </c>
      <c r="G948" s="2"/>
      <c r="H948" s="2" t="s">
        <v>27</v>
      </c>
      <c r="I948" s="2" t="s">
        <v>17</v>
      </c>
      <c r="J948" s="2" t="s">
        <v>18</v>
      </c>
      <c r="K948" s="2" t="s">
        <v>19</v>
      </c>
      <c r="L948" s="2" t="s">
        <v>19</v>
      </c>
      <c r="M948" s="2" t="s">
        <v>20</v>
      </c>
      <c r="N948" s="2" t="s">
        <v>21</v>
      </c>
      <c r="O948" s="2" t="s">
        <v>2606</v>
      </c>
      <c r="P948" s="2">
        <v>3</v>
      </c>
      <c r="Q948" s="2" t="str">
        <f t="shared" si="14"/>
        <v>EXC US Equity</v>
      </c>
    </row>
    <row r="949" spans="1:17" x14ac:dyDescent="0.25">
      <c r="A949" s="1">
        <v>41639</v>
      </c>
      <c r="B949" s="1">
        <v>41639</v>
      </c>
      <c r="C949" s="2" t="s">
        <v>2607</v>
      </c>
      <c r="D949" s="2" t="s">
        <v>378</v>
      </c>
      <c r="E949" s="2">
        <v>7.375</v>
      </c>
      <c r="F949" s="2" t="s">
        <v>1901</v>
      </c>
      <c r="G949" s="2" t="s">
        <v>95</v>
      </c>
      <c r="H949" s="2" t="s">
        <v>73</v>
      </c>
      <c r="I949" s="2" t="s">
        <v>17</v>
      </c>
      <c r="J949" s="2" t="s">
        <v>18</v>
      </c>
      <c r="K949" s="2" t="s">
        <v>19</v>
      </c>
      <c r="L949" s="2" t="s">
        <v>19</v>
      </c>
      <c r="M949" s="2" t="s">
        <v>20</v>
      </c>
      <c r="N949" s="2" t="s">
        <v>28</v>
      </c>
      <c r="O949" s="2" t="s">
        <v>2608</v>
      </c>
      <c r="P949" s="2">
        <v>2</v>
      </c>
      <c r="Q949" s="2" t="str">
        <f t="shared" si="14"/>
        <v>VZ US Equity</v>
      </c>
    </row>
    <row r="950" spans="1:17" x14ac:dyDescent="0.25">
      <c r="A950" s="1">
        <v>41639</v>
      </c>
      <c r="B950" s="1">
        <v>41639</v>
      </c>
      <c r="C950" s="2" t="s">
        <v>2609</v>
      </c>
      <c r="D950" s="2" t="s">
        <v>2610</v>
      </c>
      <c r="E950" s="2">
        <v>8.5</v>
      </c>
      <c r="F950" s="2" t="s">
        <v>324</v>
      </c>
      <c r="G950" s="2"/>
      <c r="H950" s="2" t="s">
        <v>95</v>
      </c>
      <c r="I950" s="2" t="s">
        <v>17</v>
      </c>
      <c r="J950" s="2" t="s">
        <v>18</v>
      </c>
      <c r="K950" s="2" t="s">
        <v>19</v>
      </c>
      <c r="L950" s="2" t="s">
        <v>19</v>
      </c>
      <c r="M950" s="2" t="s">
        <v>20</v>
      </c>
      <c r="N950" s="2" t="s">
        <v>21</v>
      </c>
      <c r="O950" s="2" t="s">
        <v>2611</v>
      </c>
      <c r="P950" s="2">
        <v>3</v>
      </c>
      <c r="Q950" s="2" t="str">
        <f t="shared" si="14"/>
        <v>GEN US Equity</v>
      </c>
    </row>
    <row r="951" spans="1:17" x14ac:dyDescent="0.25">
      <c r="A951" s="1">
        <v>41639</v>
      </c>
      <c r="B951" s="1">
        <v>41639</v>
      </c>
      <c r="C951" s="2" t="s">
        <v>1567</v>
      </c>
      <c r="D951" s="2" t="s">
        <v>1568</v>
      </c>
      <c r="E951" s="2">
        <v>7.12</v>
      </c>
      <c r="F951" s="2" t="s">
        <v>1901</v>
      </c>
      <c r="G951" s="2" t="s">
        <v>45</v>
      </c>
      <c r="H951" s="2" t="s">
        <v>210</v>
      </c>
      <c r="I951" s="2" t="s">
        <v>17</v>
      </c>
      <c r="J951" s="2" t="s">
        <v>18</v>
      </c>
      <c r="K951" s="2" t="s">
        <v>19</v>
      </c>
      <c r="L951" s="2" t="s">
        <v>19</v>
      </c>
      <c r="M951" s="2" t="s">
        <v>20</v>
      </c>
      <c r="N951" s="2" t="s">
        <v>21</v>
      </c>
      <c r="O951" s="2" t="s">
        <v>2615</v>
      </c>
      <c r="P951" s="2">
        <v>4</v>
      </c>
      <c r="Q951" s="2" t="str">
        <f t="shared" si="14"/>
        <v>MGEE US Equity</v>
      </c>
    </row>
    <row r="952" spans="1:17" x14ac:dyDescent="0.25">
      <c r="A952" s="1">
        <v>41639</v>
      </c>
      <c r="B952" s="1">
        <v>41639</v>
      </c>
      <c r="C952" s="2" t="s">
        <v>2173</v>
      </c>
      <c r="D952" s="2" t="s">
        <v>378</v>
      </c>
      <c r="E952" s="2">
        <v>7.75</v>
      </c>
      <c r="F952" s="2" t="s">
        <v>1575</v>
      </c>
      <c r="G952" s="2"/>
      <c r="H952" s="2" t="s">
        <v>73</v>
      </c>
      <c r="I952" s="2" t="s">
        <v>17</v>
      </c>
      <c r="J952" s="2" t="s">
        <v>18</v>
      </c>
      <c r="K952" s="2" t="s">
        <v>19</v>
      </c>
      <c r="L952" s="2" t="s">
        <v>19</v>
      </c>
      <c r="M952" s="2" t="s">
        <v>20</v>
      </c>
      <c r="N952" s="2" t="s">
        <v>28</v>
      </c>
      <c r="O952" s="2" t="s">
        <v>2616</v>
      </c>
      <c r="P952" s="2">
        <v>2</v>
      </c>
      <c r="Q952" s="2" t="str">
        <f t="shared" si="14"/>
        <v>VZ US Equity</v>
      </c>
    </row>
    <row r="953" spans="1:17" x14ac:dyDescent="0.25">
      <c r="A953" s="1">
        <v>41639</v>
      </c>
      <c r="B953" s="1">
        <v>41639</v>
      </c>
      <c r="C953" s="2" t="s">
        <v>458</v>
      </c>
      <c r="D953" s="2" t="s">
        <v>459</v>
      </c>
      <c r="E953" s="2">
        <v>7.125</v>
      </c>
      <c r="F953" s="2" t="s">
        <v>460</v>
      </c>
      <c r="G953" s="2" t="s">
        <v>284</v>
      </c>
      <c r="H953" s="2" t="s">
        <v>57</v>
      </c>
      <c r="I953" s="2" t="s">
        <v>17</v>
      </c>
      <c r="J953" s="2" t="s">
        <v>18</v>
      </c>
      <c r="K953" s="2" t="s">
        <v>19</v>
      </c>
      <c r="L953" s="2" t="s">
        <v>19</v>
      </c>
      <c r="M953" s="2" t="s">
        <v>20</v>
      </c>
      <c r="N953" s="2" t="s">
        <v>21</v>
      </c>
      <c r="O953" s="2" t="s">
        <v>2617</v>
      </c>
      <c r="P953" s="2">
        <v>3</v>
      </c>
      <c r="Q953" s="2" t="str">
        <f t="shared" si="14"/>
        <v>XEL US Equity</v>
      </c>
    </row>
    <row r="954" spans="1:17" x14ac:dyDescent="0.25">
      <c r="A954" s="1">
        <v>41639</v>
      </c>
      <c r="B954" s="1">
        <v>41639</v>
      </c>
      <c r="C954" s="2" t="s">
        <v>1124</v>
      </c>
      <c r="D954" s="2" t="s">
        <v>1125</v>
      </c>
      <c r="E954" s="2">
        <v>7.125</v>
      </c>
      <c r="F954" s="2" t="s">
        <v>1601</v>
      </c>
      <c r="G954" s="2" t="s">
        <v>40</v>
      </c>
      <c r="H954" s="2" t="s">
        <v>27</v>
      </c>
      <c r="I954" s="2" t="s">
        <v>17</v>
      </c>
      <c r="J954" s="2" t="s">
        <v>18</v>
      </c>
      <c r="K954" s="2" t="s">
        <v>19</v>
      </c>
      <c r="L954" s="2" t="s">
        <v>19</v>
      </c>
      <c r="M954" s="2" t="s">
        <v>20</v>
      </c>
      <c r="N954" s="2" t="s">
        <v>28</v>
      </c>
      <c r="O954" s="2" t="s">
        <v>2620</v>
      </c>
      <c r="P954" s="2">
        <v>4</v>
      </c>
      <c r="Q954" s="2" t="str">
        <f t="shared" si="14"/>
        <v>LDOS US Equity</v>
      </c>
    </row>
    <row r="955" spans="1:17" x14ac:dyDescent="0.25">
      <c r="A955" s="1">
        <v>41639</v>
      </c>
      <c r="B955" s="1">
        <v>41639</v>
      </c>
      <c r="C955" s="2" t="s">
        <v>2068</v>
      </c>
      <c r="D955" s="2" t="s">
        <v>71</v>
      </c>
      <c r="E955" s="2">
        <v>6.75</v>
      </c>
      <c r="F955" s="2" t="s">
        <v>2621</v>
      </c>
      <c r="G955" s="2"/>
      <c r="H955" s="2" t="s">
        <v>210</v>
      </c>
      <c r="I955" s="2" t="s">
        <v>17</v>
      </c>
      <c r="J955" s="2" t="s">
        <v>18</v>
      </c>
      <c r="K955" s="2" t="s">
        <v>19</v>
      </c>
      <c r="L955" s="2" t="s">
        <v>19</v>
      </c>
      <c r="M955" s="2" t="s">
        <v>20</v>
      </c>
      <c r="N955" s="2" t="s">
        <v>21</v>
      </c>
      <c r="O955" s="2" t="s">
        <v>2622</v>
      </c>
      <c r="P955" s="2">
        <v>5</v>
      </c>
      <c r="Q955" s="2" t="str">
        <f t="shared" si="14"/>
        <v>MIDAM US Equity</v>
      </c>
    </row>
    <row r="956" spans="1:17" x14ac:dyDescent="0.25">
      <c r="A956" s="1">
        <v>41639</v>
      </c>
      <c r="B956" s="1">
        <v>41639</v>
      </c>
      <c r="C956" s="2" t="s">
        <v>1124</v>
      </c>
      <c r="D956" s="2" t="s">
        <v>1125</v>
      </c>
      <c r="E956" s="2">
        <v>7.125</v>
      </c>
      <c r="F956" s="2" t="s">
        <v>1601</v>
      </c>
      <c r="G956" s="2" t="s">
        <v>26</v>
      </c>
      <c r="H956" s="2" t="s">
        <v>27</v>
      </c>
      <c r="I956" s="2" t="s">
        <v>17</v>
      </c>
      <c r="J956" s="2" t="s">
        <v>18</v>
      </c>
      <c r="K956" s="2" t="s">
        <v>19</v>
      </c>
      <c r="L956" s="2" t="s">
        <v>19</v>
      </c>
      <c r="M956" s="2" t="s">
        <v>20</v>
      </c>
      <c r="N956" s="2" t="s">
        <v>28</v>
      </c>
      <c r="O956" s="2" t="s">
        <v>2623</v>
      </c>
      <c r="P956" s="2">
        <v>4</v>
      </c>
      <c r="Q956" s="2" t="str">
        <f t="shared" si="14"/>
        <v>LDOS US Equity</v>
      </c>
    </row>
    <row r="957" spans="1:17" x14ac:dyDescent="0.25">
      <c r="A957" s="1">
        <v>41639</v>
      </c>
      <c r="B957" s="1">
        <v>41639</v>
      </c>
      <c r="C957" s="2" t="s">
        <v>764</v>
      </c>
      <c r="D957" s="2" t="s">
        <v>765</v>
      </c>
      <c r="E957" s="2">
        <v>6.5</v>
      </c>
      <c r="F957" s="2" t="s">
        <v>2624</v>
      </c>
      <c r="G957" s="2"/>
      <c r="H957" s="2" t="s">
        <v>34</v>
      </c>
      <c r="I957" s="2" t="s">
        <v>17</v>
      </c>
      <c r="J957" s="2" t="s">
        <v>18</v>
      </c>
      <c r="K957" s="2" t="s">
        <v>19</v>
      </c>
      <c r="L957" s="2" t="s">
        <v>19</v>
      </c>
      <c r="M957" s="2" t="s">
        <v>20</v>
      </c>
      <c r="N957" s="2" t="s">
        <v>28</v>
      </c>
      <c r="O957" s="2" t="s">
        <v>2625</v>
      </c>
      <c r="P957" s="2">
        <v>5</v>
      </c>
      <c r="Q957" s="2" t="str">
        <f t="shared" si="14"/>
        <v>ABIBB US Equity</v>
      </c>
    </row>
    <row r="958" spans="1:17" x14ac:dyDescent="0.25">
      <c r="A958" s="1">
        <v>41639</v>
      </c>
      <c r="B958" s="1">
        <v>41639</v>
      </c>
      <c r="C958" s="2" t="s">
        <v>2626</v>
      </c>
      <c r="D958" s="2" t="s">
        <v>2627</v>
      </c>
      <c r="E958" s="2">
        <v>6.75</v>
      </c>
      <c r="F958" s="2" t="s">
        <v>1111</v>
      </c>
      <c r="G958" s="2"/>
      <c r="H958" s="2" t="s">
        <v>16</v>
      </c>
      <c r="I958" s="2" t="s">
        <v>17</v>
      </c>
      <c r="J958" s="2" t="s">
        <v>18</v>
      </c>
      <c r="K958" s="2" t="s">
        <v>19</v>
      </c>
      <c r="L958" s="2" t="s">
        <v>19</v>
      </c>
      <c r="M958" s="2" t="s">
        <v>20</v>
      </c>
      <c r="N958" s="2" t="s">
        <v>21</v>
      </c>
      <c r="O958" s="2" t="s">
        <v>2628</v>
      </c>
      <c r="P958" s="2">
        <v>2</v>
      </c>
      <c r="Q958" s="2" t="str">
        <f t="shared" si="14"/>
        <v>SE US Equity</v>
      </c>
    </row>
    <row r="959" spans="1:17" x14ac:dyDescent="0.25">
      <c r="A959" s="1">
        <v>41639</v>
      </c>
      <c r="B959" s="1">
        <v>41639</v>
      </c>
      <c r="C959" s="2" t="s">
        <v>2143</v>
      </c>
      <c r="D959" s="2" t="s">
        <v>2144</v>
      </c>
      <c r="E959" s="2">
        <v>6.5</v>
      </c>
      <c r="F959" s="2" t="s">
        <v>2578</v>
      </c>
      <c r="G959" s="2"/>
      <c r="H959" s="2" t="s">
        <v>472</v>
      </c>
      <c r="I959" s="2" t="s">
        <v>17</v>
      </c>
      <c r="J959" s="2" t="s">
        <v>18</v>
      </c>
      <c r="K959" s="2" t="s">
        <v>19</v>
      </c>
      <c r="L959" s="2" t="s">
        <v>19</v>
      </c>
      <c r="M959" s="2" t="s">
        <v>20</v>
      </c>
      <c r="N959" s="2" t="s">
        <v>28</v>
      </c>
      <c r="O959" s="2" t="s">
        <v>2629</v>
      </c>
      <c r="P959" s="2">
        <v>3</v>
      </c>
      <c r="Q959" s="2" t="str">
        <f t="shared" si="14"/>
        <v>MAS US Equity</v>
      </c>
    </row>
    <row r="960" spans="1:17" x14ac:dyDescent="0.25">
      <c r="A960" s="1">
        <v>41639</v>
      </c>
      <c r="B960" s="1">
        <v>41639</v>
      </c>
      <c r="C960" s="2" t="s">
        <v>1385</v>
      </c>
      <c r="D960" s="2" t="s">
        <v>1386</v>
      </c>
      <c r="E960" s="2">
        <v>6.35</v>
      </c>
      <c r="F960" s="2" t="s">
        <v>2523</v>
      </c>
      <c r="G960" s="2"/>
      <c r="H960" s="2" t="s">
        <v>57</v>
      </c>
      <c r="I960" s="2" t="s">
        <v>17</v>
      </c>
      <c r="J960" s="2" t="s">
        <v>18</v>
      </c>
      <c r="K960" s="2" t="s">
        <v>19</v>
      </c>
      <c r="L960" s="2" t="s">
        <v>19</v>
      </c>
      <c r="M960" s="2" t="s">
        <v>20</v>
      </c>
      <c r="N960" s="2" t="s">
        <v>21</v>
      </c>
      <c r="O960" s="2" t="s">
        <v>2630</v>
      </c>
      <c r="P960" s="2">
        <v>3</v>
      </c>
      <c r="Q960" s="2" t="str">
        <f t="shared" si="14"/>
        <v>DTE US Equity</v>
      </c>
    </row>
    <row r="961" spans="1:17" x14ac:dyDescent="0.25">
      <c r="A961" s="1">
        <v>41639</v>
      </c>
      <c r="B961" s="1">
        <v>41639</v>
      </c>
      <c r="C961" s="2" t="s">
        <v>2631</v>
      </c>
      <c r="D961" s="2" t="s">
        <v>2632</v>
      </c>
      <c r="E961" s="2">
        <v>6</v>
      </c>
      <c r="F961" s="2" t="s">
        <v>2578</v>
      </c>
      <c r="G961" s="2"/>
      <c r="H961" s="2" t="s">
        <v>57</v>
      </c>
      <c r="I961" s="2" t="s">
        <v>17</v>
      </c>
      <c r="J961" s="2" t="s">
        <v>18</v>
      </c>
      <c r="K961" s="2" t="s">
        <v>19</v>
      </c>
      <c r="L961" s="2" t="s">
        <v>19</v>
      </c>
      <c r="M961" s="2" t="s">
        <v>20</v>
      </c>
      <c r="N961" s="2" t="s">
        <v>28</v>
      </c>
      <c r="O961" s="2" t="s">
        <v>2633</v>
      </c>
      <c r="P961" s="2">
        <v>3</v>
      </c>
      <c r="Q961" s="2" t="str">
        <f t="shared" si="14"/>
        <v>EMR US Equity</v>
      </c>
    </row>
    <row r="962" spans="1:17" x14ac:dyDescent="0.25">
      <c r="A962" s="1">
        <v>41639</v>
      </c>
      <c r="B962" s="1">
        <v>41639</v>
      </c>
      <c r="C962" s="2" t="s">
        <v>1525</v>
      </c>
      <c r="D962" s="2" t="s">
        <v>1526</v>
      </c>
      <c r="E962" s="2">
        <v>6.125</v>
      </c>
      <c r="F962" s="2" t="s">
        <v>1654</v>
      </c>
      <c r="G962" s="2"/>
      <c r="H962" s="2" t="s">
        <v>34</v>
      </c>
      <c r="I962" s="2" t="s">
        <v>17</v>
      </c>
      <c r="J962" s="2" t="s">
        <v>18</v>
      </c>
      <c r="K962" s="2" t="s">
        <v>19</v>
      </c>
      <c r="L962" s="2" t="s">
        <v>19</v>
      </c>
      <c r="M962" s="2" t="s">
        <v>20</v>
      </c>
      <c r="N962" s="2" t="s">
        <v>48</v>
      </c>
      <c r="O962" s="2" t="s">
        <v>2637</v>
      </c>
      <c r="P962" s="2">
        <v>3</v>
      </c>
      <c r="Q962" s="2" t="str">
        <f t="shared" si="14"/>
        <v>ALL US Equity</v>
      </c>
    </row>
    <row r="963" spans="1:17" x14ac:dyDescent="0.25">
      <c r="A963" s="1">
        <v>41639</v>
      </c>
      <c r="B963" s="1">
        <v>41639</v>
      </c>
      <c r="C963" s="2" t="s">
        <v>2638</v>
      </c>
      <c r="D963" s="2" t="s">
        <v>2639</v>
      </c>
      <c r="E963" s="2">
        <v>0</v>
      </c>
      <c r="F963" s="2" t="s">
        <v>2640</v>
      </c>
      <c r="G963" s="2" t="s">
        <v>2255</v>
      </c>
      <c r="H963" s="2" t="s">
        <v>73</v>
      </c>
      <c r="I963" s="2" t="s">
        <v>17</v>
      </c>
      <c r="J963" s="2" t="s">
        <v>18</v>
      </c>
      <c r="K963" s="2" t="s">
        <v>19</v>
      </c>
      <c r="L963" s="2" t="s">
        <v>19</v>
      </c>
      <c r="M963" s="2" t="s">
        <v>639</v>
      </c>
      <c r="N963" s="2" t="s">
        <v>48</v>
      </c>
      <c r="O963" s="2" t="s">
        <v>2641</v>
      </c>
      <c r="P963" s="2">
        <v>3</v>
      </c>
      <c r="Q963" s="2" t="str">
        <f t="shared" si="14"/>
        <v>BAC US Equity</v>
      </c>
    </row>
    <row r="964" spans="1:17" x14ac:dyDescent="0.25">
      <c r="A964" s="1">
        <v>41639</v>
      </c>
      <c r="B964" s="1">
        <v>41639</v>
      </c>
      <c r="C964" s="2" t="s">
        <v>2642</v>
      </c>
      <c r="D964" s="2" t="s">
        <v>523</v>
      </c>
      <c r="E964" s="2">
        <v>7.125</v>
      </c>
      <c r="F964" s="2" t="s">
        <v>2643</v>
      </c>
      <c r="G964" s="2"/>
      <c r="H964" s="2" t="s">
        <v>34</v>
      </c>
      <c r="I964" s="2" t="s">
        <v>17</v>
      </c>
      <c r="J964" s="2" t="s">
        <v>18</v>
      </c>
      <c r="K964" s="2" t="s">
        <v>19</v>
      </c>
      <c r="L964" s="2" t="s">
        <v>19</v>
      </c>
      <c r="M964" s="2" t="s">
        <v>20</v>
      </c>
      <c r="N964" s="2" t="s">
        <v>28</v>
      </c>
      <c r="O964" s="2" t="s">
        <v>2644</v>
      </c>
      <c r="P964" s="2">
        <v>1</v>
      </c>
      <c r="Q964" s="2" t="str">
        <f t="shared" ref="Q964:Q1027" si="15">D964&amp;" US Equity"</f>
        <v>T US Equity</v>
      </c>
    </row>
    <row r="965" spans="1:17" x14ac:dyDescent="0.25">
      <c r="A965" s="1">
        <v>41639</v>
      </c>
      <c r="B965" s="1">
        <v>41639</v>
      </c>
      <c r="C965" s="2" t="s">
        <v>1136</v>
      </c>
      <c r="D965" s="2" t="s">
        <v>1137</v>
      </c>
      <c r="E965" s="2">
        <v>5.05</v>
      </c>
      <c r="F965" s="2" t="s">
        <v>2645</v>
      </c>
      <c r="G965" s="2" t="s">
        <v>45</v>
      </c>
      <c r="H965" s="2" t="s">
        <v>264</v>
      </c>
      <c r="I965" s="2" t="s">
        <v>17</v>
      </c>
      <c r="J965" s="2" t="s">
        <v>18</v>
      </c>
      <c r="K965" s="2" t="s">
        <v>19</v>
      </c>
      <c r="L965" s="2" t="s">
        <v>19</v>
      </c>
      <c r="M965" s="2" t="s">
        <v>20</v>
      </c>
      <c r="N965" s="2" t="s">
        <v>48</v>
      </c>
      <c r="O965" s="2" t="s">
        <v>2646</v>
      </c>
      <c r="P965" s="2">
        <v>4</v>
      </c>
      <c r="Q965" s="2" t="str">
        <f t="shared" si="15"/>
        <v>SLMA US Equity</v>
      </c>
    </row>
    <row r="966" spans="1:17" x14ac:dyDescent="0.25">
      <c r="A966" s="1">
        <v>41639</v>
      </c>
      <c r="B966" s="1">
        <v>41639</v>
      </c>
      <c r="C966" s="2" t="s">
        <v>2647</v>
      </c>
      <c r="D966" s="2" t="s">
        <v>2648</v>
      </c>
      <c r="E966" s="2">
        <v>6</v>
      </c>
      <c r="F966" s="2" t="s">
        <v>772</v>
      </c>
      <c r="G966" s="2"/>
      <c r="H966" s="2" t="s">
        <v>27</v>
      </c>
      <c r="I966" s="2" t="s">
        <v>17</v>
      </c>
      <c r="J966" s="2" t="s">
        <v>18</v>
      </c>
      <c r="K966" s="2" t="s">
        <v>19</v>
      </c>
      <c r="L966" s="2" t="s">
        <v>19</v>
      </c>
      <c r="M966" s="2" t="s">
        <v>20</v>
      </c>
      <c r="N966" s="2" t="s">
        <v>28</v>
      </c>
      <c r="O966" s="2" t="s">
        <v>2649</v>
      </c>
      <c r="P966" s="2">
        <v>3</v>
      </c>
      <c r="Q966" s="2" t="str">
        <f t="shared" si="15"/>
        <v>AVY US Equity</v>
      </c>
    </row>
    <row r="967" spans="1:17" x14ac:dyDescent="0.25">
      <c r="A967" s="1">
        <v>41639</v>
      </c>
      <c r="B967" s="1">
        <v>41639</v>
      </c>
      <c r="C967" s="2" t="s">
        <v>2650</v>
      </c>
      <c r="D967" s="2" t="s">
        <v>2455</v>
      </c>
      <c r="E967" s="2">
        <v>5.31</v>
      </c>
      <c r="F967" s="2" t="s">
        <v>1103</v>
      </c>
      <c r="G967" s="2" t="s">
        <v>343</v>
      </c>
      <c r="H967" s="2" t="s">
        <v>34</v>
      </c>
      <c r="I967" s="2" t="s">
        <v>17</v>
      </c>
      <c r="J967" s="2" t="s">
        <v>18</v>
      </c>
      <c r="K967" s="2" t="s">
        <v>19</v>
      </c>
      <c r="L967" s="2" t="s">
        <v>19</v>
      </c>
      <c r="M967" s="2" t="s">
        <v>20</v>
      </c>
      <c r="N967" s="2" t="s">
        <v>21</v>
      </c>
      <c r="O967" s="2" t="s">
        <v>2651</v>
      </c>
      <c r="P967" s="2">
        <v>3</v>
      </c>
      <c r="Q967" s="2" t="str">
        <f t="shared" si="15"/>
        <v>STR US Equity</v>
      </c>
    </row>
    <row r="968" spans="1:17" x14ac:dyDescent="0.25">
      <c r="A968" s="1">
        <v>41639</v>
      </c>
      <c r="B968" s="1">
        <v>41639</v>
      </c>
      <c r="C968" s="2" t="s">
        <v>108</v>
      </c>
      <c r="D968" s="2" t="s">
        <v>109</v>
      </c>
      <c r="E968" s="2">
        <v>5.8</v>
      </c>
      <c r="F968" s="2" t="s">
        <v>772</v>
      </c>
      <c r="G968" s="2"/>
      <c r="H968" s="2" t="s">
        <v>34</v>
      </c>
      <c r="I968" s="2" t="s">
        <v>17</v>
      </c>
      <c r="J968" s="2" t="s">
        <v>18</v>
      </c>
      <c r="K968" s="2" t="s">
        <v>19</v>
      </c>
      <c r="L968" s="2" t="s">
        <v>19</v>
      </c>
      <c r="M968" s="2" t="s">
        <v>20</v>
      </c>
      <c r="N968" s="2" t="s">
        <v>21</v>
      </c>
      <c r="O968" s="2" t="s">
        <v>2652</v>
      </c>
      <c r="P968" s="2">
        <v>3</v>
      </c>
      <c r="Q968" s="2" t="str">
        <f t="shared" si="15"/>
        <v>SCG US Equity</v>
      </c>
    </row>
    <row r="969" spans="1:17" x14ac:dyDescent="0.25">
      <c r="A969" s="1">
        <v>41639</v>
      </c>
      <c r="B969" s="1">
        <v>41639</v>
      </c>
      <c r="C969" s="2" t="s">
        <v>2490</v>
      </c>
      <c r="D969" s="2" t="s">
        <v>744</v>
      </c>
      <c r="E969" s="2">
        <v>6.75</v>
      </c>
      <c r="F969" s="2" t="s">
        <v>1681</v>
      </c>
      <c r="G969" s="2"/>
      <c r="H969" s="2" t="s">
        <v>149</v>
      </c>
      <c r="I969" s="2" t="s">
        <v>17</v>
      </c>
      <c r="J969" s="2" t="s">
        <v>18</v>
      </c>
      <c r="K969" s="2" t="s">
        <v>19</v>
      </c>
      <c r="L969" s="2" t="s">
        <v>19</v>
      </c>
      <c r="M969" s="2" t="s">
        <v>20</v>
      </c>
      <c r="N969" s="2" t="s">
        <v>28</v>
      </c>
      <c r="O969" s="2" t="s">
        <v>2653</v>
      </c>
      <c r="P969" s="2">
        <v>3</v>
      </c>
      <c r="Q969" s="2" t="str">
        <f t="shared" si="15"/>
        <v>HNZ US Equity</v>
      </c>
    </row>
    <row r="970" spans="1:17" x14ac:dyDescent="0.25">
      <c r="A970" s="1">
        <v>41639</v>
      </c>
      <c r="B970" s="1">
        <v>41639</v>
      </c>
      <c r="C970" s="2" t="s">
        <v>1392</v>
      </c>
      <c r="D970" s="2" t="s">
        <v>1393</v>
      </c>
      <c r="E970" s="2">
        <v>7.875</v>
      </c>
      <c r="F970" s="2" t="s">
        <v>1575</v>
      </c>
      <c r="G970" s="2"/>
      <c r="H970" s="2" t="s">
        <v>203</v>
      </c>
      <c r="I970" s="2" t="s">
        <v>17</v>
      </c>
      <c r="J970" s="2" t="s">
        <v>18</v>
      </c>
      <c r="K970" s="2" t="s">
        <v>19</v>
      </c>
      <c r="L970" s="2" t="s">
        <v>19</v>
      </c>
      <c r="M970" s="2" t="s">
        <v>20</v>
      </c>
      <c r="N970" s="2" t="s">
        <v>28</v>
      </c>
      <c r="O970" s="2" t="s">
        <v>2654</v>
      </c>
      <c r="P970" s="2">
        <v>3</v>
      </c>
      <c r="Q970" s="2" t="str">
        <f t="shared" si="15"/>
        <v>PHM US Equity</v>
      </c>
    </row>
    <row r="971" spans="1:17" x14ac:dyDescent="0.25">
      <c r="A971" s="1">
        <v>41639</v>
      </c>
      <c r="B971" s="1">
        <v>41639</v>
      </c>
      <c r="C971" s="2" t="s">
        <v>496</v>
      </c>
      <c r="D971" s="2" t="s">
        <v>497</v>
      </c>
      <c r="E971" s="2">
        <v>7.03</v>
      </c>
      <c r="F971" s="2" t="s">
        <v>339</v>
      </c>
      <c r="G971" s="2" t="s">
        <v>468</v>
      </c>
      <c r="H971" s="2" t="s">
        <v>57</v>
      </c>
      <c r="I971" s="2" t="s">
        <v>17</v>
      </c>
      <c r="J971" s="2" t="s">
        <v>18</v>
      </c>
      <c r="K971" s="2" t="s">
        <v>19</v>
      </c>
      <c r="L971" s="2" t="s">
        <v>19</v>
      </c>
      <c r="M971" s="2" t="s">
        <v>20</v>
      </c>
      <c r="N971" s="2" t="s">
        <v>21</v>
      </c>
      <c r="O971" s="2" t="s">
        <v>2655</v>
      </c>
      <c r="P971" s="2">
        <v>4</v>
      </c>
      <c r="Q971" s="2" t="str">
        <f t="shared" si="15"/>
        <v>NRUC US Equity</v>
      </c>
    </row>
    <row r="972" spans="1:17" x14ac:dyDescent="0.25">
      <c r="A972" s="1">
        <v>41639</v>
      </c>
      <c r="B972" s="1">
        <v>41639</v>
      </c>
      <c r="C972" s="2" t="s">
        <v>2659</v>
      </c>
      <c r="D972" s="2" t="s">
        <v>2627</v>
      </c>
      <c r="E972" s="2">
        <v>7</v>
      </c>
      <c r="F972" s="2" t="s">
        <v>2660</v>
      </c>
      <c r="G972" s="2"/>
      <c r="H972" s="2" t="s">
        <v>27</v>
      </c>
      <c r="I972" s="2" t="s">
        <v>17</v>
      </c>
      <c r="J972" s="2" t="s">
        <v>18</v>
      </c>
      <c r="K972" s="2" t="s">
        <v>19</v>
      </c>
      <c r="L972" s="2" t="s">
        <v>19</v>
      </c>
      <c r="M972" s="2" t="s">
        <v>20</v>
      </c>
      <c r="N972" s="2" t="s">
        <v>21</v>
      </c>
      <c r="O972" s="2" t="s">
        <v>2661</v>
      </c>
      <c r="P972" s="2">
        <v>2</v>
      </c>
      <c r="Q972" s="2" t="str">
        <f t="shared" si="15"/>
        <v>SE US Equity</v>
      </c>
    </row>
    <row r="973" spans="1:17" x14ac:dyDescent="0.25">
      <c r="A973" s="1">
        <v>41639</v>
      </c>
      <c r="B973" s="1">
        <v>41639</v>
      </c>
      <c r="C973" s="2" t="s">
        <v>484</v>
      </c>
      <c r="D973" s="2" t="s">
        <v>485</v>
      </c>
      <c r="E973" s="2">
        <v>6.95</v>
      </c>
      <c r="F973" s="2" t="s">
        <v>2662</v>
      </c>
      <c r="G973" s="2"/>
      <c r="H973" s="2" t="s">
        <v>57</v>
      </c>
      <c r="I973" s="2" t="s">
        <v>17</v>
      </c>
      <c r="J973" s="2" t="s">
        <v>18</v>
      </c>
      <c r="K973" s="2" t="s">
        <v>19</v>
      </c>
      <c r="L973" s="2" t="s">
        <v>19</v>
      </c>
      <c r="M973" s="2" t="s">
        <v>20</v>
      </c>
      <c r="N973" s="2" t="s">
        <v>28</v>
      </c>
      <c r="O973" s="2" t="s">
        <v>2663</v>
      </c>
      <c r="P973" s="2">
        <v>3</v>
      </c>
      <c r="Q973" s="2" t="str">
        <f t="shared" si="15"/>
        <v>CAT US Equity</v>
      </c>
    </row>
    <row r="974" spans="1:17" x14ac:dyDescent="0.25">
      <c r="A974" s="1">
        <v>41639</v>
      </c>
      <c r="B974" s="1">
        <v>41639</v>
      </c>
      <c r="C974" s="2" t="s">
        <v>1033</v>
      </c>
      <c r="D974" s="2" t="s">
        <v>631</v>
      </c>
      <c r="E974" s="2">
        <v>6.45</v>
      </c>
      <c r="F974" s="2" t="s">
        <v>2523</v>
      </c>
      <c r="G974" s="2"/>
      <c r="H974" s="2" t="s">
        <v>34</v>
      </c>
      <c r="I974" s="2" t="s">
        <v>17</v>
      </c>
      <c r="J974" s="2" t="s">
        <v>18</v>
      </c>
      <c r="K974" s="2" t="s">
        <v>19</v>
      </c>
      <c r="L974" s="2" t="s">
        <v>19</v>
      </c>
      <c r="M974" s="2" t="s">
        <v>20</v>
      </c>
      <c r="N974" s="2" t="s">
        <v>21</v>
      </c>
      <c r="O974" s="2" t="s">
        <v>2664</v>
      </c>
      <c r="P974" s="2">
        <v>3</v>
      </c>
      <c r="Q974" s="2" t="str">
        <f t="shared" si="15"/>
        <v>DUK US Equity</v>
      </c>
    </row>
    <row r="975" spans="1:17" x14ac:dyDescent="0.25">
      <c r="A975" s="1">
        <v>41639</v>
      </c>
      <c r="B975" s="1">
        <v>41639</v>
      </c>
      <c r="C975" s="2" t="s">
        <v>1186</v>
      </c>
      <c r="D975" s="2" t="s">
        <v>1187</v>
      </c>
      <c r="E975" s="2">
        <v>6.75</v>
      </c>
      <c r="F975" s="2" t="s">
        <v>1654</v>
      </c>
      <c r="G975" s="2" t="s">
        <v>611</v>
      </c>
      <c r="H975" s="2" t="s">
        <v>27</v>
      </c>
      <c r="I975" s="2" t="s">
        <v>17</v>
      </c>
      <c r="J975" s="2" t="s">
        <v>18</v>
      </c>
      <c r="K975" s="2" t="s">
        <v>19</v>
      </c>
      <c r="L975" s="2" t="s">
        <v>19</v>
      </c>
      <c r="M975" s="2" t="s">
        <v>20</v>
      </c>
      <c r="N975" s="2" t="s">
        <v>21</v>
      </c>
      <c r="O975" s="2" t="s">
        <v>2665</v>
      </c>
      <c r="P975" s="2">
        <v>1</v>
      </c>
      <c r="Q975" s="2" t="str">
        <f t="shared" si="15"/>
        <v>D US Equity</v>
      </c>
    </row>
    <row r="976" spans="1:17" x14ac:dyDescent="0.25">
      <c r="A976" s="1">
        <v>41639</v>
      </c>
      <c r="B976" s="1">
        <v>41639</v>
      </c>
      <c r="C976" s="2" t="s">
        <v>302</v>
      </c>
      <c r="D976" s="2" t="s">
        <v>303</v>
      </c>
      <c r="E976" s="2">
        <v>6.875</v>
      </c>
      <c r="F976" s="2" t="s">
        <v>1580</v>
      </c>
      <c r="G976" s="2"/>
      <c r="H976" s="2" t="s">
        <v>16</v>
      </c>
      <c r="I976" s="2" t="s">
        <v>17</v>
      </c>
      <c r="J976" s="2" t="s">
        <v>18</v>
      </c>
      <c r="K976" s="2" t="s">
        <v>19</v>
      </c>
      <c r="L976" s="2" t="s">
        <v>19</v>
      </c>
      <c r="M976" s="2" t="s">
        <v>20</v>
      </c>
      <c r="N976" s="2" t="s">
        <v>28</v>
      </c>
      <c r="O976" s="2" t="s">
        <v>2666</v>
      </c>
      <c r="P976" s="2">
        <v>2</v>
      </c>
      <c r="Q976" s="2" t="str">
        <f t="shared" si="15"/>
        <v>WY US Equity</v>
      </c>
    </row>
    <row r="977" spans="1:17" x14ac:dyDescent="0.25">
      <c r="A977" s="1">
        <v>41639</v>
      </c>
      <c r="B977" s="1">
        <v>41639</v>
      </c>
      <c r="C977" s="2" t="s">
        <v>2667</v>
      </c>
      <c r="D977" s="2" t="s">
        <v>2668</v>
      </c>
      <c r="E977" s="2">
        <v>7.23</v>
      </c>
      <c r="F977" s="2" t="s">
        <v>2578</v>
      </c>
      <c r="G977" s="2" t="s">
        <v>2669</v>
      </c>
      <c r="H977" s="2" t="s">
        <v>34</v>
      </c>
      <c r="I977" s="2" t="s">
        <v>17</v>
      </c>
      <c r="J977" s="2" t="s">
        <v>18</v>
      </c>
      <c r="K977" s="2" t="s">
        <v>19</v>
      </c>
      <c r="L977" s="2" t="s">
        <v>19</v>
      </c>
      <c r="M977" s="2" t="s">
        <v>20</v>
      </c>
      <c r="N977" s="2" t="s">
        <v>21</v>
      </c>
      <c r="O977" s="2" t="s">
        <v>2670</v>
      </c>
      <c r="P977" s="2">
        <v>3</v>
      </c>
      <c r="Q977" s="2" t="str">
        <f t="shared" si="15"/>
        <v>BKH US Equity</v>
      </c>
    </row>
    <row r="978" spans="1:17" x14ac:dyDescent="0.25">
      <c r="A978" s="1">
        <v>41639</v>
      </c>
      <c r="B978" s="1">
        <v>41639</v>
      </c>
      <c r="C978" s="2" t="s">
        <v>2229</v>
      </c>
      <c r="D978" s="2" t="s">
        <v>2230</v>
      </c>
      <c r="E978" s="2">
        <v>6</v>
      </c>
      <c r="F978" s="2" t="s">
        <v>772</v>
      </c>
      <c r="G978" s="2"/>
      <c r="H978" s="2" t="s">
        <v>73</v>
      </c>
      <c r="I978" s="2" t="s">
        <v>17</v>
      </c>
      <c r="J978" s="2" t="s">
        <v>18</v>
      </c>
      <c r="K978" s="2" t="s">
        <v>19</v>
      </c>
      <c r="L978" s="2" t="s">
        <v>19</v>
      </c>
      <c r="M978" s="2" t="s">
        <v>20</v>
      </c>
      <c r="N978" s="2" t="s">
        <v>28</v>
      </c>
      <c r="O978" s="2" t="s">
        <v>2671</v>
      </c>
      <c r="P978" s="2">
        <v>3</v>
      </c>
      <c r="Q978" s="2" t="str">
        <f t="shared" si="15"/>
        <v>KSS US Equity</v>
      </c>
    </row>
    <row r="979" spans="1:17" x14ac:dyDescent="0.25">
      <c r="A979" s="1">
        <v>41639</v>
      </c>
      <c r="B979" s="1">
        <v>41639</v>
      </c>
      <c r="C979" s="2" t="s">
        <v>860</v>
      </c>
      <c r="D979" s="2" t="s">
        <v>861</v>
      </c>
      <c r="E979" s="2">
        <v>5.82</v>
      </c>
      <c r="F979" s="2" t="s">
        <v>2672</v>
      </c>
      <c r="G979" s="2" t="s">
        <v>575</v>
      </c>
      <c r="H979" s="2" t="s">
        <v>210</v>
      </c>
      <c r="I979" s="2" t="s">
        <v>17</v>
      </c>
      <c r="J979" s="2" t="s">
        <v>18</v>
      </c>
      <c r="K979" s="2" t="s">
        <v>19</v>
      </c>
      <c r="L979" s="2" t="s">
        <v>19</v>
      </c>
      <c r="M979" s="2" t="s">
        <v>20</v>
      </c>
      <c r="N979" s="2" t="s">
        <v>21</v>
      </c>
      <c r="O979" s="2" t="s">
        <v>2673</v>
      </c>
      <c r="P979" s="2">
        <v>3</v>
      </c>
      <c r="Q979" s="2" t="str">
        <f t="shared" si="15"/>
        <v>NWN US Equity</v>
      </c>
    </row>
    <row r="980" spans="1:17" x14ac:dyDescent="0.25">
      <c r="A980" s="1">
        <v>41639</v>
      </c>
      <c r="B980" s="1">
        <v>41639</v>
      </c>
      <c r="C980" s="2" t="s">
        <v>302</v>
      </c>
      <c r="D980" s="2" t="s">
        <v>303</v>
      </c>
      <c r="E980" s="2">
        <v>7.375</v>
      </c>
      <c r="F980" s="2" t="s">
        <v>1681</v>
      </c>
      <c r="G980" s="2"/>
      <c r="H980" s="2" t="s">
        <v>16</v>
      </c>
      <c r="I980" s="2" t="s">
        <v>17</v>
      </c>
      <c r="J980" s="2" t="s">
        <v>18</v>
      </c>
      <c r="K980" s="2" t="s">
        <v>19</v>
      </c>
      <c r="L980" s="2" t="s">
        <v>19</v>
      </c>
      <c r="M980" s="2" t="s">
        <v>20</v>
      </c>
      <c r="N980" s="2" t="s">
        <v>28</v>
      </c>
      <c r="O980" s="2" t="s">
        <v>2674</v>
      </c>
      <c r="P980" s="2">
        <v>2</v>
      </c>
      <c r="Q980" s="2" t="str">
        <f t="shared" si="15"/>
        <v>WY US Equity</v>
      </c>
    </row>
    <row r="981" spans="1:17" x14ac:dyDescent="0.25">
      <c r="A981" s="1">
        <v>41639</v>
      </c>
      <c r="B981" s="1">
        <v>41639</v>
      </c>
      <c r="C981" s="2" t="s">
        <v>2353</v>
      </c>
      <c r="D981" s="2" t="s">
        <v>1285</v>
      </c>
      <c r="E981" s="2">
        <v>5.75</v>
      </c>
      <c r="F981" s="2" t="s">
        <v>2675</v>
      </c>
      <c r="G981" s="2"/>
      <c r="H981" s="2" t="s">
        <v>73</v>
      </c>
      <c r="I981" s="2" t="s">
        <v>17</v>
      </c>
      <c r="J981" s="2" t="s">
        <v>18</v>
      </c>
      <c r="K981" s="2" t="s">
        <v>19</v>
      </c>
      <c r="L981" s="2" t="s">
        <v>19</v>
      </c>
      <c r="M981" s="2" t="s">
        <v>20</v>
      </c>
      <c r="N981" s="2" t="s">
        <v>21</v>
      </c>
      <c r="O981" s="2" t="s">
        <v>2676</v>
      </c>
      <c r="P981" s="2">
        <v>5</v>
      </c>
      <c r="Q981" s="2" t="str">
        <f t="shared" si="15"/>
        <v>IBESM US Equity</v>
      </c>
    </row>
    <row r="982" spans="1:17" x14ac:dyDescent="0.25">
      <c r="A982" s="1">
        <v>41639</v>
      </c>
      <c r="B982" s="1">
        <v>41639</v>
      </c>
      <c r="C982" s="2" t="s">
        <v>1764</v>
      </c>
      <c r="D982" s="2" t="s">
        <v>1765</v>
      </c>
      <c r="E982" s="2">
        <v>5.5</v>
      </c>
      <c r="F982" s="2" t="s">
        <v>1523</v>
      </c>
      <c r="G982" s="2"/>
      <c r="H982" s="2" t="s">
        <v>34</v>
      </c>
      <c r="I982" s="2" t="s">
        <v>17</v>
      </c>
      <c r="J982" s="2" t="s">
        <v>18</v>
      </c>
      <c r="K982" s="2" t="s">
        <v>19</v>
      </c>
      <c r="L982" s="2" t="s">
        <v>19</v>
      </c>
      <c r="M982" s="2" t="s">
        <v>20</v>
      </c>
      <c r="N982" s="2" t="s">
        <v>21</v>
      </c>
      <c r="O982" s="2" t="s">
        <v>2677</v>
      </c>
      <c r="P982" s="2">
        <v>3</v>
      </c>
      <c r="Q982" s="2" t="str">
        <f t="shared" si="15"/>
        <v>IDA US Equity</v>
      </c>
    </row>
    <row r="983" spans="1:17" x14ac:dyDescent="0.25">
      <c r="A983" s="1">
        <v>41639</v>
      </c>
      <c r="B983" s="1">
        <v>41639</v>
      </c>
      <c r="C983" s="2" t="s">
        <v>357</v>
      </c>
      <c r="D983" s="2" t="s">
        <v>358</v>
      </c>
      <c r="E983" s="2">
        <v>6.125</v>
      </c>
      <c r="F983" s="2" t="s">
        <v>258</v>
      </c>
      <c r="G983" s="2"/>
      <c r="H983" s="2" t="s">
        <v>57</v>
      </c>
      <c r="I983" s="2" t="s">
        <v>17</v>
      </c>
      <c r="J983" s="2" t="s">
        <v>18</v>
      </c>
      <c r="K983" s="2" t="s">
        <v>19</v>
      </c>
      <c r="L983" s="2" t="s">
        <v>19</v>
      </c>
      <c r="M983" s="2" t="s">
        <v>20</v>
      </c>
      <c r="N983" s="2" t="s">
        <v>28</v>
      </c>
      <c r="O983" s="2" t="s">
        <v>2678</v>
      </c>
      <c r="P983" s="2">
        <v>2</v>
      </c>
      <c r="Q983" s="2" t="str">
        <f t="shared" si="15"/>
        <v>BA US Equity</v>
      </c>
    </row>
    <row r="984" spans="1:17" x14ac:dyDescent="0.25">
      <c r="A984" s="1">
        <v>41639</v>
      </c>
      <c r="B984" s="1">
        <v>41639</v>
      </c>
      <c r="C984" s="2" t="s">
        <v>2679</v>
      </c>
      <c r="D984" s="2" t="s">
        <v>142</v>
      </c>
      <c r="E984" s="2">
        <v>5.5</v>
      </c>
      <c r="F984" s="2" t="s">
        <v>1134</v>
      </c>
      <c r="G984" s="2"/>
      <c r="H984" s="2" t="s">
        <v>34</v>
      </c>
      <c r="I984" s="2" t="s">
        <v>17</v>
      </c>
      <c r="J984" s="2" t="s">
        <v>18</v>
      </c>
      <c r="K984" s="2" t="s">
        <v>19</v>
      </c>
      <c r="L984" s="2" t="s">
        <v>19</v>
      </c>
      <c r="M984" s="2" t="s">
        <v>20</v>
      </c>
      <c r="N984" s="2" t="s">
        <v>21</v>
      </c>
      <c r="O984" s="2" t="s">
        <v>2680</v>
      </c>
      <c r="P984" s="2">
        <v>3</v>
      </c>
      <c r="Q984" s="2" t="str">
        <f t="shared" si="15"/>
        <v>AEE US Equity</v>
      </c>
    </row>
    <row r="985" spans="1:17" x14ac:dyDescent="0.25">
      <c r="A985" s="1">
        <v>41639</v>
      </c>
      <c r="B985" s="1">
        <v>41639</v>
      </c>
      <c r="C985" s="2" t="s">
        <v>2681</v>
      </c>
      <c r="D985" s="2" t="s">
        <v>711</v>
      </c>
      <c r="E985" s="2">
        <v>4.6500000000000004</v>
      </c>
      <c r="F985" s="2" t="s">
        <v>1096</v>
      </c>
      <c r="G985" s="2"/>
      <c r="H985" s="2" t="s">
        <v>210</v>
      </c>
      <c r="I985" s="2" t="s">
        <v>17</v>
      </c>
      <c r="J985" s="2" t="s">
        <v>18</v>
      </c>
      <c r="K985" s="2" t="s">
        <v>19</v>
      </c>
      <c r="L985" s="2" t="s">
        <v>19</v>
      </c>
      <c r="M985" s="2" t="s">
        <v>20</v>
      </c>
      <c r="N985" s="2" t="s">
        <v>28</v>
      </c>
      <c r="O985" s="2" t="s">
        <v>2682</v>
      </c>
      <c r="P985" s="2">
        <v>3</v>
      </c>
      <c r="Q985" s="2" t="str">
        <f t="shared" si="15"/>
        <v>PFE US Equity</v>
      </c>
    </row>
    <row r="986" spans="1:17" x14ac:dyDescent="0.25">
      <c r="A986" s="1">
        <v>41639</v>
      </c>
      <c r="B986" s="1">
        <v>41639</v>
      </c>
      <c r="C986" s="2" t="s">
        <v>860</v>
      </c>
      <c r="D986" s="2" t="s">
        <v>861</v>
      </c>
      <c r="E986" s="2">
        <v>5.66</v>
      </c>
      <c r="F986" s="2" t="s">
        <v>2683</v>
      </c>
      <c r="G986" s="2" t="s">
        <v>575</v>
      </c>
      <c r="H986" s="2" t="s">
        <v>210</v>
      </c>
      <c r="I986" s="2" t="s">
        <v>17</v>
      </c>
      <c r="J986" s="2" t="s">
        <v>18</v>
      </c>
      <c r="K986" s="2" t="s">
        <v>19</v>
      </c>
      <c r="L986" s="2" t="s">
        <v>19</v>
      </c>
      <c r="M986" s="2" t="s">
        <v>20</v>
      </c>
      <c r="N986" s="2" t="s">
        <v>21</v>
      </c>
      <c r="O986" s="2" t="s">
        <v>2684</v>
      </c>
      <c r="P986" s="2">
        <v>3</v>
      </c>
      <c r="Q986" s="2" t="str">
        <f t="shared" si="15"/>
        <v>NWN US Equity</v>
      </c>
    </row>
    <row r="987" spans="1:17" x14ac:dyDescent="0.25">
      <c r="A987" s="1">
        <v>41639</v>
      </c>
      <c r="B987" s="1">
        <v>41639</v>
      </c>
      <c r="C987" s="2" t="s">
        <v>1136</v>
      </c>
      <c r="D987" s="2" t="s">
        <v>1137</v>
      </c>
      <c r="E987" s="2">
        <v>4</v>
      </c>
      <c r="F987" s="2" t="s">
        <v>1735</v>
      </c>
      <c r="G987" s="2" t="s">
        <v>2037</v>
      </c>
      <c r="H987" s="2" t="s">
        <v>264</v>
      </c>
      <c r="I987" s="2" t="s">
        <v>17</v>
      </c>
      <c r="J987" s="2" t="s">
        <v>18</v>
      </c>
      <c r="K987" s="2" t="s">
        <v>19</v>
      </c>
      <c r="L987" s="2" t="s">
        <v>19</v>
      </c>
      <c r="M987" s="2" t="s">
        <v>20</v>
      </c>
      <c r="N987" s="2" t="s">
        <v>48</v>
      </c>
      <c r="O987" s="2" t="s">
        <v>2685</v>
      </c>
      <c r="P987" s="2">
        <v>4</v>
      </c>
      <c r="Q987" s="2" t="str">
        <f t="shared" si="15"/>
        <v>SLMA US Equity</v>
      </c>
    </row>
    <row r="988" spans="1:17" x14ac:dyDescent="0.25">
      <c r="A988" s="1">
        <v>41639</v>
      </c>
      <c r="B988" s="1">
        <v>41639</v>
      </c>
      <c r="C988" s="2" t="s">
        <v>2686</v>
      </c>
      <c r="D988" s="2" t="s">
        <v>580</v>
      </c>
      <c r="E988" s="2">
        <v>7.5</v>
      </c>
      <c r="F988" s="2" t="s">
        <v>347</v>
      </c>
      <c r="G988" s="2" t="s">
        <v>95</v>
      </c>
      <c r="H988" s="2" t="s">
        <v>16</v>
      </c>
      <c r="I988" s="2" t="s">
        <v>17</v>
      </c>
      <c r="J988" s="2" t="s">
        <v>18</v>
      </c>
      <c r="K988" s="2" t="s">
        <v>19</v>
      </c>
      <c r="L988" s="2" t="s">
        <v>19</v>
      </c>
      <c r="M988" s="2" t="s">
        <v>20</v>
      </c>
      <c r="N988" s="2" t="s">
        <v>28</v>
      </c>
      <c r="O988" s="2" t="s">
        <v>2687</v>
      </c>
      <c r="P988" s="2">
        <v>3</v>
      </c>
      <c r="Q988" s="2" t="str">
        <f t="shared" si="15"/>
        <v>APC US Equity</v>
      </c>
    </row>
    <row r="989" spans="1:17" x14ac:dyDescent="0.25">
      <c r="A989" s="1">
        <v>41639</v>
      </c>
      <c r="B989" s="1">
        <v>41639</v>
      </c>
      <c r="C989" s="2" t="s">
        <v>987</v>
      </c>
      <c r="D989" s="2" t="s">
        <v>505</v>
      </c>
      <c r="E989" s="2">
        <v>7.625</v>
      </c>
      <c r="F989" s="2" t="s">
        <v>2688</v>
      </c>
      <c r="G989" s="2"/>
      <c r="H989" s="2" t="s">
        <v>472</v>
      </c>
      <c r="I989" s="2" t="s">
        <v>17</v>
      </c>
      <c r="J989" s="2" t="s">
        <v>18</v>
      </c>
      <c r="K989" s="2" t="s">
        <v>19</v>
      </c>
      <c r="L989" s="2" t="s">
        <v>19</v>
      </c>
      <c r="M989" s="2" t="s">
        <v>20</v>
      </c>
      <c r="N989" s="2" t="s">
        <v>28</v>
      </c>
      <c r="O989" s="2" t="s">
        <v>2689</v>
      </c>
      <c r="P989" s="2">
        <v>3</v>
      </c>
      <c r="Q989" s="2" t="str">
        <f t="shared" si="15"/>
        <v>CTL US Equity</v>
      </c>
    </row>
    <row r="990" spans="1:17" x14ac:dyDescent="0.25">
      <c r="A990" s="1">
        <v>41639</v>
      </c>
      <c r="B990" s="1">
        <v>41639</v>
      </c>
      <c r="C990" s="2" t="s">
        <v>2690</v>
      </c>
      <c r="D990" s="2" t="s">
        <v>2691</v>
      </c>
      <c r="E990" s="2">
        <v>9</v>
      </c>
      <c r="F990" s="2" t="s">
        <v>479</v>
      </c>
      <c r="G990" s="2"/>
      <c r="H990" s="2" t="s">
        <v>16</v>
      </c>
      <c r="I990" s="2" t="s">
        <v>17</v>
      </c>
      <c r="J990" s="2" t="s">
        <v>18</v>
      </c>
      <c r="K990" s="2" t="s">
        <v>19</v>
      </c>
      <c r="L990" s="2" t="s">
        <v>19</v>
      </c>
      <c r="M990" s="2" t="s">
        <v>20</v>
      </c>
      <c r="N990" s="2" t="s">
        <v>28</v>
      </c>
      <c r="O990" s="2" t="s">
        <v>2692</v>
      </c>
      <c r="P990" s="2">
        <v>4</v>
      </c>
      <c r="Q990" s="2" t="str">
        <f t="shared" si="15"/>
        <v>DELH US Equity</v>
      </c>
    </row>
    <row r="991" spans="1:17" x14ac:dyDescent="0.25">
      <c r="A991" s="1">
        <v>41639</v>
      </c>
      <c r="B991" s="1">
        <v>41639</v>
      </c>
      <c r="C991" s="2" t="s">
        <v>2693</v>
      </c>
      <c r="D991" s="2" t="s">
        <v>172</v>
      </c>
      <c r="E991" s="2">
        <v>7.25</v>
      </c>
      <c r="F991" s="2" t="s">
        <v>1493</v>
      </c>
      <c r="G991" s="2"/>
      <c r="H991" s="2" t="s">
        <v>57</v>
      </c>
      <c r="I991" s="2" t="s">
        <v>17</v>
      </c>
      <c r="J991" s="2" t="s">
        <v>18</v>
      </c>
      <c r="K991" s="2" t="s">
        <v>19</v>
      </c>
      <c r="L991" s="2" t="s">
        <v>19</v>
      </c>
      <c r="M991" s="2" t="s">
        <v>20</v>
      </c>
      <c r="N991" s="2" t="s">
        <v>28</v>
      </c>
      <c r="O991" s="2" t="s">
        <v>2694</v>
      </c>
      <c r="P991" s="2">
        <v>3</v>
      </c>
      <c r="Q991" s="2" t="str">
        <f t="shared" si="15"/>
        <v>COP US Equity</v>
      </c>
    </row>
    <row r="992" spans="1:17" x14ac:dyDescent="0.25">
      <c r="A992" s="1">
        <v>41639</v>
      </c>
      <c r="B992" s="1">
        <v>41639</v>
      </c>
      <c r="C992" s="2" t="s">
        <v>764</v>
      </c>
      <c r="D992" s="2" t="s">
        <v>765</v>
      </c>
      <c r="E992" s="2">
        <v>6.5</v>
      </c>
      <c r="F992" s="2" t="s">
        <v>2662</v>
      </c>
      <c r="G992" s="2"/>
      <c r="H992" s="2" t="s">
        <v>34</v>
      </c>
      <c r="I992" s="2" t="s">
        <v>17</v>
      </c>
      <c r="J992" s="2" t="s">
        <v>18</v>
      </c>
      <c r="K992" s="2" t="s">
        <v>19</v>
      </c>
      <c r="L992" s="2" t="s">
        <v>19</v>
      </c>
      <c r="M992" s="2" t="s">
        <v>20</v>
      </c>
      <c r="N992" s="2" t="s">
        <v>28</v>
      </c>
      <c r="O992" s="2" t="s">
        <v>2695</v>
      </c>
      <c r="P992" s="2">
        <v>5</v>
      </c>
      <c r="Q992" s="2" t="str">
        <f t="shared" si="15"/>
        <v>ABIBB US Equity</v>
      </c>
    </row>
    <row r="993" spans="1:17" x14ac:dyDescent="0.25">
      <c r="A993" s="1">
        <v>41639</v>
      </c>
      <c r="B993" s="1">
        <v>41639</v>
      </c>
      <c r="C993" s="2" t="s">
        <v>2696</v>
      </c>
      <c r="D993" s="2" t="s">
        <v>523</v>
      </c>
      <c r="E993" s="2">
        <v>8.75</v>
      </c>
      <c r="F993" s="2" t="s">
        <v>2697</v>
      </c>
      <c r="G993" s="2"/>
      <c r="H993" s="2" t="s">
        <v>34</v>
      </c>
      <c r="I993" s="2" t="s">
        <v>17</v>
      </c>
      <c r="J993" s="2" t="s">
        <v>18</v>
      </c>
      <c r="K993" s="2" t="s">
        <v>19</v>
      </c>
      <c r="L993" s="2" t="s">
        <v>19</v>
      </c>
      <c r="M993" s="2" t="s">
        <v>20</v>
      </c>
      <c r="N993" s="2" t="s">
        <v>28</v>
      </c>
      <c r="O993" s="2" t="s">
        <v>2698</v>
      </c>
      <c r="P993" s="2">
        <v>1</v>
      </c>
      <c r="Q993" s="2" t="str">
        <f t="shared" si="15"/>
        <v>T US Equity</v>
      </c>
    </row>
    <row r="994" spans="1:17" x14ac:dyDescent="0.25">
      <c r="A994" s="1">
        <v>41639</v>
      </c>
      <c r="B994" s="1">
        <v>41639</v>
      </c>
      <c r="C994" s="2" t="s">
        <v>2550</v>
      </c>
      <c r="D994" s="2" t="s">
        <v>2551</v>
      </c>
      <c r="E994" s="2">
        <v>6.875</v>
      </c>
      <c r="F994" s="2" t="s">
        <v>359</v>
      </c>
      <c r="G994" s="2"/>
      <c r="H994" s="2" t="s">
        <v>1618</v>
      </c>
      <c r="I994" s="2" t="s">
        <v>17</v>
      </c>
      <c r="J994" s="2" t="s">
        <v>18</v>
      </c>
      <c r="K994" s="2" t="s">
        <v>19</v>
      </c>
      <c r="L994" s="2" t="s">
        <v>19</v>
      </c>
      <c r="M994" s="2" t="s">
        <v>20</v>
      </c>
      <c r="N994" s="2" t="s">
        <v>28</v>
      </c>
      <c r="O994" s="2" t="s">
        <v>2699</v>
      </c>
      <c r="P994" s="2">
        <v>3</v>
      </c>
      <c r="Q994" s="2" t="str">
        <f t="shared" si="15"/>
        <v>THC US Equity</v>
      </c>
    </row>
    <row r="995" spans="1:17" x14ac:dyDescent="0.25">
      <c r="A995" s="1">
        <v>41639</v>
      </c>
      <c r="B995" s="1">
        <v>41639</v>
      </c>
      <c r="C995" s="2" t="s">
        <v>2700</v>
      </c>
      <c r="D995" s="2" t="s">
        <v>2110</v>
      </c>
      <c r="E995" s="2">
        <v>8</v>
      </c>
      <c r="F995" s="2" t="s">
        <v>1889</v>
      </c>
      <c r="G995" s="2"/>
      <c r="H995" s="2" t="s">
        <v>16</v>
      </c>
      <c r="I995" s="2" t="s">
        <v>17</v>
      </c>
      <c r="J995" s="2" t="s">
        <v>18</v>
      </c>
      <c r="K995" s="2" t="s">
        <v>19</v>
      </c>
      <c r="L995" s="2" t="s">
        <v>19</v>
      </c>
      <c r="M995" s="2" t="s">
        <v>20</v>
      </c>
      <c r="N995" s="2" t="s">
        <v>21</v>
      </c>
      <c r="O995" s="2" t="s">
        <v>2701</v>
      </c>
      <c r="P995" s="2">
        <v>3</v>
      </c>
      <c r="Q995" s="2" t="str">
        <f t="shared" si="15"/>
        <v>EPB US Equity</v>
      </c>
    </row>
    <row r="996" spans="1:17" x14ac:dyDescent="0.25">
      <c r="A996" s="1">
        <v>41639</v>
      </c>
      <c r="B996" s="1">
        <v>41639</v>
      </c>
      <c r="C996" s="2" t="s">
        <v>2490</v>
      </c>
      <c r="D996" s="2" t="s">
        <v>744</v>
      </c>
      <c r="E996" s="2">
        <v>6.75</v>
      </c>
      <c r="F996" s="2" t="s">
        <v>1681</v>
      </c>
      <c r="G996" s="2" t="s">
        <v>26</v>
      </c>
      <c r="H996" s="2" t="s">
        <v>149</v>
      </c>
      <c r="I996" s="2" t="s">
        <v>17</v>
      </c>
      <c r="J996" s="2" t="s">
        <v>18</v>
      </c>
      <c r="K996" s="2" t="s">
        <v>19</v>
      </c>
      <c r="L996" s="2" t="s">
        <v>19</v>
      </c>
      <c r="M996" s="2" t="s">
        <v>20</v>
      </c>
      <c r="N996" s="2" t="s">
        <v>28</v>
      </c>
      <c r="O996" s="2" t="s">
        <v>2702</v>
      </c>
      <c r="P996" s="2">
        <v>3</v>
      </c>
      <c r="Q996" s="2" t="str">
        <f t="shared" si="15"/>
        <v>HNZ US Equity</v>
      </c>
    </row>
    <row r="997" spans="1:17" x14ac:dyDescent="0.25">
      <c r="A997" s="1">
        <v>41639</v>
      </c>
      <c r="B997" s="1">
        <v>41639</v>
      </c>
      <c r="C997" s="2" t="s">
        <v>2703</v>
      </c>
      <c r="D997" s="2" t="s">
        <v>2704</v>
      </c>
      <c r="E997" s="2">
        <v>7.125</v>
      </c>
      <c r="F997" s="2" t="s">
        <v>1506</v>
      </c>
      <c r="G997" s="2"/>
      <c r="H997" s="2" t="s">
        <v>27</v>
      </c>
      <c r="I997" s="2" t="s">
        <v>17</v>
      </c>
      <c r="J997" s="2" t="s">
        <v>18</v>
      </c>
      <c r="K997" s="2" t="s">
        <v>19</v>
      </c>
      <c r="L997" s="2" t="s">
        <v>19</v>
      </c>
      <c r="M997" s="2" t="s">
        <v>20</v>
      </c>
      <c r="N997" s="2" t="s">
        <v>28</v>
      </c>
      <c r="O997" s="2" t="s">
        <v>2705</v>
      </c>
      <c r="P997" s="2">
        <v>3</v>
      </c>
      <c r="Q997" s="2" t="str">
        <f t="shared" si="15"/>
        <v>HES US Equity</v>
      </c>
    </row>
    <row r="998" spans="1:17" x14ac:dyDescent="0.25">
      <c r="A998" s="1">
        <v>41639</v>
      </c>
      <c r="B998" s="1">
        <v>41639</v>
      </c>
      <c r="C998" s="2" t="s">
        <v>454</v>
      </c>
      <c r="D998" s="2" t="s">
        <v>455</v>
      </c>
      <c r="E998" s="2">
        <v>7</v>
      </c>
      <c r="F998" s="2" t="s">
        <v>1617</v>
      </c>
      <c r="G998" s="2"/>
      <c r="H998" s="2" t="s">
        <v>364</v>
      </c>
      <c r="I998" s="2" t="s">
        <v>17</v>
      </c>
      <c r="J998" s="2" t="s">
        <v>18</v>
      </c>
      <c r="K998" s="2" t="s">
        <v>19</v>
      </c>
      <c r="L998" s="2" t="s">
        <v>19</v>
      </c>
      <c r="M998" s="2" t="s">
        <v>20</v>
      </c>
      <c r="N998" s="2" t="s">
        <v>28</v>
      </c>
      <c r="O998" s="2" t="s">
        <v>2706</v>
      </c>
      <c r="P998" s="2">
        <v>4</v>
      </c>
      <c r="Q998" s="2" t="str">
        <f t="shared" si="15"/>
        <v>SHLD US Equity</v>
      </c>
    </row>
    <row r="999" spans="1:17" x14ac:dyDescent="0.25">
      <c r="A999" s="1">
        <v>41639</v>
      </c>
      <c r="B999" s="1">
        <v>41639</v>
      </c>
      <c r="C999" s="2" t="s">
        <v>108</v>
      </c>
      <c r="D999" s="2" t="s">
        <v>109</v>
      </c>
      <c r="E999" s="2">
        <v>6.625</v>
      </c>
      <c r="F999" s="2" t="s">
        <v>2707</v>
      </c>
      <c r="G999" s="2"/>
      <c r="H999" s="2" t="s">
        <v>34</v>
      </c>
      <c r="I999" s="2" t="s">
        <v>17</v>
      </c>
      <c r="J999" s="2" t="s">
        <v>18</v>
      </c>
      <c r="K999" s="2" t="s">
        <v>19</v>
      </c>
      <c r="L999" s="2" t="s">
        <v>19</v>
      </c>
      <c r="M999" s="2" t="s">
        <v>20</v>
      </c>
      <c r="N999" s="2" t="s">
        <v>21</v>
      </c>
      <c r="O999" s="2" t="s">
        <v>2708</v>
      </c>
      <c r="P999" s="2">
        <v>3</v>
      </c>
      <c r="Q999" s="2" t="str">
        <f t="shared" si="15"/>
        <v>SCG US Equity</v>
      </c>
    </row>
    <row r="1000" spans="1:17" x14ac:dyDescent="0.25">
      <c r="A1000" s="1">
        <v>41639</v>
      </c>
      <c r="B1000" s="1">
        <v>41639</v>
      </c>
      <c r="C1000" s="2" t="s">
        <v>982</v>
      </c>
      <c r="D1000" s="2" t="s">
        <v>222</v>
      </c>
      <c r="E1000" s="2">
        <v>8.75</v>
      </c>
      <c r="F1000" s="2" t="s">
        <v>1681</v>
      </c>
      <c r="G1000" s="2" t="s">
        <v>26</v>
      </c>
      <c r="H1000" s="2" t="s">
        <v>149</v>
      </c>
      <c r="I1000" s="2" t="s">
        <v>17</v>
      </c>
      <c r="J1000" s="2" t="s">
        <v>18</v>
      </c>
      <c r="K1000" s="2" t="s">
        <v>19</v>
      </c>
      <c r="L1000" s="2" t="s">
        <v>19</v>
      </c>
      <c r="M1000" s="2" t="s">
        <v>20</v>
      </c>
      <c r="N1000" s="2" t="s">
        <v>28</v>
      </c>
      <c r="O1000" s="2" t="s">
        <v>2709</v>
      </c>
      <c r="P1000" s="2">
        <v>1</v>
      </c>
      <c r="Q1000" s="2" t="str">
        <f t="shared" si="15"/>
        <v>S US Equity</v>
      </c>
    </row>
    <row r="1001" spans="1:17" x14ac:dyDescent="0.25">
      <c r="A1001" s="1">
        <v>41639</v>
      </c>
      <c r="B1001" s="1">
        <v>41639</v>
      </c>
      <c r="C1001" s="2" t="s">
        <v>806</v>
      </c>
      <c r="D1001" s="2" t="s">
        <v>807</v>
      </c>
      <c r="E1001" s="2">
        <v>7.875</v>
      </c>
      <c r="F1001" s="2" t="s">
        <v>1601</v>
      </c>
      <c r="G1001" s="2"/>
      <c r="H1001" s="2" t="s">
        <v>73</v>
      </c>
      <c r="I1001" s="2" t="s">
        <v>17</v>
      </c>
      <c r="J1001" s="2" t="s">
        <v>18</v>
      </c>
      <c r="K1001" s="2" t="s">
        <v>19</v>
      </c>
      <c r="L1001" s="2" t="s">
        <v>19</v>
      </c>
      <c r="M1001" s="2" t="s">
        <v>20</v>
      </c>
      <c r="N1001" s="2" t="s">
        <v>28</v>
      </c>
      <c r="O1001" s="2" t="s">
        <v>2710</v>
      </c>
      <c r="P1001" s="2">
        <v>3</v>
      </c>
      <c r="Q1001" s="2" t="str">
        <f t="shared" si="15"/>
        <v>VZW US Equity</v>
      </c>
    </row>
    <row r="1002" spans="1:17" x14ac:dyDescent="0.25">
      <c r="A1002" s="1">
        <v>41639</v>
      </c>
      <c r="B1002" s="1">
        <v>41639</v>
      </c>
      <c r="C1002" s="2" t="s">
        <v>982</v>
      </c>
      <c r="D1002" s="2" t="s">
        <v>222</v>
      </c>
      <c r="E1002" s="2">
        <v>8.75</v>
      </c>
      <c r="F1002" s="2" t="s">
        <v>1681</v>
      </c>
      <c r="G1002" s="2"/>
      <c r="H1002" s="2" t="s">
        <v>149</v>
      </c>
      <c r="I1002" s="2" t="s">
        <v>17</v>
      </c>
      <c r="J1002" s="2" t="s">
        <v>18</v>
      </c>
      <c r="K1002" s="2" t="s">
        <v>19</v>
      </c>
      <c r="L1002" s="2" t="s">
        <v>19</v>
      </c>
      <c r="M1002" s="2" t="s">
        <v>20</v>
      </c>
      <c r="N1002" s="2" t="s">
        <v>28</v>
      </c>
      <c r="O1002" s="2" t="s">
        <v>2711</v>
      </c>
      <c r="P1002" s="2">
        <v>1</v>
      </c>
      <c r="Q1002" s="2" t="str">
        <f t="shared" si="15"/>
        <v>S US Equity</v>
      </c>
    </row>
    <row r="1003" spans="1:17" x14ac:dyDescent="0.25">
      <c r="A1003" s="1">
        <v>41639</v>
      </c>
      <c r="B1003" s="1">
        <v>41639</v>
      </c>
      <c r="C1003" s="2" t="s">
        <v>1761</v>
      </c>
      <c r="D1003" s="2" t="s">
        <v>1762</v>
      </c>
      <c r="E1003" s="2">
        <v>7</v>
      </c>
      <c r="F1003" s="2" t="s">
        <v>2712</v>
      </c>
      <c r="G1003" s="2"/>
      <c r="H1003" s="2" t="s">
        <v>57</v>
      </c>
      <c r="I1003" s="2" t="s">
        <v>17</v>
      </c>
      <c r="J1003" s="2" t="s">
        <v>18</v>
      </c>
      <c r="K1003" s="2" t="s">
        <v>19</v>
      </c>
      <c r="L1003" s="2" t="s">
        <v>19</v>
      </c>
      <c r="M1003" s="2" t="s">
        <v>20</v>
      </c>
      <c r="N1003" s="2" t="s">
        <v>21</v>
      </c>
      <c r="O1003" s="2" t="s">
        <v>2713</v>
      </c>
      <c r="P1003" s="2">
        <v>2</v>
      </c>
      <c r="Q1003" s="2" t="str">
        <f t="shared" si="15"/>
        <v>LG US Equity</v>
      </c>
    </row>
    <row r="1004" spans="1:17" x14ac:dyDescent="0.25">
      <c r="A1004" s="1">
        <v>41639</v>
      </c>
      <c r="B1004" s="1">
        <v>41639</v>
      </c>
      <c r="C1004" s="2" t="s">
        <v>877</v>
      </c>
      <c r="D1004" s="2" t="s">
        <v>878</v>
      </c>
      <c r="E1004" s="2">
        <v>8.8800000000000008</v>
      </c>
      <c r="F1004" s="2" t="s">
        <v>880</v>
      </c>
      <c r="G1004" s="2" t="s">
        <v>254</v>
      </c>
      <c r="H1004" s="2" t="s">
        <v>16</v>
      </c>
      <c r="I1004" s="2" t="s">
        <v>17</v>
      </c>
      <c r="J1004" s="2" t="s">
        <v>18</v>
      </c>
      <c r="K1004" s="2" t="s">
        <v>19</v>
      </c>
      <c r="L1004" s="2" t="s">
        <v>19</v>
      </c>
      <c r="M1004" s="2" t="s">
        <v>20</v>
      </c>
      <c r="N1004" s="2" t="s">
        <v>28</v>
      </c>
      <c r="O1004" s="2" t="s">
        <v>2714</v>
      </c>
      <c r="P1004" s="2">
        <v>3</v>
      </c>
      <c r="Q1004" s="2" t="str">
        <f t="shared" si="15"/>
        <v>EQT US Equity</v>
      </c>
    </row>
    <row r="1005" spans="1:17" x14ac:dyDescent="0.25">
      <c r="A1005" s="1">
        <v>41639</v>
      </c>
      <c r="B1005" s="1">
        <v>41639</v>
      </c>
      <c r="C1005" s="2" t="s">
        <v>1013</v>
      </c>
      <c r="D1005" s="2" t="s">
        <v>569</v>
      </c>
      <c r="E1005" s="2">
        <v>7.35</v>
      </c>
      <c r="F1005" s="2" t="s">
        <v>298</v>
      </c>
      <c r="G1005" s="2"/>
      <c r="H1005" s="2" t="s">
        <v>16</v>
      </c>
      <c r="I1005" s="2" t="s">
        <v>17</v>
      </c>
      <c r="J1005" s="2" t="s">
        <v>18</v>
      </c>
      <c r="K1005" s="2" t="s">
        <v>19</v>
      </c>
      <c r="L1005" s="2" t="s">
        <v>19</v>
      </c>
      <c r="M1005" s="2" t="s">
        <v>20</v>
      </c>
      <c r="N1005" s="2" t="s">
        <v>28</v>
      </c>
      <c r="O1005" s="2" t="s">
        <v>2715</v>
      </c>
      <c r="P1005" s="2">
        <v>2</v>
      </c>
      <c r="Q1005" s="2" t="str">
        <f t="shared" si="15"/>
        <v>IP US Equity</v>
      </c>
    </row>
    <row r="1006" spans="1:17" x14ac:dyDescent="0.25">
      <c r="A1006" s="1">
        <v>41639</v>
      </c>
      <c r="B1006" s="1">
        <v>41639</v>
      </c>
      <c r="C1006" s="2" t="s">
        <v>462</v>
      </c>
      <c r="D1006" s="2" t="s">
        <v>463</v>
      </c>
      <c r="E1006" s="2">
        <v>7.75</v>
      </c>
      <c r="F1006" s="2" t="s">
        <v>2716</v>
      </c>
      <c r="G1006" s="2"/>
      <c r="H1006" s="2" t="s">
        <v>73</v>
      </c>
      <c r="I1006" s="2" t="s">
        <v>17</v>
      </c>
      <c r="J1006" s="2" t="s">
        <v>18</v>
      </c>
      <c r="K1006" s="2" t="s">
        <v>19</v>
      </c>
      <c r="L1006" s="2" t="s">
        <v>19</v>
      </c>
      <c r="M1006" s="2" t="s">
        <v>20</v>
      </c>
      <c r="N1006" s="2" t="s">
        <v>28</v>
      </c>
      <c r="O1006" s="2" t="s">
        <v>2717</v>
      </c>
      <c r="P1006" s="2">
        <v>4</v>
      </c>
      <c r="Q1006" s="2" t="str">
        <f t="shared" si="15"/>
        <v>FOXA US Equity</v>
      </c>
    </row>
    <row r="1007" spans="1:17" x14ac:dyDescent="0.25">
      <c r="A1007" s="1">
        <v>41639</v>
      </c>
      <c r="B1007" s="1">
        <v>41639</v>
      </c>
      <c r="C1007" s="2" t="s">
        <v>425</v>
      </c>
      <c r="D1007" s="2" t="s">
        <v>426</v>
      </c>
      <c r="E1007" s="2">
        <v>7.05</v>
      </c>
      <c r="F1007" s="2" t="s">
        <v>544</v>
      </c>
      <c r="G1007" s="2"/>
      <c r="H1007" s="2" t="s">
        <v>95</v>
      </c>
      <c r="I1007" s="2" t="s">
        <v>17</v>
      </c>
      <c r="J1007" s="2" t="s">
        <v>18</v>
      </c>
      <c r="K1007" s="2" t="s">
        <v>19</v>
      </c>
      <c r="L1007" s="2" t="s">
        <v>19</v>
      </c>
      <c r="M1007" s="2" t="s">
        <v>20</v>
      </c>
      <c r="N1007" s="2" t="s">
        <v>28</v>
      </c>
      <c r="O1007" s="2" t="s">
        <v>2718</v>
      </c>
      <c r="P1007" s="2">
        <v>3</v>
      </c>
      <c r="Q1007" s="2" t="str">
        <f t="shared" si="15"/>
        <v>HCA US Equity</v>
      </c>
    </row>
    <row r="1008" spans="1:17" x14ac:dyDescent="0.25">
      <c r="A1008" s="1">
        <v>41639</v>
      </c>
      <c r="B1008" s="1">
        <v>41639</v>
      </c>
      <c r="C1008" s="2" t="s">
        <v>2095</v>
      </c>
      <c r="D1008" s="2" t="s">
        <v>2096</v>
      </c>
      <c r="E1008" s="2">
        <v>6.95</v>
      </c>
      <c r="F1008" s="2" t="s">
        <v>2716</v>
      </c>
      <c r="G1008" s="2"/>
      <c r="H1008" s="2" t="s">
        <v>73</v>
      </c>
      <c r="I1008" s="2" t="s">
        <v>17</v>
      </c>
      <c r="J1008" s="2" t="s">
        <v>18</v>
      </c>
      <c r="K1008" s="2" t="s">
        <v>19</v>
      </c>
      <c r="L1008" s="2" t="s">
        <v>19</v>
      </c>
      <c r="M1008" s="2" t="s">
        <v>20</v>
      </c>
      <c r="N1008" s="2" t="s">
        <v>28</v>
      </c>
      <c r="O1008" s="2" t="s">
        <v>2719</v>
      </c>
      <c r="P1008" s="2">
        <v>3</v>
      </c>
      <c r="Q1008" s="2" t="str">
        <f t="shared" si="15"/>
        <v>JCI US Equity</v>
      </c>
    </row>
    <row r="1009" spans="1:17" x14ac:dyDescent="0.25">
      <c r="A1009" s="1">
        <v>41639</v>
      </c>
      <c r="B1009" s="1">
        <v>41639</v>
      </c>
      <c r="C1009" s="2" t="s">
        <v>2720</v>
      </c>
      <c r="D1009" s="2" t="s">
        <v>2721</v>
      </c>
      <c r="E1009" s="2">
        <v>6.95</v>
      </c>
      <c r="F1009" s="2" t="s">
        <v>1673</v>
      </c>
      <c r="G1009" s="2"/>
      <c r="H1009" s="2" t="s">
        <v>264</v>
      </c>
      <c r="I1009" s="2" t="s">
        <v>17</v>
      </c>
      <c r="J1009" s="2" t="s">
        <v>18</v>
      </c>
      <c r="K1009" s="2" t="s">
        <v>19</v>
      </c>
      <c r="L1009" s="2" t="s">
        <v>19</v>
      </c>
      <c r="M1009" s="2" t="s">
        <v>20</v>
      </c>
      <c r="N1009" s="2" t="s">
        <v>28</v>
      </c>
      <c r="O1009" s="2" t="s">
        <v>2722</v>
      </c>
      <c r="P1009" s="2">
        <v>3</v>
      </c>
      <c r="Q1009" s="2" t="str">
        <f t="shared" si="15"/>
        <v>PCH US Equity</v>
      </c>
    </row>
    <row r="1010" spans="1:17" x14ac:dyDescent="0.25">
      <c r="A1010" s="1">
        <v>41639</v>
      </c>
      <c r="B1010" s="1">
        <v>41639</v>
      </c>
      <c r="C1010" s="2" t="s">
        <v>2723</v>
      </c>
      <c r="D1010" s="2" t="s">
        <v>998</v>
      </c>
      <c r="E1010" s="2">
        <v>7.125</v>
      </c>
      <c r="F1010" s="2" t="s">
        <v>368</v>
      </c>
      <c r="G1010" s="2"/>
      <c r="H1010" s="2" t="s">
        <v>16</v>
      </c>
      <c r="I1010" s="2" t="s">
        <v>17</v>
      </c>
      <c r="J1010" s="2" t="s">
        <v>18</v>
      </c>
      <c r="K1010" s="2" t="s">
        <v>19</v>
      </c>
      <c r="L1010" s="2" t="s">
        <v>19</v>
      </c>
      <c r="M1010" s="2" t="s">
        <v>20</v>
      </c>
      <c r="N1010" s="2" t="s">
        <v>48</v>
      </c>
      <c r="O1010" s="2" t="s">
        <v>2724</v>
      </c>
      <c r="P1010" s="2">
        <v>3</v>
      </c>
      <c r="Q1010" s="2" t="str">
        <f t="shared" si="15"/>
        <v>BRK US Equity</v>
      </c>
    </row>
    <row r="1011" spans="1:17" x14ac:dyDescent="0.25">
      <c r="A1011" s="1">
        <v>41639</v>
      </c>
      <c r="B1011" s="1">
        <v>41639</v>
      </c>
      <c r="C1011" s="2" t="s">
        <v>2112</v>
      </c>
      <c r="D1011" s="2" t="s">
        <v>2113</v>
      </c>
      <c r="E1011" s="2">
        <v>7.125</v>
      </c>
      <c r="F1011" s="2" t="s">
        <v>202</v>
      </c>
      <c r="G1011" s="2"/>
      <c r="H1011" s="2" t="s">
        <v>16</v>
      </c>
      <c r="I1011" s="2" t="s">
        <v>17</v>
      </c>
      <c r="J1011" s="2" t="s">
        <v>18</v>
      </c>
      <c r="K1011" s="2" t="s">
        <v>19</v>
      </c>
      <c r="L1011" s="2" t="s">
        <v>19</v>
      </c>
      <c r="M1011" s="2" t="s">
        <v>20</v>
      </c>
      <c r="N1011" s="2" t="s">
        <v>28</v>
      </c>
      <c r="O1011" s="2" t="s">
        <v>2725</v>
      </c>
      <c r="P1011" s="2">
        <v>3</v>
      </c>
      <c r="Q1011" s="2" t="str">
        <f t="shared" si="15"/>
        <v>DRI US Equity</v>
      </c>
    </row>
    <row r="1012" spans="1:17" x14ac:dyDescent="0.25">
      <c r="A1012" s="1">
        <v>41639</v>
      </c>
      <c r="B1012" s="1">
        <v>41639</v>
      </c>
      <c r="C1012" s="2" t="s">
        <v>2726</v>
      </c>
      <c r="D1012" s="2" t="s">
        <v>109</v>
      </c>
      <c r="E1012" s="2">
        <v>6.99</v>
      </c>
      <c r="F1012" s="2" t="s">
        <v>2727</v>
      </c>
      <c r="G1012" s="2"/>
      <c r="H1012" s="2" t="s">
        <v>73</v>
      </c>
      <c r="I1012" s="2" t="s">
        <v>17</v>
      </c>
      <c r="J1012" s="2" t="s">
        <v>18</v>
      </c>
      <c r="K1012" s="2" t="s">
        <v>19</v>
      </c>
      <c r="L1012" s="2" t="s">
        <v>19</v>
      </c>
      <c r="M1012" s="2" t="s">
        <v>20</v>
      </c>
      <c r="N1012" s="2" t="s">
        <v>21</v>
      </c>
      <c r="O1012" s="2" t="s">
        <v>2728</v>
      </c>
      <c r="P1012" s="2">
        <v>3</v>
      </c>
      <c r="Q1012" s="2" t="str">
        <f t="shared" si="15"/>
        <v>SCG US Equity</v>
      </c>
    </row>
    <row r="1013" spans="1:17" x14ac:dyDescent="0.25">
      <c r="A1013" s="1">
        <v>41639</v>
      </c>
      <c r="B1013" s="1">
        <v>41639</v>
      </c>
      <c r="C1013" s="2" t="s">
        <v>2729</v>
      </c>
      <c r="D1013" s="2" t="s">
        <v>494</v>
      </c>
      <c r="E1013" s="2">
        <v>6.75</v>
      </c>
      <c r="F1013" s="2" t="s">
        <v>1158</v>
      </c>
      <c r="G1013" s="2" t="s">
        <v>40</v>
      </c>
      <c r="H1013" s="2" t="s">
        <v>57</v>
      </c>
      <c r="I1013" s="2" t="s">
        <v>17</v>
      </c>
      <c r="J1013" s="2" t="s">
        <v>18</v>
      </c>
      <c r="K1013" s="2" t="s">
        <v>19</v>
      </c>
      <c r="L1013" s="2" t="s">
        <v>19</v>
      </c>
      <c r="M1013" s="2" t="s">
        <v>20</v>
      </c>
      <c r="N1013" s="2" t="s">
        <v>48</v>
      </c>
      <c r="O1013" s="2" t="s">
        <v>2730</v>
      </c>
      <c r="P1013" s="2">
        <v>3</v>
      </c>
      <c r="Q1013" s="2" t="str">
        <f t="shared" si="15"/>
        <v>PRU US Equity</v>
      </c>
    </row>
    <row r="1014" spans="1:17" x14ac:dyDescent="0.25">
      <c r="A1014" s="1">
        <v>41639</v>
      </c>
      <c r="B1014" s="1">
        <v>41639</v>
      </c>
      <c r="C1014" s="2" t="s">
        <v>2729</v>
      </c>
      <c r="D1014" s="2" t="s">
        <v>494</v>
      </c>
      <c r="E1014" s="2">
        <v>6.75</v>
      </c>
      <c r="F1014" s="2" t="s">
        <v>1158</v>
      </c>
      <c r="G1014" s="2" t="s">
        <v>26</v>
      </c>
      <c r="H1014" s="2" t="s">
        <v>57</v>
      </c>
      <c r="I1014" s="2" t="s">
        <v>17</v>
      </c>
      <c r="J1014" s="2" t="s">
        <v>18</v>
      </c>
      <c r="K1014" s="2" t="s">
        <v>19</v>
      </c>
      <c r="L1014" s="2" t="s">
        <v>19</v>
      </c>
      <c r="M1014" s="2" t="s">
        <v>20</v>
      </c>
      <c r="N1014" s="2" t="s">
        <v>48</v>
      </c>
      <c r="O1014" s="2" t="s">
        <v>2731</v>
      </c>
      <c r="P1014" s="2">
        <v>3</v>
      </c>
      <c r="Q1014" s="2" t="str">
        <f t="shared" si="15"/>
        <v>PRU US Equity</v>
      </c>
    </row>
    <row r="1015" spans="1:17" x14ac:dyDescent="0.25">
      <c r="A1015" s="1">
        <v>41639</v>
      </c>
      <c r="B1015" s="1">
        <v>41639</v>
      </c>
      <c r="C1015" s="2" t="s">
        <v>1263</v>
      </c>
      <c r="D1015" s="2" t="s">
        <v>1264</v>
      </c>
      <c r="E1015" s="2">
        <v>6.45</v>
      </c>
      <c r="F1015" s="2" t="s">
        <v>2727</v>
      </c>
      <c r="G1015" s="2"/>
      <c r="H1015" s="2" t="s">
        <v>46</v>
      </c>
      <c r="I1015" s="2" t="s">
        <v>17</v>
      </c>
      <c r="J1015" s="2" t="s">
        <v>18</v>
      </c>
      <c r="K1015" s="2" t="s">
        <v>19</v>
      </c>
      <c r="L1015" s="2" t="s">
        <v>19</v>
      </c>
      <c r="M1015" s="2" t="s">
        <v>20</v>
      </c>
      <c r="N1015" s="2" t="s">
        <v>28</v>
      </c>
      <c r="O1015" s="2" t="s">
        <v>2732</v>
      </c>
      <c r="P1015" s="2">
        <v>2</v>
      </c>
      <c r="Q1015" s="2" t="str">
        <f t="shared" si="15"/>
        <v>PG US Equity</v>
      </c>
    </row>
    <row r="1016" spans="1:17" x14ac:dyDescent="0.25">
      <c r="A1016" s="1">
        <v>41639</v>
      </c>
      <c r="B1016" s="1">
        <v>41639</v>
      </c>
      <c r="C1016" s="2" t="s">
        <v>2733</v>
      </c>
      <c r="D1016" s="2" t="s">
        <v>2528</v>
      </c>
      <c r="E1016" s="2">
        <v>7.125</v>
      </c>
      <c r="F1016" s="2" t="s">
        <v>2734</v>
      </c>
      <c r="G1016" s="2"/>
      <c r="H1016" s="2" t="s">
        <v>27</v>
      </c>
      <c r="I1016" s="2" t="s">
        <v>17</v>
      </c>
      <c r="J1016" s="2" t="s">
        <v>18</v>
      </c>
      <c r="K1016" s="2" t="s">
        <v>19</v>
      </c>
      <c r="L1016" s="2" t="s">
        <v>19</v>
      </c>
      <c r="M1016" s="2" t="s">
        <v>20</v>
      </c>
      <c r="N1016" s="2" t="s">
        <v>28</v>
      </c>
      <c r="O1016" s="2" t="s">
        <v>2735</v>
      </c>
      <c r="P1016" s="2">
        <v>3</v>
      </c>
      <c r="Q1016" s="2" t="str">
        <f t="shared" si="15"/>
        <v>CBS US Equity</v>
      </c>
    </row>
    <row r="1017" spans="1:17" x14ac:dyDescent="0.25">
      <c r="A1017" s="1">
        <v>41639</v>
      </c>
      <c r="B1017" s="1">
        <v>41639</v>
      </c>
      <c r="C1017" s="2" t="s">
        <v>1006</v>
      </c>
      <c r="D1017" s="2" t="s">
        <v>1007</v>
      </c>
      <c r="E1017" s="2">
        <v>7.875</v>
      </c>
      <c r="F1017" s="2" t="s">
        <v>820</v>
      </c>
      <c r="G1017" s="2"/>
      <c r="H1017" s="2" t="s">
        <v>73</v>
      </c>
      <c r="I1017" s="2" t="s">
        <v>17</v>
      </c>
      <c r="J1017" s="2" t="s">
        <v>18</v>
      </c>
      <c r="K1017" s="2" t="s">
        <v>19</v>
      </c>
      <c r="L1017" s="2" t="s">
        <v>19</v>
      </c>
      <c r="M1017" s="2" t="s">
        <v>20</v>
      </c>
      <c r="N1017" s="2" t="s">
        <v>28</v>
      </c>
      <c r="O1017" s="2" t="s">
        <v>2739</v>
      </c>
      <c r="P1017" s="2">
        <v>5</v>
      </c>
      <c r="Q1017" s="2" t="str">
        <f t="shared" si="15"/>
        <v>CMCSA US Equity</v>
      </c>
    </row>
    <row r="1018" spans="1:17" x14ac:dyDescent="0.25">
      <c r="A1018" s="1">
        <v>41639</v>
      </c>
      <c r="B1018" s="1">
        <v>41639</v>
      </c>
      <c r="C1018" s="2" t="s">
        <v>470</v>
      </c>
      <c r="D1018" s="2" t="s">
        <v>471</v>
      </c>
      <c r="E1018" s="2">
        <v>7.75</v>
      </c>
      <c r="F1018" s="2" t="s">
        <v>931</v>
      </c>
      <c r="G1018" s="2"/>
      <c r="H1018" s="2" t="s">
        <v>472</v>
      </c>
      <c r="I1018" s="2" t="s">
        <v>17</v>
      </c>
      <c r="J1018" s="2" t="s">
        <v>18</v>
      </c>
      <c r="K1018" s="2" t="s">
        <v>19</v>
      </c>
      <c r="L1018" s="2" t="s">
        <v>19</v>
      </c>
      <c r="M1018" s="2" t="s">
        <v>20</v>
      </c>
      <c r="N1018" s="2" t="s">
        <v>28</v>
      </c>
      <c r="O1018" s="2" t="s">
        <v>2740</v>
      </c>
      <c r="P1018" s="2">
        <v>3</v>
      </c>
      <c r="Q1018" s="2" t="str">
        <f t="shared" si="15"/>
        <v>DDS US Equity</v>
      </c>
    </row>
    <row r="1019" spans="1:17" x14ac:dyDescent="0.25">
      <c r="A1019" s="1">
        <v>41639</v>
      </c>
      <c r="B1019" s="1">
        <v>41639</v>
      </c>
      <c r="C1019" s="2" t="s">
        <v>488</v>
      </c>
      <c r="D1019" s="2" t="s">
        <v>489</v>
      </c>
      <c r="E1019" s="2">
        <v>8</v>
      </c>
      <c r="F1019" s="2" t="s">
        <v>490</v>
      </c>
      <c r="G1019" s="2"/>
      <c r="H1019" s="2" t="s">
        <v>34</v>
      </c>
      <c r="I1019" s="2" t="s">
        <v>17</v>
      </c>
      <c r="J1019" s="2" t="s">
        <v>18</v>
      </c>
      <c r="K1019" s="2" t="s">
        <v>19</v>
      </c>
      <c r="L1019" s="2" t="s">
        <v>19</v>
      </c>
      <c r="M1019" s="2" t="s">
        <v>20</v>
      </c>
      <c r="N1019" s="2" t="s">
        <v>21</v>
      </c>
      <c r="O1019" s="2" t="s">
        <v>2741</v>
      </c>
      <c r="P1019" s="2">
        <v>3</v>
      </c>
      <c r="Q1019" s="2" t="str">
        <f t="shared" si="15"/>
        <v>SWX US Equity</v>
      </c>
    </row>
    <row r="1020" spans="1:17" x14ac:dyDescent="0.25">
      <c r="A1020" s="1">
        <v>41639</v>
      </c>
      <c r="B1020" s="1">
        <v>41639</v>
      </c>
      <c r="C1020" s="2" t="s">
        <v>920</v>
      </c>
      <c r="D1020" s="2" t="s">
        <v>297</v>
      </c>
      <c r="E1020" s="2">
        <v>7.625</v>
      </c>
      <c r="F1020" s="2" t="s">
        <v>921</v>
      </c>
      <c r="G1020" s="2" t="s">
        <v>268</v>
      </c>
      <c r="H1020" s="2" t="s">
        <v>57</v>
      </c>
      <c r="I1020" s="2" t="s">
        <v>17</v>
      </c>
      <c r="J1020" s="2" t="s">
        <v>18</v>
      </c>
      <c r="K1020" s="2" t="s">
        <v>19</v>
      </c>
      <c r="L1020" s="2" t="s">
        <v>19</v>
      </c>
      <c r="M1020" s="2" t="s">
        <v>20</v>
      </c>
      <c r="N1020" s="2" t="s">
        <v>48</v>
      </c>
      <c r="O1020" s="2" t="s">
        <v>2742</v>
      </c>
      <c r="P1020" s="2">
        <v>3</v>
      </c>
      <c r="Q1020" s="2" t="str">
        <f t="shared" si="15"/>
        <v>MET US Equity</v>
      </c>
    </row>
    <row r="1021" spans="1:17" x14ac:dyDescent="0.25">
      <c r="A1021" s="1">
        <v>41639</v>
      </c>
      <c r="B1021" s="1">
        <v>41639</v>
      </c>
      <c r="C1021" s="2" t="s">
        <v>462</v>
      </c>
      <c r="D1021" s="2" t="s">
        <v>463</v>
      </c>
      <c r="E1021" s="2">
        <v>7.75</v>
      </c>
      <c r="F1021" s="2" t="s">
        <v>935</v>
      </c>
      <c r="G1021" s="2"/>
      <c r="H1021" s="2" t="s">
        <v>73</v>
      </c>
      <c r="I1021" s="2" t="s">
        <v>17</v>
      </c>
      <c r="J1021" s="2" t="s">
        <v>18</v>
      </c>
      <c r="K1021" s="2" t="s">
        <v>19</v>
      </c>
      <c r="L1021" s="2" t="s">
        <v>19</v>
      </c>
      <c r="M1021" s="2" t="s">
        <v>20</v>
      </c>
      <c r="N1021" s="2" t="s">
        <v>28</v>
      </c>
      <c r="O1021" s="2" t="s">
        <v>2743</v>
      </c>
      <c r="P1021" s="2">
        <v>4</v>
      </c>
      <c r="Q1021" s="2" t="str">
        <f t="shared" si="15"/>
        <v>FOXA US Equity</v>
      </c>
    </row>
    <row r="1022" spans="1:17" x14ac:dyDescent="0.25">
      <c r="A1022" s="1">
        <v>41639</v>
      </c>
      <c r="B1022" s="1">
        <v>41639</v>
      </c>
      <c r="C1022" s="2" t="s">
        <v>1447</v>
      </c>
      <c r="D1022" s="2" t="s">
        <v>1448</v>
      </c>
      <c r="E1022" s="2">
        <v>7.375</v>
      </c>
      <c r="F1022" s="2" t="s">
        <v>2744</v>
      </c>
      <c r="G1022" s="2"/>
      <c r="H1022" s="2" t="s">
        <v>73</v>
      </c>
      <c r="I1022" s="2" t="s">
        <v>17</v>
      </c>
      <c r="J1022" s="2" t="s">
        <v>18</v>
      </c>
      <c r="K1022" s="2" t="s">
        <v>19</v>
      </c>
      <c r="L1022" s="2" t="s">
        <v>19</v>
      </c>
      <c r="M1022" s="2" t="s">
        <v>20</v>
      </c>
      <c r="N1022" s="2" t="s">
        <v>28</v>
      </c>
      <c r="O1022" s="2" t="s">
        <v>2745</v>
      </c>
      <c r="P1022" s="2">
        <v>3</v>
      </c>
      <c r="Q1022" s="2" t="str">
        <f t="shared" si="15"/>
        <v>PPG US Equity</v>
      </c>
    </row>
    <row r="1023" spans="1:17" x14ac:dyDescent="0.25">
      <c r="A1023" s="1">
        <v>41639</v>
      </c>
      <c r="B1023" s="1">
        <v>41639</v>
      </c>
      <c r="C1023" s="2" t="s">
        <v>2746</v>
      </c>
      <c r="D1023" s="2" t="s">
        <v>297</v>
      </c>
      <c r="E1023" s="2">
        <v>7.875</v>
      </c>
      <c r="F1023" s="2" t="s">
        <v>391</v>
      </c>
      <c r="G1023" s="2" t="s">
        <v>300</v>
      </c>
      <c r="H1023" s="2" t="s">
        <v>57</v>
      </c>
      <c r="I1023" s="2" t="s">
        <v>17</v>
      </c>
      <c r="J1023" s="2" t="s">
        <v>18</v>
      </c>
      <c r="K1023" s="2" t="s">
        <v>19</v>
      </c>
      <c r="L1023" s="2" t="s">
        <v>19</v>
      </c>
      <c r="M1023" s="2" t="s">
        <v>20</v>
      </c>
      <c r="N1023" s="2" t="s">
        <v>48</v>
      </c>
      <c r="O1023" s="2" t="s">
        <v>2747</v>
      </c>
      <c r="P1023" s="2">
        <v>3</v>
      </c>
      <c r="Q1023" s="2" t="str">
        <f t="shared" si="15"/>
        <v>MET US Equity</v>
      </c>
    </row>
    <row r="1024" spans="1:17" x14ac:dyDescent="0.25">
      <c r="A1024" s="1">
        <v>41639</v>
      </c>
      <c r="B1024" s="1">
        <v>41639</v>
      </c>
      <c r="C1024" s="2" t="s">
        <v>2748</v>
      </c>
      <c r="D1024" s="2" t="s">
        <v>2749</v>
      </c>
      <c r="E1024" s="2">
        <v>7.375</v>
      </c>
      <c r="F1024" s="2" t="s">
        <v>391</v>
      </c>
      <c r="G1024" s="2"/>
      <c r="H1024" s="2" t="s">
        <v>34</v>
      </c>
      <c r="I1024" s="2" t="s">
        <v>17</v>
      </c>
      <c r="J1024" s="2" t="s">
        <v>18</v>
      </c>
      <c r="K1024" s="2" t="s">
        <v>19</v>
      </c>
      <c r="L1024" s="2" t="s">
        <v>19</v>
      </c>
      <c r="M1024" s="2" t="s">
        <v>20</v>
      </c>
      <c r="N1024" s="2" t="s">
        <v>21</v>
      </c>
      <c r="O1024" s="2" t="s">
        <v>2750</v>
      </c>
      <c r="P1024" s="2">
        <v>5</v>
      </c>
      <c r="Q1024" s="2" t="str">
        <f t="shared" si="15"/>
        <v>TRPCN US Equity</v>
      </c>
    </row>
    <row r="1025" spans="1:17" x14ac:dyDescent="0.25">
      <c r="A1025" s="1">
        <v>41639</v>
      </c>
      <c r="B1025" s="1">
        <v>41639</v>
      </c>
      <c r="C1025" s="2" t="s">
        <v>196</v>
      </c>
      <c r="D1025" s="2" t="s">
        <v>197</v>
      </c>
      <c r="E1025" s="2">
        <v>7.65</v>
      </c>
      <c r="F1025" s="2" t="s">
        <v>2751</v>
      </c>
      <c r="G1025" s="2"/>
      <c r="H1025" s="2" t="s">
        <v>73</v>
      </c>
      <c r="I1025" s="2" t="s">
        <v>17</v>
      </c>
      <c r="J1025" s="2" t="s">
        <v>18</v>
      </c>
      <c r="K1025" s="2" t="s">
        <v>19</v>
      </c>
      <c r="L1025" s="2" t="s">
        <v>19</v>
      </c>
      <c r="M1025" s="2" t="s">
        <v>20</v>
      </c>
      <c r="N1025" s="2" t="s">
        <v>28</v>
      </c>
      <c r="O1025" s="2" t="s">
        <v>2752</v>
      </c>
      <c r="P1025" s="2">
        <v>3</v>
      </c>
      <c r="Q1025" s="2" t="str">
        <f t="shared" si="15"/>
        <v>LMT US Equity</v>
      </c>
    </row>
    <row r="1026" spans="1:17" x14ac:dyDescent="0.25">
      <c r="A1026" s="1">
        <v>41639</v>
      </c>
      <c r="B1026" s="1">
        <v>41639</v>
      </c>
      <c r="C1026" s="2" t="s">
        <v>990</v>
      </c>
      <c r="D1026" s="2" t="s">
        <v>682</v>
      </c>
      <c r="E1026" s="2">
        <v>7.75</v>
      </c>
      <c r="F1026" s="2" t="s">
        <v>2753</v>
      </c>
      <c r="G1026" s="2"/>
      <c r="H1026" s="2" t="s">
        <v>16</v>
      </c>
      <c r="I1026" s="2" t="s">
        <v>17</v>
      </c>
      <c r="J1026" s="2" t="s">
        <v>18</v>
      </c>
      <c r="K1026" s="2" t="s">
        <v>19</v>
      </c>
      <c r="L1026" s="2" t="s">
        <v>19</v>
      </c>
      <c r="M1026" s="2" t="s">
        <v>20</v>
      </c>
      <c r="N1026" s="2" t="s">
        <v>28</v>
      </c>
      <c r="O1026" s="2" t="s">
        <v>2754</v>
      </c>
      <c r="P1026" s="2">
        <v>3</v>
      </c>
      <c r="Q1026" s="2" t="str">
        <f t="shared" si="15"/>
        <v>DOW US Equity</v>
      </c>
    </row>
    <row r="1027" spans="1:17" x14ac:dyDescent="0.25">
      <c r="A1027" s="1">
        <v>41639</v>
      </c>
      <c r="B1027" s="1">
        <v>41639</v>
      </c>
      <c r="C1027" s="2" t="s">
        <v>462</v>
      </c>
      <c r="D1027" s="2" t="s">
        <v>463</v>
      </c>
      <c r="E1027" s="2">
        <v>8.15</v>
      </c>
      <c r="F1027" s="2" t="s">
        <v>2755</v>
      </c>
      <c r="G1027" s="2"/>
      <c r="H1027" s="2" t="s">
        <v>73</v>
      </c>
      <c r="I1027" s="2" t="s">
        <v>17</v>
      </c>
      <c r="J1027" s="2" t="s">
        <v>18</v>
      </c>
      <c r="K1027" s="2" t="s">
        <v>19</v>
      </c>
      <c r="L1027" s="2" t="s">
        <v>19</v>
      </c>
      <c r="M1027" s="2" t="s">
        <v>20</v>
      </c>
      <c r="N1027" s="2" t="s">
        <v>28</v>
      </c>
      <c r="O1027" s="2" t="s">
        <v>2756</v>
      </c>
      <c r="P1027" s="2">
        <v>4</v>
      </c>
      <c r="Q1027" s="2" t="str">
        <f t="shared" si="15"/>
        <v>FOXA US Equity</v>
      </c>
    </row>
    <row r="1028" spans="1:17" x14ac:dyDescent="0.25">
      <c r="A1028" s="1">
        <v>41639</v>
      </c>
      <c r="B1028" s="1">
        <v>41639</v>
      </c>
      <c r="C1028" s="2" t="s">
        <v>462</v>
      </c>
      <c r="D1028" s="2" t="s">
        <v>463</v>
      </c>
      <c r="E1028" s="2">
        <v>8.25</v>
      </c>
      <c r="F1028" s="2" t="s">
        <v>2757</v>
      </c>
      <c r="G1028" s="2"/>
      <c r="H1028" s="2" t="s">
        <v>73</v>
      </c>
      <c r="I1028" s="2" t="s">
        <v>17</v>
      </c>
      <c r="J1028" s="2" t="s">
        <v>18</v>
      </c>
      <c r="K1028" s="2" t="s">
        <v>19</v>
      </c>
      <c r="L1028" s="2" t="s">
        <v>19</v>
      </c>
      <c r="M1028" s="2" t="s">
        <v>20</v>
      </c>
      <c r="N1028" s="2" t="s">
        <v>28</v>
      </c>
      <c r="O1028" s="2" t="s">
        <v>2758</v>
      </c>
      <c r="P1028" s="2">
        <v>4</v>
      </c>
      <c r="Q1028" s="2" t="str">
        <f t="shared" ref="Q1028:Q1091" si="16">D1028&amp;" US Equity"</f>
        <v>FOXA US Equity</v>
      </c>
    </row>
    <row r="1029" spans="1:17" x14ac:dyDescent="0.25">
      <c r="A1029" s="1">
        <v>41639</v>
      </c>
      <c r="B1029" s="1">
        <v>41639</v>
      </c>
      <c r="C1029" s="2" t="s">
        <v>270</v>
      </c>
      <c r="D1029" s="2" t="s">
        <v>71</v>
      </c>
      <c r="E1029" s="2">
        <v>8.11</v>
      </c>
      <c r="F1029" s="2" t="s">
        <v>2759</v>
      </c>
      <c r="G1029" s="2" t="s">
        <v>343</v>
      </c>
      <c r="H1029" s="2" t="s">
        <v>34</v>
      </c>
      <c r="I1029" s="2" t="s">
        <v>17</v>
      </c>
      <c r="J1029" s="2" t="s">
        <v>18</v>
      </c>
      <c r="K1029" s="2" t="s">
        <v>19</v>
      </c>
      <c r="L1029" s="2" t="s">
        <v>19</v>
      </c>
      <c r="M1029" s="2" t="s">
        <v>20</v>
      </c>
      <c r="N1029" s="2" t="s">
        <v>21</v>
      </c>
      <c r="O1029" s="2" t="s">
        <v>2760</v>
      </c>
      <c r="P1029" s="2">
        <v>5</v>
      </c>
      <c r="Q1029" s="2" t="str">
        <f t="shared" si="16"/>
        <v>MIDAM US Equity</v>
      </c>
    </row>
    <row r="1030" spans="1:17" x14ac:dyDescent="0.25">
      <c r="A1030" s="1">
        <v>41639</v>
      </c>
      <c r="B1030" s="1">
        <v>41639</v>
      </c>
      <c r="C1030" s="2" t="s">
        <v>677</v>
      </c>
      <c r="D1030" s="2" t="s">
        <v>678</v>
      </c>
      <c r="E1030" s="2">
        <v>7.4</v>
      </c>
      <c r="F1030" s="2" t="s">
        <v>2761</v>
      </c>
      <c r="G1030" s="2"/>
      <c r="H1030" s="2" t="s">
        <v>16</v>
      </c>
      <c r="I1030" s="2" t="s">
        <v>17</v>
      </c>
      <c r="J1030" s="2" t="s">
        <v>18</v>
      </c>
      <c r="K1030" s="2" t="s">
        <v>19</v>
      </c>
      <c r="L1030" s="2" t="s">
        <v>19</v>
      </c>
      <c r="M1030" s="2" t="s">
        <v>20</v>
      </c>
      <c r="N1030" s="2" t="s">
        <v>28</v>
      </c>
      <c r="O1030" s="2" t="s">
        <v>2762</v>
      </c>
      <c r="P1030" s="2">
        <v>1</v>
      </c>
      <c r="Q1030" s="2" t="str">
        <f t="shared" si="16"/>
        <v>F US Equity</v>
      </c>
    </row>
    <row r="1031" spans="1:17" x14ac:dyDescent="0.25">
      <c r="A1031" s="1">
        <v>41639</v>
      </c>
      <c r="B1031" s="1">
        <v>41639</v>
      </c>
      <c r="C1031" s="2" t="s">
        <v>605</v>
      </c>
      <c r="D1031" s="2" t="s">
        <v>606</v>
      </c>
      <c r="E1031" s="2">
        <v>7.625</v>
      </c>
      <c r="F1031" s="2" t="s">
        <v>2763</v>
      </c>
      <c r="G1031" s="2"/>
      <c r="H1031" s="2" t="s">
        <v>73</v>
      </c>
      <c r="I1031" s="2" t="s">
        <v>17</v>
      </c>
      <c r="J1031" s="2" t="s">
        <v>18</v>
      </c>
      <c r="K1031" s="2" t="s">
        <v>19</v>
      </c>
      <c r="L1031" s="2" t="s">
        <v>19</v>
      </c>
      <c r="M1031" s="2" t="s">
        <v>20</v>
      </c>
      <c r="N1031" s="2" t="s">
        <v>28</v>
      </c>
      <c r="O1031" s="2" t="s">
        <v>2764</v>
      </c>
      <c r="P1031" s="2">
        <v>3</v>
      </c>
      <c r="Q1031" s="2" t="str">
        <f t="shared" si="16"/>
        <v>APA US Equity</v>
      </c>
    </row>
    <row r="1032" spans="1:17" x14ac:dyDescent="0.25">
      <c r="A1032" s="1">
        <v>41639</v>
      </c>
      <c r="B1032" s="1">
        <v>41639</v>
      </c>
      <c r="C1032" s="2" t="s">
        <v>353</v>
      </c>
      <c r="D1032" s="2" t="s">
        <v>354</v>
      </c>
      <c r="E1032" s="2">
        <v>6.95</v>
      </c>
      <c r="F1032" s="2" t="s">
        <v>2769</v>
      </c>
      <c r="G1032" s="2"/>
      <c r="H1032" s="2" t="s">
        <v>210</v>
      </c>
      <c r="I1032" s="2" t="s">
        <v>17</v>
      </c>
      <c r="J1032" s="2" t="s">
        <v>18</v>
      </c>
      <c r="K1032" s="2" t="s">
        <v>19</v>
      </c>
      <c r="L1032" s="2" t="s">
        <v>19</v>
      </c>
      <c r="M1032" s="2" t="s">
        <v>20</v>
      </c>
      <c r="N1032" s="2" t="s">
        <v>28</v>
      </c>
      <c r="O1032" s="2" t="s">
        <v>2770</v>
      </c>
      <c r="P1032" s="2">
        <v>2</v>
      </c>
      <c r="Q1032" s="2" t="str">
        <f t="shared" si="16"/>
        <v>KO US Equity</v>
      </c>
    </row>
    <row r="1033" spans="1:17" x14ac:dyDescent="0.25">
      <c r="A1033" s="1">
        <v>41639</v>
      </c>
      <c r="B1033" s="1">
        <v>41639</v>
      </c>
      <c r="C1033" s="2" t="s">
        <v>270</v>
      </c>
      <c r="D1033" s="2" t="s">
        <v>71</v>
      </c>
      <c r="E1033" s="2">
        <v>8.0500000000000007</v>
      </c>
      <c r="F1033" s="2" t="s">
        <v>2771</v>
      </c>
      <c r="G1033" s="2" t="s">
        <v>343</v>
      </c>
      <c r="H1033" s="2" t="s">
        <v>34</v>
      </c>
      <c r="I1033" s="2" t="s">
        <v>17</v>
      </c>
      <c r="J1033" s="2" t="s">
        <v>18</v>
      </c>
      <c r="K1033" s="2" t="s">
        <v>19</v>
      </c>
      <c r="L1033" s="2" t="s">
        <v>19</v>
      </c>
      <c r="M1033" s="2" t="s">
        <v>20</v>
      </c>
      <c r="N1033" s="2" t="s">
        <v>21</v>
      </c>
      <c r="O1033" s="2" t="s">
        <v>2772</v>
      </c>
      <c r="P1033" s="2">
        <v>5</v>
      </c>
      <c r="Q1033" s="2" t="str">
        <f t="shared" si="16"/>
        <v>MIDAM US Equity</v>
      </c>
    </row>
    <row r="1034" spans="1:17" x14ac:dyDescent="0.25">
      <c r="A1034" s="1">
        <v>41639</v>
      </c>
      <c r="B1034" s="1">
        <v>41639</v>
      </c>
      <c r="C1034" s="2" t="s">
        <v>373</v>
      </c>
      <c r="D1034" s="2" t="s">
        <v>374</v>
      </c>
      <c r="E1034" s="2">
        <v>7.125</v>
      </c>
      <c r="F1034" s="2" t="s">
        <v>965</v>
      </c>
      <c r="G1034" s="2"/>
      <c r="H1034" s="2" t="s">
        <v>210</v>
      </c>
      <c r="I1034" s="2" t="s">
        <v>17</v>
      </c>
      <c r="J1034" s="2" t="s">
        <v>18</v>
      </c>
      <c r="K1034" s="2" t="s">
        <v>19</v>
      </c>
      <c r="L1034" s="2" t="s">
        <v>19</v>
      </c>
      <c r="M1034" s="2" t="s">
        <v>20</v>
      </c>
      <c r="N1034" s="2" t="s">
        <v>28</v>
      </c>
      <c r="O1034" s="2" t="s">
        <v>2773</v>
      </c>
      <c r="P1034" s="2">
        <v>3</v>
      </c>
      <c r="Q1034" s="2" t="str">
        <f t="shared" si="16"/>
        <v>IBM US Equity</v>
      </c>
    </row>
    <row r="1035" spans="1:17" x14ac:dyDescent="0.25">
      <c r="A1035" s="1">
        <v>41639</v>
      </c>
      <c r="B1035" s="1">
        <v>41639</v>
      </c>
      <c r="C1035" s="2" t="s">
        <v>562</v>
      </c>
      <c r="D1035" s="2" t="s">
        <v>563</v>
      </c>
      <c r="E1035" s="2">
        <v>7.7</v>
      </c>
      <c r="F1035" s="2" t="s">
        <v>2774</v>
      </c>
      <c r="G1035" s="2"/>
      <c r="H1035" s="2" t="s">
        <v>364</v>
      </c>
      <c r="I1035" s="2" t="s">
        <v>17</v>
      </c>
      <c r="J1035" s="2" t="s">
        <v>18</v>
      </c>
      <c r="K1035" s="2" t="s">
        <v>19</v>
      </c>
      <c r="L1035" s="2" t="s">
        <v>19</v>
      </c>
      <c r="M1035" s="2" t="s">
        <v>20</v>
      </c>
      <c r="N1035" s="2" t="s">
        <v>28</v>
      </c>
      <c r="O1035" s="2" t="s">
        <v>2775</v>
      </c>
      <c r="P1035" s="2">
        <v>3</v>
      </c>
      <c r="Q1035" s="2" t="str">
        <f t="shared" si="16"/>
        <v>RAD US Equity</v>
      </c>
    </row>
    <row r="1036" spans="1:17" x14ac:dyDescent="0.25">
      <c r="A1036" s="1">
        <v>41639</v>
      </c>
      <c r="B1036" s="1">
        <v>41639</v>
      </c>
      <c r="C1036" s="2" t="s">
        <v>554</v>
      </c>
      <c r="D1036" s="2" t="s">
        <v>555</v>
      </c>
      <c r="E1036" s="2">
        <v>7</v>
      </c>
      <c r="F1036" s="2" t="s">
        <v>2465</v>
      </c>
      <c r="G1036" s="2" t="s">
        <v>575</v>
      </c>
      <c r="H1036" s="2" t="s">
        <v>27</v>
      </c>
      <c r="I1036" s="2" t="s">
        <v>17</v>
      </c>
      <c r="J1036" s="2" t="s">
        <v>18</v>
      </c>
      <c r="K1036" s="2" t="s">
        <v>19</v>
      </c>
      <c r="L1036" s="2" t="s">
        <v>19</v>
      </c>
      <c r="M1036" s="2" t="s">
        <v>20</v>
      </c>
      <c r="N1036" s="2" t="s">
        <v>48</v>
      </c>
      <c r="O1036" s="2" t="s">
        <v>2776</v>
      </c>
      <c r="P1036" s="2">
        <v>3</v>
      </c>
      <c r="Q1036" s="2" t="str">
        <f t="shared" si="16"/>
        <v>UNM US Equity</v>
      </c>
    </row>
    <row r="1037" spans="1:17" x14ac:dyDescent="0.25">
      <c r="A1037" s="1">
        <v>41639</v>
      </c>
      <c r="B1037" s="1">
        <v>41639</v>
      </c>
      <c r="C1037" s="2" t="s">
        <v>2777</v>
      </c>
      <c r="D1037" s="2" t="s">
        <v>2778</v>
      </c>
      <c r="E1037" s="2">
        <v>7.5</v>
      </c>
      <c r="F1037" s="2" t="s">
        <v>2779</v>
      </c>
      <c r="G1037" s="2"/>
      <c r="H1037" s="2" t="s">
        <v>203</v>
      </c>
      <c r="I1037" s="2" t="s">
        <v>17</v>
      </c>
      <c r="J1037" s="2" t="s">
        <v>18</v>
      </c>
      <c r="K1037" s="2" t="s">
        <v>19</v>
      </c>
      <c r="L1037" s="2" t="s">
        <v>19</v>
      </c>
      <c r="M1037" s="2" t="s">
        <v>20</v>
      </c>
      <c r="N1037" s="2" t="s">
        <v>28</v>
      </c>
      <c r="O1037" s="2" t="s">
        <v>2780</v>
      </c>
      <c r="P1037" s="2">
        <v>3</v>
      </c>
      <c r="Q1037" s="2" t="str">
        <f t="shared" si="16"/>
        <v>CCK US Equity</v>
      </c>
    </row>
    <row r="1038" spans="1:17" x14ac:dyDescent="0.25">
      <c r="A1038" s="1">
        <v>41639</v>
      </c>
      <c r="B1038" s="1">
        <v>41639</v>
      </c>
      <c r="C1038" s="2" t="s">
        <v>2781</v>
      </c>
      <c r="D1038" s="2" t="s">
        <v>2782</v>
      </c>
      <c r="E1038" s="2">
        <v>7.6</v>
      </c>
      <c r="F1038" s="2" t="s">
        <v>722</v>
      </c>
      <c r="G1038" s="2"/>
      <c r="H1038" s="2" t="s">
        <v>27</v>
      </c>
      <c r="I1038" s="2" t="s">
        <v>17</v>
      </c>
      <c r="J1038" s="2" t="s">
        <v>18</v>
      </c>
      <c r="K1038" s="2" t="s">
        <v>19</v>
      </c>
      <c r="L1038" s="2" t="s">
        <v>19</v>
      </c>
      <c r="M1038" s="2" t="s">
        <v>20</v>
      </c>
      <c r="N1038" s="2" t="s">
        <v>28</v>
      </c>
      <c r="O1038" s="2" t="s">
        <v>2783</v>
      </c>
      <c r="P1038" s="2">
        <v>3</v>
      </c>
      <c r="Q1038" s="2" t="str">
        <f t="shared" si="16"/>
        <v>EMN US Equity</v>
      </c>
    </row>
    <row r="1039" spans="1:17" x14ac:dyDescent="0.25">
      <c r="A1039" s="1">
        <v>41639</v>
      </c>
      <c r="B1039" s="1">
        <v>41639</v>
      </c>
      <c r="C1039" s="2" t="s">
        <v>2585</v>
      </c>
      <c r="D1039" s="2" t="s">
        <v>2586</v>
      </c>
      <c r="E1039" s="2">
        <v>6.95</v>
      </c>
      <c r="F1039" s="2" t="s">
        <v>2784</v>
      </c>
      <c r="G1039" s="2"/>
      <c r="H1039" s="2" t="s">
        <v>936</v>
      </c>
      <c r="I1039" s="2" t="s">
        <v>17</v>
      </c>
      <c r="J1039" s="2" t="s">
        <v>18</v>
      </c>
      <c r="K1039" s="2" t="s">
        <v>19</v>
      </c>
      <c r="L1039" s="2" t="s">
        <v>19</v>
      </c>
      <c r="M1039" s="2" t="s">
        <v>20</v>
      </c>
      <c r="N1039" s="2" t="s">
        <v>28</v>
      </c>
      <c r="O1039" s="2" t="s">
        <v>2785</v>
      </c>
      <c r="P1039" s="2">
        <v>3</v>
      </c>
      <c r="Q1039" s="2" t="str">
        <f t="shared" si="16"/>
        <v>JNJ US Equity</v>
      </c>
    </row>
    <row r="1040" spans="1:17" x14ac:dyDescent="0.25">
      <c r="A1040" s="1">
        <v>41639</v>
      </c>
      <c r="B1040" s="1">
        <v>41639</v>
      </c>
      <c r="C1040" s="2" t="s">
        <v>2786</v>
      </c>
      <c r="D1040" s="2" t="s">
        <v>1443</v>
      </c>
      <c r="E1040" s="2">
        <v>7.55</v>
      </c>
      <c r="F1040" s="2" t="s">
        <v>2787</v>
      </c>
      <c r="G1040" s="2"/>
      <c r="H1040" s="2" t="s">
        <v>16</v>
      </c>
      <c r="I1040" s="2" t="s">
        <v>17</v>
      </c>
      <c r="J1040" s="2" t="s">
        <v>18</v>
      </c>
      <c r="K1040" s="2" t="s">
        <v>19</v>
      </c>
      <c r="L1040" s="2" t="s">
        <v>19</v>
      </c>
      <c r="M1040" s="2" t="s">
        <v>20</v>
      </c>
      <c r="N1040" s="2" t="s">
        <v>28</v>
      </c>
      <c r="O1040" s="2" t="s">
        <v>2788</v>
      </c>
      <c r="P1040" s="2">
        <v>3</v>
      </c>
      <c r="Q1040" s="2" t="str">
        <f t="shared" si="16"/>
        <v>MWV US Equity</v>
      </c>
    </row>
    <row r="1041" spans="1:17" x14ac:dyDescent="0.25">
      <c r="A1041" s="1">
        <v>41639</v>
      </c>
      <c r="B1041" s="1">
        <v>41639</v>
      </c>
      <c r="C1041" s="2" t="s">
        <v>2229</v>
      </c>
      <c r="D1041" s="2" t="s">
        <v>2230</v>
      </c>
      <c r="E1041" s="2">
        <v>7.25</v>
      </c>
      <c r="F1041" s="2" t="s">
        <v>2712</v>
      </c>
      <c r="G1041" s="2"/>
      <c r="H1041" s="2" t="s">
        <v>73</v>
      </c>
      <c r="I1041" s="2" t="s">
        <v>17</v>
      </c>
      <c r="J1041" s="2" t="s">
        <v>18</v>
      </c>
      <c r="K1041" s="2" t="s">
        <v>19</v>
      </c>
      <c r="L1041" s="2" t="s">
        <v>19</v>
      </c>
      <c r="M1041" s="2" t="s">
        <v>20</v>
      </c>
      <c r="N1041" s="2" t="s">
        <v>28</v>
      </c>
      <c r="O1041" s="2" t="s">
        <v>2789</v>
      </c>
      <c r="P1041" s="2">
        <v>3</v>
      </c>
      <c r="Q1041" s="2" t="str">
        <f t="shared" si="16"/>
        <v>KSS US Equity</v>
      </c>
    </row>
    <row r="1042" spans="1:17" x14ac:dyDescent="0.25">
      <c r="A1042" s="1">
        <v>41639</v>
      </c>
      <c r="B1042" s="1">
        <v>41639</v>
      </c>
      <c r="C1042" s="2" t="s">
        <v>481</v>
      </c>
      <c r="D1042" s="2" t="s">
        <v>482</v>
      </c>
      <c r="E1042" s="2">
        <v>8</v>
      </c>
      <c r="F1042" s="2" t="s">
        <v>2790</v>
      </c>
      <c r="G1042" s="2"/>
      <c r="H1042" s="2" t="s">
        <v>27</v>
      </c>
      <c r="I1042" s="2" t="s">
        <v>17</v>
      </c>
      <c r="J1042" s="2" t="s">
        <v>18</v>
      </c>
      <c r="K1042" s="2" t="s">
        <v>19</v>
      </c>
      <c r="L1042" s="2" t="s">
        <v>19</v>
      </c>
      <c r="M1042" s="2" t="s">
        <v>20</v>
      </c>
      <c r="N1042" s="2" t="s">
        <v>28</v>
      </c>
      <c r="O1042" s="2" t="s">
        <v>2791</v>
      </c>
      <c r="P1042" s="2">
        <v>2</v>
      </c>
      <c r="Q1042" s="2" t="str">
        <f t="shared" si="16"/>
        <v>KR US Equity</v>
      </c>
    </row>
    <row r="1043" spans="1:17" x14ac:dyDescent="0.25">
      <c r="A1043" s="1">
        <v>41639</v>
      </c>
      <c r="B1043" s="1">
        <v>41639</v>
      </c>
      <c r="C1043" s="2" t="s">
        <v>251</v>
      </c>
      <c r="D1043" s="2" t="s">
        <v>252</v>
      </c>
      <c r="E1043" s="2">
        <v>7.95</v>
      </c>
      <c r="F1043" s="2" t="s">
        <v>2792</v>
      </c>
      <c r="G1043" s="2" t="s">
        <v>468</v>
      </c>
      <c r="H1043" s="2" t="s">
        <v>34</v>
      </c>
      <c r="I1043" s="2" t="s">
        <v>17</v>
      </c>
      <c r="J1043" s="2" t="s">
        <v>18</v>
      </c>
      <c r="K1043" s="2" t="s">
        <v>19</v>
      </c>
      <c r="L1043" s="2" t="s">
        <v>19</v>
      </c>
      <c r="M1043" s="2" t="s">
        <v>20</v>
      </c>
      <c r="N1043" s="2" t="s">
        <v>21</v>
      </c>
      <c r="O1043" s="2" t="s">
        <v>2793</v>
      </c>
      <c r="P1043" s="2">
        <v>3</v>
      </c>
      <c r="Q1043" s="2" t="str">
        <f t="shared" si="16"/>
        <v>PNY US Equity</v>
      </c>
    </row>
    <row r="1044" spans="1:17" x14ac:dyDescent="0.25">
      <c r="A1044" s="1">
        <v>41639</v>
      </c>
      <c r="B1044" s="1">
        <v>41639</v>
      </c>
      <c r="C1044" s="2" t="s">
        <v>2794</v>
      </c>
      <c r="D1044" s="2" t="s">
        <v>1007</v>
      </c>
      <c r="E1044" s="2">
        <v>7.9</v>
      </c>
      <c r="F1044" s="2" t="s">
        <v>722</v>
      </c>
      <c r="G1044" s="2"/>
      <c r="H1044" s="2" t="s">
        <v>73</v>
      </c>
      <c r="I1044" s="2" t="s">
        <v>17</v>
      </c>
      <c r="J1044" s="2" t="s">
        <v>18</v>
      </c>
      <c r="K1044" s="2" t="s">
        <v>19</v>
      </c>
      <c r="L1044" s="2" t="s">
        <v>19</v>
      </c>
      <c r="M1044" s="2" t="s">
        <v>20</v>
      </c>
      <c r="N1044" s="2" t="s">
        <v>28</v>
      </c>
      <c r="O1044" s="2" t="s">
        <v>2795</v>
      </c>
      <c r="P1044" s="2">
        <v>5</v>
      </c>
      <c r="Q1044" s="2" t="str">
        <f t="shared" si="16"/>
        <v>CMCSA US Equity</v>
      </c>
    </row>
    <row r="1045" spans="1:17" x14ac:dyDescent="0.25">
      <c r="A1045" s="1">
        <v>41639</v>
      </c>
      <c r="B1045" s="1">
        <v>41639</v>
      </c>
      <c r="C1045" s="2" t="s">
        <v>1853</v>
      </c>
      <c r="D1045" s="2" t="s">
        <v>1854</v>
      </c>
      <c r="E1045" s="2">
        <v>7.54</v>
      </c>
      <c r="F1045" s="2" t="s">
        <v>2796</v>
      </c>
      <c r="G1045" s="2" t="s">
        <v>254</v>
      </c>
      <c r="H1045" s="2" t="s">
        <v>34</v>
      </c>
      <c r="I1045" s="2" t="s">
        <v>17</v>
      </c>
      <c r="J1045" s="2" t="s">
        <v>18</v>
      </c>
      <c r="K1045" s="2" t="s">
        <v>19</v>
      </c>
      <c r="L1045" s="2" t="s">
        <v>19</v>
      </c>
      <c r="M1045" s="2" t="s">
        <v>20</v>
      </c>
      <c r="N1045" s="2" t="s">
        <v>21</v>
      </c>
      <c r="O1045" s="2" t="s">
        <v>2797</v>
      </c>
      <c r="P1045" s="2">
        <v>3</v>
      </c>
      <c r="Q1045" s="2" t="str">
        <f t="shared" si="16"/>
        <v>AVA US Equity</v>
      </c>
    </row>
    <row r="1046" spans="1:17" x14ac:dyDescent="0.25">
      <c r="A1046" s="1">
        <v>41639</v>
      </c>
      <c r="B1046" s="1">
        <v>41639</v>
      </c>
      <c r="C1046" s="2" t="s">
        <v>2798</v>
      </c>
      <c r="D1046" s="2" t="s">
        <v>2799</v>
      </c>
      <c r="E1046" s="2">
        <v>7.0979999999999999</v>
      </c>
      <c r="F1046" s="2" t="s">
        <v>2800</v>
      </c>
      <c r="G1046" s="2" t="s">
        <v>575</v>
      </c>
      <c r="H1046" s="2" t="s">
        <v>34</v>
      </c>
      <c r="I1046" s="2" t="s">
        <v>17</v>
      </c>
      <c r="J1046" s="2" t="s">
        <v>18</v>
      </c>
      <c r="K1046" s="2" t="s">
        <v>19</v>
      </c>
      <c r="L1046" s="2" t="s">
        <v>19</v>
      </c>
      <c r="M1046" s="2" t="s">
        <v>20</v>
      </c>
      <c r="N1046" s="2" t="s">
        <v>21</v>
      </c>
      <c r="O1046" s="2" t="s">
        <v>2801</v>
      </c>
      <c r="P1046" s="2">
        <v>3</v>
      </c>
      <c r="Q1046" s="2" t="str">
        <f t="shared" si="16"/>
        <v>MDU US Equity</v>
      </c>
    </row>
    <row r="1047" spans="1:17" x14ac:dyDescent="0.25">
      <c r="A1047" s="1">
        <v>41639</v>
      </c>
      <c r="B1047" s="1">
        <v>41639</v>
      </c>
      <c r="C1047" s="2" t="s">
        <v>2802</v>
      </c>
      <c r="D1047" s="2" t="s">
        <v>2803</v>
      </c>
      <c r="E1047" s="2">
        <v>7.625</v>
      </c>
      <c r="F1047" s="2" t="s">
        <v>409</v>
      </c>
      <c r="G1047" s="2"/>
      <c r="H1047" s="2" t="s">
        <v>149</v>
      </c>
      <c r="I1047" s="2" t="s">
        <v>17</v>
      </c>
      <c r="J1047" s="2" t="s">
        <v>18</v>
      </c>
      <c r="K1047" s="2" t="s">
        <v>19</v>
      </c>
      <c r="L1047" s="2" t="s">
        <v>19</v>
      </c>
      <c r="M1047" s="2" t="s">
        <v>20</v>
      </c>
      <c r="N1047" s="2" t="s">
        <v>28</v>
      </c>
      <c r="O1047" s="2" t="s">
        <v>2804</v>
      </c>
      <c r="P1047" s="2">
        <v>5</v>
      </c>
      <c r="Q1047" s="2" t="str">
        <f t="shared" si="16"/>
        <v>CTBUS US Equity</v>
      </c>
    </row>
    <row r="1048" spans="1:17" x14ac:dyDescent="0.25">
      <c r="A1048" s="1">
        <v>41639</v>
      </c>
      <c r="B1048" s="1">
        <v>41639</v>
      </c>
      <c r="C1048" s="2" t="s">
        <v>399</v>
      </c>
      <c r="D1048" s="2" t="s">
        <v>400</v>
      </c>
      <c r="E1048" s="2">
        <v>7.625</v>
      </c>
      <c r="F1048" s="2" t="s">
        <v>1970</v>
      </c>
      <c r="G1048" s="2"/>
      <c r="H1048" s="2" t="s">
        <v>27</v>
      </c>
      <c r="I1048" s="2" t="s">
        <v>17</v>
      </c>
      <c r="J1048" s="2" t="s">
        <v>18</v>
      </c>
      <c r="K1048" s="2" t="s">
        <v>19</v>
      </c>
      <c r="L1048" s="2" t="s">
        <v>19</v>
      </c>
      <c r="M1048" s="2" t="s">
        <v>20</v>
      </c>
      <c r="N1048" s="2" t="s">
        <v>21</v>
      </c>
      <c r="O1048" s="2" t="s">
        <v>2805</v>
      </c>
      <c r="P1048" s="2">
        <v>3</v>
      </c>
      <c r="Q1048" s="2" t="str">
        <f t="shared" si="16"/>
        <v>KMP US Equity</v>
      </c>
    </row>
    <row r="1049" spans="1:17" x14ac:dyDescent="0.25">
      <c r="A1049" s="1">
        <v>41639</v>
      </c>
      <c r="B1049" s="1">
        <v>41639</v>
      </c>
      <c r="C1049" s="2" t="s">
        <v>2001</v>
      </c>
      <c r="D1049" s="2" t="s">
        <v>2002</v>
      </c>
      <c r="E1049" s="2">
        <v>7.375</v>
      </c>
      <c r="F1049" s="2" t="s">
        <v>385</v>
      </c>
      <c r="G1049" s="2"/>
      <c r="H1049" s="2" t="s">
        <v>16</v>
      </c>
      <c r="I1049" s="2" t="s">
        <v>17</v>
      </c>
      <c r="J1049" s="2" t="s">
        <v>18</v>
      </c>
      <c r="K1049" s="2" t="s">
        <v>19</v>
      </c>
      <c r="L1049" s="2" t="s">
        <v>19</v>
      </c>
      <c r="M1049" s="2" t="s">
        <v>20</v>
      </c>
      <c r="N1049" s="2" t="s">
        <v>28</v>
      </c>
      <c r="O1049" s="2" t="s">
        <v>2806</v>
      </c>
      <c r="P1049" s="2">
        <v>3</v>
      </c>
      <c r="Q1049" s="2" t="str">
        <f t="shared" si="16"/>
        <v>LUV US Equity</v>
      </c>
    </row>
    <row r="1050" spans="1:17" x14ac:dyDescent="0.25">
      <c r="A1050" s="1">
        <v>41639</v>
      </c>
      <c r="B1050" s="1">
        <v>41639</v>
      </c>
      <c r="C1050" s="2" t="s">
        <v>2807</v>
      </c>
      <c r="D1050" s="2" t="s">
        <v>2808</v>
      </c>
      <c r="E1050" s="2">
        <v>8.5</v>
      </c>
      <c r="F1050" s="2" t="s">
        <v>2809</v>
      </c>
      <c r="G1050" s="2"/>
      <c r="H1050" s="2" t="s">
        <v>203</v>
      </c>
      <c r="I1050" s="2" t="s">
        <v>17</v>
      </c>
      <c r="J1050" s="2" t="s">
        <v>18</v>
      </c>
      <c r="K1050" s="2" t="s">
        <v>19</v>
      </c>
      <c r="L1050" s="2" t="s">
        <v>19</v>
      </c>
      <c r="M1050" s="2" t="s">
        <v>20</v>
      </c>
      <c r="N1050" s="2" t="s">
        <v>28</v>
      </c>
      <c r="O1050" s="2" t="s">
        <v>2810</v>
      </c>
      <c r="P1050" s="2">
        <v>5</v>
      </c>
      <c r="Q1050" s="2" t="str">
        <f t="shared" si="16"/>
        <v>LINTA US Equity</v>
      </c>
    </row>
    <row r="1051" spans="1:17" x14ac:dyDescent="0.25">
      <c r="A1051" s="1">
        <v>41639</v>
      </c>
      <c r="B1051" s="1">
        <v>41639</v>
      </c>
      <c r="C1051" s="2" t="s">
        <v>1594</v>
      </c>
      <c r="D1051" s="2" t="s">
        <v>523</v>
      </c>
      <c r="E1051" s="2">
        <v>6.5</v>
      </c>
      <c r="F1051" s="2" t="s">
        <v>2811</v>
      </c>
      <c r="G1051" s="2"/>
      <c r="H1051" s="2" t="s">
        <v>34</v>
      </c>
      <c r="I1051" s="2" t="s">
        <v>17</v>
      </c>
      <c r="J1051" s="2" t="s">
        <v>18</v>
      </c>
      <c r="K1051" s="2" t="s">
        <v>19</v>
      </c>
      <c r="L1051" s="2" t="s">
        <v>19</v>
      </c>
      <c r="M1051" s="2" t="s">
        <v>20</v>
      </c>
      <c r="N1051" s="2" t="s">
        <v>28</v>
      </c>
      <c r="O1051" s="2" t="s">
        <v>2812</v>
      </c>
      <c r="P1051" s="2">
        <v>1</v>
      </c>
      <c r="Q1051" s="2" t="str">
        <f t="shared" si="16"/>
        <v>T US Equity</v>
      </c>
    </row>
    <row r="1052" spans="1:17" x14ac:dyDescent="0.25">
      <c r="A1052" s="1">
        <v>41639</v>
      </c>
      <c r="B1052" s="1">
        <v>41639</v>
      </c>
      <c r="C1052" s="2" t="s">
        <v>470</v>
      </c>
      <c r="D1052" s="2" t="s">
        <v>471</v>
      </c>
      <c r="E1052" s="2">
        <v>7.75</v>
      </c>
      <c r="F1052" s="2" t="s">
        <v>475</v>
      </c>
      <c r="G1052" s="2"/>
      <c r="H1052" s="2" t="s">
        <v>472</v>
      </c>
      <c r="I1052" s="2" t="s">
        <v>17</v>
      </c>
      <c r="J1052" s="2" t="s">
        <v>18</v>
      </c>
      <c r="K1052" s="2" t="s">
        <v>19</v>
      </c>
      <c r="L1052" s="2" t="s">
        <v>19</v>
      </c>
      <c r="M1052" s="2" t="s">
        <v>20</v>
      </c>
      <c r="N1052" s="2" t="s">
        <v>28</v>
      </c>
      <c r="O1052" s="2" t="s">
        <v>2813</v>
      </c>
      <c r="P1052" s="2">
        <v>3</v>
      </c>
      <c r="Q1052" s="2" t="str">
        <f t="shared" si="16"/>
        <v>DDS US Equity</v>
      </c>
    </row>
    <row r="1053" spans="1:17" x14ac:dyDescent="0.25">
      <c r="A1053" s="1">
        <v>41639</v>
      </c>
      <c r="B1053" s="1">
        <v>41639</v>
      </c>
      <c r="C1053" s="2" t="s">
        <v>1043</v>
      </c>
      <c r="D1053" s="2" t="s">
        <v>172</v>
      </c>
      <c r="E1053" s="2">
        <v>7</v>
      </c>
      <c r="F1053" s="2" t="s">
        <v>2814</v>
      </c>
      <c r="G1053" s="2"/>
      <c r="H1053" s="2" t="s">
        <v>57</v>
      </c>
      <c r="I1053" s="2" t="s">
        <v>17</v>
      </c>
      <c r="J1053" s="2" t="s">
        <v>18</v>
      </c>
      <c r="K1053" s="2" t="s">
        <v>19</v>
      </c>
      <c r="L1053" s="2" t="s">
        <v>19</v>
      </c>
      <c r="M1053" s="2" t="s">
        <v>20</v>
      </c>
      <c r="N1053" s="2" t="s">
        <v>28</v>
      </c>
      <c r="O1053" s="2" t="s">
        <v>2815</v>
      </c>
      <c r="P1053" s="2">
        <v>3</v>
      </c>
      <c r="Q1053" s="2" t="str">
        <f t="shared" si="16"/>
        <v>COP US Equity</v>
      </c>
    </row>
    <row r="1054" spans="1:17" x14ac:dyDescent="0.25">
      <c r="A1054" s="1">
        <v>41639</v>
      </c>
      <c r="B1054" s="1">
        <v>41639</v>
      </c>
      <c r="C1054" s="2" t="s">
        <v>2816</v>
      </c>
      <c r="D1054" s="2" t="s">
        <v>2378</v>
      </c>
      <c r="E1054" s="2">
        <v>8.27</v>
      </c>
      <c r="F1054" s="2" t="s">
        <v>1418</v>
      </c>
      <c r="G1054" s="2"/>
      <c r="H1054" s="2" t="s">
        <v>16</v>
      </c>
      <c r="I1054" s="2" t="s">
        <v>17</v>
      </c>
      <c r="J1054" s="2" t="s">
        <v>18</v>
      </c>
      <c r="K1054" s="2" t="s">
        <v>19</v>
      </c>
      <c r="L1054" s="2" t="s">
        <v>19</v>
      </c>
      <c r="M1054" s="2" t="s">
        <v>20</v>
      </c>
      <c r="N1054" s="2" t="s">
        <v>21</v>
      </c>
      <c r="O1054" s="2" t="s">
        <v>2817</v>
      </c>
      <c r="P1054" s="2">
        <v>3</v>
      </c>
      <c r="Q1054" s="2" t="str">
        <f t="shared" si="16"/>
        <v>GXP US Equity</v>
      </c>
    </row>
    <row r="1055" spans="1:17" x14ac:dyDescent="0.25">
      <c r="A1055" s="1">
        <v>41639</v>
      </c>
      <c r="B1055" s="1">
        <v>41639</v>
      </c>
      <c r="C1055" s="2" t="s">
        <v>227</v>
      </c>
      <c r="D1055" s="2" t="s">
        <v>228</v>
      </c>
      <c r="E1055" s="2">
        <v>6.65</v>
      </c>
      <c r="F1055" s="2" t="s">
        <v>2818</v>
      </c>
      <c r="G1055" s="2"/>
      <c r="H1055" s="2" t="s">
        <v>34</v>
      </c>
      <c r="I1055" s="2" t="s">
        <v>17</v>
      </c>
      <c r="J1055" s="2" t="s">
        <v>18</v>
      </c>
      <c r="K1055" s="2" t="s">
        <v>19</v>
      </c>
      <c r="L1055" s="2" t="s">
        <v>19</v>
      </c>
      <c r="M1055" s="2" t="s">
        <v>20</v>
      </c>
      <c r="N1055" s="2" t="s">
        <v>21</v>
      </c>
      <c r="O1055" s="2" t="s">
        <v>2819</v>
      </c>
      <c r="P1055" s="2">
        <v>3</v>
      </c>
      <c r="Q1055" s="2" t="str">
        <f t="shared" si="16"/>
        <v>EIX US Equity</v>
      </c>
    </row>
    <row r="1056" spans="1:17" x14ac:dyDescent="0.25">
      <c r="A1056" s="1">
        <v>41639</v>
      </c>
      <c r="B1056" s="1">
        <v>41639</v>
      </c>
      <c r="C1056" s="2" t="s">
        <v>2095</v>
      </c>
      <c r="D1056" s="2" t="s">
        <v>2096</v>
      </c>
      <c r="E1056" s="2">
        <v>7.125</v>
      </c>
      <c r="F1056" s="2" t="s">
        <v>1932</v>
      </c>
      <c r="G1056" s="2"/>
      <c r="H1056" s="2" t="s">
        <v>73</v>
      </c>
      <c r="I1056" s="2" t="s">
        <v>17</v>
      </c>
      <c r="J1056" s="2" t="s">
        <v>18</v>
      </c>
      <c r="K1056" s="2" t="s">
        <v>19</v>
      </c>
      <c r="L1056" s="2" t="s">
        <v>19</v>
      </c>
      <c r="M1056" s="2" t="s">
        <v>20</v>
      </c>
      <c r="N1056" s="2" t="s">
        <v>28</v>
      </c>
      <c r="O1056" s="2" t="s">
        <v>2820</v>
      </c>
      <c r="P1056" s="2">
        <v>3</v>
      </c>
      <c r="Q1056" s="2" t="str">
        <f t="shared" si="16"/>
        <v>JCI US Equity</v>
      </c>
    </row>
    <row r="1057" spans="1:17" x14ac:dyDescent="0.25">
      <c r="A1057" s="1">
        <v>41639</v>
      </c>
      <c r="B1057" s="1">
        <v>41639</v>
      </c>
      <c r="C1057" s="2" t="s">
        <v>193</v>
      </c>
      <c r="D1057" s="2" t="s">
        <v>194</v>
      </c>
      <c r="E1057" s="2">
        <v>6.875</v>
      </c>
      <c r="F1057" s="2" t="s">
        <v>1087</v>
      </c>
      <c r="G1057" s="2"/>
      <c r="H1057" s="2" t="s">
        <v>57</v>
      </c>
      <c r="I1057" s="2" t="s">
        <v>17</v>
      </c>
      <c r="J1057" s="2" t="s">
        <v>18</v>
      </c>
      <c r="K1057" s="2" t="s">
        <v>19</v>
      </c>
      <c r="L1057" s="2" t="s">
        <v>19</v>
      </c>
      <c r="M1057" s="2" t="s">
        <v>20</v>
      </c>
      <c r="N1057" s="2" t="s">
        <v>28</v>
      </c>
      <c r="O1057" s="2" t="s">
        <v>2821</v>
      </c>
      <c r="P1057" s="2">
        <v>3</v>
      </c>
      <c r="Q1057" s="2" t="str">
        <f t="shared" si="16"/>
        <v>BMY US Equity</v>
      </c>
    </row>
    <row r="1058" spans="1:17" x14ac:dyDescent="0.25">
      <c r="A1058" s="1">
        <v>41639</v>
      </c>
      <c r="B1058" s="1">
        <v>41639</v>
      </c>
      <c r="C1058" s="2" t="s">
        <v>605</v>
      </c>
      <c r="D1058" s="2" t="s">
        <v>606</v>
      </c>
      <c r="E1058" s="2">
        <v>7.375</v>
      </c>
      <c r="F1058" s="2" t="s">
        <v>2822</v>
      </c>
      <c r="G1058" s="2"/>
      <c r="H1058" s="2" t="s">
        <v>73</v>
      </c>
      <c r="I1058" s="2" t="s">
        <v>17</v>
      </c>
      <c r="J1058" s="2" t="s">
        <v>18</v>
      </c>
      <c r="K1058" s="2" t="s">
        <v>19</v>
      </c>
      <c r="L1058" s="2" t="s">
        <v>19</v>
      </c>
      <c r="M1058" s="2" t="s">
        <v>20</v>
      </c>
      <c r="N1058" s="2" t="s">
        <v>28</v>
      </c>
      <c r="O1058" s="2" t="s">
        <v>2823</v>
      </c>
      <c r="P1058" s="2">
        <v>3</v>
      </c>
      <c r="Q1058" s="2" t="str">
        <f t="shared" si="16"/>
        <v>APA US Equity</v>
      </c>
    </row>
    <row r="1059" spans="1:17" x14ac:dyDescent="0.25">
      <c r="A1059" s="1">
        <v>41639</v>
      </c>
      <c r="B1059" s="1">
        <v>41639</v>
      </c>
      <c r="C1059" s="2" t="s">
        <v>546</v>
      </c>
      <c r="D1059" s="2" t="s">
        <v>172</v>
      </c>
      <c r="E1059" s="2">
        <v>8.125</v>
      </c>
      <c r="F1059" s="2" t="s">
        <v>822</v>
      </c>
      <c r="G1059" s="2"/>
      <c r="H1059" s="2" t="s">
        <v>57</v>
      </c>
      <c r="I1059" s="2" t="s">
        <v>17</v>
      </c>
      <c r="J1059" s="2" t="s">
        <v>18</v>
      </c>
      <c r="K1059" s="2" t="s">
        <v>19</v>
      </c>
      <c r="L1059" s="2" t="s">
        <v>19</v>
      </c>
      <c r="M1059" s="2" t="s">
        <v>20</v>
      </c>
      <c r="N1059" s="2" t="s">
        <v>28</v>
      </c>
      <c r="O1059" s="2" t="s">
        <v>2824</v>
      </c>
      <c r="P1059" s="2">
        <v>3</v>
      </c>
      <c r="Q1059" s="2" t="str">
        <f t="shared" si="16"/>
        <v>COP US Equity</v>
      </c>
    </row>
    <row r="1060" spans="1:17" x14ac:dyDescent="0.25">
      <c r="A1060" s="1">
        <v>41639</v>
      </c>
      <c r="B1060" s="1">
        <v>41639</v>
      </c>
      <c r="C1060" s="2" t="s">
        <v>2825</v>
      </c>
      <c r="D1060" s="2" t="s">
        <v>2826</v>
      </c>
      <c r="E1060" s="2">
        <v>7.2</v>
      </c>
      <c r="F1060" s="2" t="s">
        <v>2827</v>
      </c>
      <c r="G1060" s="2"/>
      <c r="H1060" s="2" t="s">
        <v>57</v>
      </c>
      <c r="I1060" s="2" t="s">
        <v>17</v>
      </c>
      <c r="J1060" s="2" t="s">
        <v>18</v>
      </c>
      <c r="K1060" s="2" t="s">
        <v>19</v>
      </c>
      <c r="L1060" s="2" t="s">
        <v>19</v>
      </c>
      <c r="M1060" s="2" t="s">
        <v>20</v>
      </c>
      <c r="N1060" s="2" t="s">
        <v>28</v>
      </c>
      <c r="O1060" s="2" t="s">
        <v>2828</v>
      </c>
      <c r="P1060" s="2">
        <v>3</v>
      </c>
      <c r="Q1060" s="2" t="str">
        <f t="shared" si="16"/>
        <v>HSY US Equity</v>
      </c>
    </row>
    <row r="1061" spans="1:17" x14ac:dyDescent="0.25">
      <c r="A1061" s="1">
        <v>41639</v>
      </c>
      <c r="B1061" s="1">
        <v>41639</v>
      </c>
      <c r="C1061" s="2" t="s">
        <v>1267</v>
      </c>
      <c r="D1061" s="2" t="s">
        <v>1268</v>
      </c>
      <c r="E1061" s="2">
        <v>7.45</v>
      </c>
      <c r="F1061" s="2" t="s">
        <v>2829</v>
      </c>
      <c r="G1061" s="2"/>
      <c r="H1061" s="2" t="s">
        <v>16</v>
      </c>
      <c r="I1061" s="2" t="s">
        <v>17</v>
      </c>
      <c r="J1061" s="2" t="s">
        <v>18</v>
      </c>
      <c r="K1061" s="2" t="s">
        <v>19</v>
      </c>
      <c r="L1061" s="2" t="s">
        <v>19</v>
      </c>
      <c r="M1061" s="2" t="s">
        <v>20</v>
      </c>
      <c r="N1061" s="2" t="s">
        <v>28</v>
      </c>
      <c r="O1061" s="2" t="s">
        <v>2830</v>
      </c>
      <c r="P1061" s="2">
        <v>3</v>
      </c>
      <c r="Q1061" s="2" t="str">
        <f t="shared" si="16"/>
        <v>SWY US Equity</v>
      </c>
    </row>
    <row r="1062" spans="1:17" x14ac:dyDescent="0.25">
      <c r="A1062" s="1">
        <v>41639</v>
      </c>
      <c r="B1062" s="1">
        <v>41639</v>
      </c>
      <c r="C1062" s="2" t="s">
        <v>2831</v>
      </c>
      <c r="D1062" s="2" t="s">
        <v>580</v>
      </c>
      <c r="E1062" s="2">
        <v>7.125</v>
      </c>
      <c r="F1062" s="2" t="s">
        <v>2832</v>
      </c>
      <c r="G1062" s="2"/>
      <c r="H1062" s="2" t="s">
        <v>16</v>
      </c>
      <c r="I1062" s="2" t="s">
        <v>17</v>
      </c>
      <c r="J1062" s="2" t="s">
        <v>18</v>
      </c>
      <c r="K1062" s="2" t="s">
        <v>19</v>
      </c>
      <c r="L1062" s="2" t="s">
        <v>19</v>
      </c>
      <c r="M1062" s="2" t="s">
        <v>20</v>
      </c>
      <c r="N1062" s="2" t="s">
        <v>28</v>
      </c>
      <c r="O1062" s="2" t="s">
        <v>2833</v>
      </c>
      <c r="P1062" s="2">
        <v>3</v>
      </c>
      <c r="Q1062" s="2" t="str">
        <f t="shared" si="16"/>
        <v>APC US Equity</v>
      </c>
    </row>
    <row r="1063" spans="1:17" x14ac:dyDescent="0.25">
      <c r="A1063" s="1">
        <v>41639</v>
      </c>
      <c r="B1063" s="1">
        <v>41639</v>
      </c>
      <c r="C1063" s="2" t="s">
        <v>2834</v>
      </c>
      <c r="D1063" s="2" t="s">
        <v>523</v>
      </c>
      <c r="E1063" s="2">
        <v>7.875</v>
      </c>
      <c r="F1063" s="2" t="s">
        <v>822</v>
      </c>
      <c r="G1063" s="2"/>
      <c r="H1063" s="2" t="s">
        <v>34</v>
      </c>
      <c r="I1063" s="2" t="s">
        <v>17</v>
      </c>
      <c r="J1063" s="2" t="s">
        <v>18</v>
      </c>
      <c r="K1063" s="2" t="s">
        <v>19</v>
      </c>
      <c r="L1063" s="2" t="s">
        <v>19</v>
      </c>
      <c r="M1063" s="2" t="s">
        <v>20</v>
      </c>
      <c r="N1063" s="2" t="s">
        <v>28</v>
      </c>
      <c r="O1063" s="2" t="s">
        <v>2835</v>
      </c>
      <c r="P1063" s="2">
        <v>1</v>
      </c>
      <c r="Q1063" s="2" t="str">
        <f t="shared" si="16"/>
        <v>T US Equity</v>
      </c>
    </row>
    <row r="1064" spans="1:17" x14ac:dyDescent="0.25">
      <c r="A1064" s="1">
        <v>41639</v>
      </c>
      <c r="B1064" s="1">
        <v>41639</v>
      </c>
      <c r="C1064" s="2" t="s">
        <v>973</v>
      </c>
      <c r="D1064" s="2" t="s">
        <v>974</v>
      </c>
      <c r="E1064" s="2">
        <v>7.5</v>
      </c>
      <c r="F1064" s="2" t="s">
        <v>2829</v>
      </c>
      <c r="G1064" s="2"/>
      <c r="H1064" s="2" t="s">
        <v>27</v>
      </c>
      <c r="I1064" s="2" t="s">
        <v>17</v>
      </c>
      <c r="J1064" s="2" t="s">
        <v>18</v>
      </c>
      <c r="K1064" s="2" t="s">
        <v>19</v>
      </c>
      <c r="L1064" s="2" t="s">
        <v>19</v>
      </c>
      <c r="M1064" s="2" t="s">
        <v>20</v>
      </c>
      <c r="N1064" s="2" t="s">
        <v>28</v>
      </c>
      <c r="O1064" s="2" t="s">
        <v>2836</v>
      </c>
      <c r="P1064" s="2">
        <v>3</v>
      </c>
      <c r="Q1064" s="2" t="str">
        <f t="shared" si="16"/>
        <v>DVN US Equity</v>
      </c>
    </row>
    <row r="1065" spans="1:17" x14ac:dyDescent="0.25">
      <c r="A1065" s="1">
        <v>41639</v>
      </c>
      <c r="B1065" s="1">
        <v>41639</v>
      </c>
      <c r="C1065" s="2" t="s">
        <v>2837</v>
      </c>
      <c r="D1065" s="2" t="s">
        <v>2501</v>
      </c>
      <c r="E1065" s="2">
        <v>7.45</v>
      </c>
      <c r="F1065" s="2" t="s">
        <v>266</v>
      </c>
      <c r="G1065" s="2"/>
      <c r="H1065" s="2" t="s">
        <v>27</v>
      </c>
      <c r="I1065" s="2" t="s">
        <v>17</v>
      </c>
      <c r="J1065" s="2" t="s">
        <v>18</v>
      </c>
      <c r="K1065" s="2" t="s">
        <v>19</v>
      </c>
      <c r="L1065" s="2" t="s">
        <v>19</v>
      </c>
      <c r="M1065" s="2" t="s">
        <v>20</v>
      </c>
      <c r="N1065" s="2" t="s">
        <v>28</v>
      </c>
      <c r="O1065" s="2" t="s">
        <v>2838</v>
      </c>
      <c r="P1065" s="2">
        <v>3</v>
      </c>
      <c r="Q1065" s="2" t="str">
        <f t="shared" si="16"/>
        <v>VLO US Equity</v>
      </c>
    </row>
    <row r="1066" spans="1:17" x14ac:dyDescent="0.25">
      <c r="A1066" s="1">
        <v>41639</v>
      </c>
      <c r="B1066" s="1">
        <v>41639</v>
      </c>
      <c r="C1066" s="2" t="s">
        <v>1392</v>
      </c>
      <c r="D1066" s="2" t="s">
        <v>1393</v>
      </c>
      <c r="E1066" s="2">
        <v>7.625</v>
      </c>
      <c r="F1066" s="2" t="s">
        <v>2274</v>
      </c>
      <c r="G1066" s="2"/>
      <c r="H1066" s="2" t="s">
        <v>203</v>
      </c>
      <c r="I1066" s="2" t="s">
        <v>17</v>
      </c>
      <c r="J1066" s="2" t="s">
        <v>18</v>
      </c>
      <c r="K1066" s="2" t="s">
        <v>19</v>
      </c>
      <c r="L1066" s="2" t="s">
        <v>19</v>
      </c>
      <c r="M1066" s="2" t="s">
        <v>20</v>
      </c>
      <c r="N1066" s="2" t="s">
        <v>28</v>
      </c>
      <c r="O1066" s="2" t="s">
        <v>2839</v>
      </c>
      <c r="P1066" s="2">
        <v>3</v>
      </c>
      <c r="Q1066" s="2" t="str">
        <f t="shared" si="16"/>
        <v>PHM US Equity</v>
      </c>
    </row>
    <row r="1067" spans="1:17" x14ac:dyDescent="0.25">
      <c r="A1067" s="1">
        <v>41639</v>
      </c>
      <c r="B1067" s="1">
        <v>41639</v>
      </c>
      <c r="C1067" s="2" t="s">
        <v>2840</v>
      </c>
      <c r="D1067" s="2" t="s">
        <v>580</v>
      </c>
      <c r="E1067" s="2">
        <v>7</v>
      </c>
      <c r="F1067" s="2" t="s">
        <v>2841</v>
      </c>
      <c r="G1067" s="2"/>
      <c r="H1067" s="2" t="s">
        <v>16</v>
      </c>
      <c r="I1067" s="2" t="s">
        <v>17</v>
      </c>
      <c r="J1067" s="2" t="s">
        <v>18</v>
      </c>
      <c r="K1067" s="2" t="s">
        <v>19</v>
      </c>
      <c r="L1067" s="2" t="s">
        <v>19</v>
      </c>
      <c r="M1067" s="2" t="s">
        <v>20</v>
      </c>
      <c r="N1067" s="2" t="s">
        <v>28</v>
      </c>
      <c r="O1067" s="2" t="s">
        <v>2842</v>
      </c>
      <c r="P1067" s="2">
        <v>3</v>
      </c>
      <c r="Q1067" s="2" t="str">
        <f t="shared" si="16"/>
        <v>APC US Equity</v>
      </c>
    </row>
    <row r="1068" spans="1:17" x14ac:dyDescent="0.25">
      <c r="A1068" s="1">
        <v>41639</v>
      </c>
      <c r="B1068" s="1">
        <v>41639</v>
      </c>
      <c r="C1068" s="2" t="s">
        <v>454</v>
      </c>
      <c r="D1068" s="2" t="s">
        <v>455</v>
      </c>
      <c r="E1068" s="2">
        <v>6.75</v>
      </c>
      <c r="F1068" s="2" t="s">
        <v>584</v>
      </c>
      <c r="G1068" s="2"/>
      <c r="H1068" s="2" t="s">
        <v>364</v>
      </c>
      <c r="I1068" s="2" t="s">
        <v>17</v>
      </c>
      <c r="J1068" s="2" t="s">
        <v>18</v>
      </c>
      <c r="K1068" s="2" t="s">
        <v>19</v>
      </c>
      <c r="L1068" s="2" t="s">
        <v>19</v>
      </c>
      <c r="M1068" s="2" t="s">
        <v>20</v>
      </c>
      <c r="N1068" s="2" t="s">
        <v>28</v>
      </c>
      <c r="O1068" s="2" t="s">
        <v>2843</v>
      </c>
      <c r="P1068" s="2">
        <v>4</v>
      </c>
      <c r="Q1068" s="2" t="str">
        <f t="shared" si="16"/>
        <v>SHLD US Equity</v>
      </c>
    </row>
    <row r="1069" spans="1:17" x14ac:dyDescent="0.25">
      <c r="A1069" s="1">
        <v>41639</v>
      </c>
      <c r="B1069" s="1">
        <v>41639</v>
      </c>
      <c r="C1069" s="2" t="s">
        <v>54</v>
      </c>
      <c r="D1069" s="2" t="s">
        <v>55</v>
      </c>
      <c r="E1069" s="2">
        <v>7.1</v>
      </c>
      <c r="F1069" s="2" t="s">
        <v>2841</v>
      </c>
      <c r="G1069" s="2" t="s">
        <v>254</v>
      </c>
      <c r="H1069" s="2" t="s">
        <v>57</v>
      </c>
      <c r="I1069" s="2" t="s">
        <v>17</v>
      </c>
      <c r="J1069" s="2" t="s">
        <v>18</v>
      </c>
      <c r="K1069" s="2" t="s">
        <v>19</v>
      </c>
      <c r="L1069" s="2" t="s">
        <v>19</v>
      </c>
      <c r="M1069" s="2" t="s">
        <v>20</v>
      </c>
      <c r="N1069" s="2" t="s">
        <v>28</v>
      </c>
      <c r="O1069" s="2" t="s">
        <v>2844</v>
      </c>
      <c r="P1069" s="2">
        <v>2</v>
      </c>
      <c r="Q1069" s="2" t="str">
        <f t="shared" si="16"/>
        <v>GR US Equity</v>
      </c>
    </row>
    <row r="1070" spans="1:17" x14ac:dyDescent="0.25">
      <c r="A1070" s="1">
        <v>41639</v>
      </c>
      <c r="B1070" s="1">
        <v>41639</v>
      </c>
      <c r="C1070" s="2" t="s">
        <v>2845</v>
      </c>
      <c r="D1070" s="2" t="s">
        <v>2846</v>
      </c>
      <c r="E1070" s="2">
        <v>6.5</v>
      </c>
      <c r="F1070" s="2" t="s">
        <v>584</v>
      </c>
      <c r="G1070" s="2"/>
      <c r="H1070" s="2" t="s">
        <v>57</v>
      </c>
      <c r="I1070" s="2" t="s">
        <v>17</v>
      </c>
      <c r="J1070" s="2" t="s">
        <v>18</v>
      </c>
      <c r="K1070" s="2" t="s">
        <v>19</v>
      </c>
      <c r="L1070" s="2" t="s">
        <v>19</v>
      </c>
      <c r="M1070" s="2" t="s">
        <v>20</v>
      </c>
      <c r="N1070" s="2" t="s">
        <v>28</v>
      </c>
      <c r="O1070" s="2" t="s">
        <v>2847</v>
      </c>
      <c r="P1070" s="2">
        <v>2</v>
      </c>
      <c r="Q1070" s="2" t="str">
        <f t="shared" si="16"/>
        <v>DD US Equity</v>
      </c>
    </row>
    <row r="1071" spans="1:17" x14ac:dyDescent="0.25">
      <c r="A1071" s="1">
        <v>41639</v>
      </c>
      <c r="B1071" s="1">
        <v>41639</v>
      </c>
      <c r="C1071" s="2" t="s">
        <v>594</v>
      </c>
      <c r="D1071" s="2" t="s">
        <v>317</v>
      </c>
      <c r="E1071" s="2">
        <v>6.875</v>
      </c>
      <c r="F1071" s="2" t="s">
        <v>544</v>
      </c>
      <c r="G1071" s="2"/>
      <c r="H1071" s="2" t="s">
        <v>73</v>
      </c>
      <c r="I1071" s="2" t="s">
        <v>17</v>
      </c>
      <c r="J1071" s="2" t="s">
        <v>18</v>
      </c>
      <c r="K1071" s="2" t="s">
        <v>19</v>
      </c>
      <c r="L1071" s="2" t="s">
        <v>19</v>
      </c>
      <c r="M1071" s="2" t="s">
        <v>20</v>
      </c>
      <c r="N1071" s="2" t="s">
        <v>28</v>
      </c>
      <c r="O1071" s="2" t="s">
        <v>2848</v>
      </c>
      <c r="P1071" s="2">
        <v>4</v>
      </c>
      <c r="Q1071" s="2" t="str">
        <f t="shared" si="16"/>
        <v>BNSF US Equity</v>
      </c>
    </row>
    <row r="1072" spans="1:17" x14ac:dyDescent="0.25">
      <c r="A1072" s="1">
        <v>41639</v>
      </c>
      <c r="B1072" s="1">
        <v>41639</v>
      </c>
      <c r="C1072" s="2" t="s">
        <v>551</v>
      </c>
      <c r="D1072" s="2" t="s">
        <v>552</v>
      </c>
      <c r="E1072" s="2">
        <v>7.5</v>
      </c>
      <c r="F1072" s="2" t="s">
        <v>2259</v>
      </c>
      <c r="G1072" s="2" t="s">
        <v>45</v>
      </c>
      <c r="H1072" s="2" t="s">
        <v>472</v>
      </c>
      <c r="I1072" s="2" t="s">
        <v>17</v>
      </c>
      <c r="J1072" s="2" t="s">
        <v>18</v>
      </c>
      <c r="K1072" s="2" t="s">
        <v>19</v>
      </c>
      <c r="L1072" s="2" t="s">
        <v>19</v>
      </c>
      <c r="M1072" s="2" t="s">
        <v>20</v>
      </c>
      <c r="N1072" s="2" t="s">
        <v>48</v>
      </c>
      <c r="O1072" s="2" t="s">
        <v>2849</v>
      </c>
      <c r="P1072" s="2">
        <v>2</v>
      </c>
      <c r="Q1072" s="2" t="str">
        <f t="shared" si="16"/>
        <v>FR US Equity</v>
      </c>
    </row>
    <row r="1073" spans="1:17" x14ac:dyDescent="0.25">
      <c r="A1073" s="1">
        <v>41639</v>
      </c>
      <c r="B1073" s="1">
        <v>41639</v>
      </c>
      <c r="C1073" s="2" t="s">
        <v>2850</v>
      </c>
      <c r="D1073" s="2" t="s">
        <v>1187</v>
      </c>
      <c r="E1073" s="2">
        <v>6.8</v>
      </c>
      <c r="F1073" s="2" t="s">
        <v>750</v>
      </c>
      <c r="G1073" s="2"/>
      <c r="H1073" s="2" t="s">
        <v>27</v>
      </c>
      <c r="I1073" s="2" t="s">
        <v>17</v>
      </c>
      <c r="J1073" s="2" t="s">
        <v>18</v>
      </c>
      <c r="K1073" s="2" t="s">
        <v>19</v>
      </c>
      <c r="L1073" s="2" t="s">
        <v>19</v>
      </c>
      <c r="M1073" s="2" t="s">
        <v>20</v>
      </c>
      <c r="N1073" s="2" t="s">
        <v>21</v>
      </c>
      <c r="O1073" s="2" t="s">
        <v>2851</v>
      </c>
      <c r="P1073" s="2">
        <v>1</v>
      </c>
      <c r="Q1073" s="2" t="str">
        <f t="shared" si="16"/>
        <v>D US Equity</v>
      </c>
    </row>
    <row r="1074" spans="1:17" x14ac:dyDescent="0.25">
      <c r="A1074" s="1">
        <v>41639</v>
      </c>
      <c r="B1074" s="1">
        <v>41639</v>
      </c>
      <c r="C1074" s="2" t="s">
        <v>681</v>
      </c>
      <c r="D1074" s="2" t="s">
        <v>682</v>
      </c>
      <c r="E1074" s="2">
        <v>7.375</v>
      </c>
      <c r="F1074" s="2" t="s">
        <v>2852</v>
      </c>
      <c r="G1074" s="2"/>
      <c r="H1074" s="2" t="s">
        <v>27</v>
      </c>
      <c r="I1074" s="2" t="s">
        <v>17</v>
      </c>
      <c r="J1074" s="2" t="s">
        <v>18</v>
      </c>
      <c r="K1074" s="2" t="s">
        <v>19</v>
      </c>
      <c r="L1074" s="2" t="s">
        <v>19</v>
      </c>
      <c r="M1074" s="2" t="s">
        <v>20</v>
      </c>
      <c r="N1074" s="2" t="s">
        <v>28</v>
      </c>
      <c r="O1074" s="2" t="s">
        <v>2853</v>
      </c>
      <c r="P1074" s="2">
        <v>3</v>
      </c>
      <c r="Q1074" s="2" t="str">
        <f t="shared" si="16"/>
        <v>DOW US Equity</v>
      </c>
    </row>
    <row r="1075" spans="1:17" x14ac:dyDescent="0.25">
      <c r="A1075" s="1">
        <v>41639</v>
      </c>
      <c r="B1075" s="1">
        <v>41639</v>
      </c>
      <c r="C1075" s="2" t="s">
        <v>519</v>
      </c>
      <c r="D1075" s="2" t="s">
        <v>520</v>
      </c>
      <c r="E1075" s="2">
        <v>7.75</v>
      </c>
      <c r="F1075" s="2" t="s">
        <v>2854</v>
      </c>
      <c r="G1075" s="2"/>
      <c r="H1075" s="2" t="s">
        <v>34</v>
      </c>
      <c r="I1075" s="2" t="s">
        <v>17</v>
      </c>
      <c r="J1075" s="2" t="s">
        <v>18</v>
      </c>
      <c r="K1075" s="2" t="s">
        <v>19</v>
      </c>
      <c r="L1075" s="2" t="s">
        <v>19</v>
      </c>
      <c r="M1075" s="2" t="s">
        <v>20</v>
      </c>
      <c r="N1075" s="2" t="s">
        <v>28</v>
      </c>
      <c r="O1075" s="2" t="s">
        <v>2855</v>
      </c>
      <c r="P1075" s="2">
        <v>2</v>
      </c>
      <c r="Q1075" s="2" t="str">
        <f t="shared" si="16"/>
        <v>GP US Equity</v>
      </c>
    </row>
    <row r="1076" spans="1:17" x14ac:dyDescent="0.25">
      <c r="A1076" s="1">
        <v>41639</v>
      </c>
      <c r="B1076" s="1">
        <v>41639</v>
      </c>
      <c r="C1076" s="2" t="s">
        <v>860</v>
      </c>
      <c r="D1076" s="2" t="s">
        <v>861</v>
      </c>
      <c r="E1076" s="2">
        <v>7.72</v>
      </c>
      <c r="F1076" s="2" t="s">
        <v>1014</v>
      </c>
      <c r="G1076" s="2" t="s">
        <v>575</v>
      </c>
      <c r="H1076" s="2" t="s">
        <v>210</v>
      </c>
      <c r="I1076" s="2" t="s">
        <v>17</v>
      </c>
      <c r="J1076" s="2" t="s">
        <v>18</v>
      </c>
      <c r="K1076" s="2" t="s">
        <v>19</v>
      </c>
      <c r="L1076" s="2" t="s">
        <v>19</v>
      </c>
      <c r="M1076" s="2" t="s">
        <v>20</v>
      </c>
      <c r="N1076" s="2" t="s">
        <v>21</v>
      </c>
      <c r="O1076" s="2" t="s">
        <v>2856</v>
      </c>
      <c r="P1076" s="2">
        <v>3</v>
      </c>
      <c r="Q1076" s="2" t="str">
        <f t="shared" si="16"/>
        <v>NWN US Equity</v>
      </c>
    </row>
    <row r="1077" spans="1:17" x14ac:dyDescent="0.25">
      <c r="A1077" s="1">
        <v>41639</v>
      </c>
      <c r="B1077" s="1">
        <v>41639</v>
      </c>
      <c r="C1077" s="2" t="s">
        <v>242</v>
      </c>
      <c r="D1077" s="2" t="s">
        <v>33</v>
      </c>
      <c r="E1077" s="2">
        <v>7.875</v>
      </c>
      <c r="F1077" s="2" t="s">
        <v>2857</v>
      </c>
      <c r="G1077" s="2"/>
      <c r="H1077" s="2" t="s">
        <v>27</v>
      </c>
      <c r="I1077" s="2" t="s">
        <v>17</v>
      </c>
      <c r="J1077" s="2" t="s">
        <v>18</v>
      </c>
      <c r="K1077" s="2" t="s">
        <v>19</v>
      </c>
      <c r="L1077" s="2" t="s">
        <v>19</v>
      </c>
      <c r="M1077" s="2" t="s">
        <v>20</v>
      </c>
      <c r="N1077" s="2" t="s">
        <v>28</v>
      </c>
      <c r="O1077" s="2" t="s">
        <v>2858</v>
      </c>
      <c r="P1077" s="2">
        <v>1</v>
      </c>
      <c r="Q1077" s="2" t="str">
        <f t="shared" si="16"/>
        <v>M US Equity</v>
      </c>
    </row>
    <row r="1078" spans="1:17" x14ac:dyDescent="0.25">
      <c r="A1078" s="1">
        <v>41639</v>
      </c>
      <c r="B1078" s="1">
        <v>41639</v>
      </c>
      <c r="C1078" s="2" t="s">
        <v>2859</v>
      </c>
      <c r="D1078" s="2" t="s">
        <v>2469</v>
      </c>
      <c r="E1078" s="2">
        <v>6.05</v>
      </c>
      <c r="F1078" s="2" t="s">
        <v>2860</v>
      </c>
      <c r="G1078" s="2" t="s">
        <v>40</v>
      </c>
      <c r="H1078" s="2" t="s">
        <v>27</v>
      </c>
      <c r="I1078" s="2" t="s">
        <v>17</v>
      </c>
      <c r="J1078" s="2" t="s">
        <v>18</v>
      </c>
      <c r="K1078" s="2" t="s">
        <v>19</v>
      </c>
      <c r="L1078" s="2" t="s">
        <v>19</v>
      </c>
      <c r="M1078" s="2" t="s">
        <v>20</v>
      </c>
      <c r="N1078" s="2" t="s">
        <v>21</v>
      </c>
      <c r="O1078" s="2" t="s">
        <v>2861</v>
      </c>
      <c r="P1078" s="2">
        <v>3</v>
      </c>
      <c r="Q1078" s="2" t="str">
        <f t="shared" si="16"/>
        <v>ITC US Equity</v>
      </c>
    </row>
    <row r="1079" spans="1:17" x14ac:dyDescent="0.25">
      <c r="A1079" s="1">
        <v>41639</v>
      </c>
      <c r="B1079" s="1">
        <v>41639</v>
      </c>
      <c r="C1079" s="2" t="s">
        <v>2859</v>
      </c>
      <c r="D1079" s="2" t="s">
        <v>2469</v>
      </c>
      <c r="E1079" s="2">
        <v>6.05</v>
      </c>
      <c r="F1079" s="2" t="s">
        <v>2860</v>
      </c>
      <c r="G1079" s="2" t="s">
        <v>26</v>
      </c>
      <c r="H1079" s="2" t="s">
        <v>27</v>
      </c>
      <c r="I1079" s="2" t="s">
        <v>17</v>
      </c>
      <c r="J1079" s="2" t="s">
        <v>18</v>
      </c>
      <c r="K1079" s="2" t="s">
        <v>19</v>
      </c>
      <c r="L1079" s="2" t="s">
        <v>19</v>
      </c>
      <c r="M1079" s="2" t="s">
        <v>20</v>
      </c>
      <c r="N1079" s="2" t="s">
        <v>21</v>
      </c>
      <c r="O1079" s="2" t="s">
        <v>2862</v>
      </c>
      <c r="P1079" s="2">
        <v>3</v>
      </c>
      <c r="Q1079" s="2" t="str">
        <f t="shared" si="16"/>
        <v>ITC US Equity</v>
      </c>
    </row>
    <row r="1080" spans="1:17" x14ac:dyDescent="0.25">
      <c r="A1080" s="1">
        <v>41639</v>
      </c>
      <c r="B1080" s="1">
        <v>41639</v>
      </c>
      <c r="C1080" s="2" t="s">
        <v>2468</v>
      </c>
      <c r="D1080" s="2" t="s">
        <v>2469</v>
      </c>
      <c r="E1080" s="2">
        <v>6.15</v>
      </c>
      <c r="F1080" s="2" t="s">
        <v>2470</v>
      </c>
      <c r="G1080" s="2" t="s">
        <v>40</v>
      </c>
      <c r="H1080" s="2" t="s">
        <v>57</v>
      </c>
      <c r="I1080" s="2" t="s">
        <v>17</v>
      </c>
      <c r="J1080" s="2" t="s">
        <v>18</v>
      </c>
      <c r="K1080" s="2" t="s">
        <v>19</v>
      </c>
      <c r="L1080" s="2" t="s">
        <v>19</v>
      </c>
      <c r="M1080" s="2" t="s">
        <v>20</v>
      </c>
      <c r="N1080" s="2" t="s">
        <v>21</v>
      </c>
      <c r="O1080" s="2" t="s">
        <v>2863</v>
      </c>
      <c r="P1080" s="2">
        <v>3</v>
      </c>
      <c r="Q1080" s="2" t="str">
        <f t="shared" si="16"/>
        <v>ITC US Equity</v>
      </c>
    </row>
    <row r="1081" spans="1:17" x14ac:dyDescent="0.25">
      <c r="A1081" s="1">
        <v>41639</v>
      </c>
      <c r="B1081" s="1">
        <v>41639</v>
      </c>
      <c r="C1081" s="2" t="s">
        <v>2023</v>
      </c>
      <c r="D1081" s="2" t="s">
        <v>2024</v>
      </c>
      <c r="E1081" s="2">
        <v>5.125</v>
      </c>
      <c r="F1081" s="2" t="s">
        <v>1635</v>
      </c>
      <c r="G1081" s="2"/>
      <c r="H1081" s="2" t="s">
        <v>210</v>
      </c>
      <c r="I1081" s="2" t="s">
        <v>17</v>
      </c>
      <c r="J1081" s="2" t="s">
        <v>18</v>
      </c>
      <c r="K1081" s="2" t="s">
        <v>19</v>
      </c>
      <c r="L1081" s="2" t="s">
        <v>19</v>
      </c>
      <c r="M1081" s="2" t="s">
        <v>20</v>
      </c>
      <c r="N1081" s="2" t="s">
        <v>28</v>
      </c>
      <c r="O1081" s="2" t="s">
        <v>2864</v>
      </c>
      <c r="P1081" s="2">
        <v>3</v>
      </c>
      <c r="Q1081" s="2" t="str">
        <f t="shared" si="16"/>
        <v>MON US Equity</v>
      </c>
    </row>
    <row r="1082" spans="1:17" x14ac:dyDescent="0.25">
      <c r="A1082" s="1">
        <v>41639</v>
      </c>
      <c r="B1082" s="1">
        <v>41639</v>
      </c>
      <c r="C1082" s="2" t="s">
        <v>42</v>
      </c>
      <c r="D1082" s="2" t="s">
        <v>43</v>
      </c>
      <c r="E1082" s="2">
        <v>1.0550999999999999</v>
      </c>
      <c r="F1082" s="2" t="s">
        <v>2865</v>
      </c>
      <c r="G1082" s="2" t="s">
        <v>187</v>
      </c>
      <c r="H1082" s="2" t="s">
        <v>46</v>
      </c>
      <c r="I1082" s="2" t="s">
        <v>17</v>
      </c>
      <c r="J1082" s="2" t="s">
        <v>18</v>
      </c>
      <c r="K1082" s="2" t="s">
        <v>19</v>
      </c>
      <c r="L1082" s="2" t="s">
        <v>19</v>
      </c>
      <c r="M1082" s="2" t="s">
        <v>47</v>
      </c>
      <c r="N1082" s="2" t="s">
        <v>48</v>
      </c>
      <c r="O1082" s="2" t="s">
        <v>2866</v>
      </c>
      <c r="P1082" s="2">
        <v>2</v>
      </c>
      <c r="Q1082" s="2" t="str">
        <f t="shared" si="16"/>
        <v>GE US Equity</v>
      </c>
    </row>
    <row r="1083" spans="1:17" x14ac:dyDescent="0.25">
      <c r="A1083" s="1">
        <v>41639</v>
      </c>
      <c r="B1083" s="1">
        <v>41639</v>
      </c>
      <c r="C1083" s="2" t="s">
        <v>2867</v>
      </c>
      <c r="D1083" s="2" t="s">
        <v>2868</v>
      </c>
      <c r="E1083" s="2">
        <v>6.5</v>
      </c>
      <c r="F1083" s="2" t="s">
        <v>1103</v>
      </c>
      <c r="G1083" s="2" t="s">
        <v>40</v>
      </c>
      <c r="H1083" s="2" t="s">
        <v>27</v>
      </c>
      <c r="I1083" s="2" t="s">
        <v>17</v>
      </c>
      <c r="J1083" s="2" t="s">
        <v>18</v>
      </c>
      <c r="K1083" s="2" t="s">
        <v>19</v>
      </c>
      <c r="L1083" s="2" t="s">
        <v>19</v>
      </c>
      <c r="M1083" s="2" t="s">
        <v>20</v>
      </c>
      <c r="N1083" s="2" t="s">
        <v>28</v>
      </c>
      <c r="O1083" s="2" t="s">
        <v>2869</v>
      </c>
      <c r="P1083" s="2">
        <v>3</v>
      </c>
      <c r="Q1083" s="2" t="str">
        <f t="shared" si="16"/>
        <v>CSC US Equity</v>
      </c>
    </row>
    <row r="1084" spans="1:17" x14ac:dyDescent="0.25">
      <c r="A1084" s="1">
        <v>41639</v>
      </c>
      <c r="B1084" s="1">
        <v>41639</v>
      </c>
      <c r="C1084" s="2" t="s">
        <v>2247</v>
      </c>
      <c r="D1084" s="2" t="s">
        <v>1187</v>
      </c>
      <c r="E1084" s="2">
        <v>5.4</v>
      </c>
      <c r="F1084" s="2" t="s">
        <v>2870</v>
      </c>
      <c r="G1084" s="2"/>
      <c r="H1084" s="2" t="s">
        <v>34</v>
      </c>
      <c r="I1084" s="2" t="s">
        <v>17</v>
      </c>
      <c r="J1084" s="2" t="s">
        <v>18</v>
      </c>
      <c r="K1084" s="2" t="s">
        <v>19</v>
      </c>
      <c r="L1084" s="2" t="s">
        <v>19</v>
      </c>
      <c r="M1084" s="2" t="s">
        <v>20</v>
      </c>
      <c r="N1084" s="2" t="s">
        <v>21</v>
      </c>
      <c r="O1084" s="2" t="s">
        <v>2871</v>
      </c>
      <c r="P1084" s="2">
        <v>1</v>
      </c>
      <c r="Q1084" s="2" t="str">
        <f t="shared" si="16"/>
        <v>D US Equity</v>
      </c>
    </row>
    <row r="1085" spans="1:17" x14ac:dyDescent="0.25">
      <c r="A1085" s="1">
        <v>41639</v>
      </c>
      <c r="B1085" s="1">
        <v>41639</v>
      </c>
      <c r="C1085" s="2" t="s">
        <v>42</v>
      </c>
      <c r="D1085" s="2" t="s">
        <v>43</v>
      </c>
      <c r="E1085" s="2">
        <v>1.1451</v>
      </c>
      <c r="F1085" s="2" t="s">
        <v>2872</v>
      </c>
      <c r="G1085" s="2" t="s">
        <v>187</v>
      </c>
      <c r="H1085" s="2" t="s">
        <v>46</v>
      </c>
      <c r="I1085" s="2" t="s">
        <v>17</v>
      </c>
      <c r="J1085" s="2" t="s">
        <v>18</v>
      </c>
      <c r="K1085" s="2" t="s">
        <v>19</v>
      </c>
      <c r="L1085" s="2" t="s">
        <v>19</v>
      </c>
      <c r="M1085" s="2" t="s">
        <v>47</v>
      </c>
      <c r="N1085" s="2" t="s">
        <v>48</v>
      </c>
      <c r="O1085" s="2" t="s">
        <v>2873</v>
      </c>
      <c r="P1085" s="2">
        <v>2</v>
      </c>
      <c r="Q1085" s="2" t="str">
        <f t="shared" si="16"/>
        <v>GE US Equity</v>
      </c>
    </row>
    <row r="1086" spans="1:17" x14ac:dyDescent="0.25">
      <c r="A1086" s="1">
        <v>41639</v>
      </c>
      <c r="B1086" s="1">
        <v>41639</v>
      </c>
      <c r="C1086" s="2" t="s">
        <v>2874</v>
      </c>
      <c r="D1086" s="2" t="s">
        <v>485</v>
      </c>
      <c r="E1086" s="2">
        <v>5.45</v>
      </c>
      <c r="F1086" s="2" t="s">
        <v>1635</v>
      </c>
      <c r="G1086" s="2" t="s">
        <v>45</v>
      </c>
      <c r="H1086" s="2" t="s">
        <v>57</v>
      </c>
      <c r="I1086" s="2" t="s">
        <v>17</v>
      </c>
      <c r="J1086" s="2" t="s">
        <v>18</v>
      </c>
      <c r="K1086" s="2" t="s">
        <v>19</v>
      </c>
      <c r="L1086" s="2" t="s">
        <v>19</v>
      </c>
      <c r="M1086" s="2" t="s">
        <v>20</v>
      </c>
      <c r="N1086" s="2" t="s">
        <v>28</v>
      </c>
      <c r="O1086" s="2" t="s">
        <v>2875</v>
      </c>
      <c r="P1086" s="2">
        <v>3</v>
      </c>
      <c r="Q1086" s="2" t="str">
        <f t="shared" si="16"/>
        <v>CAT US Equity</v>
      </c>
    </row>
    <row r="1087" spans="1:17" x14ac:dyDescent="0.25">
      <c r="A1087" s="1">
        <v>41639</v>
      </c>
      <c r="B1087" s="1">
        <v>41639</v>
      </c>
      <c r="C1087" s="2" t="s">
        <v>481</v>
      </c>
      <c r="D1087" s="2" t="s">
        <v>482</v>
      </c>
      <c r="E1087" s="2">
        <v>6.9</v>
      </c>
      <c r="F1087" s="2" t="s">
        <v>1118</v>
      </c>
      <c r="G1087" s="2"/>
      <c r="H1087" s="2" t="s">
        <v>27</v>
      </c>
      <c r="I1087" s="2" t="s">
        <v>17</v>
      </c>
      <c r="J1087" s="2" t="s">
        <v>18</v>
      </c>
      <c r="K1087" s="2" t="s">
        <v>19</v>
      </c>
      <c r="L1087" s="2" t="s">
        <v>19</v>
      </c>
      <c r="M1087" s="2" t="s">
        <v>20</v>
      </c>
      <c r="N1087" s="2" t="s">
        <v>28</v>
      </c>
      <c r="O1087" s="2" t="s">
        <v>2876</v>
      </c>
      <c r="P1087" s="2">
        <v>2</v>
      </c>
      <c r="Q1087" s="2" t="str">
        <f t="shared" si="16"/>
        <v>KR US Equity</v>
      </c>
    </row>
    <row r="1088" spans="1:17" x14ac:dyDescent="0.25">
      <c r="A1088" s="1">
        <v>41639</v>
      </c>
      <c r="B1088" s="1">
        <v>41639</v>
      </c>
      <c r="C1088" s="2" t="s">
        <v>1608</v>
      </c>
      <c r="D1088" s="2" t="s">
        <v>1609</v>
      </c>
      <c r="E1088" s="2">
        <v>5.6</v>
      </c>
      <c r="F1088" s="2" t="s">
        <v>1103</v>
      </c>
      <c r="G1088" s="2" t="s">
        <v>45</v>
      </c>
      <c r="H1088" s="2" t="s">
        <v>16</v>
      </c>
      <c r="I1088" s="2" t="s">
        <v>17</v>
      </c>
      <c r="J1088" s="2" t="s">
        <v>18</v>
      </c>
      <c r="K1088" s="2" t="s">
        <v>19</v>
      </c>
      <c r="L1088" s="2" t="s">
        <v>19</v>
      </c>
      <c r="M1088" s="2" t="s">
        <v>20</v>
      </c>
      <c r="N1088" s="2" t="s">
        <v>28</v>
      </c>
      <c r="O1088" s="2" t="s">
        <v>2877</v>
      </c>
      <c r="P1088" s="2">
        <v>3</v>
      </c>
      <c r="Q1088" s="2" t="str">
        <f t="shared" si="16"/>
        <v>PBI US Equity</v>
      </c>
    </row>
    <row r="1089" spans="1:17" x14ac:dyDescent="0.25">
      <c r="A1089" s="1">
        <v>41639</v>
      </c>
      <c r="B1089" s="1">
        <v>41639</v>
      </c>
      <c r="C1089" s="2" t="s">
        <v>590</v>
      </c>
      <c r="D1089" s="2" t="s">
        <v>591</v>
      </c>
      <c r="E1089" s="2">
        <v>5.25</v>
      </c>
      <c r="F1089" s="2" t="s">
        <v>2878</v>
      </c>
      <c r="G1089" s="2"/>
      <c r="H1089" s="2" t="s">
        <v>57</v>
      </c>
      <c r="I1089" s="2" t="s">
        <v>17</v>
      </c>
      <c r="J1089" s="2" t="s">
        <v>18</v>
      </c>
      <c r="K1089" s="2" t="s">
        <v>19</v>
      </c>
      <c r="L1089" s="2" t="s">
        <v>19</v>
      </c>
      <c r="M1089" s="2" t="s">
        <v>20</v>
      </c>
      <c r="N1089" s="2" t="s">
        <v>28</v>
      </c>
      <c r="O1089" s="2" t="s">
        <v>2879</v>
      </c>
      <c r="P1089" s="2">
        <v>3</v>
      </c>
      <c r="Q1089" s="2" t="str">
        <f t="shared" si="16"/>
        <v>SYY US Equity</v>
      </c>
    </row>
    <row r="1090" spans="1:17" x14ac:dyDescent="0.25">
      <c r="A1090" s="1">
        <v>41639</v>
      </c>
      <c r="B1090" s="1">
        <v>41639</v>
      </c>
      <c r="C1090" s="2" t="s">
        <v>1695</v>
      </c>
      <c r="D1090" s="2" t="s">
        <v>279</v>
      </c>
      <c r="E1090" s="2">
        <v>6.5</v>
      </c>
      <c r="F1090" s="2" t="s">
        <v>1635</v>
      </c>
      <c r="G1090" s="2" t="s">
        <v>40</v>
      </c>
      <c r="H1090" s="2" t="s">
        <v>27</v>
      </c>
      <c r="I1090" s="2" t="s">
        <v>17</v>
      </c>
      <c r="J1090" s="2" t="s">
        <v>18</v>
      </c>
      <c r="K1090" s="2" t="s">
        <v>19</v>
      </c>
      <c r="L1090" s="2" t="s">
        <v>19</v>
      </c>
      <c r="M1090" s="2" t="s">
        <v>20</v>
      </c>
      <c r="N1090" s="2" t="s">
        <v>21</v>
      </c>
      <c r="O1090" s="2" t="s">
        <v>2880</v>
      </c>
      <c r="P1090" s="2">
        <v>3</v>
      </c>
      <c r="Q1090" s="2" t="str">
        <f t="shared" si="16"/>
        <v>EEP US Equity</v>
      </c>
    </row>
    <row r="1091" spans="1:17" x14ac:dyDescent="0.25">
      <c r="A1091" s="1">
        <v>41639</v>
      </c>
      <c r="B1091" s="1">
        <v>41639</v>
      </c>
      <c r="C1091" s="2" t="s">
        <v>2881</v>
      </c>
      <c r="D1091" s="2" t="s">
        <v>945</v>
      </c>
      <c r="E1091" s="2">
        <v>5.35</v>
      </c>
      <c r="F1091" s="2" t="s">
        <v>2882</v>
      </c>
      <c r="G1091" s="2" t="s">
        <v>45</v>
      </c>
      <c r="H1091" s="2" t="s">
        <v>57</v>
      </c>
      <c r="I1091" s="2" t="s">
        <v>17</v>
      </c>
      <c r="J1091" s="2" t="s">
        <v>18</v>
      </c>
      <c r="K1091" s="2" t="s">
        <v>19</v>
      </c>
      <c r="L1091" s="2" t="s">
        <v>19</v>
      </c>
      <c r="M1091" s="2" t="s">
        <v>20</v>
      </c>
      <c r="N1091" s="2" t="s">
        <v>28</v>
      </c>
      <c r="O1091" s="2" t="s">
        <v>2883</v>
      </c>
      <c r="P1091" s="2">
        <v>2</v>
      </c>
      <c r="Q1091" s="2" t="str">
        <f t="shared" si="16"/>
        <v>DE US Equity</v>
      </c>
    </row>
    <row r="1092" spans="1:17" x14ac:dyDescent="0.25">
      <c r="A1092" s="1">
        <v>41639</v>
      </c>
      <c r="B1092" s="1">
        <v>41639</v>
      </c>
      <c r="C1092" s="2" t="s">
        <v>1695</v>
      </c>
      <c r="D1092" s="2" t="s">
        <v>279</v>
      </c>
      <c r="E1092" s="2">
        <v>6.5</v>
      </c>
      <c r="F1092" s="2" t="s">
        <v>1635</v>
      </c>
      <c r="G1092" s="2" t="s">
        <v>26</v>
      </c>
      <c r="H1092" s="2" t="s">
        <v>27</v>
      </c>
      <c r="I1092" s="2" t="s">
        <v>17</v>
      </c>
      <c r="J1092" s="2" t="s">
        <v>18</v>
      </c>
      <c r="K1092" s="2" t="s">
        <v>19</v>
      </c>
      <c r="L1092" s="2" t="s">
        <v>19</v>
      </c>
      <c r="M1092" s="2" t="s">
        <v>20</v>
      </c>
      <c r="N1092" s="2" t="s">
        <v>21</v>
      </c>
      <c r="O1092" s="2" t="s">
        <v>2884</v>
      </c>
      <c r="P1092" s="2">
        <v>3</v>
      </c>
      <c r="Q1092" s="2" t="str">
        <f t="shared" ref="Q1092:Q1155" si="17">D1092&amp;" US Equity"</f>
        <v>EEP US Equity</v>
      </c>
    </row>
    <row r="1093" spans="1:17" x14ac:dyDescent="0.25">
      <c r="A1093" s="1">
        <v>41639</v>
      </c>
      <c r="B1093" s="1">
        <v>41639</v>
      </c>
      <c r="C1093" s="2" t="s">
        <v>2679</v>
      </c>
      <c r="D1093" s="2" t="s">
        <v>142</v>
      </c>
      <c r="E1093" s="2">
        <v>6</v>
      </c>
      <c r="F1093" s="2" t="s">
        <v>2525</v>
      </c>
      <c r="G1093" s="2"/>
      <c r="H1093" s="2" t="s">
        <v>34</v>
      </c>
      <c r="I1093" s="2" t="s">
        <v>17</v>
      </c>
      <c r="J1093" s="2" t="s">
        <v>18</v>
      </c>
      <c r="K1093" s="2" t="s">
        <v>19</v>
      </c>
      <c r="L1093" s="2" t="s">
        <v>19</v>
      </c>
      <c r="M1093" s="2" t="s">
        <v>20</v>
      </c>
      <c r="N1093" s="2" t="s">
        <v>21</v>
      </c>
      <c r="O1093" s="2" t="s">
        <v>2885</v>
      </c>
      <c r="P1093" s="2">
        <v>3</v>
      </c>
      <c r="Q1093" s="2" t="str">
        <f t="shared" si="17"/>
        <v>AEE US Equity</v>
      </c>
    </row>
    <row r="1094" spans="1:17" x14ac:dyDescent="0.25">
      <c r="A1094" s="1">
        <v>41639</v>
      </c>
      <c r="B1094" s="1">
        <v>41639</v>
      </c>
      <c r="C1094" s="2" t="s">
        <v>1867</v>
      </c>
      <c r="D1094" s="2" t="s">
        <v>1868</v>
      </c>
      <c r="E1094" s="2">
        <v>6.5</v>
      </c>
      <c r="F1094" s="2" t="s">
        <v>2886</v>
      </c>
      <c r="G1094" s="2"/>
      <c r="H1094" s="2" t="s">
        <v>16</v>
      </c>
      <c r="I1094" s="2" t="s">
        <v>17</v>
      </c>
      <c r="J1094" s="2" t="s">
        <v>18</v>
      </c>
      <c r="K1094" s="2" t="s">
        <v>19</v>
      </c>
      <c r="L1094" s="2" t="s">
        <v>19</v>
      </c>
      <c r="M1094" s="2" t="s">
        <v>20</v>
      </c>
      <c r="N1094" s="2" t="s">
        <v>21</v>
      </c>
      <c r="O1094" s="2" t="s">
        <v>2887</v>
      </c>
      <c r="P1094" s="2">
        <v>3</v>
      </c>
      <c r="Q1094" s="2" t="str">
        <f t="shared" si="17"/>
        <v>PPL US Equity</v>
      </c>
    </row>
    <row r="1095" spans="1:17" x14ac:dyDescent="0.25">
      <c r="A1095" s="1">
        <v>41639</v>
      </c>
      <c r="B1095" s="1">
        <v>41639</v>
      </c>
      <c r="C1095" s="2" t="s">
        <v>2203</v>
      </c>
      <c r="D1095" s="2" t="s">
        <v>2204</v>
      </c>
      <c r="E1095" s="2">
        <v>6.6</v>
      </c>
      <c r="F1095" s="2" t="s">
        <v>1101</v>
      </c>
      <c r="G1095" s="2"/>
      <c r="H1095" s="2" t="s">
        <v>57</v>
      </c>
      <c r="I1095" s="2" t="s">
        <v>17</v>
      </c>
      <c r="J1095" s="2" t="s">
        <v>18</v>
      </c>
      <c r="K1095" s="2" t="s">
        <v>19</v>
      </c>
      <c r="L1095" s="2" t="s">
        <v>19</v>
      </c>
      <c r="M1095" s="2" t="s">
        <v>20</v>
      </c>
      <c r="N1095" s="2" t="s">
        <v>28</v>
      </c>
      <c r="O1095" s="2" t="s">
        <v>2888</v>
      </c>
      <c r="P1095" s="2">
        <v>3</v>
      </c>
      <c r="Q1095" s="2" t="str">
        <f t="shared" si="17"/>
        <v>DOV US Equity</v>
      </c>
    </row>
    <row r="1096" spans="1:17" x14ac:dyDescent="0.25">
      <c r="A1096" s="1">
        <v>41639</v>
      </c>
      <c r="B1096" s="1">
        <v>41639</v>
      </c>
      <c r="C1096" s="2" t="s">
        <v>2889</v>
      </c>
      <c r="D1096" s="2" t="s">
        <v>2890</v>
      </c>
      <c r="E1096" s="2">
        <v>6.5</v>
      </c>
      <c r="F1096" s="2" t="s">
        <v>1118</v>
      </c>
      <c r="G1096" s="2"/>
      <c r="H1096" s="2" t="s">
        <v>210</v>
      </c>
      <c r="I1096" s="2" t="s">
        <v>17</v>
      </c>
      <c r="J1096" s="2" t="s">
        <v>18</v>
      </c>
      <c r="K1096" s="2" t="s">
        <v>19</v>
      </c>
      <c r="L1096" s="2" t="s">
        <v>19</v>
      </c>
      <c r="M1096" s="2" t="s">
        <v>20</v>
      </c>
      <c r="N1096" s="2" t="s">
        <v>28</v>
      </c>
      <c r="O1096" s="2" t="s">
        <v>2891</v>
      </c>
      <c r="P1096" s="2">
        <v>4</v>
      </c>
      <c r="Q1096" s="2" t="str">
        <f t="shared" si="17"/>
        <v>ORCL US Equity</v>
      </c>
    </row>
    <row r="1097" spans="1:17" x14ac:dyDescent="0.25">
      <c r="A1097" s="1">
        <v>41639</v>
      </c>
      <c r="B1097" s="1">
        <v>41639</v>
      </c>
      <c r="C1097" s="2" t="s">
        <v>2892</v>
      </c>
      <c r="D1097" s="2" t="s">
        <v>180</v>
      </c>
      <c r="E1097" s="2">
        <v>3.26</v>
      </c>
      <c r="F1097" s="2" t="s">
        <v>2893</v>
      </c>
      <c r="G1097" s="2" t="s">
        <v>45</v>
      </c>
      <c r="H1097" s="2" t="s">
        <v>73</v>
      </c>
      <c r="I1097" s="2" t="s">
        <v>17</v>
      </c>
      <c r="J1097" s="2" t="s">
        <v>18</v>
      </c>
      <c r="K1097" s="2" t="s">
        <v>19</v>
      </c>
      <c r="L1097" s="2" t="s">
        <v>19</v>
      </c>
      <c r="M1097" s="2" t="s">
        <v>1140</v>
      </c>
      <c r="N1097" s="2" t="s">
        <v>48</v>
      </c>
      <c r="O1097" s="2" t="s">
        <v>2894</v>
      </c>
      <c r="P1097" s="2">
        <v>3</v>
      </c>
      <c r="Q1097" s="2" t="str">
        <f t="shared" si="17"/>
        <v>HIG US Equity</v>
      </c>
    </row>
    <row r="1098" spans="1:17" x14ac:dyDescent="0.25">
      <c r="A1098" s="1">
        <v>41639</v>
      </c>
      <c r="B1098" s="1">
        <v>41639</v>
      </c>
      <c r="C1098" s="2" t="s">
        <v>118</v>
      </c>
      <c r="D1098" s="2" t="s">
        <v>119</v>
      </c>
      <c r="E1098" s="2">
        <v>6.625</v>
      </c>
      <c r="F1098" s="2" t="s">
        <v>85</v>
      </c>
      <c r="G1098" s="2"/>
      <c r="H1098" s="2" t="s">
        <v>27</v>
      </c>
      <c r="I1098" s="2" t="s">
        <v>17</v>
      </c>
      <c r="J1098" s="2" t="s">
        <v>18</v>
      </c>
      <c r="K1098" s="2" t="s">
        <v>19</v>
      </c>
      <c r="L1098" s="2" t="s">
        <v>19</v>
      </c>
      <c r="M1098" s="2" t="s">
        <v>20</v>
      </c>
      <c r="N1098" s="2" t="s">
        <v>48</v>
      </c>
      <c r="O1098" s="2" t="s">
        <v>2895</v>
      </c>
      <c r="P1098" s="2">
        <v>3</v>
      </c>
      <c r="Q1098" s="2" t="str">
        <f t="shared" si="17"/>
        <v>PLD US Equity</v>
      </c>
    </row>
    <row r="1099" spans="1:17" x14ac:dyDescent="0.25">
      <c r="A1099" s="1">
        <v>41639</v>
      </c>
      <c r="B1099" s="1">
        <v>41639</v>
      </c>
      <c r="C1099" s="2" t="s">
        <v>1303</v>
      </c>
      <c r="D1099" s="2" t="s">
        <v>1007</v>
      </c>
      <c r="E1099" s="2">
        <v>6.4</v>
      </c>
      <c r="F1099" s="2" t="s">
        <v>2896</v>
      </c>
      <c r="G1099" s="2"/>
      <c r="H1099" s="2" t="s">
        <v>73</v>
      </c>
      <c r="I1099" s="2" t="s">
        <v>17</v>
      </c>
      <c r="J1099" s="2" t="s">
        <v>18</v>
      </c>
      <c r="K1099" s="2" t="s">
        <v>19</v>
      </c>
      <c r="L1099" s="2" t="s">
        <v>19</v>
      </c>
      <c r="M1099" s="2" t="s">
        <v>20</v>
      </c>
      <c r="N1099" s="2" t="s">
        <v>28</v>
      </c>
      <c r="O1099" s="2" t="s">
        <v>2897</v>
      </c>
      <c r="P1099" s="2">
        <v>5</v>
      </c>
      <c r="Q1099" s="2" t="str">
        <f t="shared" si="17"/>
        <v>CMCSA US Equity</v>
      </c>
    </row>
    <row r="1100" spans="1:17" x14ac:dyDescent="0.25">
      <c r="A1100" s="1">
        <v>41639</v>
      </c>
      <c r="B1100" s="1">
        <v>41639</v>
      </c>
      <c r="C1100" s="2" t="s">
        <v>2898</v>
      </c>
      <c r="D1100" s="2" t="s">
        <v>501</v>
      </c>
      <c r="E1100" s="2">
        <v>5.0999999999999996</v>
      </c>
      <c r="F1100" s="2" t="s">
        <v>2899</v>
      </c>
      <c r="G1100" s="2" t="s">
        <v>2900</v>
      </c>
      <c r="H1100" s="2" t="s">
        <v>472</v>
      </c>
      <c r="I1100" s="2" t="s">
        <v>17</v>
      </c>
      <c r="J1100" s="2" t="s">
        <v>18</v>
      </c>
      <c r="K1100" s="2" t="s">
        <v>19</v>
      </c>
      <c r="L1100" s="2" t="s">
        <v>19</v>
      </c>
      <c r="M1100" s="2" t="s">
        <v>20</v>
      </c>
      <c r="N1100" s="2" t="s">
        <v>48</v>
      </c>
      <c r="O1100" s="2" t="s">
        <v>2901</v>
      </c>
      <c r="P1100" s="2">
        <v>3</v>
      </c>
      <c r="Q1100" s="2" t="str">
        <f t="shared" si="17"/>
        <v>AIG US Equity</v>
      </c>
    </row>
    <row r="1101" spans="1:17" x14ac:dyDescent="0.25">
      <c r="A1101" s="1">
        <v>41639</v>
      </c>
      <c r="B1101" s="1">
        <v>41639</v>
      </c>
      <c r="C1101" s="2" t="s">
        <v>1043</v>
      </c>
      <c r="D1101" s="2" t="s">
        <v>172</v>
      </c>
      <c r="E1101" s="2">
        <v>5.9</v>
      </c>
      <c r="F1101" s="2" t="s">
        <v>2896</v>
      </c>
      <c r="G1101" s="2"/>
      <c r="H1101" s="2" t="s">
        <v>57</v>
      </c>
      <c r="I1101" s="2" t="s">
        <v>17</v>
      </c>
      <c r="J1101" s="2" t="s">
        <v>18</v>
      </c>
      <c r="K1101" s="2" t="s">
        <v>19</v>
      </c>
      <c r="L1101" s="2" t="s">
        <v>19</v>
      </c>
      <c r="M1101" s="2" t="s">
        <v>20</v>
      </c>
      <c r="N1101" s="2" t="s">
        <v>28</v>
      </c>
      <c r="O1101" s="2" t="s">
        <v>2902</v>
      </c>
      <c r="P1101" s="2">
        <v>3</v>
      </c>
      <c r="Q1101" s="2" t="str">
        <f t="shared" si="17"/>
        <v>COP US Equity</v>
      </c>
    </row>
    <row r="1102" spans="1:17" x14ac:dyDescent="0.25">
      <c r="A1102" s="1">
        <v>41639</v>
      </c>
      <c r="B1102" s="1">
        <v>41639</v>
      </c>
      <c r="C1102" s="2" t="s">
        <v>2176</v>
      </c>
      <c r="D1102" s="2" t="s">
        <v>2177</v>
      </c>
      <c r="E1102" s="2">
        <v>6.2</v>
      </c>
      <c r="F1102" s="2" t="s">
        <v>1118</v>
      </c>
      <c r="G1102" s="2"/>
      <c r="H1102" s="2" t="s">
        <v>259</v>
      </c>
      <c r="I1102" s="2" t="s">
        <v>17</v>
      </c>
      <c r="J1102" s="2" t="s">
        <v>18</v>
      </c>
      <c r="K1102" s="2" t="s">
        <v>19</v>
      </c>
      <c r="L1102" s="2" t="s">
        <v>19</v>
      </c>
      <c r="M1102" s="2" t="s">
        <v>20</v>
      </c>
      <c r="N1102" s="2" t="s">
        <v>28</v>
      </c>
      <c r="O1102" s="2" t="s">
        <v>2903</v>
      </c>
      <c r="P1102" s="2">
        <v>3</v>
      </c>
      <c r="Q1102" s="2" t="str">
        <f t="shared" si="17"/>
        <v>WMT US Equity</v>
      </c>
    </row>
    <row r="1103" spans="1:17" x14ac:dyDescent="0.25">
      <c r="A1103" s="1">
        <v>41639</v>
      </c>
      <c r="B1103" s="1">
        <v>41639</v>
      </c>
      <c r="C1103" s="2" t="s">
        <v>1972</v>
      </c>
      <c r="D1103" s="2" t="s">
        <v>998</v>
      </c>
      <c r="E1103" s="2">
        <v>5.4</v>
      </c>
      <c r="F1103" s="2" t="s">
        <v>85</v>
      </c>
      <c r="G1103" s="2" t="s">
        <v>40</v>
      </c>
      <c r="H1103" s="2" t="s">
        <v>46</v>
      </c>
      <c r="I1103" s="2" t="s">
        <v>17</v>
      </c>
      <c r="J1103" s="2" t="s">
        <v>18</v>
      </c>
      <c r="K1103" s="2" t="s">
        <v>19</v>
      </c>
      <c r="L1103" s="2" t="s">
        <v>19</v>
      </c>
      <c r="M1103" s="2" t="s">
        <v>20</v>
      </c>
      <c r="N1103" s="2" t="s">
        <v>48</v>
      </c>
      <c r="O1103" s="2" t="s">
        <v>2904</v>
      </c>
      <c r="P1103" s="2">
        <v>3</v>
      </c>
      <c r="Q1103" s="2" t="str">
        <f t="shared" si="17"/>
        <v>BRK US Equity</v>
      </c>
    </row>
    <row r="1104" spans="1:17" x14ac:dyDescent="0.25">
      <c r="A1104" s="1">
        <v>41639</v>
      </c>
      <c r="B1104" s="1">
        <v>41639</v>
      </c>
      <c r="C1104" s="2" t="s">
        <v>1746</v>
      </c>
      <c r="D1104" s="2" t="s">
        <v>1747</v>
      </c>
      <c r="E1104" s="2">
        <v>6.375</v>
      </c>
      <c r="F1104" s="2" t="s">
        <v>2896</v>
      </c>
      <c r="G1104" s="2"/>
      <c r="H1104" s="2" t="s">
        <v>210</v>
      </c>
      <c r="I1104" s="2" t="s">
        <v>17</v>
      </c>
      <c r="J1104" s="2" t="s">
        <v>18</v>
      </c>
      <c r="K1104" s="2" t="s">
        <v>19</v>
      </c>
      <c r="L1104" s="2" t="s">
        <v>19</v>
      </c>
      <c r="M1104" s="2" t="s">
        <v>20</v>
      </c>
      <c r="N1104" s="2" t="s">
        <v>28</v>
      </c>
      <c r="O1104" s="2" t="s">
        <v>2905</v>
      </c>
      <c r="P1104" s="2">
        <v>3</v>
      </c>
      <c r="Q1104" s="2" t="str">
        <f t="shared" si="17"/>
        <v>GSK US Equity</v>
      </c>
    </row>
    <row r="1105" spans="1:17" x14ac:dyDescent="0.25">
      <c r="A1105" s="1">
        <v>41639</v>
      </c>
      <c r="B1105" s="1">
        <v>41639</v>
      </c>
      <c r="C1105" s="2" t="s">
        <v>2906</v>
      </c>
      <c r="D1105" s="2" t="s">
        <v>2907</v>
      </c>
      <c r="E1105" s="2">
        <v>5.6</v>
      </c>
      <c r="F1105" s="2" t="s">
        <v>2899</v>
      </c>
      <c r="G1105" s="2"/>
      <c r="H1105" s="2" t="s">
        <v>57</v>
      </c>
      <c r="I1105" s="2" t="s">
        <v>17</v>
      </c>
      <c r="J1105" s="2" t="s">
        <v>18</v>
      </c>
      <c r="K1105" s="2" t="s">
        <v>19</v>
      </c>
      <c r="L1105" s="2" t="s">
        <v>19</v>
      </c>
      <c r="M1105" s="2" t="s">
        <v>20</v>
      </c>
      <c r="N1105" s="2" t="s">
        <v>48</v>
      </c>
      <c r="O1105" s="2" t="s">
        <v>2908</v>
      </c>
      <c r="P1105" s="2">
        <v>3</v>
      </c>
      <c r="Q1105" s="2" t="str">
        <f t="shared" si="17"/>
        <v>ACE US Equity</v>
      </c>
    </row>
    <row r="1106" spans="1:17" x14ac:dyDescent="0.25">
      <c r="A1106" s="1">
        <v>41639</v>
      </c>
      <c r="B1106" s="1">
        <v>41639</v>
      </c>
      <c r="C1106" s="2" t="s">
        <v>179</v>
      </c>
      <c r="D1106" s="2" t="s">
        <v>180</v>
      </c>
      <c r="E1106" s="2">
        <v>6</v>
      </c>
      <c r="F1106" s="2" t="s">
        <v>2909</v>
      </c>
      <c r="G1106" s="2" t="s">
        <v>45</v>
      </c>
      <c r="H1106" s="2" t="s">
        <v>16</v>
      </c>
      <c r="I1106" s="2" t="s">
        <v>17</v>
      </c>
      <c r="J1106" s="2" t="s">
        <v>18</v>
      </c>
      <c r="K1106" s="2" t="s">
        <v>19</v>
      </c>
      <c r="L1106" s="2" t="s">
        <v>19</v>
      </c>
      <c r="M1106" s="2" t="s">
        <v>20</v>
      </c>
      <c r="N1106" s="2" t="s">
        <v>48</v>
      </c>
      <c r="O1106" s="2" t="s">
        <v>2910</v>
      </c>
      <c r="P1106" s="2">
        <v>3</v>
      </c>
      <c r="Q1106" s="2" t="str">
        <f t="shared" si="17"/>
        <v>HIG US Equity</v>
      </c>
    </row>
    <row r="1107" spans="1:17" x14ac:dyDescent="0.25">
      <c r="A1107" s="1">
        <v>41639</v>
      </c>
      <c r="B1107" s="1">
        <v>41639</v>
      </c>
      <c r="C1107" s="2" t="s">
        <v>1303</v>
      </c>
      <c r="D1107" s="2" t="s">
        <v>1007</v>
      </c>
      <c r="E1107" s="2">
        <v>5.7</v>
      </c>
      <c r="F1107" s="2" t="s">
        <v>85</v>
      </c>
      <c r="G1107" s="2"/>
      <c r="H1107" s="2" t="s">
        <v>73</v>
      </c>
      <c r="I1107" s="2" t="s">
        <v>17</v>
      </c>
      <c r="J1107" s="2" t="s">
        <v>18</v>
      </c>
      <c r="K1107" s="2" t="s">
        <v>19</v>
      </c>
      <c r="L1107" s="2" t="s">
        <v>19</v>
      </c>
      <c r="M1107" s="2" t="s">
        <v>20</v>
      </c>
      <c r="N1107" s="2" t="s">
        <v>28</v>
      </c>
      <c r="O1107" s="2" t="s">
        <v>2911</v>
      </c>
      <c r="P1107" s="2">
        <v>5</v>
      </c>
      <c r="Q1107" s="2" t="str">
        <f t="shared" si="17"/>
        <v>CMCSA US Equity</v>
      </c>
    </row>
    <row r="1108" spans="1:17" x14ac:dyDescent="0.25">
      <c r="A1108" s="1">
        <v>41639</v>
      </c>
      <c r="B1108" s="1">
        <v>41639</v>
      </c>
      <c r="C1108" s="2" t="s">
        <v>1519</v>
      </c>
      <c r="D1108" s="2" t="s">
        <v>31</v>
      </c>
      <c r="E1108" s="2">
        <v>6.125</v>
      </c>
      <c r="F1108" s="2" t="s">
        <v>2896</v>
      </c>
      <c r="G1108" s="2"/>
      <c r="H1108" s="2" t="s">
        <v>57</v>
      </c>
      <c r="I1108" s="2" t="s">
        <v>17</v>
      </c>
      <c r="J1108" s="2" t="s">
        <v>18</v>
      </c>
      <c r="K1108" s="2" t="s">
        <v>19</v>
      </c>
      <c r="L1108" s="2" t="s">
        <v>19</v>
      </c>
      <c r="M1108" s="2" t="s">
        <v>20</v>
      </c>
      <c r="N1108" s="2" t="s">
        <v>21</v>
      </c>
      <c r="O1108" s="2" t="s">
        <v>2912</v>
      </c>
      <c r="P1108" s="2">
        <v>2</v>
      </c>
      <c r="Q1108" s="2" t="str">
        <f t="shared" si="17"/>
        <v>SO US Equity</v>
      </c>
    </row>
    <row r="1109" spans="1:17" x14ac:dyDescent="0.25">
      <c r="A1109" s="1">
        <v>41639</v>
      </c>
      <c r="B1109" s="1">
        <v>41639</v>
      </c>
      <c r="C1109" s="2" t="s">
        <v>2254</v>
      </c>
      <c r="D1109" s="2" t="s">
        <v>180</v>
      </c>
      <c r="E1109" s="2">
        <v>2.96</v>
      </c>
      <c r="F1109" s="2" t="s">
        <v>15</v>
      </c>
      <c r="G1109" s="2" t="s">
        <v>1207</v>
      </c>
      <c r="H1109" s="2" t="s">
        <v>73</v>
      </c>
      <c r="I1109" s="2" t="s">
        <v>17</v>
      </c>
      <c r="J1109" s="2" t="s">
        <v>18</v>
      </c>
      <c r="K1109" s="2" t="s">
        <v>19</v>
      </c>
      <c r="L1109" s="2" t="s">
        <v>19</v>
      </c>
      <c r="M1109" s="2" t="s">
        <v>1140</v>
      </c>
      <c r="N1109" s="2" t="s">
        <v>48</v>
      </c>
      <c r="O1109" s="2" t="s">
        <v>2913</v>
      </c>
      <c r="P1109" s="2">
        <v>3</v>
      </c>
      <c r="Q1109" s="2" t="str">
        <f t="shared" si="17"/>
        <v>HIG US Equity</v>
      </c>
    </row>
    <row r="1110" spans="1:17" x14ac:dyDescent="0.25">
      <c r="A1110" s="1">
        <v>41639</v>
      </c>
      <c r="B1110" s="1">
        <v>41639</v>
      </c>
      <c r="C1110" s="2" t="s">
        <v>1043</v>
      </c>
      <c r="D1110" s="2" t="s">
        <v>172</v>
      </c>
      <c r="E1110" s="2">
        <v>5.2</v>
      </c>
      <c r="F1110" s="2" t="s">
        <v>85</v>
      </c>
      <c r="G1110" s="2"/>
      <c r="H1110" s="2" t="s">
        <v>57</v>
      </c>
      <c r="I1110" s="2" t="s">
        <v>17</v>
      </c>
      <c r="J1110" s="2" t="s">
        <v>18</v>
      </c>
      <c r="K1110" s="2" t="s">
        <v>19</v>
      </c>
      <c r="L1110" s="2" t="s">
        <v>19</v>
      </c>
      <c r="M1110" s="2" t="s">
        <v>20</v>
      </c>
      <c r="N1110" s="2" t="s">
        <v>28</v>
      </c>
      <c r="O1110" s="2" t="s">
        <v>2914</v>
      </c>
      <c r="P1110" s="2">
        <v>3</v>
      </c>
      <c r="Q1110" s="2" t="str">
        <f t="shared" si="17"/>
        <v>COP US Equity</v>
      </c>
    </row>
    <row r="1111" spans="1:17" x14ac:dyDescent="0.25">
      <c r="A1111" s="1">
        <v>41639</v>
      </c>
      <c r="B1111" s="1">
        <v>41639</v>
      </c>
      <c r="C1111" s="2" t="s">
        <v>1216</v>
      </c>
      <c r="D1111" s="2" t="s">
        <v>523</v>
      </c>
      <c r="E1111" s="2">
        <v>5.6</v>
      </c>
      <c r="F1111" s="2" t="s">
        <v>85</v>
      </c>
      <c r="G1111" s="2"/>
      <c r="H1111" s="2" t="s">
        <v>34</v>
      </c>
      <c r="I1111" s="2" t="s">
        <v>17</v>
      </c>
      <c r="J1111" s="2" t="s">
        <v>18</v>
      </c>
      <c r="K1111" s="2" t="s">
        <v>19</v>
      </c>
      <c r="L1111" s="2" t="s">
        <v>19</v>
      </c>
      <c r="M1111" s="2" t="s">
        <v>20</v>
      </c>
      <c r="N1111" s="2" t="s">
        <v>28</v>
      </c>
      <c r="O1111" s="2" t="s">
        <v>2915</v>
      </c>
      <c r="P1111" s="2">
        <v>1</v>
      </c>
      <c r="Q1111" s="2" t="str">
        <f t="shared" si="17"/>
        <v>T US Equity</v>
      </c>
    </row>
    <row r="1112" spans="1:17" x14ac:dyDescent="0.25">
      <c r="A1112" s="1">
        <v>41639</v>
      </c>
      <c r="B1112" s="1">
        <v>41639</v>
      </c>
      <c r="C1112" s="2" t="s">
        <v>1972</v>
      </c>
      <c r="D1112" s="2" t="s">
        <v>998</v>
      </c>
      <c r="E1112" s="2">
        <v>5.4</v>
      </c>
      <c r="F1112" s="2" t="s">
        <v>85</v>
      </c>
      <c r="G1112" s="2" t="s">
        <v>26</v>
      </c>
      <c r="H1112" s="2" t="s">
        <v>46</v>
      </c>
      <c r="I1112" s="2" t="s">
        <v>17</v>
      </c>
      <c r="J1112" s="2" t="s">
        <v>18</v>
      </c>
      <c r="K1112" s="2" t="s">
        <v>19</v>
      </c>
      <c r="L1112" s="2" t="s">
        <v>19</v>
      </c>
      <c r="M1112" s="2" t="s">
        <v>20</v>
      </c>
      <c r="N1112" s="2" t="s">
        <v>48</v>
      </c>
      <c r="O1112" s="2" t="s">
        <v>2916</v>
      </c>
      <c r="P1112" s="2">
        <v>3</v>
      </c>
      <c r="Q1112" s="2" t="str">
        <f t="shared" si="17"/>
        <v>BRK US Equity</v>
      </c>
    </row>
    <row r="1113" spans="1:17" x14ac:dyDescent="0.25">
      <c r="A1113" s="1">
        <v>41639</v>
      </c>
      <c r="B1113" s="1">
        <v>41639</v>
      </c>
      <c r="C1113" s="2" t="s">
        <v>615</v>
      </c>
      <c r="D1113" s="2" t="s">
        <v>616</v>
      </c>
      <c r="E1113" s="2">
        <v>6.125</v>
      </c>
      <c r="F1113" s="2" t="s">
        <v>2917</v>
      </c>
      <c r="G1113" s="2"/>
      <c r="H1113" s="2" t="s">
        <v>57</v>
      </c>
      <c r="I1113" s="2" t="s">
        <v>17</v>
      </c>
      <c r="J1113" s="2" t="s">
        <v>18</v>
      </c>
      <c r="K1113" s="2" t="s">
        <v>19</v>
      </c>
      <c r="L1113" s="2" t="s">
        <v>19</v>
      </c>
      <c r="M1113" s="2" t="s">
        <v>20</v>
      </c>
      <c r="N1113" s="2" t="s">
        <v>28</v>
      </c>
      <c r="O1113" s="2" t="s">
        <v>2918</v>
      </c>
      <c r="P1113" s="2">
        <v>3</v>
      </c>
      <c r="Q1113" s="2" t="str">
        <f t="shared" si="17"/>
        <v>UTX US Equity</v>
      </c>
    </row>
    <row r="1114" spans="1:17" x14ac:dyDescent="0.25">
      <c r="A1114" s="1">
        <v>41639</v>
      </c>
      <c r="B1114" s="1">
        <v>41639</v>
      </c>
      <c r="C1114" s="2" t="s">
        <v>1955</v>
      </c>
      <c r="D1114" s="2" t="s">
        <v>31</v>
      </c>
      <c r="E1114" s="2">
        <v>5.4</v>
      </c>
      <c r="F1114" s="2" t="s">
        <v>1708</v>
      </c>
      <c r="G1114" s="2"/>
      <c r="H1114" s="2" t="s">
        <v>57</v>
      </c>
      <c r="I1114" s="2" t="s">
        <v>17</v>
      </c>
      <c r="J1114" s="2" t="s">
        <v>18</v>
      </c>
      <c r="K1114" s="2" t="s">
        <v>19</v>
      </c>
      <c r="L1114" s="2" t="s">
        <v>19</v>
      </c>
      <c r="M1114" s="2" t="s">
        <v>20</v>
      </c>
      <c r="N1114" s="2" t="s">
        <v>21</v>
      </c>
      <c r="O1114" s="2" t="s">
        <v>2920</v>
      </c>
      <c r="P1114" s="2">
        <v>2</v>
      </c>
      <c r="Q1114" s="2" t="str">
        <f t="shared" si="17"/>
        <v>SO US Equity</v>
      </c>
    </row>
    <row r="1115" spans="1:17" x14ac:dyDescent="0.25">
      <c r="A1115" s="1">
        <v>41639</v>
      </c>
      <c r="B1115" s="1">
        <v>41639</v>
      </c>
      <c r="C1115" s="2" t="s">
        <v>2329</v>
      </c>
      <c r="D1115" s="2" t="s">
        <v>1182</v>
      </c>
      <c r="E1115" s="2">
        <v>6.45</v>
      </c>
      <c r="F1115" s="2" t="s">
        <v>2909</v>
      </c>
      <c r="G1115" s="2"/>
      <c r="H1115" s="2" t="s">
        <v>16</v>
      </c>
      <c r="I1115" s="2" t="s">
        <v>17</v>
      </c>
      <c r="J1115" s="2" t="s">
        <v>18</v>
      </c>
      <c r="K1115" s="2" t="s">
        <v>19</v>
      </c>
      <c r="L1115" s="2" t="s">
        <v>19</v>
      </c>
      <c r="M1115" s="2" t="s">
        <v>20</v>
      </c>
      <c r="N1115" s="2" t="s">
        <v>21</v>
      </c>
      <c r="O1115" s="2" t="s">
        <v>2921</v>
      </c>
      <c r="P1115" s="2">
        <v>3</v>
      </c>
      <c r="Q1115" s="2" t="str">
        <f t="shared" si="17"/>
        <v>AEP US Equity</v>
      </c>
    </row>
    <row r="1116" spans="1:17" x14ac:dyDescent="0.25">
      <c r="A1116" s="1">
        <v>41639</v>
      </c>
      <c r="B1116" s="1">
        <v>41639</v>
      </c>
      <c r="C1116" s="2" t="s">
        <v>2924</v>
      </c>
      <c r="D1116" s="2" t="s">
        <v>2012</v>
      </c>
      <c r="E1116" s="2">
        <v>6</v>
      </c>
      <c r="F1116" s="2" t="s">
        <v>2886</v>
      </c>
      <c r="G1116" s="2"/>
      <c r="H1116" s="2" t="s">
        <v>34</v>
      </c>
      <c r="I1116" s="2" t="s">
        <v>17</v>
      </c>
      <c r="J1116" s="2" t="s">
        <v>18</v>
      </c>
      <c r="K1116" s="2" t="s">
        <v>19</v>
      </c>
      <c r="L1116" s="2" t="s">
        <v>19</v>
      </c>
      <c r="M1116" s="2" t="s">
        <v>20</v>
      </c>
      <c r="N1116" s="2" t="s">
        <v>21</v>
      </c>
      <c r="O1116" s="2" t="s">
        <v>2925</v>
      </c>
      <c r="P1116" s="2">
        <v>2</v>
      </c>
      <c r="Q1116" s="2" t="str">
        <f t="shared" si="17"/>
        <v>NU US Equity</v>
      </c>
    </row>
    <row r="1117" spans="1:17" x14ac:dyDescent="0.25">
      <c r="A1117" s="1">
        <v>41639</v>
      </c>
      <c r="B1117" s="1">
        <v>41639</v>
      </c>
      <c r="C1117" s="2" t="s">
        <v>2898</v>
      </c>
      <c r="D1117" s="2" t="s">
        <v>501</v>
      </c>
      <c r="E1117" s="2">
        <v>5.25</v>
      </c>
      <c r="F1117" s="2" t="s">
        <v>2899</v>
      </c>
      <c r="G1117" s="2" t="s">
        <v>2900</v>
      </c>
      <c r="H1117" s="2" t="s">
        <v>472</v>
      </c>
      <c r="I1117" s="2" t="s">
        <v>17</v>
      </c>
      <c r="J1117" s="2" t="s">
        <v>18</v>
      </c>
      <c r="K1117" s="2" t="s">
        <v>19</v>
      </c>
      <c r="L1117" s="2" t="s">
        <v>19</v>
      </c>
      <c r="M1117" s="2" t="s">
        <v>20</v>
      </c>
      <c r="N1117" s="2" t="s">
        <v>48</v>
      </c>
      <c r="O1117" s="2" t="s">
        <v>2926</v>
      </c>
      <c r="P1117" s="2">
        <v>3</v>
      </c>
      <c r="Q1117" s="2" t="str">
        <f t="shared" si="17"/>
        <v>AIG US Equity</v>
      </c>
    </row>
    <row r="1118" spans="1:17" x14ac:dyDescent="0.25">
      <c r="A1118" s="1">
        <v>41639</v>
      </c>
      <c r="B1118" s="1">
        <v>41639</v>
      </c>
      <c r="C1118" s="2" t="s">
        <v>2370</v>
      </c>
      <c r="D1118" s="2" t="s">
        <v>381</v>
      </c>
      <c r="E1118" s="2">
        <v>5.9</v>
      </c>
      <c r="F1118" s="2" t="s">
        <v>1103</v>
      </c>
      <c r="G1118" s="2"/>
      <c r="H1118" s="2" t="s">
        <v>27</v>
      </c>
      <c r="I1118" s="2" t="s">
        <v>17</v>
      </c>
      <c r="J1118" s="2" t="s">
        <v>18</v>
      </c>
      <c r="K1118" s="2" t="s">
        <v>19</v>
      </c>
      <c r="L1118" s="2" t="s">
        <v>19</v>
      </c>
      <c r="M1118" s="2" t="s">
        <v>20</v>
      </c>
      <c r="N1118" s="2" t="s">
        <v>28</v>
      </c>
      <c r="O1118" s="2" t="s">
        <v>2927</v>
      </c>
      <c r="P1118" s="2">
        <v>3</v>
      </c>
      <c r="Q1118" s="2" t="str">
        <f t="shared" si="17"/>
        <v>MRO US Equity</v>
      </c>
    </row>
    <row r="1119" spans="1:17" x14ac:dyDescent="0.25">
      <c r="A1119" s="1">
        <v>41639</v>
      </c>
      <c r="B1119" s="1">
        <v>41639</v>
      </c>
      <c r="C1119" s="2" t="s">
        <v>2534</v>
      </c>
      <c r="D1119" s="2" t="s">
        <v>2535</v>
      </c>
      <c r="E1119" s="2">
        <v>5.75</v>
      </c>
      <c r="F1119" s="2" t="s">
        <v>85</v>
      </c>
      <c r="G1119" s="2"/>
      <c r="H1119" s="2" t="s">
        <v>57</v>
      </c>
      <c r="I1119" s="2" t="s">
        <v>17</v>
      </c>
      <c r="J1119" s="2" t="s">
        <v>18</v>
      </c>
      <c r="K1119" s="2" t="s">
        <v>19</v>
      </c>
      <c r="L1119" s="2" t="s">
        <v>19</v>
      </c>
      <c r="M1119" s="2" t="s">
        <v>20</v>
      </c>
      <c r="N1119" s="2" t="s">
        <v>48</v>
      </c>
      <c r="O1119" s="2" t="s">
        <v>2928</v>
      </c>
      <c r="P1119" s="2">
        <v>2</v>
      </c>
      <c r="Q1119" s="2" t="str">
        <f t="shared" si="17"/>
        <v>CB US Equity</v>
      </c>
    </row>
    <row r="1120" spans="1:17" x14ac:dyDescent="0.25">
      <c r="A1120" s="1">
        <v>41639</v>
      </c>
      <c r="B1120" s="1">
        <v>41639</v>
      </c>
      <c r="C1120" s="2" t="s">
        <v>2534</v>
      </c>
      <c r="D1120" s="2" t="s">
        <v>2535</v>
      </c>
      <c r="E1120" s="2">
        <v>6.5</v>
      </c>
      <c r="F1120" s="2" t="s">
        <v>2896</v>
      </c>
      <c r="G1120" s="2">
        <v>1</v>
      </c>
      <c r="H1120" s="2" t="s">
        <v>57</v>
      </c>
      <c r="I1120" s="2" t="s">
        <v>17</v>
      </c>
      <c r="J1120" s="2" t="s">
        <v>18</v>
      </c>
      <c r="K1120" s="2" t="s">
        <v>19</v>
      </c>
      <c r="L1120" s="2" t="s">
        <v>19</v>
      </c>
      <c r="M1120" s="2" t="s">
        <v>20</v>
      </c>
      <c r="N1120" s="2" t="s">
        <v>48</v>
      </c>
      <c r="O1120" s="2" t="s">
        <v>2929</v>
      </c>
      <c r="P1120" s="2">
        <v>2</v>
      </c>
      <c r="Q1120" s="2" t="str">
        <f t="shared" si="17"/>
        <v>CB US Equity</v>
      </c>
    </row>
    <row r="1121" spans="1:17" x14ac:dyDescent="0.25">
      <c r="A1121" s="1">
        <v>41639</v>
      </c>
      <c r="B1121" s="1">
        <v>41639</v>
      </c>
      <c r="C1121" s="2" t="s">
        <v>912</v>
      </c>
      <c r="D1121" s="2" t="s">
        <v>913</v>
      </c>
      <c r="E1121" s="2">
        <v>6.35</v>
      </c>
      <c r="F1121" s="2" t="s">
        <v>85</v>
      </c>
      <c r="G1121" s="2"/>
      <c r="H1121" s="2" t="s">
        <v>27</v>
      </c>
      <c r="I1121" s="2" t="s">
        <v>17</v>
      </c>
      <c r="J1121" s="2" t="s">
        <v>18</v>
      </c>
      <c r="K1121" s="2" t="s">
        <v>19</v>
      </c>
      <c r="L1121" s="2" t="s">
        <v>19</v>
      </c>
      <c r="M1121" s="2" t="s">
        <v>20</v>
      </c>
      <c r="N1121" s="2" t="s">
        <v>28</v>
      </c>
      <c r="O1121" s="2" t="s">
        <v>2930</v>
      </c>
      <c r="P1121" s="2">
        <v>3</v>
      </c>
      <c r="Q1121" s="2" t="str">
        <f t="shared" si="17"/>
        <v>XRX US Equity</v>
      </c>
    </row>
    <row r="1122" spans="1:17" x14ac:dyDescent="0.25">
      <c r="A1122" s="1">
        <v>41639</v>
      </c>
      <c r="B1122" s="1">
        <v>41639</v>
      </c>
      <c r="C1122" s="2" t="s">
        <v>42</v>
      </c>
      <c r="D1122" s="2" t="s">
        <v>43</v>
      </c>
      <c r="E1122" s="2">
        <v>5.25</v>
      </c>
      <c r="F1122" s="2" t="s">
        <v>85</v>
      </c>
      <c r="G1122" s="2" t="s">
        <v>213</v>
      </c>
      <c r="H1122" s="2" t="s">
        <v>46</v>
      </c>
      <c r="I1122" s="2" t="s">
        <v>17</v>
      </c>
      <c r="J1122" s="2" t="s">
        <v>18</v>
      </c>
      <c r="K1122" s="2" t="s">
        <v>19</v>
      </c>
      <c r="L1122" s="2" t="s">
        <v>19</v>
      </c>
      <c r="M1122" s="2" t="s">
        <v>20</v>
      </c>
      <c r="N1122" s="2" t="s">
        <v>48</v>
      </c>
      <c r="O1122" s="2" t="s">
        <v>2931</v>
      </c>
      <c r="P1122" s="2">
        <v>2</v>
      </c>
      <c r="Q1122" s="2" t="str">
        <f t="shared" si="17"/>
        <v>GE US Equity</v>
      </c>
    </row>
    <row r="1123" spans="1:17" x14ac:dyDescent="0.25">
      <c r="A1123" s="1">
        <v>41639</v>
      </c>
      <c r="B1123" s="1">
        <v>41639</v>
      </c>
      <c r="C1123" s="2" t="s">
        <v>1216</v>
      </c>
      <c r="D1123" s="2" t="s">
        <v>523</v>
      </c>
      <c r="E1123" s="2">
        <v>6.4</v>
      </c>
      <c r="F1123" s="2" t="s">
        <v>2896</v>
      </c>
      <c r="G1123" s="2"/>
      <c r="H1123" s="2" t="s">
        <v>34</v>
      </c>
      <c r="I1123" s="2" t="s">
        <v>17</v>
      </c>
      <c r="J1123" s="2" t="s">
        <v>18</v>
      </c>
      <c r="K1123" s="2" t="s">
        <v>19</v>
      </c>
      <c r="L1123" s="2" t="s">
        <v>19</v>
      </c>
      <c r="M1123" s="2" t="s">
        <v>20</v>
      </c>
      <c r="N1123" s="2" t="s">
        <v>28</v>
      </c>
      <c r="O1123" s="2" t="s">
        <v>2932</v>
      </c>
      <c r="P1123" s="2">
        <v>1</v>
      </c>
      <c r="Q1123" s="2" t="str">
        <f t="shared" si="17"/>
        <v>T US Equity</v>
      </c>
    </row>
    <row r="1124" spans="1:17" x14ac:dyDescent="0.25">
      <c r="A1124" s="1">
        <v>41639</v>
      </c>
      <c r="B1124" s="1">
        <v>41639</v>
      </c>
      <c r="C1124" s="2" t="s">
        <v>619</v>
      </c>
      <c r="D1124" s="2" t="s">
        <v>620</v>
      </c>
      <c r="E1124" s="2">
        <v>7.95</v>
      </c>
      <c r="F1124" s="2" t="s">
        <v>85</v>
      </c>
      <c r="G1124" s="2"/>
      <c r="H1124" s="2" t="s">
        <v>16</v>
      </c>
      <c r="I1124" s="2" t="s">
        <v>17</v>
      </c>
      <c r="J1124" s="2" t="s">
        <v>18</v>
      </c>
      <c r="K1124" s="2" t="s">
        <v>19</v>
      </c>
      <c r="L1124" s="2" t="s">
        <v>19</v>
      </c>
      <c r="M1124" s="2" t="s">
        <v>20</v>
      </c>
      <c r="N1124" s="2" t="s">
        <v>21</v>
      </c>
      <c r="O1124" s="2" t="s">
        <v>2933</v>
      </c>
      <c r="P1124" s="2">
        <v>3</v>
      </c>
      <c r="Q1124" s="2" t="str">
        <f t="shared" si="17"/>
        <v>PNM US Equity</v>
      </c>
    </row>
    <row r="1125" spans="1:17" x14ac:dyDescent="0.25">
      <c r="A1125" s="1">
        <v>41639</v>
      </c>
      <c r="B1125" s="1">
        <v>41639</v>
      </c>
      <c r="C1125" s="2" t="s">
        <v>2898</v>
      </c>
      <c r="D1125" s="2" t="s">
        <v>501</v>
      </c>
      <c r="E1125" s="2">
        <v>5.05</v>
      </c>
      <c r="F1125" s="2" t="s">
        <v>1824</v>
      </c>
      <c r="G1125" s="2" t="s">
        <v>2900</v>
      </c>
      <c r="H1125" s="2" t="s">
        <v>264</v>
      </c>
      <c r="I1125" s="2" t="s">
        <v>17</v>
      </c>
      <c r="J1125" s="2" t="s">
        <v>18</v>
      </c>
      <c r="K1125" s="2" t="s">
        <v>19</v>
      </c>
      <c r="L1125" s="2" t="s">
        <v>19</v>
      </c>
      <c r="M1125" s="2" t="s">
        <v>20</v>
      </c>
      <c r="N1125" s="2" t="s">
        <v>48</v>
      </c>
      <c r="O1125" s="2" t="s">
        <v>2934</v>
      </c>
      <c r="P1125" s="2">
        <v>3</v>
      </c>
      <c r="Q1125" s="2" t="str">
        <f t="shared" si="17"/>
        <v>AIG US Equity</v>
      </c>
    </row>
    <row r="1126" spans="1:17" x14ac:dyDescent="0.25">
      <c r="A1126" s="1">
        <v>41639</v>
      </c>
      <c r="B1126" s="1">
        <v>41639</v>
      </c>
      <c r="C1126" s="2" t="s">
        <v>2898</v>
      </c>
      <c r="D1126" s="2" t="s">
        <v>501</v>
      </c>
      <c r="E1126" s="2">
        <v>5.15</v>
      </c>
      <c r="F1126" s="2" t="s">
        <v>2899</v>
      </c>
      <c r="G1126" s="2" t="s">
        <v>2900</v>
      </c>
      <c r="H1126" s="2" t="s">
        <v>472</v>
      </c>
      <c r="I1126" s="2" t="s">
        <v>17</v>
      </c>
      <c r="J1126" s="2" t="s">
        <v>18</v>
      </c>
      <c r="K1126" s="2" t="s">
        <v>19</v>
      </c>
      <c r="L1126" s="2" t="s">
        <v>19</v>
      </c>
      <c r="M1126" s="2" t="s">
        <v>20</v>
      </c>
      <c r="N1126" s="2" t="s">
        <v>48</v>
      </c>
      <c r="O1126" s="2" t="s">
        <v>2935</v>
      </c>
      <c r="P1126" s="2">
        <v>3</v>
      </c>
      <c r="Q1126" s="2" t="str">
        <f t="shared" si="17"/>
        <v>AIG US Equity</v>
      </c>
    </row>
    <row r="1127" spans="1:17" x14ac:dyDescent="0.25">
      <c r="A1127" s="1">
        <v>41639</v>
      </c>
      <c r="B1127" s="1">
        <v>41639</v>
      </c>
      <c r="C1127" s="2" t="s">
        <v>1051</v>
      </c>
      <c r="D1127" s="2" t="s">
        <v>1052</v>
      </c>
      <c r="E1127" s="2">
        <v>6.125</v>
      </c>
      <c r="F1127" s="2" t="s">
        <v>2936</v>
      </c>
      <c r="G1127" s="2"/>
      <c r="H1127" s="2" t="s">
        <v>34</v>
      </c>
      <c r="I1127" s="2" t="s">
        <v>17</v>
      </c>
      <c r="J1127" s="2" t="s">
        <v>18</v>
      </c>
      <c r="K1127" s="2" t="s">
        <v>19</v>
      </c>
      <c r="L1127" s="2" t="s">
        <v>19</v>
      </c>
      <c r="M1127" s="2" t="s">
        <v>20</v>
      </c>
      <c r="N1127" s="2" t="s">
        <v>48</v>
      </c>
      <c r="O1127" s="2" t="s">
        <v>2937</v>
      </c>
      <c r="P1127" s="2">
        <v>3</v>
      </c>
      <c r="Q1127" s="2" t="str">
        <f t="shared" si="17"/>
        <v>SPG US Equity</v>
      </c>
    </row>
    <row r="1128" spans="1:17" x14ac:dyDescent="0.25">
      <c r="A1128" s="1">
        <v>41639</v>
      </c>
      <c r="B1128" s="1">
        <v>41639</v>
      </c>
      <c r="C1128" s="2" t="s">
        <v>2938</v>
      </c>
      <c r="D1128" s="2" t="s">
        <v>2939</v>
      </c>
      <c r="E1128" s="2">
        <v>6.1</v>
      </c>
      <c r="F1128" s="2" t="s">
        <v>85</v>
      </c>
      <c r="G1128" s="2"/>
      <c r="H1128" s="2" t="s">
        <v>73</v>
      </c>
      <c r="I1128" s="2" t="s">
        <v>17</v>
      </c>
      <c r="J1128" s="2" t="s">
        <v>18</v>
      </c>
      <c r="K1128" s="2" t="s">
        <v>19</v>
      </c>
      <c r="L1128" s="2" t="s">
        <v>19</v>
      </c>
      <c r="M1128" s="2" t="s">
        <v>20</v>
      </c>
      <c r="N1128" s="2" t="s">
        <v>21</v>
      </c>
      <c r="O1128" s="2" t="s">
        <v>2940</v>
      </c>
      <c r="P1128" s="2">
        <v>2</v>
      </c>
      <c r="Q1128" s="2" t="str">
        <f t="shared" si="17"/>
        <v>TE US Equity</v>
      </c>
    </row>
    <row r="1129" spans="1:17" x14ac:dyDescent="0.25">
      <c r="A1129" s="1">
        <v>41639</v>
      </c>
      <c r="B1129" s="1">
        <v>41639</v>
      </c>
      <c r="C1129" s="2" t="s">
        <v>558</v>
      </c>
      <c r="D1129" s="2" t="s">
        <v>559</v>
      </c>
      <c r="E1129" s="2">
        <v>6.25</v>
      </c>
      <c r="F1129" s="2" t="s">
        <v>2896</v>
      </c>
      <c r="G1129" s="2" t="s">
        <v>45</v>
      </c>
      <c r="H1129" s="2" t="s">
        <v>57</v>
      </c>
      <c r="I1129" s="2" t="s">
        <v>17</v>
      </c>
      <c r="J1129" s="2" t="s">
        <v>18</v>
      </c>
      <c r="K1129" s="2" t="s">
        <v>19</v>
      </c>
      <c r="L1129" s="2" t="s">
        <v>19</v>
      </c>
      <c r="M1129" s="2" t="s">
        <v>20</v>
      </c>
      <c r="N1129" s="2" t="s">
        <v>28</v>
      </c>
      <c r="O1129" s="2" t="s">
        <v>2941</v>
      </c>
      <c r="P1129" s="2">
        <v>2</v>
      </c>
      <c r="Q1129" s="2" t="str">
        <f t="shared" si="17"/>
        <v>PH US Equity</v>
      </c>
    </row>
    <row r="1130" spans="1:17" x14ac:dyDescent="0.25">
      <c r="A1130" s="1">
        <v>41639</v>
      </c>
      <c r="B1130" s="1">
        <v>41639</v>
      </c>
      <c r="C1130" s="2" t="s">
        <v>2898</v>
      </c>
      <c r="D1130" s="2" t="s">
        <v>501</v>
      </c>
      <c r="E1130" s="2">
        <v>6.5</v>
      </c>
      <c r="F1130" s="2" t="s">
        <v>517</v>
      </c>
      <c r="G1130" s="2" t="s">
        <v>2900</v>
      </c>
      <c r="H1130" s="2" t="s">
        <v>472</v>
      </c>
      <c r="I1130" s="2" t="s">
        <v>17</v>
      </c>
      <c r="J1130" s="2" t="s">
        <v>18</v>
      </c>
      <c r="K1130" s="2" t="s">
        <v>19</v>
      </c>
      <c r="L1130" s="2" t="s">
        <v>19</v>
      </c>
      <c r="M1130" s="2" t="s">
        <v>20</v>
      </c>
      <c r="N1130" s="2" t="s">
        <v>48</v>
      </c>
      <c r="O1130" s="2" t="s">
        <v>2942</v>
      </c>
      <c r="P1130" s="2">
        <v>3</v>
      </c>
      <c r="Q1130" s="2" t="str">
        <f t="shared" si="17"/>
        <v>AIG US Equity</v>
      </c>
    </row>
    <row r="1131" spans="1:17" x14ac:dyDescent="0.25">
      <c r="A1131" s="1">
        <v>41639</v>
      </c>
      <c r="B1131" s="1">
        <v>41639</v>
      </c>
      <c r="C1131" s="2" t="s">
        <v>1938</v>
      </c>
      <c r="D1131" s="2" t="s">
        <v>1939</v>
      </c>
      <c r="E1131" s="2">
        <v>6.375</v>
      </c>
      <c r="F1131" s="2" t="s">
        <v>2943</v>
      </c>
      <c r="G1131" s="2"/>
      <c r="H1131" s="2" t="s">
        <v>57</v>
      </c>
      <c r="I1131" s="2" t="s">
        <v>17</v>
      </c>
      <c r="J1131" s="2" t="s">
        <v>18</v>
      </c>
      <c r="K1131" s="2" t="s">
        <v>19</v>
      </c>
      <c r="L1131" s="2" t="s">
        <v>19</v>
      </c>
      <c r="M1131" s="2" t="s">
        <v>20</v>
      </c>
      <c r="N1131" s="2" t="s">
        <v>28</v>
      </c>
      <c r="O1131" s="2" t="s">
        <v>2944</v>
      </c>
      <c r="P1131" s="2">
        <v>2</v>
      </c>
      <c r="Q1131" s="2" t="str">
        <f t="shared" si="17"/>
        <v>PM US Equity</v>
      </c>
    </row>
    <row r="1132" spans="1:17" x14ac:dyDescent="0.25">
      <c r="A1132" s="1">
        <v>41639</v>
      </c>
      <c r="B1132" s="1">
        <v>41639</v>
      </c>
      <c r="C1132" s="2" t="s">
        <v>2898</v>
      </c>
      <c r="D1132" s="2" t="s">
        <v>501</v>
      </c>
      <c r="E1132" s="2">
        <v>5.2</v>
      </c>
      <c r="F1132" s="2" t="s">
        <v>1824</v>
      </c>
      <c r="G1132" s="2" t="s">
        <v>2900</v>
      </c>
      <c r="H1132" s="2" t="s">
        <v>264</v>
      </c>
      <c r="I1132" s="2" t="s">
        <v>17</v>
      </c>
      <c r="J1132" s="2" t="s">
        <v>18</v>
      </c>
      <c r="K1132" s="2" t="s">
        <v>19</v>
      </c>
      <c r="L1132" s="2" t="s">
        <v>19</v>
      </c>
      <c r="M1132" s="2" t="s">
        <v>20</v>
      </c>
      <c r="N1132" s="2" t="s">
        <v>48</v>
      </c>
      <c r="O1132" s="2" t="s">
        <v>2945</v>
      </c>
      <c r="P1132" s="2">
        <v>3</v>
      </c>
      <c r="Q1132" s="2" t="str">
        <f t="shared" si="17"/>
        <v>AIG US Equity</v>
      </c>
    </row>
    <row r="1133" spans="1:17" x14ac:dyDescent="0.25">
      <c r="A1133" s="1">
        <v>41639</v>
      </c>
      <c r="B1133" s="1">
        <v>41639</v>
      </c>
      <c r="C1133" s="2" t="s">
        <v>2346</v>
      </c>
      <c r="D1133" s="2" t="s">
        <v>2347</v>
      </c>
      <c r="E1133" s="2">
        <v>5.85</v>
      </c>
      <c r="F1133" s="2" t="s">
        <v>1708</v>
      </c>
      <c r="G1133" s="2"/>
      <c r="H1133" s="2" t="s">
        <v>34</v>
      </c>
      <c r="I1133" s="2" t="s">
        <v>17</v>
      </c>
      <c r="J1133" s="2" t="s">
        <v>18</v>
      </c>
      <c r="K1133" s="2" t="s">
        <v>19</v>
      </c>
      <c r="L1133" s="2" t="s">
        <v>19</v>
      </c>
      <c r="M1133" s="2" t="s">
        <v>20</v>
      </c>
      <c r="N1133" s="2" t="s">
        <v>28</v>
      </c>
      <c r="O1133" s="2" t="s">
        <v>2946</v>
      </c>
      <c r="P1133" s="2">
        <v>3</v>
      </c>
      <c r="Q1133" s="2" t="str">
        <f t="shared" si="17"/>
        <v>NUE US Equity</v>
      </c>
    </row>
    <row r="1134" spans="1:17" x14ac:dyDescent="0.25">
      <c r="A1134" s="1">
        <v>41639</v>
      </c>
      <c r="B1134" s="1">
        <v>41639</v>
      </c>
      <c r="C1134" s="2" t="s">
        <v>568</v>
      </c>
      <c r="D1134" s="2" t="s">
        <v>569</v>
      </c>
      <c r="E1134" s="2">
        <v>8.6999999999999993</v>
      </c>
      <c r="F1134" s="2" t="s">
        <v>2947</v>
      </c>
      <c r="G1134" s="2"/>
      <c r="H1134" s="2" t="s">
        <v>16</v>
      </c>
      <c r="I1134" s="2" t="s">
        <v>17</v>
      </c>
      <c r="J1134" s="2" t="s">
        <v>18</v>
      </c>
      <c r="K1134" s="2" t="s">
        <v>19</v>
      </c>
      <c r="L1134" s="2" t="s">
        <v>19</v>
      </c>
      <c r="M1134" s="2" t="s">
        <v>20</v>
      </c>
      <c r="N1134" s="2" t="s">
        <v>28</v>
      </c>
      <c r="O1134" s="2" t="s">
        <v>2948</v>
      </c>
      <c r="P1134" s="2">
        <v>2</v>
      </c>
      <c r="Q1134" s="2" t="str">
        <f t="shared" si="17"/>
        <v>IP US Equity</v>
      </c>
    </row>
    <row r="1135" spans="1:17" x14ac:dyDescent="0.25">
      <c r="A1135" s="1">
        <v>41639</v>
      </c>
      <c r="B1135" s="1">
        <v>41639</v>
      </c>
      <c r="C1135" s="2" t="s">
        <v>224</v>
      </c>
      <c r="D1135" s="2" t="s">
        <v>225</v>
      </c>
      <c r="E1135" s="2">
        <v>6.35</v>
      </c>
      <c r="F1135" s="2" t="s">
        <v>1103</v>
      </c>
      <c r="G1135" s="2"/>
      <c r="H1135" s="2" t="s">
        <v>27</v>
      </c>
      <c r="I1135" s="2" t="s">
        <v>17</v>
      </c>
      <c r="J1135" s="2" t="s">
        <v>18</v>
      </c>
      <c r="K1135" s="2" t="s">
        <v>19</v>
      </c>
      <c r="L1135" s="2" t="s">
        <v>19</v>
      </c>
      <c r="M1135" s="2" t="s">
        <v>20</v>
      </c>
      <c r="N1135" s="2" t="s">
        <v>48</v>
      </c>
      <c r="O1135" s="2" t="s">
        <v>2949</v>
      </c>
      <c r="P1135" s="2">
        <v>2</v>
      </c>
      <c r="Q1135" s="2" t="str">
        <f t="shared" si="17"/>
        <v>CI US Equity</v>
      </c>
    </row>
    <row r="1136" spans="1:17" x14ac:dyDescent="0.25">
      <c r="A1136" s="1">
        <v>41639</v>
      </c>
      <c r="B1136" s="1">
        <v>41639</v>
      </c>
      <c r="C1136" s="2" t="s">
        <v>2650</v>
      </c>
      <c r="D1136" s="2" t="s">
        <v>2455</v>
      </c>
      <c r="E1136" s="2">
        <v>7.2</v>
      </c>
      <c r="F1136" s="2" t="s">
        <v>2950</v>
      </c>
      <c r="G1136" s="2" t="s">
        <v>2951</v>
      </c>
      <c r="H1136" s="2" t="s">
        <v>34</v>
      </c>
      <c r="I1136" s="2" t="s">
        <v>17</v>
      </c>
      <c r="J1136" s="2" t="s">
        <v>18</v>
      </c>
      <c r="K1136" s="2" t="s">
        <v>19</v>
      </c>
      <c r="L1136" s="2" t="s">
        <v>19</v>
      </c>
      <c r="M1136" s="2" t="s">
        <v>20</v>
      </c>
      <c r="N1136" s="2" t="s">
        <v>21</v>
      </c>
      <c r="O1136" s="2" t="s">
        <v>2952</v>
      </c>
      <c r="P1136" s="2">
        <v>3</v>
      </c>
      <c r="Q1136" s="2" t="str">
        <f t="shared" si="17"/>
        <v>STR US Equity</v>
      </c>
    </row>
    <row r="1137" spans="1:17" x14ac:dyDescent="0.25">
      <c r="A1137" s="1">
        <v>41639</v>
      </c>
      <c r="B1137" s="1">
        <v>41639</v>
      </c>
      <c r="C1137" s="2" t="s">
        <v>2953</v>
      </c>
      <c r="D1137" s="2" t="s">
        <v>2469</v>
      </c>
      <c r="E1137" s="2">
        <v>5.75</v>
      </c>
      <c r="F1137" s="2" t="s">
        <v>2525</v>
      </c>
      <c r="G1137" s="2" t="s">
        <v>26</v>
      </c>
      <c r="H1137" s="2" t="s">
        <v>57</v>
      </c>
      <c r="I1137" s="2" t="s">
        <v>17</v>
      </c>
      <c r="J1137" s="2" t="s">
        <v>18</v>
      </c>
      <c r="K1137" s="2" t="s">
        <v>19</v>
      </c>
      <c r="L1137" s="2" t="s">
        <v>19</v>
      </c>
      <c r="M1137" s="2" t="s">
        <v>20</v>
      </c>
      <c r="N1137" s="2" t="s">
        <v>21</v>
      </c>
      <c r="O1137" s="2" t="s">
        <v>2954</v>
      </c>
      <c r="P1137" s="2">
        <v>3</v>
      </c>
      <c r="Q1137" s="2" t="str">
        <f t="shared" si="17"/>
        <v>ITC US Equity</v>
      </c>
    </row>
    <row r="1138" spans="1:17" x14ac:dyDescent="0.25">
      <c r="A1138" s="1">
        <v>41639</v>
      </c>
      <c r="B1138" s="1">
        <v>41639</v>
      </c>
      <c r="C1138" s="2" t="s">
        <v>97</v>
      </c>
      <c r="D1138" s="2" t="s">
        <v>98</v>
      </c>
      <c r="E1138" s="2">
        <v>7.5</v>
      </c>
      <c r="F1138" s="2" t="s">
        <v>2955</v>
      </c>
      <c r="G1138" s="2"/>
      <c r="H1138" s="2" t="s">
        <v>16</v>
      </c>
      <c r="I1138" s="2" t="s">
        <v>17</v>
      </c>
      <c r="J1138" s="2" t="s">
        <v>18</v>
      </c>
      <c r="K1138" s="2" t="s">
        <v>19</v>
      </c>
      <c r="L1138" s="2" t="s">
        <v>19</v>
      </c>
      <c r="M1138" s="2" t="s">
        <v>20</v>
      </c>
      <c r="N1138" s="2" t="s">
        <v>21</v>
      </c>
      <c r="O1138" s="2" t="s">
        <v>2956</v>
      </c>
      <c r="P1138" s="2">
        <v>3</v>
      </c>
      <c r="Q1138" s="2" t="str">
        <f t="shared" si="17"/>
        <v>ETP US Equity</v>
      </c>
    </row>
    <row r="1139" spans="1:17" x14ac:dyDescent="0.25">
      <c r="A1139" s="1">
        <v>41639</v>
      </c>
      <c r="B1139" s="1">
        <v>41639</v>
      </c>
      <c r="C1139" s="2" t="s">
        <v>2957</v>
      </c>
      <c r="D1139" s="2" t="s">
        <v>2939</v>
      </c>
      <c r="E1139" s="2">
        <v>6.5720000000000001</v>
      </c>
      <c r="F1139" s="2" t="s">
        <v>2264</v>
      </c>
      <c r="G1139" s="2"/>
      <c r="H1139" s="2" t="s">
        <v>27</v>
      </c>
      <c r="I1139" s="2" t="s">
        <v>17</v>
      </c>
      <c r="J1139" s="2" t="s">
        <v>18</v>
      </c>
      <c r="K1139" s="2" t="s">
        <v>19</v>
      </c>
      <c r="L1139" s="2" t="s">
        <v>19</v>
      </c>
      <c r="M1139" s="2" t="s">
        <v>20</v>
      </c>
      <c r="N1139" s="2" t="s">
        <v>21</v>
      </c>
      <c r="O1139" s="2" t="s">
        <v>2958</v>
      </c>
      <c r="P1139" s="2">
        <v>2</v>
      </c>
      <c r="Q1139" s="2" t="str">
        <f t="shared" si="17"/>
        <v>TE US Equity</v>
      </c>
    </row>
    <row r="1140" spans="1:17" x14ac:dyDescent="0.25">
      <c r="A1140" s="1">
        <v>41639</v>
      </c>
      <c r="B1140" s="1">
        <v>41639</v>
      </c>
      <c r="C1140" s="2" t="s">
        <v>2959</v>
      </c>
      <c r="D1140" s="2" t="s">
        <v>2960</v>
      </c>
      <c r="E1140" s="2">
        <v>6.6</v>
      </c>
      <c r="F1140" s="2" t="s">
        <v>1635</v>
      </c>
      <c r="G1140" s="2"/>
      <c r="H1140" s="2" t="s">
        <v>16</v>
      </c>
      <c r="I1140" s="2" t="s">
        <v>17</v>
      </c>
      <c r="J1140" s="2" t="s">
        <v>18</v>
      </c>
      <c r="K1140" s="2" t="s">
        <v>19</v>
      </c>
      <c r="L1140" s="2" t="s">
        <v>19</v>
      </c>
      <c r="M1140" s="2" t="s">
        <v>20</v>
      </c>
      <c r="N1140" s="2" t="s">
        <v>28</v>
      </c>
      <c r="O1140" s="2" t="s">
        <v>2961</v>
      </c>
      <c r="P1140" s="2">
        <v>3</v>
      </c>
      <c r="Q1140" s="2" t="str">
        <f t="shared" si="17"/>
        <v>MLM US Equity</v>
      </c>
    </row>
    <row r="1141" spans="1:17" x14ac:dyDescent="0.25">
      <c r="A1141" s="1">
        <v>41639</v>
      </c>
      <c r="B1141" s="1">
        <v>41639</v>
      </c>
      <c r="C1141" s="2" t="s">
        <v>42</v>
      </c>
      <c r="D1141" s="2" t="s">
        <v>43</v>
      </c>
      <c r="E1141" s="2">
        <v>5.625</v>
      </c>
      <c r="F1141" s="2" t="s">
        <v>2886</v>
      </c>
      <c r="G1141" s="2" t="s">
        <v>1240</v>
      </c>
      <c r="H1141" s="2" t="s">
        <v>46</v>
      </c>
      <c r="I1141" s="2" t="s">
        <v>17</v>
      </c>
      <c r="J1141" s="2" t="s">
        <v>18</v>
      </c>
      <c r="K1141" s="2" t="s">
        <v>19</v>
      </c>
      <c r="L1141" s="2" t="s">
        <v>19</v>
      </c>
      <c r="M1141" s="2" t="s">
        <v>20</v>
      </c>
      <c r="N1141" s="2" t="s">
        <v>48</v>
      </c>
      <c r="O1141" s="2" t="s">
        <v>2962</v>
      </c>
      <c r="P1141" s="2">
        <v>2</v>
      </c>
      <c r="Q1141" s="2" t="str">
        <f t="shared" si="17"/>
        <v>GE US Equity</v>
      </c>
    </row>
    <row r="1142" spans="1:17" x14ac:dyDescent="0.25">
      <c r="A1142" s="1">
        <v>41639</v>
      </c>
      <c r="B1142" s="1">
        <v>41639</v>
      </c>
      <c r="C1142" s="2" t="s">
        <v>1151</v>
      </c>
      <c r="D1142" s="2" t="s">
        <v>631</v>
      </c>
      <c r="E1142" s="2">
        <v>6.3</v>
      </c>
      <c r="F1142" s="2" t="s">
        <v>2950</v>
      </c>
      <c r="G1142" s="2"/>
      <c r="H1142" s="2" t="s">
        <v>210</v>
      </c>
      <c r="I1142" s="2" t="s">
        <v>17</v>
      </c>
      <c r="J1142" s="2" t="s">
        <v>18</v>
      </c>
      <c r="K1142" s="2" t="s">
        <v>19</v>
      </c>
      <c r="L1142" s="2" t="s">
        <v>19</v>
      </c>
      <c r="M1142" s="2" t="s">
        <v>20</v>
      </c>
      <c r="N1142" s="2" t="s">
        <v>21</v>
      </c>
      <c r="O1142" s="2" t="s">
        <v>2963</v>
      </c>
      <c r="P1142" s="2">
        <v>3</v>
      </c>
      <c r="Q1142" s="2" t="str">
        <f t="shared" si="17"/>
        <v>DUK US Equity</v>
      </c>
    </row>
    <row r="1143" spans="1:17" x14ac:dyDescent="0.25">
      <c r="A1143" s="1">
        <v>41639</v>
      </c>
      <c r="B1143" s="1">
        <v>41639</v>
      </c>
      <c r="C1143" s="2" t="s">
        <v>42</v>
      </c>
      <c r="D1143" s="2" t="s">
        <v>43</v>
      </c>
      <c r="E1143" s="2">
        <v>5.125</v>
      </c>
      <c r="F1143" s="2" t="s">
        <v>2964</v>
      </c>
      <c r="G1143" s="2" t="s">
        <v>213</v>
      </c>
      <c r="H1143" s="2" t="s">
        <v>46</v>
      </c>
      <c r="I1143" s="2" t="s">
        <v>17</v>
      </c>
      <c r="J1143" s="2" t="s">
        <v>18</v>
      </c>
      <c r="K1143" s="2" t="s">
        <v>19</v>
      </c>
      <c r="L1143" s="2" t="s">
        <v>19</v>
      </c>
      <c r="M1143" s="2" t="s">
        <v>20</v>
      </c>
      <c r="N1143" s="2" t="s">
        <v>48</v>
      </c>
      <c r="O1143" s="2" t="s">
        <v>2965</v>
      </c>
      <c r="P1143" s="2">
        <v>2</v>
      </c>
      <c r="Q1143" s="2" t="str">
        <f t="shared" si="17"/>
        <v>GE US Equity</v>
      </c>
    </row>
    <row r="1144" spans="1:17" x14ac:dyDescent="0.25">
      <c r="A1144" s="1">
        <v>41639</v>
      </c>
      <c r="B1144" s="1">
        <v>41639</v>
      </c>
      <c r="C1144" s="2" t="s">
        <v>2966</v>
      </c>
      <c r="D1144" s="2" t="s">
        <v>2967</v>
      </c>
      <c r="E1144" s="2">
        <v>5.75</v>
      </c>
      <c r="F1144" s="2" t="s">
        <v>85</v>
      </c>
      <c r="G1144" s="2"/>
      <c r="H1144" s="2" t="s">
        <v>264</v>
      </c>
      <c r="I1144" s="2" t="s">
        <v>17</v>
      </c>
      <c r="J1144" s="2" t="s">
        <v>18</v>
      </c>
      <c r="K1144" s="2" t="s">
        <v>19</v>
      </c>
      <c r="L1144" s="2" t="s">
        <v>19</v>
      </c>
      <c r="M1144" s="2" t="s">
        <v>20</v>
      </c>
      <c r="N1144" s="2" t="s">
        <v>28</v>
      </c>
      <c r="O1144" s="2" t="s">
        <v>2968</v>
      </c>
      <c r="P1144" s="2">
        <v>3</v>
      </c>
      <c r="Q1144" s="2" t="str">
        <f t="shared" si="17"/>
        <v>HSC US Equity</v>
      </c>
    </row>
    <row r="1145" spans="1:17" x14ac:dyDescent="0.25">
      <c r="A1145" s="1">
        <v>41639</v>
      </c>
      <c r="B1145" s="1">
        <v>41639</v>
      </c>
      <c r="C1145" s="2" t="s">
        <v>193</v>
      </c>
      <c r="D1145" s="2" t="s">
        <v>194</v>
      </c>
      <c r="E1145" s="2">
        <v>6.125</v>
      </c>
      <c r="F1145" s="2" t="s">
        <v>2969</v>
      </c>
      <c r="G1145" s="2"/>
      <c r="H1145" s="2" t="s">
        <v>57</v>
      </c>
      <c r="I1145" s="2" t="s">
        <v>17</v>
      </c>
      <c r="J1145" s="2" t="s">
        <v>18</v>
      </c>
      <c r="K1145" s="2" t="s">
        <v>19</v>
      </c>
      <c r="L1145" s="2" t="s">
        <v>19</v>
      </c>
      <c r="M1145" s="2" t="s">
        <v>20</v>
      </c>
      <c r="N1145" s="2" t="s">
        <v>28</v>
      </c>
      <c r="O1145" s="2" t="s">
        <v>2970</v>
      </c>
      <c r="P1145" s="2">
        <v>3</v>
      </c>
      <c r="Q1145" s="2" t="str">
        <f t="shared" si="17"/>
        <v>BMY US Equity</v>
      </c>
    </row>
    <row r="1146" spans="1:17" x14ac:dyDescent="0.25">
      <c r="A1146" s="1">
        <v>41639</v>
      </c>
      <c r="B1146" s="1">
        <v>41639</v>
      </c>
      <c r="C1146" s="2" t="s">
        <v>1571</v>
      </c>
      <c r="D1146" s="2" t="s">
        <v>1572</v>
      </c>
      <c r="E1146" s="2">
        <v>7.2</v>
      </c>
      <c r="F1146" s="2" t="s">
        <v>951</v>
      </c>
      <c r="G1146" s="2"/>
      <c r="H1146" s="2" t="s">
        <v>27</v>
      </c>
      <c r="I1146" s="2" t="s">
        <v>17</v>
      </c>
      <c r="J1146" s="2" t="s">
        <v>18</v>
      </c>
      <c r="K1146" s="2" t="s">
        <v>19</v>
      </c>
      <c r="L1146" s="2" t="s">
        <v>19</v>
      </c>
      <c r="M1146" s="2" t="s">
        <v>20</v>
      </c>
      <c r="N1146" s="2" t="s">
        <v>48</v>
      </c>
      <c r="O1146" s="2" t="s">
        <v>2971</v>
      </c>
      <c r="P1146" s="2">
        <v>3</v>
      </c>
      <c r="Q1146" s="2" t="str">
        <f t="shared" si="17"/>
        <v>HUM US Equity</v>
      </c>
    </row>
    <row r="1147" spans="1:17" x14ac:dyDescent="0.25">
      <c r="A1147" s="1">
        <v>41639</v>
      </c>
      <c r="B1147" s="1">
        <v>41639</v>
      </c>
      <c r="C1147" s="2" t="s">
        <v>2898</v>
      </c>
      <c r="D1147" s="2" t="s">
        <v>501</v>
      </c>
      <c r="E1147" s="2">
        <v>6.75</v>
      </c>
      <c r="F1147" s="2" t="s">
        <v>517</v>
      </c>
      <c r="G1147" s="2" t="s">
        <v>2900</v>
      </c>
      <c r="H1147" s="2" t="s">
        <v>472</v>
      </c>
      <c r="I1147" s="2" t="s">
        <v>17</v>
      </c>
      <c r="J1147" s="2" t="s">
        <v>18</v>
      </c>
      <c r="K1147" s="2" t="s">
        <v>19</v>
      </c>
      <c r="L1147" s="2" t="s">
        <v>19</v>
      </c>
      <c r="M1147" s="2" t="s">
        <v>20</v>
      </c>
      <c r="N1147" s="2" t="s">
        <v>48</v>
      </c>
      <c r="O1147" s="2" t="s">
        <v>2972</v>
      </c>
      <c r="P1147" s="2">
        <v>3</v>
      </c>
      <c r="Q1147" s="2" t="str">
        <f t="shared" si="17"/>
        <v>AIG US Equity</v>
      </c>
    </row>
    <row r="1148" spans="1:17" x14ac:dyDescent="0.25">
      <c r="A1148" s="1">
        <v>41639</v>
      </c>
      <c r="B1148" s="1">
        <v>41639</v>
      </c>
      <c r="C1148" s="2" t="s">
        <v>2973</v>
      </c>
      <c r="D1148" s="2" t="s">
        <v>2974</v>
      </c>
      <c r="E1148" s="2">
        <v>6.9</v>
      </c>
      <c r="F1148" s="2" t="s">
        <v>2886</v>
      </c>
      <c r="G1148" s="2"/>
      <c r="H1148" s="2" t="s">
        <v>27</v>
      </c>
      <c r="I1148" s="2" t="s">
        <v>17</v>
      </c>
      <c r="J1148" s="2" t="s">
        <v>18</v>
      </c>
      <c r="K1148" s="2" t="s">
        <v>19</v>
      </c>
      <c r="L1148" s="2" t="s">
        <v>19</v>
      </c>
      <c r="M1148" s="2" t="s">
        <v>20</v>
      </c>
      <c r="N1148" s="2" t="s">
        <v>28</v>
      </c>
      <c r="O1148" s="2" t="s">
        <v>2975</v>
      </c>
      <c r="P1148" s="2">
        <v>4</v>
      </c>
      <c r="Q1148" s="2" t="str">
        <f t="shared" si="17"/>
        <v>KLAC US Equity</v>
      </c>
    </row>
    <row r="1149" spans="1:17" x14ac:dyDescent="0.25">
      <c r="A1149" s="1">
        <v>41639</v>
      </c>
      <c r="B1149" s="1">
        <v>41639</v>
      </c>
      <c r="C1149" s="2" t="s">
        <v>1615</v>
      </c>
      <c r="D1149" s="2" t="s">
        <v>1616</v>
      </c>
      <c r="E1149" s="2">
        <v>7</v>
      </c>
      <c r="F1149" s="2" t="s">
        <v>1635</v>
      </c>
      <c r="G1149" s="2" t="s">
        <v>1222</v>
      </c>
      <c r="H1149" s="2" t="s">
        <v>1618</v>
      </c>
      <c r="I1149" s="2" t="s">
        <v>17</v>
      </c>
      <c r="J1149" s="2" t="s">
        <v>18</v>
      </c>
      <c r="K1149" s="2" t="s">
        <v>19</v>
      </c>
      <c r="L1149" s="2" t="s">
        <v>19</v>
      </c>
      <c r="M1149" s="2" t="s">
        <v>20</v>
      </c>
      <c r="N1149" s="2" t="s">
        <v>21</v>
      </c>
      <c r="O1149" s="2" t="s">
        <v>2976</v>
      </c>
      <c r="P1149" s="2">
        <v>3</v>
      </c>
      <c r="Q1149" s="2" t="str">
        <f t="shared" si="17"/>
        <v>DYN US Equity</v>
      </c>
    </row>
    <row r="1150" spans="1:17" x14ac:dyDescent="0.25">
      <c r="A1150" s="1">
        <v>41639</v>
      </c>
      <c r="B1150" s="1">
        <v>41639</v>
      </c>
      <c r="C1150" s="2" t="s">
        <v>2033</v>
      </c>
      <c r="D1150" s="2" t="s">
        <v>2034</v>
      </c>
      <c r="E1150" s="2">
        <v>6.8</v>
      </c>
      <c r="F1150" s="2" t="s">
        <v>2909</v>
      </c>
      <c r="G1150" s="2"/>
      <c r="H1150" s="2" t="s">
        <v>16</v>
      </c>
      <c r="I1150" s="2" t="s">
        <v>17</v>
      </c>
      <c r="J1150" s="2" t="s">
        <v>18</v>
      </c>
      <c r="K1150" s="2" t="s">
        <v>19</v>
      </c>
      <c r="L1150" s="2" t="s">
        <v>19</v>
      </c>
      <c r="M1150" s="2" t="s">
        <v>20</v>
      </c>
      <c r="N1150" s="2" t="s">
        <v>21</v>
      </c>
      <c r="O1150" s="2" t="s">
        <v>2977</v>
      </c>
      <c r="P1150" s="2">
        <v>2</v>
      </c>
      <c r="Q1150" s="2" t="str">
        <f t="shared" si="17"/>
        <v>NI US Equity</v>
      </c>
    </row>
    <row r="1151" spans="1:17" x14ac:dyDescent="0.25">
      <c r="A1151" s="1">
        <v>41639</v>
      </c>
      <c r="B1151" s="1">
        <v>41639</v>
      </c>
      <c r="C1151" s="2" t="s">
        <v>2978</v>
      </c>
      <c r="D1151" s="2" t="s">
        <v>2979</v>
      </c>
      <c r="E1151" s="2">
        <v>6.593</v>
      </c>
      <c r="F1151" s="2" t="s">
        <v>2266</v>
      </c>
      <c r="G1151" s="2"/>
      <c r="H1151" s="2" t="s">
        <v>73</v>
      </c>
      <c r="I1151" s="2" t="s">
        <v>17</v>
      </c>
      <c r="J1151" s="2" t="s">
        <v>18</v>
      </c>
      <c r="K1151" s="2" t="s">
        <v>19</v>
      </c>
      <c r="L1151" s="2" t="s">
        <v>19</v>
      </c>
      <c r="M1151" s="2" t="s">
        <v>20</v>
      </c>
      <c r="N1151" s="2" t="s">
        <v>21</v>
      </c>
      <c r="O1151" s="2" t="s">
        <v>2980</v>
      </c>
      <c r="P1151" s="2">
        <v>3</v>
      </c>
      <c r="Q1151" s="2" t="str">
        <f t="shared" si="17"/>
        <v>AWK US Equity</v>
      </c>
    </row>
    <row r="1152" spans="1:17" x14ac:dyDescent="0.25">
      <c r="A1152" s="1">
        <v>41639</v>
      </c>
      <c r="B1152" s="1">
        <v>41639</v>
      </c>
      <c r="C1152" s="2" t="s">
        <v>2027</v>
      </c>
      <c r="D1152" s="2" t="s">
        <v>2028</v>
      </c>
      <c r="E1152" s="2">
        <v>6.65</v>
      </c>
      <c r="F1152" s="2" t="s">
        <v>951</v>
      </c>
      <c r="G1152" s="2"/>
      <c r="H1152" s="2" t="s">
        <v>27</v>
      </c>
      <c r="I1152" s="2" t="s">
        <v>17</v>
      </c>
      <c r="J1152" s="2" t="s">
        <v>18</v>
      </c>
      <c r="K1152" s="2" t="s">
        <v>19</v>
      </c>
      <c r="L1152" s="2" t="s">
        <v>19</v>
      </c>
      <c r="M1152" s="2" t="s">
        <v>20</v>
      </c>
      <c r="N1152" s="2" t="s">
        <v>21</v>
      </c>
      <c r="O1152" s="2" t="s">
        <v>2981</v>
      </c>
      <c r="P1152" s="2">
        <v>3</v>
      </c>
      <c r="Q1152" s="2" t="str">
        <f t="shared" si="17"/>
        <v>CNL US Equity</v>
      </c>
    </row>
    <row r="1153" spans="1:17" x14ac:dyDescent="0.25">
      <c r="A1153" s="1">
        <v>41639</v>
      </c>
      <c r="B1153" s="1">
        <v>41639</v>
      </c>
      <c r="C1153" s="2" t="s">
        <v>1278</v>
      </c>
      <c r="D1153" s="2" t="s">
        <v>1279</v>
      </c>
      <c r="E1153" s="2">
        <v>7.5</v>
      </c>
      <c r="F1153" s="2" t="s">
        <v>1101</v>
      </c>
      <c r="G1153" s="2"/>
      <c r="H1153" s="2" t="s">
        <v>27</v>
      </c>
      <c r="I1153" s="2" t="s">
        <v>17</v>
      </c>
      <c r="J1153" s="2" t="s">
        <v>18</v>
      </c>
      <c r="K1153" s="2" t="s">
        <v>19</v>
      </c>
      <c r="L1153" s="2" t="s">
        <v>19</v>
      </c>
      <c r="M1153" s="2" t="s">
        <v>20</v>
      </c>
      <c r="N1153" s="2" t="s">
        <v>21</v>
      </c>
      <c r="O1153" s="2" t="s">
        <v>2982</v>
      </c>
      <c r="P1153" s="2">
        <v>2</v>
      </c>
      <c r="Q1153" s="2" t="str">
        <f t="shared" si="17"/>
        <v>EE US Equity</v>
      </c>
    </row>
    <row r="1154" spans="1:17" x14ac:dyDescent="0.25">
      <c r="A1154" s="1">
        <v>41639</v>
      </c>
      <c r="B1154" s="1">
        <v>41639</v>
      </c>
      <c r="C1154" s="2" t="s">
        <v>1833</v>
      </c>
      <c r="D1154" s="2" t="s">
        <v>1834</v>
      </c>
      <c r="E1154" s="2">
        <v>6.5149999999999997</v>
      </c>
      <c r="F1154" s="2" t="s">
        <v>2983</v>
      </c>
      <c r="G1154" s="2" t="s">
        <v>45</v>
      </c>
      <c r="H1154" s="2" t="s">
        <v>16</v>
      </c>
      <c r="I1154" s="2" t="s">
        <v>17</v>
      </c>
      <c r="J1154" s="2" t="s">
        <v>18</v>
      </c>
      <c r="K1154" s="2" t="s">
        <v>19</v>
      </c>
      <c r="L1154" s="2" t="s">
        <v>19</v>
      </c>
      <c r="M1154" s="2" t="s">
        <v>20</v>
      </c>
      <c r="N1154" s="2" t="s">
        <v>48</v>
      </c>
      <c r="O1154" s="2" t="s">
        <v>2984</v>
      </c>
      <c r="P1154" s="2">
        <v>3</v>
      </c>
      <c r="Q1154" s="2" t="str">
        <f t="shared" si="17"/>
        <v>GNW US Equity</v>
      </c>
    </row>
    <row r="1155" spans="1:17" x14ac:dyDescent="0.25">
      <c r="A1155" s="1">
        <v>41639</v>
      </c>
      <c r="B1155" s="1">
        <v>41639</v>
      </c>
      <c r="C1155" s="2" t="s">
        <v>2396</v>
      </c>
      <c r="D1155" s="2" t="s">
        <v>2397</v>
      </c>
      <c r="E1155" s="2">
        <v>6.875</v>
      </c>
      <c r="F1155" s="2" t="s">
        <v>2985</v>
      </c>
      <c r="G1155" s="2"/>
      <c r="H1155" s="2" t="s">
        <v>27</v>
      </c>
      <c r="I1155" s="2" t="s">
        <v>17</v>
      </c>
      <c r="J1155" s="2" t="s">
        <v>18</v>
      </c>
      <c r="K1155" s="2" t="s">
        <v>19</v>
      </c>
      <c r="L1155" s="2" t="s">
        <v>19</v>
      </c>
      <c r="M1155" s="2" t="s">
        <v>20</v>
      </c>
      <c r="N1155" s="2" t="s">
        <v>28</v>
      </c>
      <c r="O1155" s="2" t="s">
        <v>2986</v>
      </c>
      <c r="P1155" s="2">
        <v>4</v>
      </c>
      <c r="Q1155" s="2" t="str">
        <f t="shared" si="17"/>
        <v>MDLZ US Equity</v>
      </c>
    </row>
    <row r="1156" spans="1:17" x14ac:dyDescent="0.25">
      <c r="A1156" s="1">
        <v>41639</v>
      </c>
      <c r="B1156" s="1">
        <v>41639</v>
      </c>
      <c r="C1156" s="2" t="s">
        <v>2396</v>
      </c>
      <c r="D1156" s="2" t="s">
        <v>2397</v>
      </c>
      <c r="E1156" s="2">
        <v>6.125</v>
      </c>
      <c r="F1156" s="2" t="s">
        <v>2987</v>
      </c>
      <c r="G1156" s="2"/>
      <c r="H1156" s="2" t="s">
        <v>27</v>
      </c>
      <c r="I1156" s="2" t="s">
        <v>17</v>
      </c>
      <c r="J1156" s="2" t="s">
        <v>18</v>
      </c>
      <c r="K1156" s="2" t="s">
        <v>19</v>
      </c>
      <c r="L1156" s="2" t="s">
        <v>19</v>
      </c>
      <c r="M1156" s="2" t="s">
        <v>20</v>
      </c>
      <c r="N1156" s="2" t="s">
        <v>28</v>
      </c>
      <c r="O1156" s="2" t="s">
        <v>2988</v>
      </c>
      <c r="P1156" s="2">
        <v>4</v>
      </c>
      <c r="Q1156" s="2" t="str">
        <f t="shared" ref="Q1156:Q1219" si="18">D1156&amp;" US Equity"</f>
        <v>MDLZ US Equity</v>
      </c>
    </row>
    <row r="1157" spans="1:17" x14ac:dyDescent="0.25">
      <c r="A1157" s="1">
        <v>41639</v>
      </c>
      <c r="B1157" s="1">
        <v>41639</v>
      </c>
      <c r="C1157" s="2" t="s">
        <v>1975</v>
      </c>
      <c r="D1157" s="2" t="s">
        <v>1976</v>
      </c>
      <c r="E1157" s="2">
        <v>7</v>
      </c>
      <c r="F1157" s="2" t="s">
        <v>951</v>
      </c>
      <c r="G1157" s="2"/>
      <c r="H1157" s="2" t="s">
        <v>203</v>
      </c>
      <c r="I1157" s="2" t="s">
        <v>17</v>
      </c>
      <c r="J1157" s="2" t="s">
        <v>18</v>
      </c>
      <c r="K1157" s="2" t="s">
        <v>19</v>
      </c>
      <c r="L1157" s="2" t="s">
        <v>19</v>
      </c>
      <c r="M1157" s="2" t="s">
        <v>20</v>
      </c>
      <c r="N1157" s="2" t="s">
        <v>28</v>
      </c>
      <c r="O1157" s="2" t="s">
        <v>2989</v>
      </c>
      <c r="P1157" s="2">
        <v>3</v>
      </c>
      <c r="Q1157" s="2" t="str">
        <f t="shared" si="18"/>
        <v>VMC US Equity</v>
      </c>
    </row>
    <row r="1158" spans="1:17" x14ac:dyDescent="0.25">
      <c r="A1158" s="1">
        <v>41639</v>
      </c>
      <c r="B1158" s="1">
        <v>41639</v>
      </c>
      <c r="C1158" s="2" t="s">
        <v>2359</v>
      </c>
      <c r="D1158" s="2" t="s">
        <v>2360</v>
      </c>
      <c r="E1158" s="2">
        <v>6.9</v>
      </c>
      <c r="F1158" s="2" t="s">
        <v>2922</v>
      </c>
      <c r="G1158" s="2"/>
      <c r="H1158" s="2" t="s">
        <v>34</v>
      </c>
      <c r="I1158" s="2" t="s">
        <v>17</v>
      </c>
      <c r="J1158" s="2" t="s">
        <v>18</v>
      </c>
      <c r="K1158" s="2" t="s">
        <v>19</v>
      </c>
      <c r="L1158" s="2" t="s">
        <v>19</v>
      </c>
      <c r="M1158" s="2" t="s">
        <v>20</v>
      </c>
      <c r="N1158" s="2" t="s">
        <v>28</v>
      </c>
      <c r="O1158" s="2" t="s">
        <v>2990</v>
      </c>
      <c r="P1158" s="2">
        <v>4</v>
      </c>
      <c r="Q1158" s="2" t="str">
        <f t="shared" si="18"/>
        <v>AMGN US Equity</v>
      </c>
    </row>
    <row r="1159" spans="1:17" x14ac:dyDescent="0.25">
      <c r="A1159" s="1">
        <v>41639</v>
      </c>
      <c r="B1159" s="1">
        <v>41639</v>
      </c>
      <c r="C1159" s="2" t="s">
        <v>2585</v>
      </c>
      <c r="D1159" s="2" t="s">
        <v>2586</v>
      </c>
      <c r="E1159" s="2">
        <v>5.85</v>
      </c>
      <c r="F1159" s="2" t="s">
        <v>2917</v>
      </c>
      <c r="G1159" s="2"/>
      <c r="H1159" s="2" t="s">
        <v>936</v>
      </c>
      <c r="I1159" s="2" t="s">
        <v>17</v>
      </c>
      <c r="J1159" s="2" t="s">
        <v>18</v>
      </c>
      <c r="K1159" s="2" t="s">
        <v>19</v>
      </c>
      <c r="L1159" s="2" t="s">
        <v>19</v>
      </c>
      <c r="M1159" s="2" t="s">
        <v>20</v>
      </c>
      <c r="N1159" s="2" t="s">
        <v>28</v>
      </c>
      <c r="O1159" s="2" t="s">
        <v>2991</v>
      </c>
      <c r="P1159" s="2">
        <v>3</v>
      </c>
      <c r="Q1159" s="2" t="str">
        <f t="shared" si="18"/>
        <v>JNJ US Equity</v>
      </c>
    </row>
    <row r="1160" spans="1:17" x14ac:dyDescent="0.25">
      <c r="A1160" s="1">
        <v>41639</v>
      </c>
      <c r="B1160" s="1">
        <v>41639</v>
      </c>
      <c r="C1160" s="2" t="s">
        <v>2898</v>
      </c>
      <c r="D1160" s="2" t="s">
        <v>501</v>
      </c>
      <c r="E1160" s="2">
        <v>6.25</v>
      </c>
      <c r="F1160" s="2" t="s">
        <v>1735</v>
      </c>
      <c r="G1160" s="2" t="s">
        <v>2900</v>
      </c>
      <c r="H1160" s="2" t="s">
        <v>472</v>
      </c>
      <c r="I1160" s="2" t="s">
        <v>17</v>
      </c>
      <c r="J1160" s="2" t="s">
        <v>18</v>
      </c>
      <c r="K1160" s="2" t="s">
        <v>19</v>
      </c>
      <c r="L1160" s="2" t="s">
        <v>19</v>
      </c>
      <c r="M1160" s="2" t="s">
        <v>20</v>
      </c>
      <c r="N1160" s="2" t="s">
        <v>48</v>
      </c>
      <c r="O1160" s="2" t="s">
        <v>2992</v>
      </c>
      <c r="P1160" s="2">
        <v>3</v>
      </c>
      <c r="Q1160" s="2" t="str">
        <f t="shared" si="18"/>
        <v>AIG US Equity</v>
      </c>
    </row>
    <row r="1161" spans="1:17" x14ac:dyDescent="0.25">
      <c r="A1161" s="1">
        <v>41639</v>
      </c>
      <c r="B1161" s="1">
        <v>41639</v>
      </c>
      <c r="C1161" s="2" t="s">
        <v>2994</v>
      </c>
      <c r="D1161" s="2" t="s">
        <v>2995</v>
      </c>
      <c r="E1161" s="2">
        <v>6.5</v>
      </c>
      <c r="F1161" s="2" t="s">
        <v>645</v>
      </c>
      <c r="G1161" s="2"/>
      <c r="H1161" s="2" t="s">
        <v>16</v>
      </c>
      <c r="I1161" s="2" t="s">
        <v>17</v>
      </c>
      <c r="J1161" s="2" t="s">
        <v>18</v>
      </c>
      <c r="K1161" s="2" t="s">
        <v>19</v>
      </c>
      <c r="L1161" s="2" t="s">
        <v>19</v>
      </c>
      <c r="M1161" s="2" t="s">
        <v>20</v>
      </c>
      <c r="N1161" s="2" t="s">
        <v>28</v>
      </c>
      <c r="O1161" s="2" t="s">
        <v>2996</v>
      </c>
      <c r="P1161" s="2">
        <v>3</v>
      </c>
      <c r="Q1161" s="2" t="str">
        <f t="shared" si="18"/>
        <v>RPM US Equity</v>
      </c>
    </row>
    <row r="1162" spans="1:17" x14ac:dyDescent="0.25">
      <c r="A1162" s="1">
        <v>41639</v>
      </c>
      <c r="B1162" s="1">
        <v>41639</v>
      </c>
      <c r="C1162" s="2" t="s">
        <v>1329</v>
      </c>
      <c r="D1162" s="2" t="s">
        <v>1330</v>
      </c>
      <c r="E1162" s="2">
        <v>5.65</v>
      </c>
      <c r="F1162" s="2" t="s">
        <v>1155</v>
      </c>
      <c r="G1162" s="2"/>
      <c r="H1162" s="2" t="s">
        <v>34</v>
      </c>
      <c r="I1162" s="2" t="s">
        <v>17</v>
      </c>
      <c r="J1162" s="2" t="s">
        <v>18</v>
      </c>
      <c r="K1162" s="2" t="s">
        <v>19</v>
      </c>
      <c r="L1162" s="2" t="s">
        <v>19</v>
      </c>
      <c r="M1162" s="2" t="s">
        <v>20</v>
      </c>
      <c r="N1162" s="2" t="s">
        <v>21</v>
      </c>
      <c r="O1162" s="2" t="s">
        <v>2997</v>
      </c>
      <c r="P1162" s="2">
        <v>3</v>
      </c>
      <c r="Q1162" s="2" t="str">
        <f t="shared" si="18"/>
        <v>CMS US Equity</v>
      </c>
    </row>
    <row r="1163" spans="1:17" x14ac:dyDescent="0.25">
      <c r="A1163" s="1">
        <v>41639</v>
      </c>
      <c r="B1163" s="1">
        <v>41639</v>
      </c>
      <c r="C1163" s="2" t="s">
        <v>42</v>
      </c>
      <c r="D1163" s="2" t="s">
        <v>43</v>
      </c>
      <c r="E1163" s="2">
        <v>5.25</v>
      </c>
      <c r="F1163" s="2" t="s">
        <v>1426</v>
      </c>
      <c r="G1163" s="2" t="s">
        <v>213</v>
      </c>
      <c r="H1163" s="2" t="s">
        <v>46</v>
      </c>
      <c r="I1163" s="2" t="s">
        <v>17</v>
      </c>
      <c r="J1163" s="2" t="s">
        <v>18</v>
      </c>
      <c r="K1163" s="2" t="s">
        <v>19</v>
      </c>
      <c r="L1163" s="2" t="s">
        <v>19</v>
      </c>
      <c r="M1163" s="2" t="s">
        <v>20</v>
      </c>
      <c r="N1163" s="2" t="s">
        <v>48</v>
      </c>
      <c r="O1163" s="2" t="s">
        <v>2998</v>
      </c>
      <c r="P1163" s="2">
        <v>2</v>
      </c>
      <c r="Q1163" s="2" t="str">
        <f t="shared" si="18"/>
        <v>GE US Equity</v>
      </c>
    </row>
    <row r="1164" spans="1:17" x14ac:dyDescent="0.25">
      <c r="A1164" s="1">
        <v>41639</v>
      </c>
      <c r="B1164" s="1">
        <v>41639</v>
      </c>
      <c r="C1164" s="2" t="s">
        <v>36</v>
      </c>
      <c r="D1164" s="2" t="s">
        <v>37</v>
      </c>
      <c r="E1164" s="2">
        <v>5.85</v>
      </c>
      <c r="F1164" s="2" t="s">
        <v>2525</v>
      </c>
      <c r="G1164" s="2" t="s">
        <v>2367</v>
      </c>
      <c r="H1164" s="2" t="s">
        <v>34</v>
      </c>
      <c r="I1164" s="2" t="s">
        <v>17</v>
      </c>
      <c r="J1164" s="2" t="s">
        <v>18</v>
      </c>
      <c r="K1164" s="2" t="s">
        <v>19</v>
      </c>
      <c r="L1164" s="2" t="s">
        <v>19</v>
      </c>
      <c r="M1164" s="2" t="s">
        <v>20</v>
      </c>
      <c r="N1164" s="2" t="s">
        <v>21</v>
      </c>
      <c r="O1164" s="2" t="s">
        <v>2999</v>
      </c>
      <c r="P1164" s="2">
        <v>2</v>
      </c>
      <c r="Q1164" s="2" t="str">
        <f t="shared" si="18"/>
        <v>ED US Equity</v>
      </c>
    </row>
    <row r="1165" spans="1:17" x14ac:dyDescent="0.25">
      <c r="A1165" s="1">
        <v>41639</v>
      </c>
      <c r="B1165" s="1">
        <v>41639</v>
      </c>
      <c r="C1165" s="2" t="s">
        <v>2203</v>
      </c>
      <c r="D1165" s="2" t="s">
        <v>2204</v>
      </c>
      <c r="E1165" s="2">
        <v>5.45</v>
      </c>
      <c r="F1165" s="2" t="s">
        <v>1103</v>
      </c>
      <c r="G1165" s="2"/>
      <c r="H1165" s="2" t="s">
        <v>57</v>
      </c>
      <c r="I1165" s="2" t="s">
        <v>17</v>
      </c>
      <c r="J1165" s="2" t="s">
        <v>18</v>
      </c>
      <c r="K1165" s="2" t="s">
        <v>19</v>
      </c>
      <c r="L1165" s="2" t="s">
        <v>19</v>
      </c>
      <c r="M1165" s="2" t="s">
        <v>20</v>
      </c>
      <c r="N1165" s="2" t="s">
        <v>28</v>
      </c>
      <c r="O1165" s="2" t="s">
        <v>3000</v>
      </c>
      <c r="P1165" s="2">
        <v>3</v>
      </c>
      <c r="Q1165" s="2" t="str">
        <f t="shared" si="18"/>
        <v>DOV US Equity</v>
      </c>
    </row>
    <row r="1166" spans="1:17" x14ac:dyDescent="0.25">
      <c r="A1166" s="1">
        <v>41639</v>
      </c>
      <c r="B1166" s="1">
        <v>41639</v>
      </c>
      <c r="C1166" s="2" t="s">
        <v>681</v>
      </c>
      <c r="D1166" s="2" t="s">
        <v>682</v>
      </c>
      <c r="E1166" s="2">
        <v>5.7</v>
      </c>
      <c r="F1166" s="2" t="s">
        <v>85</v>
      </c>
      <c r="G1166" s="2"/>
      <c r="H1166" s="2" t="s">
        <v>27</v>
      </c>
      <c r="I1166" s="2" t="s">
        <v>17</v>
      </c>
      <c r="J1166" s="2" t="s">
        <v>18</v>
      </c>
      <c r="K1166" s="2" t="s">
        <v>19</v>
      </c>
      <c r="L1166" s="2" t="s">
        <v>19</v>
      </c>
      <c r="M1166" s="2" t="s">
        <v>20</v>
      </c>
      <c r="N1166" s="2" t="s">
        <v>28</v>
      </c>
      <c r="O1166" s="2" t="s">
        <v>3001</v>
      </c>
      <c r="P1166" s="2">
        <v>3</v>
      </c>
      <c r="Q1166" s="2" t="str">
        <f t="shared" si="18"/>
        <v>DOW US Equity</v>
      </c>
    </row>
    <row r="1167" spans="1:17" x14ac:dyDescent="0.25">
      <c r="A1167" s="1">
        <v>41639</v>
      </c>
      <c r="B1167" s="1">
        <v>41639</v>
      </c>
      <c r="C1167" s="2" t="s">
        <v>2867</v>
      </c>
      <c r="D1167" s="2" t="s">
        <v>2868</v>
      </c>
      <c r="E1167" s="2">
        <v>6.5</v>
      </c>
      <c r="F1167" s="2" t="s">
        <v>1103</v>
      </c>
      <c r="G1167" s="2" t="s">
        <v>26</v>
      </c>
      <c r="H1167" s="2" t="s">
        <v>27</v>
      </c>
      <c r="I1167" s="2" t="s">
        <v>17</v>
      </c>
      <c r="J1167" s="2" t="s">
        <v>18</v>
      </c>
      <c r="K1167" s="2" t="s">
        <v>19</v>
      </c>
      <c r="L1167" s="2" t="s">
        <v>19</v>
      </c>
      <c r="M1167" s="2" t="s">
        <v>20</v>
      </c>
      <c r="N1167" s="2" t="s">
        <v>28</v>
      </c>
      <c r="O1167" s="2" t="s">
        <v>3002</v>
      </c>
      <c r="P1167" s="2">
        <v>3</v>
      </c>
      <c r="Q1167" s="2" t="str">
        <f t="shared" si="18"/>
        <v>CSC US Equity</v>
      </c>
    </row>
    <row r="1168" spans="1:17" x14ac:dyDescent="0.25">
      <c r="A1168" s="1">
        <v>41639</v>
      </c>
      <c r="B1168" s="1">
        <v>41639</v>
      </c>
      <c r="C1168" s="2" t="s">
        <v>827</v>
      </c>
      <c r="D1168" s="2" t="s">
        <v>828</v>
      </c>
      <c r="E1168" s="2">
        <v>5.65</v>
      </c>
      <c r="F1168" s="2" t="s">
        <v>1635</v>
      </c>
      <c r="G1168" s="2" t="s">
        <v>40</v>
      </c>
      <c r="H1168" s="2" t="s">
        <v>149</v>
      </c>
      <c r="I1168" s="2" t="s">
        <v>17</v>
      </c>
      <c r="J1168" s="2" t="s">
        <v>18</v>
      </c>
      <c r="K1168" s="2" t="s">
        <v>19</v>
      </c>
      <c r="L1168" s="2" t="s">
        <v>19</v>
      </c>
      <c r="M1168" s="2" t="s">
        <v>20</v>
      </c>
      <c r="N1168" s="2" t="s">
        <v>28</v>
      </c>
      <c r="O1168" s="2" t="s">
        <v>3003</v>
      </c>
      <c r="P1168" s="2">
        <v>4</v>
      </c>
      <c r="Q1168" s="2" t="str">
        <f t="shared" si="18"/>
        <v>DELL US Equity</v>
      </c>
    </row>
    <row r="1169" spans="1:17" x14ac:dyDescent="0.25">
      <c r="A1169" s="1">
        <v>41639</v>
      </c>
      <c r="B1169" s="1">
        <v>41639</v>
      </c>
      <c r="C1169" s="2" t="s">
        <v>179</v>
      </c>
      <c r="D1169" s="2" t="s">
        <v>180</v>
      </c>
      <c r="E1169" s="2">
        <v>6.3</v>
      </c>
      <c r="F1169" s="2" t="s">
        <v>1103</v>
      </c>
      <c r="G1169" s="2"/>
      <c r="H1169" s="2" t="s">
        <v>16</v>
      </c>
      <c r="I1169" s="2" t="s">
        <v>17</v>
      </c>
      <c r="J1169" s="2" t="s">
        <v>18</v>
      </c>
      <c r="K1169" s="2" t="s">
        <v>19</v>
      </c>
      <c r="L1169" s="2" t="s">
        <v>19</v>
      </c>
      <c r="M1169" s="2" t="s">
        <v>20</v>
      </c>
      <c r="N1169" s="2" t="s">
        <v>48</v>
      </c>
      <c r="O1169" s="2" t="s">
        <v>3004</v>
      </c>
      <c r="P1169" s="2">
        <v>3</v>
      </c>
      <c r="Q1169" s="2" t="str">
        <f t="shared" si="18"/>
        <v>HIG US Equity</v>
      </c>
    </row>
    <row r="1170" spans="1:17" x14ac:dyDescent="0.25">
      <c r="A1170" s="1">
        <v>41639</v>
      </c>
      <c r="B1170" s="1">
        <v>41639</v>
      </c>
      <c r="C1170" s="2" t="s">
        <v>462</v>
      </c>
      <c r="D1170" s="2" t="s">
        <v>463</v>
      </c>
      <c r="E1170" s="2">
        <v>6.65</v>
      </c>
      <c r="F1170" s="2" t="s">
        <v>2341</v>
      </c>
      <c r="G1170" s="2"/>
      <c r="H1170" s="2" t="s">
        <v>73</v>
      </c>
      <c r="I1170" s="2" t="s">
        <v>17</v>
      </c>
      <c r="J1170" s="2" t="s">
        <v>18</v>
      </c>
      <c r="K1170" s="2" t="s">
        <v>19</v>
      </c>
      <c r="L1170" s="2" t="s">
        <v>19</v>
      </c>
      <c r="M1170" s="2" t="s">
        <v>20</v>
      </c>
      <c r="N1170" s="2" t="s">
        <v>28</v>
      </c>
      <c r="O1170" s="2" t="s">
        <v>3005</v>
      </c>
      <c r="P1170" s="2">
        <v>4</v>
      </c>
      <c r="Q1170" s="2" t="str">
        <f t="shared" si="18"/>
        <v>FOXA US Equity</v>
      </c>
    </row>
    <row r="1171" spans="1:17" x14ac:dyDescent="0.25">
      <c r="A1171" s="1">
        <v>41639</v>
      </c>
      <c r="B1171" s="1">
        <v>41639</v>
      </c>
      <c r="C1171" s="2" t="s">
        <v>42</v>
      </c>
      <c r="D1171" s="2" t="s">
        <v>43</v>
      </c>
      <c r="E1171" s="2">
        <v>0.41060000000000002</v>
      </c>
      <c r="F1171" s="2" t="s">
        <v>3006</v>
      </c>
      <c r="G1171" s="2" t="s">
        <v>187</v>
      </c>
      <c r="H1171" s="2" t="s">
        <v>46</v>
      </c>
      <c r="I1171" s="2" t="s">
        <v>17</v>
      </c>
      <c r="J1171" s="2" t="s">
        <v>18</v>
      </c>
      <c r="K1171" s="2" t="s">
        <v>19</v>
      </c>
      <c r="L1171" s="2" t="s">
        <v>19</v>
      </c>
      <c r="M1171" s="2" t="s">
        <v>47</v>
      </c>
      <c r="N1171" s="2" t="s">
        <v>48</v>
      </c>
      <c r="O1171" s="2" t="s">
        <v>3007</v>
      </c>
      <c r="P1171" s="2">
        <v>2</v>
      </c>
      <c r="Q1171" s="2" t="str">
        <f t="shared" si="18"/>
        <v>GE US Equity</v>
      </c>
    </row>
    <row r="1172" spans="1:17" x14ac:dyDescent="0.25">
      <c r="A1172" s="1">
        <v>41639</v>
      </c>
      <c r="B1172" s="1">
        <v>41639</v>
      </c>
      <c r="C1172" s="2" t="s">
        <v>1181</v>
      </c>
      <c r="D1172" s="2" t="s">
        <v>1182</v>
      </c>
      <c r="E1172" s="2">
        <v>7</v>
      </c>
      <c r="F1172" s="2" t="s">
        <v>2950</v>
      </c>
      <c r="G1172" s="2"/>
      <c r="H1172" s="2" t="s">
        <v>27</v>
      </c>
      <c r="I1172" s="2" t="s">
        <v>17</v>
      </c>
      <c r="J1172" s="2" t="s">
        <v>18</v>
      </c>
      <c r="K1172" s="2" t="s">
        <v>19</v>
      </c>
      <c r="L1172" s="2" t="s">
        <v>19</v>
      </c>
      <c r="M1172" s="2" t="s">
        <v>20</v>
      </c>
      <c r="N1172" s="2" t="s">
        <v>21</v>
      </c>
      <c r="O1172" s="2" t="s">
        <v>3008</v>
      </c>
      <c r="P1172" s="2">
        <v>3</v>
      </c>
      <c r="Q1172" s="2" t="str">
        <f t="shared" si="18"/>
        <v>AEP US Equity</v>
      </c>
    </row>
    <row r="1173" spans="1:17" x14ac:dyDescent="0.25">
      <c r="A1173" s="1">
        <v>41639</v>
      </c>
      <c r="B1173" s="1">
        <v>41639</v>
      </c>
      <c r="C1173" s="2" t="s">
        <v>2068</v>
      </c>
      <c r="D1173" s="2" t="s">
        <v>71</v>
      </c>
      <c r="E1173" s="2">
        <v>5.3</v>
      </c>
      <c r="F1173" s="2" t="s">
        <v>1103</v>
      </c>
      <c r="G1173" s="2"/>
      <c r="H1173" s="2" t="s">
        <v>210</v>
      </c>
      <c r="I1173" s="2" t="s">
        <v>17</v>
      </c>
      <c r="J1173" s="2" t="s">
        <v>18</v>
      </c>
      <c r="K1173" s="2" t="s">
        <v>19</v>
      </c>
      <c r="L1173" s="2" t="s">
        <v>19</v>
      </c>
      <c r="M1173" s="2" t="s">
        <v>20</v>
      </c>
      <c r="N1173" s="2" t="s">
        <v>21</v>
      </c>
      <c r="O1173" s="2" t="s">
        <v>3009</v>
      </c>
      <c r="P1173" s="2">
        <v>5</v>
      </c>
      <c r="Q1173" s="2" t="str">
        <f t="shared" si="18"/>
        <v>MIDAM US Equity</v>
      </c>
    </row>
    <row r="1174" spans="1:17" x14ac:dyDescent="0.25">
      <c r="A1174" s="1">
        <v>41639</v>
      </c>
      <c r="B1174" s="1">
        <v>41639</v>
      </c>
      <c r="C1174" s="2" t="s">
        <v>326</v>
      </c>
      <c r="D1174" s="2" t="s">
        <v>327</v>
      </c>
      <c r="E1174" s="2">
        <v>7.45</v>
      </c>
      <c r="F1174" s="2" t="s">
        <v>2950</v>
      </c>
      <c r="G1174" s="2"/>
      <c r="H1174" s="2" t="s">
        <v>27</v>
      </c>
      <c r="I1174" s="2" t="s">
        <v>17</v>
      </c>
      <c r="J1174" s="2" t="s">
        <v>18</v>
      </c>
      <c r="K1174" s="2" t="s">
        <v>19</v>
      </c>
      <c r="L1174" s="2" t="s">
        <v>19</v>
      </c>
      <c r="M1174" s="2" t="s">
        <v>20</v>
      </c>
      <c r="N1174" s="2" t="s">
        <v>28</v>
      </c>
      <c r="O1174" s="2" t="s">
        <v>3010</v>
      </c>
      <c r="P1174" s="2">
        <v>3</v>
      </c>
      <c r="Q1174" s="2" t="str">
        <f t="shared" si="18"/>
        <v>CSX US Equity</v>
      </c>
    </row>
    <row r="1175" spans="1:17" x14ac:dyDescent="0.25">
      <c r="A1175" s="1">
        <v>41639</v>
      </c>
      <c r="B1175" s="1">
        <v>41639</v>
      </c>
      <c r="C1175" s="2" t="s">
        <v>42</v>
      </c>
      <c r="D1175" s="2" t="s">
        <v>43</v>
      </c>
      <c r="E1175" s="2">
        <v>1.3145</v>
      </c>
      <c r="F1175" s="2" t="s">
        <v>3011</v>
      </c>
      <c r="G1175" s="2" t="s">
        <v>187</v>
      </c>
      <c r="H1175" s="2" t="s">
        <v>46</v>
      </c>
      <c r="I1175" s="2" t="s">
        <v>17</v>
      </c>
      <c r="J1175" s="2" t="s">
        <v>18</v>
      </c>
      <c r="K1175" s="2" t="s">
        <v>19</v>
      </c>
      <c r="L1175" s="2" t="s">
        <v>19</v>
      </c>
      <c r="M1175" s="2" t="s">
        <v>47</v>
      </c>
      <c r="N1175" s="2" t="s">
        <v>48</v>
      </c>
      <c r="O1175" s="2" t="s">
        <v>3012</v>
      </c>
      <c r="P1175" s="2">
        <v>2</v>
      </c>
      <c r="Q1175" s="2" t="str">
        <f t="shared" si="18"/>
        <v>GE US Equity</v>
      </c>
    </row>
    <row r="1176" spans="1:17" x14ac:dyDescent="0.25">
      <c r="A1176" s="1">
        <v>41639</v>
      </c>
      <c r="B1176" s="1">
        <v>41639</v>
      </c>
      <c r="C1176" s="2" t="s">
        <v>42</v>
      </c>
      <c r="D1176" s="2" t="s">
        <v>43</v>
      </c>
      <c r="E1176" s="2">
        <v>5</v>
      </c>
      <c r="F1176" s="2" t="s">
        <v>3013</v>
      </c>
      <c r="G1176" s="2" t="s">
        <v>3014</v>
      </c>
      <c r="H1176" s="2" t="s">
        <v>46</v>
      </c>
      <c r="I1176" s="2" t="s">
        <v>17</v>
      </c>
      <c r="J1176" s="2" t="s">
        <v>18</v>
      </c>
      <c r="K1176" s="2" t="s">
        <v>19</v>
      </c>
      <c r="L1176" s="2" t="s">
        <v>19</v>
      </c>
      <c r="M1176" s="2" t="s">
        <v>20</v>
      </c>
      <c r="N1176" s="2" t="s">
        <v>48</v>
      </c>
      <c r="O1176" s="2" t="s">
        <v>3015</v>
      </c>
      <c r="P1176" s="2">
        <v>2</v>
      </c>
      <c r="Q1176" s="2" t="str">
        <f t="shared" si="18"/>
        <v>GE US Equity</v>
      </c>
    </row>
    <row r="1177" spans="1:17" x14ac:dyDescent="0.25">
      <c r="A1177" s="1">
        <v>41639</v>
      </c>
      <c r="B1177" s="1">
        <v>41639</v>
      </c>
      <c r="C1177" s="2" t="s">
        <v>2953</v>
      </c>
      <c r="D1177" s="2" t="s">
        <v>2469</v>
      </c>
      <c r="E1177" s="2">
        <v>5.75</v>
      </c>
      <c r="F1177" s="2" t="s">
        <v>2525</v>
      </c>
      <c r="G1177" s="2" t="s">
        <v>40</v>
      </c>
      <c r="H1177" s="2" t="s">
        <v>57</v>
      </c>
      <c r="I1177" s="2" t="s">
        <v>17</v>
      </c>
      <c r="J1177" s="2" t="s">
        <v>18</v>
      </c>
      <c r="K1177" s="2" t="s">
        <v>19</v>
      </c>
      <c r="L1177" s="2" t="s">
        <v>19</v>
      </c>
      <c r="M1177" s="2" t="s">
        <v>20</v>
      </c>
      <c r="N1177" s="2" t="s">
        <v>21</v>
      </c>
      <c r="O1177" s="2" t="s">
        <v>3016</v>
      </c>
      <c r="P1177" s="2">
        <v>3</v>
      </c>
      <c r="Q1177" s="2" t="str">
        <f t="shared" si="18"/>
        <v>ITC US Equity</v>
      </c>
    </row>
    <row r="1178" spans="1:17" x14ac:dyDescent="0.25">
      <c r="A1178" s="1">
        <v>41639</v>
      </c>
      <c r="B1178" s="1">
        <v>41639</v>
      </c>
      <c r="C1178" s="2" t="s">
        <v>3017</v>
      </c>
      <c r="D1178" s="2" t="s">
        <v>109</v>
      </c>
      <c r="E1178" s="2">
        <v>6.25</v>
      </c>
      <c r="F1178" s="2" t="s">
        <v>1895</v>
      </c>
      <c r="G1178" s="2" t="s">
        <v>45</v>
      </c>
      <c r="H1178" s="2" t="s">
        <v>16</v>
      </c>
      <c r="I1178" s="2" t="s">
        <v>17</v>
      </c>
      <c r="J1178" s="2" t="s">
        <v>18</v>
      </c>
      <c r="K1178" s="2" t="s">
        <v>19</v>
      </c>
      <c r="L1178" s="2" t="s">
        <v>19</v>
      </c>
      <c r="M1178" s="2" t="s">
        <v>20</v>
      </c>
      <c r="N1178" s="2" t="s">
        <v>21</v>
      </c>
      <c r="O1178" s="2" t="s">
        <v>3018</v>
      </c>
      <c r="P1178" s="2">
        <v>3</v>
      </c>
      <c r="Q1178" s="2" t="str">
        <f t="shared" si="18"/>
        <v>SCG US Equity</v>
      </c>
    </row>
    <row r="1179" spans="1:17" x14ac:dyDescent="0.25">
      <c r="A1179" s="1">
        <v>41639</v>
      </c>
      <c r="B1179" s="1">
        <v>41639</v>
      </c>
      <c r="C1179" s="2" t="s">
        <v>2906</v>
      </c>
      <c r="D1179" s="2" t="s">
        <v>2907</v>
      </c>
      <c r="E1179" s="2">
        <v>5.8</v>
      </c>
      <c r="F1179" s="2" t="s">
        <v>1103</v>
      </c>
      <c r="G1179" s="2"/>
      <c r="H1179" s="2" t="s">
        <v>57</v>
      </c>
      <c r="I1179" s="2" t="s">
        <v>17</v>
      </c>
      <c r="J1179" s="2" t="s">
        <v>18</v>
      </c>
      <c r="K1179" s="2" t="s">
        <v>19</v>
      </c>
      <c r="L1179" s="2" t="s">
        <v>19</v>
      </c>
      <c r="M1179" s="2" t="s">
        <v>20</v>
      </c>
      <c r="N1179" s="2" t="s">
        <v>48</v>
      </c>
      <c r="O1179" s="2" t="s">
        <v>3019</v>
      </c>
      <c r="P1179" s="2">
        <v>3</v>
      </c>
      <c r="Q1179" s="2" t="str">
        <f t="shared" si="18"/>
        <v>ACE US Equity</v>
      </c>
    </row>
    <row r="1180" spans="1:17" x14ac:dyDescent="0.25">
      <c r="A1180" s="1">
        <v>41639</v>
      </c>
      <c r="B1180" s="1">
        <v>41639</v>
      </c>
      <c r="C1180" s="2" t="s">
        <v>3020</v>
      </c>
      <c r="D1180" s="2" t="s">
        <v>1834</v>
      </c>
      <c r="E1180" s="2">
        <v>5.25</v>
      </c>
      <c r="F1180" s="2" t="s">
        <v>1635</v>
      </c>
      <c r="G1180" s="2" t="s">
        <v>3021</v>
      </c>
      <c r="H1180" s="2" t="s">
        <v>34</v>
      </c>
      <c r="I1180" s="2" t="s">
        <v>17</v>
      </c>
      <c r="J1180" s="2" t="s">
        <v>18</v>
      </c>
      <c r="K1180" s="2" t="s">
        <v>19</v>
      </c>
      <c r="L1180" s="2" t="s">
        <v>19</v>
      </c>
      <c r="M1180" s="2" t="s">
        <v>20</v>
      </c>
      <c r="N1180" s="2" t="s">
        <v>48</v>
      </c>
      <c r="O1180" s="2" t="s">
        <v>3022</v>
      </c>
      <c r="P1180" s="2">
        <v>3</v>
      </c>
      <c r="Q1180" s="2" t="str">
        <f t="shared" si="18"/>
        <v>GNW US Equity</v>
      </c>
    </row>
    <row r="1181" spans="1:17" x14ac:dyDescent="0.25">
      <c r="A1181" s="1">
        <v>41639</v>
      </c>
      <c r="B1181" s="1">
        <v>41639</v>
      </c>
      <c r="C1181" s="2" t="s">
        <v>2173</v>
      </c>
      <c r="D1181" s="2" t="s">
        <v>378</v>
      </c>
      <c r="E1181" s="2">
        <v>6.4</v>
      </c>
      <c r="F1181" s="2" t="s">
        <v>549</v>
      </c>
      <c r="G1181" s="2"/>
      <c r="H1181" s="2" t="s">
        <v>73</v>
      </c>
      <c r="I1181" s="2" t="s">
        <v>17</v>
      </c>
      <c r="J1181" s="2" t="s">
        <v>18</v>
      </c>
      <c r="K1181" s="2" t="s">
        <v>19</v>
      </c>
      <c r="L1181" s="2" t="s">
        <v>19</v>
      </c>
      <c r="M1181" s="2" t="s">
        <v>20</v>
      </c>
      <c r="N1181" s="2" t="s">
        <v>28</v>
      </c>
      <c r="O1181" s="2" t="s">
        <v>3023</v>
      </c>
      <c r="P1181" s="2">
        <v>2</v>
      </c>
      <c r="Q1181" s="2" t="str">
        <f t="shared" si="18"/>
        <v>VZ US Equity</v>
      </c>
    </row>
    <row r="1182" spans="1:17" x14ac:dyDescent="0.25">
      <c r="A1182" s="1">
        <v>41639</v>
      </c>
      <c r="B1182" s="1">
        <v>41639</v>
      </c>
      <c r="C1182" s="2" t="s">
        <v>2254</v>
      </c>
      <c r="D1182" s="2" t="s">
        <v>180</v>
      </c>
      <c r="E1182" s="2">
        <v>2.88</v>
      </c>
      <c r="F1182" s="2" t="s">
        <v>645</v>
      </c>
      <c r="G1182" s="2" t="s">
        <v>1224</v>
      </c>
      <c r="H1182" s="2" t="s">
        <v>73</v>
      </c>
      <c r="I1182" s="2" t="s">
        <v>17</v>
      </c>
      <c r="J1182" s="2" t="s">
        <v>18</v>
      </c>
      <c r="K1182" s="2" t="s">
        <v>19</v>
      </c>
      <c r="L1182" s="2" t="s">
        <v>19</v>
      </c>
      <c r="M1182" s="2" t="s">
        <v>1140</v>
      </c>
      <c r="N1182" s="2" t="s">
        <v>48</v>
      </c>
      <c r="O1182" s="2" t="s">
        <v>3026</v>
      </c>
      <c r="P1182" s="2">
        <v>3</v>
      </c>
      <c r="Q1182" s="2" t="str">
        <f t="shared" si="18"/>
        <v>HIG US Equity</v>
      </c>
    </row>
    <row r="1183" spans="1:17" x14ac:dyDescent="0.25">
      <c r="A1183" s="1">
        <v>41639</v>
      </c>
      <c r="B1183" s="1">
        <v>41639</v>
      </c>
      <c r="C1183" s="2" t="s">
        <v>3027</v>
      </c>
      <c r="D1183" s="2" t="s">
        <v>2378</v>
      </c>
      <c r="E1183" s="2">
        <v>6.375</v>
      </c>
      <c r="F1183" s="2" t="s">
        <v>1096</v>
      </c>
      <c r="G1183" s="2"/>
      <c r="H1183" s="2" t="s">
        <v>27</v>
      </c>
      <c r="I1183" s="2" t="s">
        <v>17</v>
      </c>
      <c r="J1183" s="2" t="s">
        <v>18</v>
      </c>
      <c r="K1183" s="2" t="s">
        <v>19</v>
      </c>
      <c r="L1183" s="2" t="s">
        <v>19</v>
      </c>
      <c r="M1183" s="2" t="s">
        <v>20</v>
      </c>
      <c r="N1183" s="2" t="s">
        <v>21</v>
      </c>
      <c r="O1183" s="2" t="s">
        <v>3028</v>
      </c>
      <c r="P1183" s="2">
        <v>3</v>
      </c>
      <c r="Q1183" s="2" t="str">
        <f t="shared" si="18"/>
        <v>GXP US Equity</v>
      </c>
    </row>
    <row r="1184" spans="1:17" x14ac:dyDescent="0.25">
      <c r="A1184" s="1">
        <v>41639</v>
      </c>
      <c r="B1184" s="1">
        <v>41639</v>
      </c>
      <c r="C1184" s="2" t="s">
        <v>3029</v>
      </c>
      <c r="D1184" s="2" t="s">
        <v>1496</v>
      </c>
      <c r="E1184" s="2">
        <v>5.5</v>
      </c>
      <c r="F1184" s="2" t="s">
        <v>951</v>
      </c>
      <c r="G1184" s="2"/>
      <c r="H1184" s="2" t="s">
        <v>936</v>
      </c>
      <c r="I1184" s="2" t="s">
        <v>17</v>
      </c>
      <c r="J1184" s="2" t="s">
        <v>18</v>
      </c>
      <c r="K1184" s="2" t="s">
        <v>19</v>
      </c>
      <c r="L1184" s="2" t="s">
        <v>19</v>
      </c>
      <c r="M1184" s="2" t="s">
        <v>20</v>
      </c>
      <c r="N1184" s="2" t="s">
        <v>28</v>
      </c>
      <c r="O1184" s="2" t="s">
        <v>3030</v>
      </c>
      <c r="P1184" s="2">
        <v>3</v>
      </c>
      <c r="Q1184" s="2" t="str">
        <f t="shared" si="18"/>
        <v>XOM US Equity</v>
      </c>
    </row>
    <row r="1185" spans="1:17" x14ac:dyDescent="0.25">
      <c r="A1185" s="1">
        <v>41639</v>
      </c>
      <c r="B1185" s="1">
        <v>41639</v>
      </c>
      <c r="C1185" s="2" t="s">
        <v>3029</v>
      </c>
      <c r="D1185" s="2" t="s">
        <v>1496</v>
      </c>
      <c r="E1185" s="2">
        <v>6.375</v>
      </c>
      <c r="F1185" s="2" t="s">
        <v>2947</v>
      </c>
      <c r="G1185" s="2"/>
      <c r="H1185" s="2" t="s">
        <v>936</v>
      </c>
      <c r="I1185" s="2" t="s">
        <v>17</v>
      </c>
      <c r="J1185" s="2" t="s">
        <v>18</v>
      </c>
      <c r="K1185" s="2" t="s">
        <v>19</v>
      </c>
      <c r="L1185" s="2" t="s">
        <v>19</v>
      </c>
      <c r="M1185" s="2" t="s">
        <v>20</v>
      </c>
      <c r="N1185" s="2" t="s">
        <v>28</v>
      </c>
      <c r="O1185" s="2" t="s">
        <v>3031</v>
      </c>
      <c r="P1185" s="2">
        <v>3</v>
      </c>
      <c r="Q1185" s="2" t="str">
        <f t="shared" si="18"/>
        <v>XOM US Equity</v>
      </c>
    </row>
    <row r="1186" spans="1:17" x14ac:dyDescent="0.25">
      <c r="A1186" s="1">
        <v>41639</v>
      </c>
      <c r="B1186" s="1">
        <v>41639</v>
      </c>
      <c r="C1186" s="2" t="s">
        <v>2957</v>
      </c>
      <c r="D1186" s="2" t="s">
        <v>2939</v>
      </c>
      <c r="E1186" s="2">
        <v>6.75</v>
      </c>
      <c r="F1186" s="2" t="s">
        <v>3032</v>
      </c>
      <c r="G1186" s="2" t="s">
        <v>143</v>
      </c>
      <c r="H1186" s="2" t="s">
        <v>27</v>
      </c>
      <c r="I1186" s="2" t="s">
        <v>17</v>
      </c>
      <c r="J1186" s="2" t="s">
        <v>18</v>
      </c>
      <c r="K1186" s="2" t="s">
        <v>19</v>
      </c>
      <c r="L1186" s="2" t="s">
        <v>19</v>
      </c>
      <c r="M1186" s="2" t="s">
        <v>20</v>
      </c>
      <c r="N1186" s="2" t="s">
        <v>21</v>
      </c>
      <c r="O1186" s="2" t="s">
        <v>3033</v>
      </c>
      <c r="P1186" s="2">
        <v>2</v>
      </c>
      <c r="Q1186" s="2" t="str">
        <f t="shared" si="18"/>
        <v>TE US Equity</v>
      </c>
    </row>
    <row r="1187" spans="1:17" x14ac:dyDescent="0.25">
      <c r="A1187" s="1">
        <v>41639</v>
      </c>
      <c r="B1187" s="1">
        <v>41639</v>
      </c>
      <c r="C1187" s="2" t="s">
        <v>2254</v>
      </c>
      <c r="D1187" s="2" t="s">
        <v>180</v>
      </c>
      <c r="E1187" s="2">
        <v>2.96</v>
      </c>
      <c r="F1187" s="2" t="s">
        <v>1635</v>
      </c>
      <c r="G1187" s="2" t="s">
        <v>1207</v>
      </c>
      <c r="H1187" s="2" t="s">
        <v>73</v>
      </c>
      <c r="I1187" s="2" t="s">
        <v>17</v>
      </c>
      <c r="J1187" s="2" t="s">
        <v>18</v>
      </c>
      <c r="K1187" s="2" t="s">
        <v>19</v>
      </c>
      <c r="L1187" s="2" t="s">
        <v>19</v>
      </c>
      <c r="M1187" s="2" t="s">
        <v>1140</v>
      </c>
      <c r="N1187" s="2" t="s">
        <v>48</v>
      </c>
      <c r="O1187" s="2" t="s">
        <v>3034</v>
      </c>
      <c r="P1187" s="2">
        <v>3</v>
      </c>
      <c r="Q1187" s="2" t="str">
        <f t="shared" si="18"/>
        <v>HIG US Equity</v>
      </c>
    </row>
    <row r="1188" spans="1:17" x14ac:dyDescent="0.25">
      <c r="A1188" s="1">
        <v>41639</v>
      </c>
      <c r="B1188" s="1">
        <v>41639</v>
      </c>
      <c r="C1188" s="2" t="s">
        <v>3035</v>
      </c>
      <c r="D1188" s="2" t="s">
        <v>3036</v>
      </c>
      <c r="E1188" s="2">
        <v>8.15</v>
      </c>
      <c r="F1188" s="2" t="s">
        <v>1635</v>
      </c>
      <c r="G1188" s="2"/>
      <c r="H1188" s="2" t="s">
        <v>472</v>
      </c>
      <c r="I1188" s="2" t="s">
        <v>17</v>
      </c>
      <c r="J1188" s="2" t="s">
        <v>18</v>
      </c>
      <c r="K1188" s="2" t="s">
        <v>19</v>
      </c>
      <c r="L1188" s="2" t="s">
        <v>19</v>
      </c>
      <c r="M1188" s="2" t="s">
        <v>20</v>
      </c>
      <c r="N1188" s="2" t="s">
        <v>21</v>
      </c>
      <c r="O1188" s="2" t="s">
        <v>3037</v>
      </c>
      <c r="P1188" s="2">
        <v>4</v>
      </c>
      <c r="Q1188" s="2" t="str">
        <f t="shared" si="18"/>
        <v>NSUS US Equity</v>
      </c>
    </row>
    <row r="1189" spans="1:17" x14ac:dyDescent="0.25">
      <c r="A1189" s="1">
        <v>41639</v>
      </c>
      <c r="B1189" s="1">
        <v>41639</v>
      </c>
      <c r="C1189" s="2" t="s">
        <v>2173</v>
      </c>
      <c r="D1189" s="2" t="s">
        <v>378</v>
      </c>
      <c r="E1189" s="2">
        <v>6.9</v>
      </c>
      <c r="F1189" s="2" t="s">
        <v>1118</v>
      </c>
      <c r="G1189" s="2"/>
      <c r="H1189" s="2" t="s">
        <v>73</v>
      </c>
      <c r="I1189" s="2" t="s">
        <v>17</v>
      </c>
      <c r="J1189" s="2" t="s">
        <v>18</v>
      </c>
      <c r="K1189" s="2" t="s">
        <v>19</v>
      </c>
      <c r="L1189" s="2" t="s">
        <v>19</v>
      </c>
      <c r="M1189" s="2" t="s">
        <v>20</v>
      </c>
      <c r="N1189" s="2" t="s">
        <v>28</v>
      </c>
      <c r="O1189" s="2" t="s">
        <v>3038</v>
      </c>
      <c r="P1189" s="2">
        <v>2</v>
      </c>
      <c r="Q1189" s="2" t="str">
        <f t="shared" si="18"/>
        <v>VZ US Equity</v>
      </c>
    </row>
    <row r="1190" spans="1:17" x14ac:dyDescent="0.25">
      <c r="A1190" s="1">
        <v>41639</v>
      </c>
      <c r="B1190" s="1">
        <v>41639</v>
      </c>
      <c r="C1190" s="2" t="s">
        <v>36</v>
      </c>
      <c r="D1190" s="2" t="s">
        <v>37</v>
      </c>
      <c r="E1190" s="2">
        <v>6.75</v>
      </c>
      <c r="F1190" s="2" t="s">
        <v>2950</v>
      </c>
      <c r="G1190" s="2" t="s">
        <v>3039</v>
      </c>
      <c r="H1190" s="2" t="s">
        <v>34</v>
      </c>
      <c r="I1190" s="2" t="s">
        <v>17</v>
      </c>
      <c r="J1190" s="2" t="s">
        <v>18</v>
      </c>
      <c r="K1190" s="2" t="s">
        <v>19</v>
      </c>
      <c r="L1190" s="2" t="s">
        <v>19</v>
      </c>
      <c r="M1190" s="2" t="s">
        <v>20</v>
      </c>
      <c r="N1190" s="2" t="s">
        <v>21</v>
      </c>
      <c r="O1190" s="2" t="s">
        <v>3040</v>
      </c>
      <c r="P1190" s="2">
        <v>2</v>
      </c>
      <c r="Q1190" s="2" t="str">
        <f t="shared" si="18"/>
        <v>ED US Equity</v>
      </c>
    </row>
    <row r="1191" spans="1:17" x14ac:dyDescent="0.25">
      <c r="A1191" s="1">
        <v>41639</v>
      </c>
      <c r="B1191" s="1">
        <v>41639</v>
      </c>
      <c r="C1191" s="2" t="s">
        <v>594</v>
      </c>
      <c r="D1191" s="2" t="s">
        <v>317</v>
      </c>
      <c r="E1191" s="2">
        <v>5.75</v>
      </c>
      <c r="F1191" s="2" t="s">
        <v>1103</v>
      </c>
      <c r="G1191" s="2"/>
      <c r="H1191" s="2" t="s">
        <v>73</v>
      </c>
      <c r="I1191" s="2" t="s">
        <v>17</v>
      </c>
      <c r="J1191" s="2" t="s">
        <v>18</v>
      </c>
      <c r="K1191" s="2" t="s">
        <v>19</v>
      </c>
      <c r="L1191" s="2" t="s">
        <v>19</v>
      </c>
      <c r="M1191" s="2" t="s">
        <v>20</v>
      </c>
      <c r="N1191" s="2" t="s">
        <v>28</v>
      </c>
      <c r="O1191" s="2" t="s">
        <v>3041</v>
      </c>
      <c r="P1191" s="2">
        <v>4</v>
      </c>
      <c r="Q1191" s="2" t="str">
        <f t="shared" si="18"/>
        <v>BNSF US Equity</v>
      </c>
    </row>
    <row r="1192" spans="1:17" x14ac:dyDescent="0.25">
      <c r="A1192" s="1">
        <v>41639</v>
      </c>
      <c r="B1192" s="1">
        <v>41639</v>
      </c>
      <c r="C1192" s="2" t="s">
        <v>79</v>
      </c>
      <c r="D1192" s="2" t="s">
        <v>80</v>
      </c>
      <c r="E1192" s="2">
        <v>5.7</v>
      </c>
      <c r="F1192" s="2" t="s">
        <v>1959</v>
      </c>
      <c r="G1192" s="2"/>
      <c r="H1192" s="2" t="s">
        <v>57</v>
      </c>
      <c r="I1192" s="2" t="s">
        <v>17</v>
      </c>
      <c r="J1192" s="2" t="s">
        <v>18</v>
      </c>
      <c r="K1192" s="2" t="s">
        <v>19</v>
      </c>
      <c r="L1192" s="2" t="s">
        <v>19</v>
      </c>
      <c r="M1192" s="2" t="s">
        <v>20</v>
      </c>
      <c r="N1192" s="2" t="s">
        <v>21</v>
      </c>
      <c r="O1192" s="2" t="s">
        <v>3042</v>
      </c>
      <c r="P1192" s="2">
        <v>3</v>
      </c>
      <c r="Q1192" s="2" t="str">
        <f t="shared" si="18"/>
        <v>EXC US Equity</v>
      </c>
    </row>
    <row r="1193" spans="1:17" x14ac:dyDescent="0.25">
      <c r="A1193" s="1">
        <v>41639</v>
      </c>
      <c r="B1193" s="1">
        <v>41639</v>
      </c>
      <c r="C1193" s="2" t="s">
        <v>3043</v>
      </c>
      <c r="D1193" s="2" t="s">
        <v>3044</v>
      </c>
      <c r="E1193" s="2">
        <v>5.7</v>
      </c>
      <c r="F1193" s="2" t="s">
        <v>1959</v>
      </c>
      <c r="G1193" s="2" t="s">
        <v>45</v>
      </c>
      <c r="H1193" s="2" t="s">
        <v>46</v>
      </c>
      <c r="I1193" s="2" t="s">
        <v>17</v>
      </c>
      <c r="J1193" s="2" t="s">
        <v>18</v>
      </c>
      <c r="K1193" s="2" t="s">
        <v>19</v>
      </c>
      <c r="L1193" s="2" t="s">
        <v>19</v>
      </c>
      <c r="M1193" s="2" t="s">
        <v>20</v>
      </c>
      <c r="N1193" s="2" t="s">
        <v>28</v>
      </c>
      <c r="O1193" s="2" t="s">
        <v>3045</v>
      </c>
      <c r="P1193" s="2">
        <v>3</v>
      </c>
      <c r="Q1193" s="2" t="str">
        <f t="shared" si="18"/>
        <v>MMM US Equity</v>
      </c>
    </row>
    <row r="1194" spans="1:17" x14ac:dyDescent="0.25">
      <c r="A1194" s="1">
        <v>41639</v>
      </c>
      <c r="B1194" s="1">
        <v>41639</v>
      </c>
      <c r="C1194" s="2" t="s">
        <v>3046</v>
      </c>
      <c r="D1194" s="2" t="s">
        <v>3047</v>
      </c>
      <c r="E1194" s="2">
        <v>5.75</v>
      </c>
      <c r="F1194" s="2" t="s">
        <v>645</v>
      </c>
      <c r="G1194" s="2"/>
      <c r="H1194" s="2" t="s">
        <v>2386</v>
      </c>
      <c r="I1194" s="2" t="s">
        <v>17</v>
      </c>
      <c r="J1194" s="2" t="s">
        <v>18</v>
      </c>
      <c r="K1194" s="2" t="s">
        <v>19</v>
      </c>
      <c r="L1194" s="2" t="s">
        <v>19</v>
      </c>
      <c r="M1194" s="2" t="s">
        <v>20</v>
      </c>
      <c r="N1194" s="2" t="s">
        <v>28</v>
      </c>
      <c r="O1194" s="2" t="s">
        <v>3048</v>
      </c>
      <c r="P1194" s="2">
        <v>3</v>
      </c>
      <c r="Q1194" s="2" t="str">
        <f t="shared" si="18"/>
        <v>JCP US Equity</v>
      </c>
    </row>
    <row r="1195" spans="1:17" x14ac:dyDescent="0.25">
      <c r="A1195" s="1">
        <v>41639</v>
      </c>
      <c r="B1195" s="1">
        <v>41639</v>
      </c>
      <c r="C1195" s="2" t="s">
        <v>3049</v>
      </c>
      <c r="D1195" s="2" t="s">
        <v>3050</v>
      </c>
      <c r="E1195" s="2">
        <v>6.625</v>
      </c>
      <c r="F1195" s="2" t="s">
        <v>3051</v>
      </c>
      <c r="G1195" s="2"/>
      <c r="H1195" s="2" t="s">
        <v>27</v>
      </c>
      <c r="I1195" s="2" t="s">
        <v>17</v>
      </c>
      <c r="J1195" s="2" t="s">
        <v>18</v>
      </c>
      <c r="K1195" s="2" t="s">
        <v>19</v>
      </c>
      <c r="L1195" s="2" t="s">
        <v>19</v>
      </c>
      <c r="M1195" s="2" t="s">
        <v>20</v>
      </c>
      <c r="N1195" s="2" t="s">
        <v>28</v>
      </c>
      <c r="O1195" s="2" t="s">
        <v>3052</v>
      </c>
      <c r="P1195" s="2">
        <v>4</v>
      </c>
      <c r="Q1195" s="2" t="str">
        <f t="shared" si="18"/>
        <v>INGR US Equity</v>
      </c>
    </row>
    <row r="1196" spans="1:17" x14ac:dyDescent="0.25">
      <c r="A1196" s="1">
        <v>41639</v>
      </c>
      <c r="B1196" s="1">
        <v>41639</v>
      </c>
      <c r="C1196" s="2" t="s">
        <v>3056</v>
      </c>
      <c r="D1196" s="2" t="s">
        <v>3057</v>
      </c>
      <c r="E1196" s="2">
        <v>7.15</v>
      </c>
      <c r="F1196" s="2" t="s">
        <v>3058</v>
      </c>
      <c r="G1196" s="2"/>
      <c r="H1196" s="2" t="s">
        <v>364</v>
      </c>
      <c r="I1196" s="2" t="s">
        <v>17</v>
      </c>
      <c r="J1196" s="2" t="s">
        <v>18</v>
      </c>
      <c r="K1196" s="2" t="s">
        <v>19</v>
      </c>
      <c r="L1196" s="2" t="s">
        <v>19</v>
      </c>
      <c r="M1196" s="2" t="s">
        <v>20</v>
      </c>
      <c r="N1196" s="2" t="s">
        <v>28</v>
      </c>
      <c r="O1196" s="2" t="s">
        <v>3059</v>
      </c>
      <c r="P1196" s="2">
        <v>3</v>
      </c>
      <c r="Q1196" s="2" t="str">
        <f t="shared" si="18"/>
        <v>MNI US Equity</v>
      </c>
    </row>
    <row r="1197" spans="1:17" x14ac:dyDescent="0.25">
      <c r="A1197" s="1">
        <v>41639</v>
      </c>
      <c r="B1197" s="1">
        <v>41639</v>
      </c>
      <c r="C1197" s="2" t="s">
        <v>151</v>
      </c>
      <c r="D1197" s="2" t="s">
        <v>152</v>
      </c>
      <c r="E1197" s="2">
        <v>7.2</v>
      </c>
      <c r="F1197" s="2" t="s">
        <v>3060</v>
      </c>
      <c r="G1197" s="2" t="s">
        <v>575</v>
      </c>
      <c r="H1197" s="2" t="s">
        <v>34</v>
      </c>
      <c r="I1197" s="2" t="s">
        <v>17</v>
      </c>
      <c r="J1197" s="2" t="s">
        <v>18</v>
      </c>
      <c r="K1197" s="2" t="s">
        <v>19</v>
      </c>
      <c r="L1197" s="2" t="s">
        <v>19</v>
      </c>
      <c r="M1197" s="2" t="s">
        <v>20</v>
      </c>
      <c r="N1197" s="2" t="s">
        <v>28</v>
      </c>
      <c r="O1197" s="2" t="s">
        <v>3061</v>
      </c>
      <c r="P1197" s="2">
        <v>3</v>
      </c>
      <c r="Q1197" s="2" t="str">
        <f t="shared" si="18"/>
        <v>LOW US Equity</v>
      </c>
    </row>
    <row r="1198" spans="1:17" x14ac:dyDescent="0.25">
      <c r="A1198" s="1">
        <v>41639</v>
      </c>
      <c r="B1198" s="1">
        <v>41639</v>
      </c>
      <c r="C1198" s="2" t="s">
        <v>481</v>
      </c>
      <c r="D1198" s="2" t="s">
        <v>482</v>
      </c>
      <c r="E1198" s="2">
        <v>7.7</v>
      </c>
      <c r="F1198" s="2" t="s">
        <v>2712</v>
      </c>
      <c r="G1198" s="2" t="s">
        <v>95</v>
      </c>
      <c r="H1198" s="2" t="s">
        <v>27</v>
      </c>
      <c r="I1198" s="2" t="s">
        <v>17</v>
      </c>
      <c r="J1198" s="2" t="s">
        <v>18</v>
      </c>
      <c r="K1198" s="2" t="s">
        <v>19</v>
      </c>
      <c r="L1198" s="2" t="s">
        <v>19</v>
      </c>
      <c r="M1198" s="2" t="s">
        <v>20</v>
      </c>
      <c r="N1198" s="2" t="s">
        <v>28</v>
      </c>
      <c r="O1198" s="2" t="s">
        <v>3062</v>
      </c>
      <c r="P1198" s="2">
        <v>2</v>
      </c>
      <c r="Q1198" s="2" t="str">
        <f t="shared" si="18"/>
        <v>KR US Equity</v>
      </c>
    </row>
    <row r="1199" spans="1:17" x14ac:dyDescent="0.25">
      <c r="A1199" s="1">
        <v>41639</v>
      </c>
      <c r="B1199" s="1">
        <v>41639</v>
      </c>
      <c r="C1199" s="2" t="s">
        <v>302</v>
      </c>
      <c r="D1199" s="2" t="s">
        <v>303</v>
      </c>
      <c r="E1199" s="2">
        <v>6.95</v>
      </c>
      <c r="F1199" s="2" t="s">
        <v>3063</v>
      </c>
      <c r="G1199" s="2"/>
      <c r="H1199" s="2" t="s">
        <v>16</v>
      </c>
      <c r="I1199" s="2" t="s">
        <v>17</v>
      </c>
      <c r="J1199" s="2" t="s">
        <v>18</v>
      </c>
      <c r="K1199" s="2" t="s">
        <v>19</v>
      </c>
      <c r="L1199" s="2" t="s">
        <v>19</v>
      </c>
      <c r="M1199" s="2" t="s">
        <v>20</v>
      </c>
      <c r="N1199" s="2" t="s">
        <v>28</v>
      </c>
      <c r="O1199" s="2" t="s">
        <v>3064</v>
      </c>
      <c r="P1199" s="2">
        <v>2</v>
      </c>
      <c r="Q1199" s="2" t="str">
        <f t="shared" si="18"/>
        <v>WY US Equity</v>
      </c>
    </row>
    <row r="1200" spans="1:17" x14ac:dyDescent="0.25">
      <c r="A1200" s="1">
        <v>41639</v>
      </c>
      <c r="B1200" s="1">
        <v>41639</v>
      </c>
      <c r="C1200" s="2" t="s">
        <v>306</v>
      </c>
      <c r="D1200" s="2" t="s">
        <v>307</v>
      </c>
      <c r="E1200" s="2">
        <v>5.22</v>
      </c>
      <c r="F1200" s="2" t="s">
        <v>3065</v>
      </c>
      <c r="G1200" s="2"/>
      <c r="H1200" s="2" t="s">
        <v>27</v>
      </c>
      <c r="I1200" s="2" t="s">
        <v>17</v>
      </c>
      <c r="J1200" s="2" t="s">
        <v>18</v>
      </c>
      <c r="K1200" s="2" t="s">
        <v>19</v>
      </c>
      <c r="L1200" s="2" t="s">
        <v>19</v>
      </c>
      <c r="M1200" s="2" t="s">
        <v>20</v>
      </c>
      <c r="N1200" s="2" t="s">
        <v>28</v>
      </c>
      <c r="O1200" s="2" t="s">
        <v>3066</v>
      </c>
      <c r="P1200" s="2">
        <v>3</v>
      </c>
      <c r="Q1200" s="2" t="str">
        <f t="shared" si="18"/>
        <v>MSI US Equity</v>
      </c>
    </row>
    <row r="1201" spans="1:17" x14ac:dyDescent="0.25">
      <c r="A1201" s="1">
        <v>41639</v>
      </c>
      <c r="B1201" s="1">
        <v>41639</v>
      </c>
      <c r="C1201" s="2" t="s">
        <v>1447</v>
      </c>
      <c r="D1201" s="2" t="s">
        <v>1448</v>
      </c>
      <c r="E1201" s="2">
        <v>6.875</v>
      </c>
      <c r="F1201" s="2" t="s">
        <v>2264</v>
      </c>
      <c r="G1201" s="2"/>
      <c r="H1201" s="2" t="s">
        <v>73</v>
      </c>
      <c r="I1201" s="2" t="s">
        <v>17</v>
      </c>
      <c r="J1201" s="2" t="s">
        <v>18</v>
      </c>
      <c r="K1201" s="2" t="s">
        <v>19</v>
      </c>
      <c r="L1201" s="2" t="s">
        <v>19</v>
      </c>
      <c r="M1201" s="2" t="s">
        <v>20</v>
      </c>
      <c r="N1201" s="2" t="s">
        <v>28</v>
      </c>
      <c r="O1201" s="2" t="s">
        <v>3067</v>
      </c>
      <c r="P1201" s="2">
        <v>3</v>
      </c>
      <c r="Q1201" s="2" t="str">
        <f t="shared" si="18"/>
        <v>PPG US Equity</v>
      </c>
    </row>
    <row r="1202" spans="1:17" x14ac:dyDescent="0.25">
      <c r="A1202" s="1">
        <v>41639</v>
      </c>
      <c r="B1202" s="1">
        <v>41639</v>
      </c>
      <c r="C1202" s="2" t="s">
        <v>3068</v>
      </c>
      <c r="D1202" s="2" t="s">
        <v>98</v>
      </c>
      <c r="E1202" s="2">
        <v>8.25</v>
      </c>
      <c r="F1202" s="2" t="s">
        <v>2854</v>
      </c>
      <c r="G1202" s="2"/>
      <c r="H1202" s="2" t="s">
        <v>16</v>
      </c>
      <c r="I1202" s="2" t="s">
        <v>17</v>
      </c>
      <c r="J1202" s="2" t="s">
        <v>18</v>
      </c>
      <c r="K1202" s="2" t="s">
        <v>19</v>
      </c>
      <c r="L1202" s="2" t="s">
        <v>19</v>
      </c>
      <c r="M1202" s="2" t="s">
        <v>20</v>
      </c>
      <c r="N1202" s="2" t="s">
        <v>21</v>
      </c>
      <c r="O1202" s="2" t="s">
        <v>3069</v>
      </c>
      <c r="P1202" s="2">
        <v>3</v>
      </c>
      <c r="Q1202" s="2" t="str">
        <f t="shared" si="18"/>
        <v>ETP US Equity</v>
      </c>
    </row>
    <row r="1203" spans="1:17" x14ac:dyDescent="0.25">
      <c r="A1203" s="1">
        <v>41639</v>
      </c>
      <c r="B1203" s="1">
        <v>41639</v>
      </c>
      <c r="C1203" s="2" t="s">
        <v>2840</v>
      </c>
      <c r="D1203" s="2" t="s">
        <v>580</v>
      </c>
      <c r="E1203" s="2">
        <v>6.625</v>
      </c>
      <c r="F1203" s="2" t="s">
        <v>584</v>
      </c>
      <c r="G1203" s="2"/>
      <c r="H1203" s="2" t="s">
        <v>16</v>
      </c>
      <c r="I1203" s="2" t="s">
        <v>17</v>
      </c>
      <c r="J1203" s="2" t="s">
        <v>18</v>
      </c>
      <c r="K1203" s="2" t="s">
        <v>19</v>
      </c>
      <c r="L1203" s="2" t="s">
        <v>19</v>
      </c>
      <c r="M1203" s="2" t="s">
        <v>20</v>
      </c>
      <c r="N1203" s="2" t="s">
        <v>28</v>
      </c>
      <c r="O1203" s="2" t="s">
        <v>3070</v>
      </c>
      <c r="P1203" s="2">
        <v>3</v>
      </c>
      <c r="Q1203" s="2" t="str">
        <f t="shared" si="18"/>
        <v>APC US Equity</v>
      </c>
    </row>
    <row r="1204" spans="1:17" x14ac:dyDescent="0.25">
      <c r="A1204" s="1">
        <v>41639</v>
      </c>
      <c r="B1204" s="1">
        <v>41639</v>
      </c>
      <c r="C1204" s="2" t="s">
        <v>1423</v>
      </c>
      <c r="D1204" s="2" t="s">
        <v>1046</v>
      </c>
      <c r="E1204" s="2">
        <v>6.65</v>
      </c>
      <c r="F1204" s="2" t="s">
        <v>584</v>
      </c>
      <c r="G1204" s="2"/>
      <c r="H1204" s="2" t="s">
        <v>73</v>
      </c>
      <c r="I1204" s="2" t="s">
        <v>17</v>
      </c>
      <c r="J1204" s="2" t="s">
        <v>18</v>
      </c>
      <c r="K1204" s="2" t="s">
        <v>19</v>
      </c>
      <c r="L1204" s="2" t="s">
        <v>19</v>
      </c>
      <c r="M1204" s="2" t="s">
        <v>20</v>
      </c>
      <c r="N1204" s="2" t="s">
        <v>28</v>
      </c>
      <c r="O1204" s="2" t="s">
        <v>3071</v>
      </c>
      <c r="P1204" s="2">
        <v>3</v>
      </c>
      <c r="Q1204" s="2" t="str">
        <f t="shared" si="18"/>
        <v>NOC US Equity</v>
      </c>
    </row>
    <row r="1205" spans="1:17" x14ac:dyDescent="0.25">
      <c r="A1205" s="1">
        <v>41639</v>
      </c>
      <c r="B1205" s="1">
        <v>41639</v>
      </c>
      <c r="C1205" s="2" t="s">
        <v>337</v>
      </c>
      <c r="D1205" s="2" t="s">
        <v>338</v>
      </c>
      <c r="E1205" s="2">
        <v>6.75</v>
      </c>
      <c r="F1205" s="2" t="s">
        <v>766</v>
      </c>
      <c r="G1205" s="2"/>
      <c r="H1205" s="2" t="s">
        <v>57</v>
      </c>
      <c r="I1205" s="2" t="s">
        <v>17</v>
      </c>
      <c r="J1205" s="2" t="s">
        <v>18</v>
      </c>
      <c r="K1205" s="2" t="s">
        <v>19</v>
      </c>
      <c r="L1205" s="2" t="s">
        <v>19</v>
      </c>
      <c r="M1205" s="2" t="s">
        <v>20</v>
      </c>
      <c r="N1205" s="2" t="s">
        <v>28</v>
      </c>
      <c r="O1205" s="2" t="s">
        <v>3072</v>
      </c>
      <c r="P1205" s="2">
        <v>3</v>
      </c>
      <c r="Q1205" s="2" t="str">
        <f t="shared" si="18"/>
        <v>TGT US Equity</v>
      </c>
    </row>
    <row r="1206" spans="1:17" x14ac:dyDescent="0.25">
      <c r="A1206" s="1">
        <v>41639</v>
      </c>
      <c r="B1206" s="1">
        <v>41639</v>
      </c>
      <c r="C1206" s="2" t="s">
        <v>860</v>
      </c>
      <c r="D1206" s="2" t="s">
        <v>861</v>
      </c>
      <c r="E1206" s="2">
        <v>7.85</v>
      </c>
      <c r="F1206" s="2" t="s">
        <v>3073</v>
      </c>
      <c r="G1206" s="2" t="s">
        <v>575</v>
      </c>
      <c r="H1206" s="2" t="s">
        <v>210</v>
      </c>
      <c r="I1206" s="2" t="s">
        <v>17</v>
      </c>
      <c r="J1206" s="2" t="s">
        <v>18</v>
      </c>
      <c r="K1206" s="2" t="s">
        <v>19</v>
      </c>
      <c r="L1206" s="2" t="s">
        <v>19</v>
      </c>
      <c r="M1206" s="2" t="s">
        <v>20</v>
      </c>
      <c r="N1206" s="2" t="s">
        <v>21</v>
      </c>
      <c r="O1206" s="2" t="s">
        <v>3074</v>
      </c>
      <c r="P1206" s="2">
        <v>3</v>
      </c>
      <c r="Q1206" s="2" t="str">
        <f t="shared" si="18"/>
        <v>NWN US Equity</v>
      </c>
    </row>
    <row r="1207" spans="1:17" x14ac:dyDescent="0.25">
      <c r="A1207" s="1">
        <v>41639</v>
      </c>
      <c r="B1207" s="1">
        <v>41639</v>
      </c>
      <c r="C1207" s="2" t="s">
        <v>242</v>
      </c>
      <c r="D1207" s="2" t="s">
        <v>33</v>
      </c>
      <c r="E1207" s="2">
        <v>8.75</v>
      </c>
      <c r="F1207" s="2" t="s">
        <v>452</v>
      </c>
      <c r="G1207" s="2"/>
      <c r="H1207" s="2" t="s">
        <v>27</v>
      </c>
      <c r="I1207" s="2" t="s">
        <v>17</v>
      </c>
      <c r="J1207" s="2" t="s">
        <v>18</v>
      </c>
      <c r="K1207" s="2" t="s">
        <v>19</v>
      </c>
      <c r="L1207" s="2" t="s">
        <v>19</v>
      </c>
      <c r="M1207" s="2" t="s">
        <v>20</v>
      </c>
      <c r="N1207" s="2" t="s">
        <v>28</v>
      </c>
      <c r="O1207" s="2" t="s">
        <v>3075</v>
      </c>
      <c r="P1207" s="2">
        <v>1</v>
      </c>
      <c r="Q1207" s="2" t="str">
        <f t="shared" si="18"/>
        <v>M US Equity</v>
      </c>
    </row>
    <row r="1208" spans="1:17" x14ac:dyDescent="0.25">
      <c r="A1208" s="1">
        <v>41639</v>
      </c>
      <c r="B1208" s="1">
        <v>41639</v>
      </c>
      <c r="C1208" s="2" t="s">
        <v>605</v>
      </c>
      <c r="D1208" s="2" t="s">
        <v>606</v>
      </c>
      <c r="E1208" s="2">
        <v>7.625</v>
      </c>
      <c r="F1208" s="2" t="s">
        <v>3080</v>
      </c>
      <c r="G1208" s="2"/>
      <c r="H1208" s="2" t="s">
        <v>73</v>
      </c>
      <c r="I1208" s="2" t="s">
        <v>17</v>
      </c>
      <c r="J1208" s="2" t="s">
        <v>18</v>
      </c>
      <c r="K1208" s="2" t="s">
        <v>19</v>
      </c>
      <c r="L1208" s="2" t="s">
        <v>19</v>
      </c>
      <c r="M1208" s="2" t="s">
        <v>20</v>
      </c>
      <c r="N1208" s="2" t="s">
        <v>28</v>
      </c>
      <c r="O1208" s="2" t="s">
        <v>3081</v>
      </c>
      <c r="P1208" s="2">
        <v>3</v>
      </c>
      <c r="Q1208" s="2" t="str">
        <f t="shared" si="18"/>
        <v>APA US Equity</v>
      </c>
    </row>
    <row r="1209" spans="1:17" x14ac:dyDescent="0.25">
      <c r="A1209" s="1">
        <v>41639</v>
      </c>
      <c r="B1209" s="1">
        <v>41639</v>
      </c>
      <c r="C1209" s="2" t="s">
        <v>1761</v>
      </c>
      <c r="D1209" s="2" t="s">
        <v>1762</v>
      </c>
      <c r="E1209" s="2">
        <v>7.9</v>
      </c>
      <c r="F1209" s="2" t="s">
        <v>3082</v>
      </c>
      <c r="G1209" s="2"/>
      <c r="H1209" s="2" t="s">
        <v>57</v>
      </c>
      <c r="I1209" s="2" t="s">
        <v>17</v>
      </c>
      <c r="J1209" s="2" t="s">
        <v>18</v>
      </c>
      <c r="K1209" s="2" t="s">
        <v>19</v>
      </c>
      <c r="L1209" s="2" t="s">
        <v>19</v>
      </c>
      <c r="M1209" s="2" t="s">
        <v>20</v>
      </c>
      <c r="N1209" s="2" t="s">
        <v>21</v>
      </c>
      <c r="O1209" s="2" t="s">
        <v>3083</v>
      </c>
      <c r="P1209" s="2">
        <v>2</v>
      </c>
      <c r="Q1209" s="2" t="str">
        <f t="shared" si="18"/>
        <v>LG US Equity</v>
      </c>
    </row>
    <row r="1210" spans="1:17" x14ac:dyDescent="0.25">
      <c r="A1210" s="1">
        <v>41639</v>
      </c>
      <c r="B1210" s="1">
        <v>41639</v>
      </c>
      <c r="C1210" s="2" t="s">
        <v>1517</v>
      </c>
      <c r="D1210" s="2" t="s">
        <v>631</v>
      </c>
      <c r="E1210" s="2">
        <v>6.75</v>
      </c>
      <c r="F1210" s="2" t="s">
        <v>610</v>
      </c>
      <c r="G1210" s="2" t="s">
        <v>284</v>
      </c>
      <c r="H1210" s="2" t="s">
        <v>57</v>
      </c>
      <c r="I1210" s="2" t="s">
        <v>17</v>
      </c>
      <c r="J1210" s="2" t="s">
        <v>18</v>
      </c>
      <c r="K1210" s="2" t="s">
        <v>19</v>
      </c>
      <c r="L1210" s="2" t="s">
        <v>19</v>
      </c>
      <c r="M1210" s="2" t="s">
        <v>20</v>
      </c>
      <c r="N1210" s="2" t="s">
        <v>21</v>
      </c>
      <c r="O1210" s="2" t="s">
        <v>3084</v>
      </c>
      <c r="P1210" s="2">
        <v>3</v>
      </c>
      <c r="Q1210" s="2" t="str">
        <f t="shared" si="18"/>
        <v>DUK US Equity</v>
      </c>
    </row>
    <row r="1211" spans="1:17" x14ac:dyDescent="0.25">
      <c r="A1211" s="1">
        <v>41639</v>
      </c>
      <c r="B1211" s="1">
        <v>41639</v>
      </c>
      <c r="C1211" s="2" t="s">
        <v>2143</v>
      </c>
      <c r="D1211" s="2" t="s">
        <v>2144</v>
      </c>
      <c r="E1211" s="2">
        <v>7.75</v>
      </c>
      <c r="F1211" s="2" t="s">
        <v>3085</v>
      </c>
      <c r="G1211" s="2"/>
      <c r="H1211" s="2" t="s">
        <v>472</v>
      </c>
      <c r="I1211" s="2" t="s">
        <v>17</v>
      </c>
      <c r="J1211" s="2" t="s">
        <v>18</v>
      </c>
      <c r="K1211" s="2" t="s">
        <v>19</v>
      </c>
      <c r="L1211" s="2" t="s">
        <v>19</v>
      </c>
      <c r="M1211" s="2" t="s">
        <v>20</v>
      </c>
      <c r="N1211" s="2" t="s">
        <v>28</v>
      </c>
      <c r="O1211" s="2" t="s">
        <v>3086</v>
      </c>
      <c r="P1211" s="2">
        <v>3</v>
      </c>
      <c r="Q1211" s="2" t="str">
        <f t="shared" si="18"/>
        <v>MAS US Equity</v>
      </c>
    </row>
    <row r="1212" spans="1:17" x14ac:dyDescent="0.25">
      <c r="A1212" s="1">
        <v>41639</v>
      </c>
      <c r="B1212" s="1">
        <v>41639</v>
      </c>
      <c r="C1212" s="2" t="s">
        <v>1417</v>
      </c>
      <c r="D1212" s="2" t="s">
        <v>845</v>
      </c>
      <c r="E1212" s="2">
        <v>7.75</v>
      </c>
      <c r="F1212" s="2" t="s">
        <v>3087</v>
      </c>
      <c r="G1212" s="2"/>
      <c r="H1212" s="2" t="s">
        <v>16</v>
      </c>
      <c r="I1212" s="2" t="s">
        <v>17</v>
      </c>
      <c r="J1212" s="2" t="s">
        <v>18</v>
      </c>
      <c r="K1212" s="2" t="s">
        <v>19</v>
      </c>
      <c r="L1212" s="2" t="s">
        <v>19</v>
      </c>
      <c r="M1212" s="2" t="s">
        <v>20</v>
      </c>
      <c r="N1212" s="2" t="s">
        <v>21</v>
      </c>
      <c r="O1212" s="2" t="s">
        <v>3088</v>
      </c>
      <c r="P1212" s="2">
        <v>3</v>
      </c>
      <c r="Q1212" s="2" t="str">
        <f t="shared" si="18"/>
        <v>WMB US Equity</v>
      </c>
    </row>
    <row r="1213" spans="1:17" x14ac:dyDescent="0.25">
      <c r="A1213" s="1">
        <v>41639</v>
      </c>
      <c r="B1213" s="1">
        <v>41639</v>
      </c>
      <c r="C1213" s="2" t="s">
        <v>2696</v>
      </c>
      <c r="D1213" s="2" t="s">
        <v>523</v>
      </c>
      <c r="E1213" s="2">
        <v>8.75</v>
      </c>
      <c r="F1213" s="2" t="s">
        <v>2697</v>
      </c>
      <c r="G1213" s="2" t="s">
        <v>40</v>
      </c>
      <c r="H1213" s="2" t="s">
        <v>34</v>
      </c>
      <c r="I1213" s="2" t="s">
        <v>17</v>
      </c>
      <c r="J1213" s="2" t="s">
        <v>18</v>
      </c>
      <c r="K1213" s="2" t="s">
        <v>19</v>
      </c>
      <c r="L1213" s="2" t="s">
        <v>19</v>
      </c>
      <c r="M1213" s="2" t="s">
        <v>20</v>
      </c>
      <c r="N1213" s="2" t="s">
        <v>28</v>
      </c>
      <c r="O1213" s="2" t="s">
        <v>3089</v>
      </c>
      <c r="P1213" s="2">
        <v>1</v>
      </c>
      <c r="Q1213" s="2" t="str">
        <f t="shared" si="18"/>
        <v>T US Equity</v>
      </c>
    </row>
    <row r="1214" spans="1:17" x14ac:dyDescent="0.25">
      <c r="A1214" s="1">
        <v>41639</v>
      </c>
      <c r="B1214" s="1">
        <v>41639</v>
      </c>
      <c r="C1214" s="2" t="s">
        <v>2696</v>
      </c>
      <c r="D1214" s="2" t="s">
        <v>523</v>
      </c>
      <c r="E1214" s="2">
        <v>8.75</v>
      </c>
      <c r="F1214" s="2" t="s">
        <v>2697</v>
      </c>
      <c r="G1214" s="2" t="s">
        <v>26</v>
      </c>
      <c r="H1214" s="2" t="s">
        <v>34</v>
      </c>
      <c r="I1214" s="2" t="s">
        <v>17</v>
      </c>
      <c r="J1214" s="2" t="s">
        <v>18</v>
      </c>
      <c r="K1214" s="2" t="s">
        <v>19</v>
      </c>
      <c r="L1214" s="2" t="s">
        <v>19</v>
      </c>
      <c r="M1214" s="2" t="s">
        <v>20</v>
      </c>
      <c r="N1214" s="2" t="s">
        <v>28</v>
      </c>
      <c r="O1214" s="2" t="s">
        <v>3090</v>
      </c>
      <c r="P1214" s="2">
        <v>1</v>
      </c>
      <c r="Q1214" s="2" t="str">
        <f t="shared" si="18"/>
        <v>T US Equity</v>
      </c>
    </row>
    <row r="1215" spans="1:17" x14ac:dyDescent="0.25">
      <c r="A1215" s="1">
        <v>41639</v>
      </c>
      <c r="B1215" s="1">
        <v>41639</v>
      </c>
      <c r="C1215" s="2" t="s">
        <v>337</v>
      </c>
      <c r="D1215" s="2" t="s">
        <v>338</v>
      </c>
      <c r="E1215" s="2">
        <v>7</v>
      </c>
      <c r="F1215" s="2" t="s">
        <v>3091</v>
      </c>
      <c r="G1215" s="2"/>
      <c r="H1215" s="2" t="s">
        <v>57</v>
      </c>
      <c r="I1215" s="2" t="s">
        <v>17</v>
      </c>
      <c r="J1215" s="2" t="s">
        <v>18</v>
      </c>
      <c r="K1215" s="2" t="s">
        <v>19</v>
      </c>
      <c r="L1215" s="2" t="s">
        <v>19</v>
      </c>
      <c r="M1215" s="2" t="s">
        <v>20</v>
      </c>
      <c r="N1215" s="2" t="s">
        <v>28</v>
      </c>
      <c r="O1215" s="2" t="s">
        <v>3092</v>
      </c>
      <c r="P1215" s="2">
        <v>3</v>
      </c>
      <c r="Q1215" s="2" t="str">
        <f t="shared" si="18"/>
        <v>TGT US Equity</v>
      </c>
    </row>
    <row r="1216" spans="1:17" x14ac:dyDescent="0.25">
      <c r="A1216" s="1">
        <v>41639</v>
      </c>
      <c r="B1216" s="1">
        <v>41639</v>
      </c>
      <c r="C1216" s="2" t="s">
        <v>987</v>
      </c>
      <c r="D1216" s="2" t="s">
        <v>505</v>
      </c>
      <c r="E1216" s="2">
        <v>7.625</v>
      </c>
      <c r="F1216" s="2" t="s">
        <v>2688</v>
      </c>
      <c r="G1216" s="2" t="s">
        <v>40</v>
      </c>
      <c r="H1216" s="2" t="s">
        <v>472</v>
      </c>
      <c r="I1216" s="2" t="s">
        <v>17</v>
      </c>
      <c r="J1216" s="2" t="s">
        <v>18</v>
      </c>
      <c r="K1216" s="2" t="s">
        <v>19</v>
      </c>
      <c r="L1216" s="2" t="s">
        <v>19</v>
      </c>
      <c r="M1216" s="2" t="s">
        <v>20</v>
      </c>
      <c r="N1216" s="2" t="s">
        <v>28</v>
      </c>
      <c r="O1216" s="2" t="s">
        <v>3093</v>
      </c>
      <c r="P1216" s="2">
        <v>3</v>
      </c>
      <c r="Q1216" s="2" t="str">
        <f t="shared" si="18"/>
        <v>CTL US Equity</v>
      </c>
    </row>
    <row r="1217" spans="1:17" x14ac:dyDescent="0.25">
      <c r="A1217" s="1">
        <v>41639</v>
      </c>
      <c r="B1217" s="1">
        <v>41639</v>
      </c>
      <c r="C1217" s="2" t="s">
        <v>2546</v>
      </c>
      <c r="D1217" s="2" t="s">
        <v>796</v>
      </c>
      <c r="E1217" s="2">
        <v>7.8</v>
      </c>
      <c r="F1217" s="2" t="s">
        <v>1887</v>
      </c>
      <c r="G1217" s="2" t="s">
        <v>1240</v>
      </c>
      <c r="H1217" s="2" t="s">
        <v>472</v>
      </c>
      <c r="I1217" s="2" t="s">
        <v>17</v>
      </c>
      <c r="J1217" s="2" t="s">
        <v>18</v>
      </c>
      <c r="K1217" s="2" t="s">
        <v>19</v>
      </c>
      <c r="L1217" s="2" t="s">
        <v>19</v>
      </c>
      <c r="M1217" s="2" t="s">
        <v>20</v>
      </c>
      <c r="N1217" s="2" t="s">
        <v>21</v>
      </c>
      <c r="O1217" s="2" t="s">
        <v>3094</v>
      </c>
      <c r="P1217" s="2">
        <v>3</v>
      </c>
      <c r="Q1217" s="2" t="str">
        <f t="shared" si="18"/>
        <v>KMI US Equity</v>
      </c>
    </row>
    <row r="1218" spans="1:17" x14ac:dyDescent="0.25">
      <c r="A1218" s="1">
        <v>41639</v>
      </c>
      <c r="B1218" s="1">
        <v>41639</v>
      </c>
      <c r="C1218" s="2" t="s">
        <v>764</v>
      </c>
      <c r="D1218" s="2" t="s">
        <v>765</v>
      </c>
      <c r="E1218" s="2">
        <v>7.55</v>
      </c>
      <c r="F1218" s="2" t="s">
        <v>3095</v>
      </c>
      <c r="G1218" s="2"/>
      <c r="H1218" s="2" t="s">
        <v>34</v>
      </c>
      <c r="I1218" s="2" t="s">
        <v>17</v>
      </c>
      <c r="J1218" s="2" t="s">
        <v>18</v>
      </c>
      <c r="K1218" s="2" t="s">
        <v>19</v>
      </c>
      <c r="L1218" s="2" t="s">
        <v>19</v>
      </c>
      <c r="M1218" s="2" t="s">
        <v>20</v>
      </c>
      <c r="N1218" s="2" t="s">
        <v>28</v>
      </c>
      <c r="O1218" s="2" t="s">
        <v>3096</v>
      </c>
      <c r="P1218" s="2">
        <v>5</v>
      </c>
      <c r="Q1218" s="2" t="str">
        <f t="shared" si="18"/>
        <v>ABIBB US Equity</v>
      </c>
    </row>
    <row r="1219" spans="1:17" x14ac:dyDescent="0.25">
      <c r="A1219" s="1">
        <v>41639</v>
      </c>
      <c r="B1219" s="1">
        <v>41639</v>
      </c>
      <c r="C1219" s="2" t="s">
        <v>630</v>
      </c>
      <c r="D1219" s="2" t="s">
        <v>631</v>
      </c>
      <c r="E1219" s="2">
        <v>8.31</v>
      </c>
      <c r="F1219" s="2" t="s">
        <v>3099</v>
      </c>
      <c r="G1219" s="2" t="s">
        <v>233</v>
      </c>
      <c r="H1219" s="2" t="s">
        <v>57</v>
      </c>
      <c r="I1219" s="2" t="s">
        <v>17</v>
      </c>
      <c r="J1219" s="2" t="s">
        <v>18</v>
      </c>
      <c r="K1219" s="2" t="s">
        <v>19</v>
      </c>
      <c r="L1219" s="2" t="s">
        <v>19</v>
      </c>
      <c r="M1219" s="2" t="s">
        <v>20</v>
      </c>
      <c r="N1219" s="2" t="s">
        <v>21</v>
      </c>
      <c r="O1219" s="2" t="s">
        <v>3100</v>
      </c>
      <c r="P1219" s="2">
        <v>3</v>
      </c>
      <c r="Q1219" s="2" t="str">
        <f t="shared" si="18"/>
        <v>DUK US Equity</v>
      </c>
    </row>
    <row r="1220" spans="1:17" x14ac:dyDescent="0.25">
      <c r="A1220" s="1">
        <v>41639</v>
      </c>
      <c r="B1220" s="1">
        <v>41639</v>
      </c>
      <c r="C1220" s="2" t="s">
        <v>2690</v>
      </c>
      <c r="D1220" s="2" t="s">
        <v>2691</v>
      </c>
      <c r="E1220" s="2">
        <v>9</v>
      </c>
      <c r="F1220" s="2" t="s">
        <v>479</v>
      </c>
      <c r="G1220" s="2" t="s">
        <v>40</v>
      </c>
      <c r="H1220" s="2" t="s">
        <v>16</v>
      </c>
      <c r="I1220" s="2" t="s">
        <v>17</v>
      </c>
      <c r="J1220" s="2" t="s">
        <v>18</v>
      </c>
      <c r="K1220" s="2" t="s">
        <v>19</v>
      </c>
      <c r="L1220" s="2" t="s">
        <v>19</v>
      </c>
      <c r="M1220" s="2" t="s">
        <v>20</v>
      </c>
      <c r="N1220" s="2" t="s">
        <v>28</v>
      </c>
      <c r="O1220" s="2" t="s">
        <v>3101</v>
      </c>
      <c r="P1220" s="2">
        <v>4</v>
      </c>
      <c r="Q1220" s="2" t="str">
        <f t="shared" ref="Q1220:Q1283" si="19">D1220&amp;" US Equity"</f>
        <v>DELH US Equity</v>
      </c>
    </row>
    <row r="1221" spans="1:17" x14ac:dyDescent="0.25">
      <c r="A1221" s="1">
        <v>41639</v>
      </c>
      <c r="B1221" s="1">
        <v>41639</v>
      </c>
      <c r="C1221" s="2" t="s">
        <v>2544</v>
      </c>
      <c r="D1221" s="2" t="s">
        <v>282</v>
      </c>
      <c r="E1221" s="2">
        <v>8.625</v>
      </c>
      <c r="F1221" s="2" t="s">
        <v>479</v>
      </c>
      <c r="G1221" s="2" t="s">
        <v>26</v>
      </c>
      <c r="H1221" s="2" t="s">
        <v>73</v>
      </c>
      <c r="I1221" s="2" t="s">
        <v>17</v>
      </c>
      <c r="J1221" s="2" t="s">
        <v>18</v>
      </c>
      <c r="K1221" s="2" t="s">
        <v>19</v>
      </c>
      <c r="L1221" s="2" t="s">
        <v>19</v>
      </c>
      <c r="M1221" s="2" t="s">
        <v>20</v>
      </c>
      <c r="N1221" s="2" t="s">
        <v>21</v>
      </c>
      <c r="O1221" s="2" t="s">
        <v>3102</v>
      </c>
      <c r="P1221" s="2">
        <v>3</v>
      </c>
      <c r="Q1221" s="2" t="str">
        <f t="shared" si="19"/>
        <v>PEG US Equity</v>
      </c>
    </row>
    <row r="1222" spans="1:17" x14ac:dyDescent="0.25">
      <c r="A1222" s="1">
        <v>41639</v>
      </c>
      <c r="B1222" s="1">
        <v>41639</v>
      </c>
      <c r="C1222" s="2" t="s">
        <v>764</v>
      </c>
      <c r="D1222" s="2" t="s">
        <v>765</v>
      </c>
      <c r="E1222" s="2">
        <v>6.8</v>
      </c>
      <c r="F1222" s="2" t="s">
        <v>3103</v>
      </c>
      <c r="G1222" s="2"/>
      <c r="H1222" s="2" t="s">
        <v>34</v>
      </c>
      <c r="I1222" s="2" t="s">
        <v>17</v>
      </c>
      <c r="J1222" s="2" t="s">
        <v>18</v>
      </c>
      <c r="K1222" s="2" t="s">
        <v>19</v>
      </c>
      <c r="L1222" s="2" t="s">
        <v>19</v>
      </c>
      <c r="M1222" s="2" t="s">
        <v>20</v>
      </c>
      <c r="N1222" s="2" t="s">
        <v>28</v>
      </c>
      <c r="O1222" s="2" t="s">
        <v>3104</v>
      </c>
      <c r="P1222" s="2">
        <v>5</v>
      </c>
      <c r="Q1222" s="2" t="str">
        <f t="shared" si="19"/>
        <v>ABIBB US Equity</v>
      </c>
    </row>
    <row r="1223" spans="1:17" x14ac:dyDescent="0.25">
      <c r="A1223" s="1">
        <v>41639</v>
      </c>
      <c r="B1223" s="1">
        <v>41639</v>
      </c>
      <c r="C1223" s="2" t="s">
        <v>1442</v>
      </c>
      <c r="D1223" s="2" t="s">
        <v>1443</v>
      </c>
      <c r="E1223" s="2">
        <v>7.95</v>
      </c>
      <c r="F1223" s="2" t="s">
        <v>653</v>
      </c>
      <c r="G1223" s="2"/>
      <c r="H1223" s="2" t="s">
        <v>16</v>
      </c>
      <c r="I1223" s="2" t="s">
        <v>17</v>
      </c>
      <c r="J1223" s="2" t="s">
        <v>18</v>
      </c>
      <c r="K1223" s="2" t="s">
        <v>19</v>
      </c>
      <c r="L1223" s="2" t="s">
        <v>19</v>
      </c>
      <c r="M1223" s="2" t="s">
        <v>20</v>
      </c>
      <c r="N1223" s="2" t="s">
        <v>28</v>
      </c>
      <c r="O1223" s="2" t="s">
        <v>3105</v>
      </c>
      <c r="P1223" s="2">
        <v>3</v>
      </c>
      <c r="Q1223" s="2" t="str">
        <f t="shared" si="19"/>
        <v>MWV US Equity</v>
      </c>
    </row>
    <row r="1224" spans="1:17" x14ac:dyDescent="0.25">
      <c r="A1224" s="1">
        <v>41639</v>
      </c>
      <c r="B1224" s="1">
        <v>41639</v>
      </c>
      <c r="C1224" s="2" t="s">
        <v>2700</v>
      </c>
      <c r="D1224" s="2" t="s">
        <v>2110</v>
      </c>
      <c r="E1224" s="2">
        <v>7.35</v>
      </c>
      <c r="F1224" s="2" t="s">
        <v>653</v>
      </c>
      <c r="G1224" s="2"/>
      <c r="H1224" s="2" t="s">
        <v>16</v>
      </c>
      <c r="I1224" s="2" t="s">
        <v>17</v>
      </c>
      <c r="J1224" s="2" t="s">
        <v>18</v>
      </c>
      <c r="K1224" s="2" t="s">
        <v>19</v>
      </c>
      <c r="L1224" s="2" t="s">
        <v>19</v>
      </c>
      <c r="M1224" s="2" t="s">
        <v>20</v>
      </c>
      <c r="N1224" s="2" t="s">
        <v>21</v>
      </c>
      <c r="O1224" s="2" t="s">
        <v>3106</v>
      </c>
      <c r="P1224" s="2">
        <v>3</v>
      </c>
      <c r="Q1224" s="2" t="str">
        <f t="shared" si="19"/>
        <v>EPB US Equity</v>
      </c>
    </row>
    <row r="1225" spans="1:17" x14ac:dyDescent="0.25">
      <c r="A1225" s="1">
        <v>41639</v>
      </c>
      <c r="B1225" s="1">
        <v>41639</v>
      </c>
      <c r="C1225" s="2" t="s">
        <v>2703</v>
      </c>
      <c r="D1225" s="2" t="s">
        <v>2704</v>
      </c>
      <c r="E1225" s="2">
        <v>7.3</v>
      </c>
      <c r="F1225" s="2" t="s">
        <v>1476</v>
      </c>
      <c r="G1225" s="2"/>
      <c r="H1225" s="2" t="s">
        <v>27</v>
      </c>
      <c r="I1225" s="2" t="s">
        <v>17</v>
      </c>
      <c r="J1225" s="2" t="s">
        <v>18</v>
      </c>
      <c r="K1225" s="2" t="s">
        <v>19</v>
      </c>
      <c r="L1225" s="2" t="s">
        <v>19</v>
      </c>
      <c r="M1225" s="2" t="s">
        <v>20</v>
      </c>
      <c r="N1225" s="2" t="s">
        <v>28</v>
      </c>
      <c r="O1225" s="2" t="s">
        <v>3107</v>
      </c>
      <c r="P1225" s="2">
        <v>3</v>
      </c>
      <c r="Q1225" s="2" t="str">
        <f t="shared" si="19"/>
        <v>HES US Equity</v>
      </c>
    </row>
    <row r="1226" spans="1:17" x14ac:dyDescent="0.25">
      <c r="A1226" s="1">
        <v>41639</v>
      </c>
      <c r="B1226" s="1">
        <v>41639</v>
      </c>
      <c r="C1226" s="2" t="s">
        <v>270</v>
      </c>
      <c r="D1226" s="2" t="s">
        <v>71</v>
      </c>
      <c r="E1226" s="2">
        <v>7.7</v>
      </c>
      <c r="F1226" s="2" t="s">
        <v>359</v>
      </c>
      <c r="G1226" s="2"/>
      <c r="H1226" s="2" t="s">
        <v>34</v>
      </c>
      <c r="I1226" s="2" t="s">
        <v>17</v>
      </c>
      <c r="J1226" s="2" t="s">
        <v>18</v>
      </c>
      <c r="K1226" s="2" t="s">
        <v>19</v>
      </c>
      <c r="L1226" s="2" t="s">
        <v>19</v>
      </c>
      <c r="M1226" s="2" t="s">
        <v>20</v>
      </c>
      <c r="N1226" s="2" t="s">
        <v>21</v>
      </c>
      <c r="O1226" s="2" t="s">
        <v>3108</v>
      </c>
      <c r="P1226" s="2">
        <v>5</v>
      </c>
      <c r="Q1226" s="2" t="str">
        <f t="shared" si="19"/>
        <v>MIDAM US Equity</v>
      </c>
    </row>
    <row r="1227" spans="1:17" x14ac:dyDescent="0.25">
      <c r="A1227" s="1">
        <v>41639</v>
      </c>
      <c r="B1227" s="1">
        <v>41639</v>
      </c>
      <c r="C1227" s="2" t="s">
        <v>3109</v>
      </c>
      <c r="D1227" s="2" t="s">
        <v>3110</v>
      </c>
      <c r="E1227" s="2">
        <v>7.5</v>
      </c>
      <c r="F1227" s="2" t="s">
        <v>347</v>
      </c>
      <c r="G1227" s="2" t="s">
        <v>40</v>
      </c>
      <c r="H1227" s="2" t="s">
        <v>46</v>
      </c>
      <c r="I1227" s="2" t="s">
        <v>17</v>
      </c>
      <c r="J1227" s="2" t="s">
        <v>18</v>
      </c>
      <c r="K1227" s="2" t="s">
        <v>19</v>
      </c>
      <c r="L1227" s="2" t="s">
        <v>19</v>
      </c>
      <c r="M1227" s="2" t="s">
        <v>20</v>
      </c>
      <c r="N1227" s="2" t="s">
        <v>28</v>
      </c>
      <c r="O1227" s="2" t="s">
        <v>3111</v>
      </c>
      <c r="P1227" s="2">
        <v>4</v>
      </c>
      <c r="Q1227" s="2" t="str">
        <f t="shared" si="19"/>
        <v>AARP US Equity</v>
      </c>
    </row>
    <row r="1228" spans="1:17" x14ac:dyDescent="0.25">
      <c r="A1228" s="1">
        <v>41639</v>
      </c>
      <c r="B1228" s="1">
        <v>41639</v>
      </c>
      <c r="C1228" s="2" t="s">
        <v>2141</v>
      </c>
      <c r="D1228" s="2" t="s">
        <v>631</v>
      </c>
      <c r="E1228" s="2">
        <v>7.75</v>
      </c>
      <c r="F1228" s="2" t="s">
        <v>2697</v>
      </c>
      <c r="G1228" s="2"/>
      <c r="H1228" s="2" t="s">
        <v>27</v>
      </c>
      <c r="I1228" s="2" t="s">
        <v>17</v>
      </c>
      <c r="J1228" s="2" t="s">
        <v>18</v>
      </c>
      <c r="K1228" s="2" t="s">
        <v>19</v>
      </c>
      <c r="L1228" s="2" t="s">
        <v>19</v>
      </c>
      <c r="M1228" s="2" t="s">
        <v>20</v>
      </c>
      <c r="N1228" s="2" t="s">
        <v>21</v>
      </c>
      <c r="O1228" s="2" t="s">
        <v>3112</v>
      </c>
      <c r="P1228" s="2">
        <v>3</v>
      </c>
      <c r="Q1228" s="2" t="str">
        <f t="shared" si="19"/>
        <v>DUK US Equity</v>
      </c>
    </row>
    <row r="1229" spans="1:17" x14ac:dyDescent="0.25">
      <c r="A1229" s="1">
        <v>41639</v>
      </c>
      <c r="B1229" s="1">
        <v>41639</v>
      </c>
      <c r="C1229" s="2" t="s">
        <v>3113</v>
      </c>
      <c r="D1229" s="2" t="s">
        <v>180</v>
      </c>
      <c r="E1229" s="2">
        <v>7.375</v>
      </c>
      <c r="F1229" s="2" t="s">
        <v>2697</v>
      </c>
      <c r="G1229" s="2"/>
      <c r="H1229" s="2" t="s">
        <v>16</v>
      </c>
      <c r="I1229" s="2" t="s">
        <v>17</v>
      </c>
      <c r="J1229" s="2" t="s">
        <v>18</v>
      </c>
      <c r="K1229" s="2" t="s">
        <v>19</v>
      </c>
      <c r="L1229" s="2" t="s">
        <v>19</v>
      </c>
      <c r="M1229" s="2" t="s">
        <v>20</v>
      </c>
      <c r="N1229" s="2" t="s">
        <v>48</v>
      </c>
      <c r="O1229" s="2" t="s">
        <v>3114</v>
      </c>
      <c r="P1229" s="2">
        <v>3</v>
      </c>
      <c r="Q1229" s="2" t="str">
        <f t="shared" si="19"/>
        <v>HIG US Equity</v>
      </c>
    </row>
    <row r="1230" spans="1:17" x14ac:dyDescent="0.25">
      <c r="A1230" s="1">
        <v>41639</v>
      </c>
      <c r="B1230" s="1">
        <v>41639</v>
      </c>
      <c r="C1230" s="2" t="s">
        <v>630</v>
      </c>
      <c r="D1230" s="2" t="s">
        <v>631</v>
      </c>
      <c r="E1230" s="2">
        <v>8.85</v>
      </c>
      <c r="F1230" s="2" t="s">
        <v>331</v>
      </c>
      <c r="G1230" s="2" t="s">
        <v>284</v>
      </c>
      <c r="H1230" s="2" t="s">
        <v>57</v>
      </c>
      <c r="I1230" s="2" t="s">
        <v>17</v>
      </c>
      <c r="J1230" s="2" t="s">
        <v>18</v>
      </c>
      <c r="K1230" s="2" t="s">
        <v>19</v>
      </c>
      <c r="L1230" s="2" t="s">
        <v>19</v>
      </c>
      <c r="M1230" s="2" t="s">
        <v>20</v>
      </c>
      <c r="N1230" s="2" t="s">
        <v>21</v>
      </c>
      <c r="O1230" s="2" t="s">
        <v>3115</v>
      </c>
      <c r="P1230" s="2">
        <v>3</v>
      </c>
      <c r="Q1230" s="2" t="str">
        <f t="shared" si="19"/>
        <v>DUK US Equity</v>
      </c>
    </row>
    <row r="1231" spans="1:17" x14ac:dyDescent="0.25">
      <c r="A1231" s="1">
        <v>41639</v>
      </c>
      <c r="B1231" s="1">
        <v>41639</v>
      </c>
      <c r="C1231" s="2" t="s">
        <v>987</v>
      </c>
      <c r="D1231" s="2" t="s">
        <v>505</v>
      </c>
      <c r="E1231" s="2">
        <v>7.75</v>
      </c>
      <c r="F1231" s="2" t="s">
        <v>653</v>
      </c>
      <c r="G1231" s="2"/>
      <c r="H1231" s="2" t="s">
        <v>472</v>
      </c>
      <c r="I1231" s="2" t="s">
        <v>17</v>
      </c>
      <c r="J1231" s="2" t="s">
        <v>18</v>
      </c>
      <c r="K1231" s="2" t="s">
        <v>19</v>
      </c>
      <c r="L1231" s="2" t="s">
        <v>19</v>
      </c>
      <c r="M1231" s="2" t="s">
        <v>20</v>
      </c>
      <c r="N1231" s="2" t="s">
        <v>28</v>
      </c>
      <c r="O1231" s="2" t="s">
        <v>3117</v>
      </c>
      <c r="P1231" s="2">
        <v>3</v>
      </c>
      <c r="Q1231" s="2" t="str">
        <f t="shared" si="19"/>
        <v>CTL US Equity</v>
      </c>
    </row>
    <row r="1232" spans="1:17" x14ac:dyDescent="0.25">
      <c r="A1232" s="1">
        <v>41639</v>
      </c>
      <c r="B1232" s="1">
        <v>41639</v>
      </c>
      <c r="C1232" s="2" t="s">
        <v>2642</v>
      </c>
      <c r="D1232" s="2" t="s">
        <v>523</v>
      </c>
      <c r="E1232" s="2">
        <v>7.125</v>
      </c>
      <c r="F1232" s="2" t="s">
        <v>2643</v>
      </c>
      <c r="G1232" s="2" t="s">
        <v>40</v>
      </c>
      <c r="H1232" s="2" t="s">
        <v>34</v>
      </c>
      <c r="I1232" s="2" t="s">
        <v>17</v>
      </c>
      <c r="J1232" s="2" t="s">
        <v>18</v>
      </c>
      <c r="K1232" s="2" t="s">
        <v>19</v>
      </c>
      <c r="L1232" s="2" t="s">
        <v>19</v>
      </c>
      <c r="M1232" s="2" t="s">
        <v>20</v>
      </c>
      <c r="N1232" s="2" t="s">
        <v>28</v>
      </c>
      <c r="O1232" s="2" t="s">
        <v>3118</v>
      </c>
      <c r="P1232" s="2">
        <v>1</v>
      </c>
      <c r="Q1232" s="2" t="str">
        <f t="shared" si="19"/>
        <v>T US Equity</v>
      </c>
    </row>
    <row r="1233" spans="1:17" x14ac:dyDescent="0.25">
      <c r="A1233" s="1">
        <v>41639</v>
      </c>
      <c r="B1233" s="1">
        <v>41639</v>
      </c>
      <c r="C1233" s="2" t="s">
        <v>270</v>
      </c>
      <c r="D1233" s="2" t="s">
        <v>71</v>
      </c>
      <c r="E1233" s="2">
        <v>8.0500000000000007</v>
      </c>
      <c r="F1233" s="2" t="s">
        <v>2568</v>
      </c>
      <c r="G1233" s="2" t="s">
        <v>233</v>
      </c>
      <c r="H1233" s="2" t="s">
        <v>34</v>
      </c>
      <c r="I1233" s="2" t="s">
        <v>17</v>
      </c>
      <c r="J1233" s="2" t="s">
        <v>18</v>
      </c>
      <c r="K1233" s="2" t="s">
        <v>19</v>
      </c>
      <c r="L1233" s="2" t="s">
        <v>19</v>
      </c>
      <c r="M1233" s="2" t="s">
        <v>20</v>
      </c>
      <c r="N1233" s="2" t="s">
        <v>21</v>
      </c>
      <c r="O1233" s="2" t="s">
        <v>3119</v>
      </c>
      <c r="P1233" s="2">
        <v>5</v>
      </c>
      <c r="Q1233" s="2" t="str">
        <f t="shared" si="19"/>
        <v>MIDAM US Equity</v>
      </c>
    </row>
    <row r="1234" spans="1:17" x14ac:dyDescent="0.25">
      <c r="A1234" s="1">
        <v>41639</v>
      </c>
      <c r="B1234" s="1">
        <v>41639</v>
      </c>
      <c r="C1234" s="2" t="s">
        <v>987</v>
      </c>
      <c r="D1234" s="2" t="s">
        <v>505</v>
      </c>
      <c r="E1234" s="2">
        <v>7.625</v>
      </c>
      <c r="F1234" s="2" t="s">
        <v>2688</v>
      </c>
      <c r="G1234" s="2" t="s">
        <v>26</v>
      </c>
      <c r="H1234" s="2" t="s">
        <v>472</v>
      </c>
      <c r="I1234" s="2" t="s">
        <v>17</v>
      </c>
      <c r="J1234" s="2" t="s">
        <v>18</v>
      </c>
      <c r="K1234" s="2" t="s">
        <v>19</v>
      </c>
      <c r="L1234" s="2" t="s">
        <v>19</v>
      </c>
      <c r="M1234" s="2" t="s">
        <v>20</v>
      </c>
      <c r="N1234" s="2" t="s">
        <v>28</v>
      </c>
      <c r="O1234" s="2" t="s">
        <v>3121</v>
      </c>
      <c r="P1234" s="2">
        <v>3</v>
      </c>
      <c r="Q1234" s="2" t="str">
        <f t="shared" si="19"/>
        <v>CTL US Equity</v>
      </c>
    </row>
    <row r="1235" spans="1:17" x14ac:dyDescent="0.25">
      <c r="A1235" s="1">
        <v>41639</v>
      </c>
      <c r="B1235" s="1">
        <v>41639</v>
      </c>
      <c r="C1235" s="2" t="s">
        <v>2546</v>
      </c>
      <c r="D1235" s="2" t="s">
        <v>796</v>
      </c>
      <c r="E1235" s="2">
        <v>8.0500000000000007</v>
      </c>
      <c r="F1235" s="2" t="s">
        <v>3122</v>
      </c>
      <c r="G1235" s="2" t="s">
        <v>1240</v>
      </c>
      <c r="H1235" s="2" t="s">
        <v>472</v>
      </c>
      <c r="I1235" s="2" t="s">
        <v>17</v>
      </c>
      <c r="J1235" s="2" t="s">
        <v>18</v>
      </c>
      <c r="K1235" s="2" t="s">
        <v>19</v>
      </c>
      <c r="L1235" s="2" t="s">
        <v>19</v>
      </c>
      <c r="M1235" s="2" t="s">
        <v>20</v>
      </c>
      <c r="N1235" s="2" t="s">
        <v>21</v>
      </c>
      <c r="O1235" s="2" t="s">
        <v>3123</v>
      </c>
      <c r="P1235" s="2">
        <v>3</v>
      </c>
      <c r="Q1235" s="2" t="str">
        <f t="shared" si="19"/>
        <v>KMI US Equity</v>
      </c>
    </row>
    <row r="1236" spans="1:17" x14ac:dyDescent="0.25">
      <c r="A1236" s="1">
        <v>41639</v>
      </c>
      <c r="B1236" s="1">
        <v>41639</v>
      </c>
      <c r="C1236" s="2" t="s">
        <v>764</v>
      </c>
      <c r="D1236" s="2" t="s">
        <v>765</v>
      </c>
      <c r="E1236" s="2">
        <v>6.8</v>
      </c>
      <c r="F1236" s="2" t="s">
        <v>3124</v>
      </c>
      <c r="G1236" s="2"/>
      <c r="H1236" s="2" t="s">
        <v>34</v>
      </c>
      <c r="I1236" s="2" t="s">
        <v>17</v>
      </c>
      <c r="J1236" s="2" t="s">
        <v>18</v>
      </c>
      <c r="K1236" s="2" t="s">
        <v>19</v>
      </c>
      <c r="L1236" s="2" t="s">
        <v>19</v>
      </c>
      <c r="M1236" s="2" t="s">
        <v>20</v>
      </c>
      <c r="N1236" s="2" t="s">
        <v>28</v>
      </c>
      <c r="O1236" s="2" t="s">
        <v>3125</v>
      </c>
      <c r="P1236" s="2">
        <v>5</v>
      </c>
      <c r="Q1236" s="2" t="str">
        <f t="shared" si="19"/>
        <v>ABIBB US Equity</v>
      </c>
    </row>
    <row r="1237" spans="1:17" x14ac:dyDescent="0.25">
      <c r="A1237" s="1">
        <v>41639</v>
      </c>
      <c r="B1237" s="1">
        <v>41639</v>
      </c>
      <c r="C1237" s="2" t="s">
        <v>1417</v>
      </c>
      <c r="D1237" s="2" t="s">
        <v>845</v>
      </c>
      <c r="E1237" s="2">
        <v>7.5</v>
      </c>
      <c r="F1237" s="2" t="s">
        <v>3103</v>
      </c>
      <c r="G1237" s="2" t="s">
        <v>57</v>
      </c>
      <c r="H1237" s="2" t="s">
        <v>16</v>
      </c>
      <c r="I1237" s="2" t="s">
        <v>17</v>
      </c>
      <c r="J1237" s="2" t="s">
        <v>18</v>
      </c>
      <c r="K1237" s="2" t="s">
        <v>19</v>
      </c>
      <c r="L1237" s="2" t="s">
        <v>19</v>
      </c>
      <c r="M1237" s="2" t="s">
        <v>20</v>
      </c>
      <c r="N1237" s="2" t="s">
        <v>21</v>
      </c>
      <c r="O1237" s="2" t="s">
        <v>3126</v>
      </c>
      <c r="P1237" s="2">
        <v>3</v>
      </c>
      <c r="Q1237" s="2" t="str">
        <f t="shared" si="19"/>
        <v>WMB US Equity</v>
      </c>
    </row>
    <row r="1238" spans="1:17" x14ac:dyDescent="0.25">
      <c r="A1238" s="1">
        <v>41639</v>
      </c>
      <c r="B1238" s="1">
        <v>41639</v>
      </c>
      <c r="C1238" s="2" t="s">
        <v>370</v>
      </c>
      <c r="D1238" s="2" t="s">
        <v>371</v>
      </c>
      <c r="E1238" s="2">
        <v>9.15</v>
      </c>
      <c r="F1238" s="2" t="s">
        <v>363</v>
      </c>
      <c r="G1238" s="2" t="s">
        <v>284</v>
      </c>
      <c r="H1238" s="2" t="s">
        <v>57</v>
      </c>
      <c r="I1238" s="2" t="s">
        <v>17</v>
      </c>
      <c r="J1238" s="2" t="s">
        <v>18</v>
      </c>
      <c r="K1238" s="2" t="s">
        <v>19</v>
      </c>
      <c r="L1238" s="2" t="s">
        <v>19</v>
      </c>
      <c r="M1238" s="2" t="s">
        <v>20</v>
      </c>
      <c r="N1238" s="2" t="s">
        <v>21</v>
      </c>
      <c r="O1238" s="2" t="s">
        <v>3127</v>
      </c>
      <c r="P1238" s="2">
        <v>3</v>
      </c>
      <c r="Q1238" s="2" t="str">
        <f t="shared" si="19"/>
        <v>CNP US Equity</v>
      </c>
    </row>
    <row r="1239" spans="1:17" x14ac:dyDescent="0.25">
      <c r="A1239" s="1">
        <v>41639</v>
      </c>
      <c r="B1239" s="1">
        <v>41639</v>
      </c>
      <c r="C1239" s="2" t="s">
        <v>700</v>
      </c>
      <c r="D1239" s="2" t="s">
        <v>701</v>
      </c>
      <c r="E1239" s="2">
        <v>7.375</v>
      </c>
      <c r="F1239" s="2" t="s">
        <v>3128</v>
      </c>
      <c r="G1239" s="2" t="s">
        <v>284</v>
      </c>
      <c r="H1239" s="2" t="s">
        <v>73</v>
      </c>
      <c r="I1239" s="2" t="s">
        <v>17</v>
      </c>
      <c r="J1239" s="2" t="s">
        <v>18</v>
      </c>
      <c r="K1239" s="2" t="s">
        <v>19</v>
      </c>
      <c r="L1239" s="2" t="s">
        <v>19</v>
      </c>
      <c r="M1239" s="2" t="s">
        <v>20</v>
      </c>
      <c r="N1239" s="2" t="s">
        <v>21</v>
      </c>
      <c r="O1239" s="2" t="s">
        <v>3129</v>
      </c>
      <c r="P1239" s="2">
        <v>3</v>
      </c>
      <c r="Q1239" s="2" t="str">
        <f t="shared" si="19"/>
        <v>NFG US Equity</v>
      </c>
    </row>
    <row r="1240" spans="1:17" x14ac:dyDescent="0.25">
      <c r="A1240" s="1">
        <v>41639</v>
      </c>
      <c r="B1240" s="1">
        <v>41639</v>
      </c>
      <c r="C1240" s="2" t="s">
        <v>1417</v>
      </c>
      <c r="D1240" s="2" t="s">
        <v>845</v>
      </c>
      <c r="E1240" s="2">
        <v>7.5</v>
      </c>
      <c r="F1240" s="2" t="s">
        <v>3103</v>
      </c>
      <c r="G1240" s="2" t="s">
        <v>26</v>
      </c>
      <c r="H1240" s="2" t="s">
        <v>16</v>
      </c>
      <c r="I1240" s="2" t="s">
        <v>17</v>
      </c>
      <c r="J1240" s="2" t="s">
        <v>18</v>
      </c>
      <c r="K1240" s="2" t="s">
        <v>19</v>
      </c>
      <c r="L1240" s="2" t="s">
        <v>19</v>
      </c>
      <c r="M1240" s="2" t="s">
        <v>20</v>
      </c>
      <c r="N1240" s="2" t="s">
        <v>21</v>
      </c>
      <c r="O1240" s="2" t="s">
        <v>3130</v>
      </c>
      <c r="P1240" s="2">
        <v>3</v>
      </c>
      <c r="Q1240" s="2" t="str">
        <f t="shared" si="19"/>
        <v>WMB US Equity</v>
      </c>
    </row>
    <row r="1241" spans="1:17" x14ac:dyDescent="0.25">
      <c r="A1241" s="1">
        <v>41639</v>
      </c>
      <c r="B1241" s="1">
        <v>41639</v>
      </c>
      <c r="C1241" s="2" t="s">
        <v>1238</v>
      </c>
      <c r="D1241" s="2" t="s">
        <v>1239</v>
      </c>
      <c r="E1241" s="2">
        <v>0</v>
      </c>
      <c r="F1241" s="2" t="s">
        <v>3131</v>
      </c>
      <c r="G1241" s="2" t="s">
        <v>468</v>
      </c>
      <c r="H1241" s="2" t="s">
        <v>936</v>
      </c>
      <c r="I1241" s="2" t="s">
        <v>17</v>
      </c>
      <c r="J1241" s="2" t="s">
        <v>18</v>
      </c>
      <c r="K1241" s="2" t="s">
        <v>19</v>
      </c>
      <c r="L1241" s="2" t="s">
        <v>19</v>
      </c>
      <c r="M1241" s="2" t="s">
        <v>639</v>
      </c>
      <c r="N1241" s="2" t="s">
        <v>995</v>
      </c>
      <c r="O1241" s="2" t="s">
        <v>3132</v>
      </c>
      <c r="P1241" s="2">
        <v>4</v>
      </c>
      <c r="Q1241" s="2" t="str">
        <f t="shared" si="19"/>
        <v>IBRD US Equity</v>
      </c>
    </row>
    <row r="1242" spans="1:17" x14ac:dyDescent="0.25">
      <c r="A1242" s="1">
        <v>41639</v>
      </c>
      <c r="B1242" s="1">
        <v>41639</v>
      </c>
      <c r="C1242" s="2" t="s">
        <v>2544</v>
      </c>
      <c r="D1242" s="2" t="s">
        <v>282</v>
      </c>
      <c r="E1242" s="2">
        <v>8.625</v>
      </c>
      <c r="F1242" s="2" t="s">
        <v>479</v>
      </c>
      <c r="G1242" s="2" t="s">
        <v>40</v>
      </c>
      <c r="H1242" s="2" t="s">
        <v>73</v>
      </c>
      <c r="I1242" s="2" t="s">
        <v>17</v>
      </c>
      <c r="J1242" s="2" t="s">
        <v>18</v>
      </c>
      <c r="K1242" s="2" t="s">
        <v>19</v>
      </c>
      <c r="L1242" s="2" t="s">
        <v>19</v>
      </c>
      <c r="M1242" s="2" t="s">
        <v>20</v>
      </c>
      <c r="N1242" s="2" t="s">
        <v>21</v>
      </c>
      <c r="O1242" s="2" t="s">
        <v>3133</v>
      </c>
      <c r="P1242" s="2">
        <v>3</v>
      </c>
      <c r="Q1242" s="2" t="str">
        <f t="shared" si="19"/>
        <v>PEG US Equity</v>
      </c>
    </row>
    <row r="1243" spans="1:17" x14ac:dyDescent="0.25">
      <c r="A1243" s="1">
        <v>41639</v>
      </c>
      <c r="B1243" s="1">
        <v>41639</v>
      </c>
      <c r="C1243" s="2" t="s">
        <v>2690</v>
      </c>
      <c r="D1243" s="2" t="s">
        <v>2691</v>
      </c>
      <c r="E1243" s="2">
        <v>9</v>
      </c>
      <c r="F1243" s="2" t="s">
        <v>479</v>
      </c>
      <c r="G1243" s="2" t="s">
        <v>26</v>
      </c>
      <c r="H1243" s="2" t="s">
        <v>16</v>
      </c>
      <c r="I1243" s="2" t="s">
        <v>17</v>
      </c>
      <c r="J1243" s="2" t="s">
        <v>18</v>
      </c>
      <c r="K1243" s="2" t="s">
        <v>19</v>
      </c>
      <c r="L1243" s="2" t="s">
        <v>19</v>
      </c>
      <c r="M1243" s="2" t="s">
        <v>20</v>
      </c>
      <c r="N1243" s="2" t="s">
        <v>28</v>
      </c>
      <c r="O1243" s="2" t="s">
        <v>3134</v>
      </c>
      <c r="P1243" s="2">
        <v>4</v>
      </c>
      <c r="Q1243" s="2" t="str">
        <f t="shared" si="19"/>
        <v>DELH US Equity</v>
      </c>
    </row>
    <row r="1244" spans="1:17" x14ac:dyDescent="0.25">
      <c r="A1244" s="1">
        <v>41639</v>
      </c>
      <c r="B1244" s="1">
        <v>41639</v>
      </c>
      <c r="C1244" s="2" t="s">
        <v>1170</v>
      </c>
      <c r="D1244" s="2" t="s">
        <v>1171</v>
      </c>
      <c r="E1244" s="2">
        <v>7.25</v>
      </c>
      <c r="F1244" s="2" t="s">
        <v>653</v>
      </c>
      <c r="G1244" s="2"/>
      <c r="H1244" s="2" t="s">
        <v>73</v>
      </c>
      <c r="I1244" s="2" t="s">
        <v>17</v>
      </c>
      <c r="J1244" s="2" t="s">
        <v>18</v>
      </c>
      <c r="K1244" s="2" t="s">
        <v>19</v>
      </c>
      <c r="L1244" s="2" t="s">
        <v>19</v>
      </c>
      <c r="M1244" s="2" t="s">
        <v>20</v>
      </c>
      <c r="N1244" s="2" t="s">
        <v>28</v>
      </c>
      <c r="O1244" s="2" t="s">
        <v>3135</v>
      </c>
      <c r="P1244" s="2">
        <v>3</v>
      </c>
      <c r="Q1244" s="2" t="str">
        <f t="shared" si="19"/>
        <v>NSC US Equity</v>
      </c>
    </row>
    <row r="1245" spans="1:17" x14ac:dyDescent="0.25">
      <c r="A1245" s="1">
        <v>41639</v>
      </c>
      <c r="B1245" s="1">
        <v>41639</v>
      </c>
      <c r="C1245" s="2" t="s">
        <v>1063</v>
      </c>
      <c r="D1245" s="2" t="s">
        <v>1064</v>
      </c>
      <c r="E1245" s="2">
        <v>7</v>
      </c>
      <c r="F1245" s="2" t="s">
        <v>3136</v>
      </c>
      <c r="G1245" s="2"/>
      <c r="H1245" s="2" t="s">
        <v>57</v>
      </c>
      <c r="I1245" s="2" t="s">
        <v>17</v>
      </c>
      <c r="J1245" s="2" t="s">
        <v>18</v>
      </c>
      <c r="K1245" s="2" t="s">
        <v>19</v>
      </c>
      <c r="L1245" s="2" t="s">
        <v>19</v>
      </c>
      <c r="M1245" s="2" t="s">
        <v>20</v>
      </c>
      <c r="N1245" s="2" t="s">
        <v>28</v>
      </c>
      <c r="O1245" s="2" t="s">
        <v>3137</v>
      </c>
      <c r="P1245" s="2">
        <v>3</v>
      </c>
      <c r="Q1245" s="2" t="str">
        <f t="shared" si="19"/>
        <v>ADM US Equity</v>
      </c>
    </row>
    <row r="1246" spans="1:17" x14ac:dyDescent="0.25">
      <c r="A1246" s="1">
        <v>41639</v>
      </c>
      <c r="B1246" s="1">
        <v>41639</v>
      </c>
      <c r="C1246" s="2" t="s">
        <v>1808</v>
      </c>
      <c r="D1246" s="2" t="s">
        <v>1809</v>
      </c>
      <c r="E1246" s="2">
        <v>7.5</v>
      </c>
      <c r="F1246" s="2" t="s">
        <v>3138</v>
      </c>
      <c r="G1246" s="2" t="s">
        <v>45</v>
      </c>
      <c r="H1246" s="2" t="s">
        <v>149</v>
      </c>
      <c r="I1246" s="2" t="s">
        <v>17</v>
      </c>
      <c r="J1246" s="2" t="s">
        <v>18</v>
      </c>
      <c r="K1246" s="2" t="s">
        <v>19</v>
      </c>
      <c r="L1246" s="2" t="s">
        <v>19</v>
      </c>
      <c r="M1246" s="2" t="s">
        <v>20</v>
      </c>
      <c r="N1246" s="2" t="s">
        <v>48</v>
      </c>
      <c r="O1246" s="2" t="s">
        <v>3139</v>
      </c>
      <c r="P1246" s="2">
        <v>3</v>
      </c>
      <c r="Q1246" s="2" t="str">
        <f t="shared" si="19"/>
        <v>BRX US Equity</v>
      </c>
    </row>
    <row r="1247" spans="1:17" x14ac:dyDescent="0.25">
      <c r="A1247" s="1">
        <v>41639</v>
      </c>
      <c r="B1247" s="1">
        <v>41639</v>
      </c>
      <c r="C1247" s="2" t="s">
        <v>1045</v>
      </c>
      <c r="D1247" s="2" t="s">
        <v>1046</v>
      </c>
      <c r="E1247" s="2">
        <v>7.75</v>
      </c>
      <c r="F1247" s="2" t="s">
        <v>653</v>
      </c>
      <c r="G1247" s="2"/>
      <c r="H1247" s="2" t="s">
        <v>73</v>
      </c>
      <c r="I1247" s="2" t="s">
        <v>17</v>
      </c>
      <c r="J1247" s="2" t="s">
        <v>18</v>
      </c>
      <c r="K1247" s="2" t="s">
        <v>19</v>
      </c>
      <c r="L1247" s="2" t="s">
        <v>19</v>
      </c>
      <c r="M1247" s="2" t="s">
        <v>20</v>
      </c>
      <c r="N1247" s="2" t="s">
        <v>28</v>
      </c>
      <c r="O1247" s="2" t="s">
        <v>3140</v>
      </c>
      <c r="P1247" s="2">
        <v>3</v>
      </c>
      <c r="Q1247" s="2" t="str">
        <f t="shared" si="19"/>
        <v>NOC US Equity</v>
      </c>
    </row>
    <row r="1248" spans="1:17" x14ac:dyDescent="0.25">
      <c r="A1248" s="1">
        <v>41639</v>
      </c>
      <c r="B1248" s="1">
        <v>41639</v>
      </c>
      <c r="C1248" s="2" t="s">
        <v>2527</v>
      </c>
      <c r="D1248" s="2" t="s">
        <v>2528</v>
      </c>
      <c r="E1248" s="2">
        <v>7.875</v>
      </c>
      <c r="F1248" s="2" t="s">
        <v>3141</v>
      </c>
      <c r="G1248" s="2"/>
      <c r="H1248" s="2" t="s">
        <v>27</v>
      </c>
      <c r="I1248" s="2" t="s">
        <v>17</v>
      </c>
      <c r="J1248" s="2" t="s">
        <v>18</v>
      </c>
      <c r="K1248" s="2" t="s">
        <v>19</v>
      </c>
      <c r="L1248" s="2" t="s">
        <v>19</v>
      </c>
      <c r="M1248" s="2" t="s">
        <v>20</v>
      </c>
      <c r="N1248" s="2" t="s">
        <v>28</v>
      </c>
      <c r="O1248" s="2" t="s">
        <v>3142</v>
      </c>
      <c r="P1248" s="2">
        <v>3</v>
      </c>
      <c r="Q1248" s="2" t="str">
        <f t="shared" si="19"/>
        <v>CBS US Equity</v>
      </c>
    </row>
    <row r="1249" spans="1:17" x14ac:dyDescent="0.25">
      <c r="A1249" s="1">
        <v>41639</v>
      </c>
      <c r="B1249" s="1">
        <v>41639</v>
      </c>
      <c r="C1249" s="2" t="s">
        <v>594</v>
      </c>
      <c r="D1249" s="2" t="s">
        <v>317</v>
      </c>
      <c r="E1249" s="2">
        <v>7.95</v>
      </c>
      <c r="F1249" s="2" t="s">
        <v>3143</v>
      </c>
      <c r="G1249" s="2"/>
      <c r="H1249" s="2" t="s">
        <v>73</v>
      </c>
      <c r="I1249" s="2" t="s">
        <v>17</v>
      </c>
      <c r="J1249" s="2" t="s">
        <v>18</v>
      </c>
      <c r="K1249" s="2" t="s">
        <v>19</v>
      </c>
      <c r="L1249" s="2" t="s">
        <v>19</v>
      </c>
      <c r="M1249" s="2" t="s">
        <v>20</v>
      </c>
      <c r="N1249" s="2" t="s">
        <v>28</v>
      </c>
      <c r="O1249" s="2" t="s">
        <v>3144</v>
      </c>
      <c r="P1249" s="2">
        <v>4</v>
      </c>
      <c r="Q1249" s="2" t="str">
        <f t="shared" si="19"/>
        <v>BNSF US Equity</v>
      </c>
    </row>
    <row r="1250" spans="1:17" x14ac:dyDescent="0.25">
      <c r="A1250" s="1">
        <v>41639</v>
      </c>
      <c r="B1250" s="1">
        <v>41639</v>
      </c>
      <c r="C1250" s="2" t="s">
        <v>944</v>
      </c>
      <c r="D1250" s="2" t="s">
        <v>945</v>
      </c>
      <c r="E1250" s="2">
        <v>7.125</v>
      </c>
      <c r="F1250" s="2" t="s">
        <v>3145</v>
      </c>
      <c r="G1250" s="2"/>
      <c r="H1250" s="2" t="s">
        <v>57</v>
      </c>
      <c r="I1250" s="2" t="s">
        <v>17</v>
      </c>
      <c r="J1250" s="2" t="s">
        <v>18</v>
      </c>
      <c r="K1250" s="2" t="s">
        <v>19</v>
      </c>
      <c r="L1250" s="2" t="s">
        <v>19</v>
      </c>
      <c r="M1250" s="2" t="s">
        <v>20</v>
      </c>
      <c r="N1250" s="2" t="s">
        <v>28</v>
      </c>
      <c r="O1250" s="2" t="s">
        <v>3146</v>
      </c>
      <c r="P1250" s="2">
        <v>2</v>
      </c>
      <c r="Q1250" s="2" t="str">
        <f t="shared" si="19"/>
        <v>DE US Equity</v>
      </c>
    </row>
    <row r="1251" spans="1:17" x14ac:dyDescent="0.25">
      <c r="A1251" s="1">
        <v>41639</v>
      </c>
      <c r="B1251" s="1">
        <v>41639</v>
      </c>
      <c r="C1251" s="2" t="s">
        <v>1650</v>
      </c>
      <c r="D1251" s="2" t="s">
        <v>400</v>
      </c>
      <c r="E1251" s="2">
        <v>7.4</v>
      </c>
      <c r="F1251" s="2" t="s">
        <v>3147</v>
      </c>
      <c r="G1251" s="2"/>
      <c r="H1251" s="2" t="s">
        <v>27</v>
      </c>
      <c r="I1251" s="2" t="s">
        <v>17</v>
      </c>
      <c r="J1251" s="2" t="s">
        <v>18</v>
      </c>
      <c r="K1251" s="2" t="s">
        <v>19</v>
      </c>
      <c r="L1251" s="2" t="s">
        <v>19</v>
      </c>
      <c r="M1251" s="2" t="s">
        <v>20</v>
      </c>
      <c r="N1251" s="2" t="s">
        <v>21</v>
      </c>
      <c r="O1251" s="2" t="s">
        <v>3148</v>
      </c>
      <c r="P1251" s="2">
        <v>3</v>
      </c>
      <c r="Q1251" s="2" t="str">
        <f t="shared" si="19"/>
        <v>KMP US Equity</v>
      </c>
    </row>
    <row r="1252" spans="1:17" x14ac:dyDescent="0.25">
      <c r="A1252" s="1">
        <v>41639</v>
      </c>
      <c r="B1252" s="1">
        <v>41639</v>
      </c>
      <c r="C1252" s="2" t="s">
        <v>791</v>
      </c>
      <c r="D1252" s="2" t="s">
        <v>89</v>
      </c>
      <c r="E1252" s="2">
        <v>6.625</v>
      </c>
      <c r="F1252" s="2" t="s">
        <v>792</v>
      </c>
      <c r="G1252" s="2" t="s">
        <v>284</v>
      </c>
      <c r="H1252" s="2" t="s">
        <v>73</v>
      </c>
      <c r="I1252" s="2" t="s">
        <v>17</v>
      </c>
      <c r="J1252" s="2" t="s">
        <v>18</v>
      </c>
      <c r="K1252" s="2" t="s">
        <v>19</v>
      </c>
      <c r="L1252" s="2" t="s">
        <v>19</v>
      </c>
      <c r="M1252" s="2" t="s">
        <v>20</v>
      </c>
      <c r="N1252" s="2" t="s">
        <v>21</v>
      </c>
      <c r="O1252" s="2" t="s">
        <v>3149</v>
      </c>
      <c r="P1252" s="2">
        <v>2</v>
      </c>
      <c r="Q1252" s="2" t="str">
        <f t="shared" si="19"/>
        <v>FE US Equity</v>
      </c>
    </row>
    <row r="1253" spans="1:17" x14ac:dyDescent="0.25">
      <c r="A1253" s="1">
        <v>41639</v>
      </c>
      <c r="B1253" s="1">
        <v>41639</v>
      </c>
      <c r="C1253" s="2" t="s">
        <v>542</v>
      </c>
      <c r="D1253" s="2" t="s">
        <v>543</v>
      </c>
      <c r="E1253" s="2">
        <v>7</v>
      </c>
      <c r="F1253" s="2" t="s">
        <v>3150</v>
      </c>
      <c r="G1253" s="2" t="s">
        <v>284</v>
      </c>
      <c r="H1253" s="2" t="s">
        <v>57</v>
      </c>
      <c r="I1253" s="2" t="s">
        <v>17</v>
      </c>
      <c r="J1253" s="2" t="s">
        <v>18</v>
      </c>
      <c r="K1253" s="2" t="s">
        <v>19</v>
      </c>
      <c r="L1253" s="2" t="s">
        <v>19</v>
      </c>
      <c r="M1253" s="2" t="s">
        <v>20</v>
      </c>
      <c r="N1253" s="2" t="s">
        <v>21</v>
      </c>
      <c r="O1253" s="2" t="s">
        <v>3151</v>
      </c>
      <c r="P1253" s="2">
        <v>3</v>
      </c>
      <c r="Q1253" s="2" t="str">
        <f t="shared" si="19"/>
        <v>PSD US Equity</v>
      </c>
    </row>
    <row r="1254" spans="1:17" x14ac:dyDescent="0.25">
      <c r="A1254" s="1">
        <v>41639</v>
      </c>
      <c r="B1254" s="1">
        <v>41639</v>
      </c>
      <c r="C1254" s="2" t="s">
        <v>3152</v>
      </c>
      <c r="D1254" s="2" t="s">
        <v>1187</v>
      </c>
      <c r="E1254" s="2">
        <v>8.4</v>
      </c>
      <c r="F1254" s="2" t="s">
        <v>3103</v>
      </c>
      <c r="G1254" s="2"/>
      <c r="H1254" s="2" t="s">
        <v>16</v>
      </c>
      <c r="I1254" s="2" t="s">
        <v>17</v>
      </c>
      <c r="J1254" s="2" t="s">
        <v>18</v>
      </c>
      <c r="K1254" s="2" t="s">
        <v>19</v>
      </c>
      <c r="L1254" s="2" t="s">
        <v>19</v>
      </c>
      <c r="M1254" s="2" t="s">
        <v>20</v>
      </c>
      <c r="N1254" s="2" t="s">
        <v>21</v>
      </c>
      <c r="O1254" s="2" t="s">
        <v>3153</v>
      </c>
      <c r="P1254" s="2">
        <v>1</v>
      </c>
      <c r="Q1254" s="2" t="str">
        <f t="shared" si="19"/>
        <v>D US Equity</v>
      </c>
    </row>
    <row r="1255" spans="1:17" x14ac:dyDescent="0.25">
      <c r="A1255" s="1">
        <v>41639</v>
      </c>
      <c r="B1255" s="1">
        <v>41639</v>
      </c>
      <c r="C1255" s="2" t="s">
        <v>2009</v>
      </c>
      <c r="D1255" s="2" t="s">
        <v>727</v>
      </c>
      <c r="E1255" s="2">
        <v>8</v>
      </c>
      <c r="F1255" s="2" t="s">
        <v>3154</v>
      </c>
      <c r="G1255" s="2"/>
      <c r="H1255" s="2" t="s">
        <v>73</v>
      </c>
      <c r="I1255" s="2" t="s">
        <v>17</v>
      </c>
      <c r="J1255" s="2" t="s">
        <v>18</v>
      </c>
      <c r="K1255" s="2" t="s">
        <v>19</v>
      </c>
      <c r="L1255" s="2" t="s">
        <v>19</v>
      </c>
      <c r="M1255" s="2" t="s">
        <v>20</v>
      </c>
      <c r="N1255" s="2" t="s">
        <v>21</v>
      </c>
      <c r="O1255" s="2" t="s">
        <v>3155</v>
      </c>
      <c r="P1255" s="2">
        <v>5</v>
      </c>
      <c r="Q1255" s="2" t="str">
        <f t="shared" si="19"/>
        <v>NGGLN US Equity</v>
      </c>
    </row>
    <row r="1256" spans="1:17" x14ac:dyDescent="0.25">
      <c r="A1256" s="1">
        <v>41639</v>
      </c>
      <c r="B1256" s="1">
        <v>41639</v>
      </c>
      <c r="C1256" s="2" t="s">
        <v>3156</v>
      </c>
      <c r="D1256" s="2" t="s">
        <v>3157</v>
      </c>
      <c r="E1256" s="2">
        <v>8.5</v>
      </c>
      <c r="F1256" s="2" t="s">
        <v>3158</v>
      </c>
      <c r="G1256" s="2"/>
      <c r="H1256" s="2" t="s">
        <v>34</v>
      </c>
      <c r="I1256" s="2" t="s">
        <v>17</v>
      </c>
      <c r="J1256" s="2" t="s">
        <v>18</v>
      </c>
      <c r="K1256" s="2" t="s">
        <v>19</v>
      </c>
      <c r="L1256" s="2" t="s">
        <v>19</v>
      </c>
      <c r="M1256" s="2" t="s">
        <v>20</v>
      </c>
      <c r="N1256" s="2" t="s">
        <v>28</v>
      </c>
      <c r="O1256" s="2" t="s">
        <v>3159</v>
      </c>
      <c r="P1256" s="2">
        <v>5</v>
      </c>
      <c r="Q1256" s="2" t="str">
        <f t="shared" si="19"/>
        <v>DAIGR US Equity</v>
      </c>
    </row>
    <row r="1257" spans="1:17" x14ac:dyDescent="0.25">
      <c r="A1257" s="1">
        <v>41639</v>
      </c>
      <c r="B1257" s="1">
        <v>41639</v>
      </c>
      <c r="C1257" s="2" t="s">
        <v>163</v>
      </c>
      <c r="D1257" s="2" t="s">
        <v>164</v>
      </c>
      <c r="E1257" s="2">
        <v>7.625</v>
      </c>
      <c r="F1257" s="2" t="s">
        <v>479</v>
      </c>
      <c r="G1257" s="2"/>
      <c r="H1257" s="2" t="s">
        <v>27</v>
      </c>
      <c r="I1257" s="2" t="s">
        <v>17</v>
      </c>
      <c r="J1257" s="2" t="s">
        <v>18</v>
      </c>
      <c r="K1257" s="2" t="s">
        <v>19</v>
      </c>
      <c r="L1257" s="2" t="s">
        <v>19</v>
      </c>
      <c r="M1257" s="2" t="s">
        <v>20</v>
      </c>
      <c r="N1257" s="2" t="s">
        <v>28</v>
      </c>
      <c r="O1257" s="2" t="s">
        <v>3160</v>
      </c>
      <c r="P1257" s="2">
        <v>3</v>
      </c>
      <c r="Q1257" s="2" t="str">
        <f t="shared" si="19"/>
        <v>TWX US Equity</v>
      </c>
    </row>
    <row r="1258" spans="1:17" x14ac:dyDescent="0.25">
      <c r="A1258" s="1">
        <v>41639</v>
      </c>
      <c r="B1258" s="1">
        <v>41639</v>
      </c>
      <c r="C1258" s="2" t="s">
        <v>2173</v>
      </c>
      <c r="D1258" s="2" t="s">
        <v>378</v>
      </c>
      <c r="E1258" s="2">
        <v>7.75</v>
      </c>
      <c r="F1258" s="2" t="s">
        <v>2540</v>
      </c>
      <c r="G1258" s="2" t="s">
        <v>40</v>
      </c>
      <c r="H1258" s="2" t="s">
        <v>73</v>
      </c>
      <c r="I1258" s="2" t="s">
        <v>17</v>
      </c>
      <c r="J1258" s="2" t="s">
        <v>18</v>
      </c>
      <c r="K1258" s="2" t="s">
        <v>19</v>
      </c>
      <c r="L1258" s="2" t="s">
        <v>19</v>
      </c>
      <c r="M1258" s="2" t="s">
        <v>20</v>
      </c>
      <c r="N1258" s="2" t="s">
        <v>28</v>
      </c>
      <c r="O1258" s="2" t="s">
        <v>3161</v>
      </c>
      <c r="P1258" s="2">
        <v>2</v>
      </c>
      <c r="Q1258" s="2" t="str">
        <f t="shared" si="19"/>
        <v>VZ US Equity</v>
      </c>
    </row>
    <row r="1259" spans="1:17" x14ac:dyDescent="0.25">
      <c r="A1259" s="1">
        <v>41639</v>
      </c>
      <c r="B1259" s="1">
        <v>41639</v>
      </c>
      <c r="C1259" s="2" t="s">
        <v>2173</v>
      </c>
      <c r="D1259" s="2" t="s">
        <v>378</v>
      </c>
      <c r="E1259" s="2">
        <v>7.75</v>
      </c>
      <c r="F1259" s="2" t="s">
        <v>2540</v>
      </c>
      <c r="G1259" s="2" t="s">
        <v>26</v>
      </c>
      <c r="H1259" s="2" t="s">
        <v>73</v>
      </c>
      <c r="I1259" s="2" t="s">
        <v>17</v>
      </c>
      <c r="J1259" s="2" t="s">
        <v>18</v>
      </c>
      <c r="K1259" s="2" t="s">
        <v>19</v>
      </c>
      <c r="L1259" s="2" t="s">
        <v>19</v>
      </c>
      <c r="M1259" s="2" t="s">
        <v>20</v>
      </c>
      <c r="N1259" s="2" t="s">
        <v>28</v>
      </c>
      <c r="O1259" s="2" t="s">
        <v>3162</v>
      </c>
      <c r="P1259" s="2">
        <v>2</v>
      </c>
      <c r="Q1259" s="2" t="str">
        <f t="shared" si="19"/>
        <v>VZ US Equity</v>
      </c>
    </row>
    <row r="1260" spans="1:17" x14ac:dyDescent="0.25">
      <c r="A1260" s="1">
        <v>41639</v>
      </c>
      <c r="B1260" s="1">
        <v>41639</v>
      </c>
      <c r="C1260" s="2" t="s">
        <v>3163</v>
      </c>
      <c r="D1260" s="2" t="s">
        <v>1201</v>
      </c>
      <c r="E1260" s="2">
        <v>7.61</v>
      </c>
      <c r="F1260" s="2" t="s">
        <v>3164</v>
      </c>
      <c r="G1260" s="2" t="s">
        <v>284</v>
      </c>
      <c r="H1260" s="2" t="s">
        <v>34</v>
      </c>
      <c r="I1260" s="2" t="s">
        <v>17</v>
      </c>
      <c r="J1260" s="2" t="s">
        <v>18</v>
      </c>
      <c r="K1260" s="2" t="s">
        <v>19</v>
      </c>
      <c r="L1260" s="2" t="s">
        <v>19</v>
      </c>
      <c r="M1260" s="2" t="s">
        <v>20</v>
      </c>
      <c r="N1260" s="2" t="s">
        <v>21</v>
      </c>
      <c r="O1260" s="2" t="s">
        <v>3165</v>
      </c>
      <c r="P1260" s="2">
        <v>3</v>
      </c>
      <c r="Q1260" s="2" t="str">
        <f t="shared" si="19"/>
        <v>POM US Equity</v>
      </c>
    </row>
    <row r="1261" spans="1:17" x14ac:dyDescent="0.25">
      <c r="A1261" s="1">
        <v>41639</v>
      </c>
      <c r="B1261" s="1">
        <v>41639</v>
      </c>
      <c r="C1261" s="2" t="s">
        <v>897</v>
      </c>
      <c r="D1261" s="2" t="s">
        <v>898</v>
      </c>
      <c r="E1261" s="2">
        <v>6.65</v>
      </c>
      <c r="F1261" s="2" t="s">
        <v>584</v>
      </c>
      <c r="G1261" s="2"/>
      <c r="H1261" s="2" t="s">
        <v>73</v>
      </c>
      <c r="I1261" s="2" t="s">
        <v>17</v>
      </c>
      <c r="J1261" s="2" t="s">
        <v>18</v>
      </c>
      <c r="K1261" s="2" t="s">
        <v>19</v>
      </c>
      <c r="L1261" s="2" t="s">
        <v>19</v>
      </c>
      <c r="M1261" s="2" t="s">
        <v>20</v>
      </c>
      <c r="N1261" s="2" t="s">
        <v>28</v>
      </c>
      <c r="O1261" s="2" t="s">
        <v>3166</v>
      </c>
      <c r="P1261" s="2">
        <v>3</v>
      </c>
      <c r="Q1261" s="2" t="str">
        <f t="shared" si="19"/>
        <v>CCL US Equity</v>
      </c>
    </row>
    <row r="1262" spans="1:17" x14ac:dyDescent="0.25">
      <c r="A1262" s="1">
        <v>41639</v>
      </c>
      <c r="B1262" s="1">
        <v>41639</v>
      </c>
      <c r="C1262" s="2" t="s">
        <v>677</v>
      </c>
      <c r="D1262" s="2" t="s">
        <v>678</v>
      </c>
      <c r="E1262" s="2">
        <v>6.5</v>
      </c>
      <c r="F1262" s="2" t="s">
        <v>294</v>
      </c>
      <c r="G1262" s="2"/>
      <c r="H1262" s="2" t="s">
        <v>16</v>
      </c>
      <c r="I1262" s="2" t="s">
        <v>17</v>
      </c>
      <c r="J1262" s="2" t="s">
        <v>18</v>
      </c>
      <c r="K1262" s="2" t="s">
        <v>19</v>
      </c>
      <c r="L1262" s="2" t="s">
        <v>19</v>
      </c>
      <c r="M1262" s="2" t="s">
        <v>20</v>
      </c>
      <c r="N1262" s="2" t="s">
        <v>28</v>
      </c>
      <c r="O1262" s="2" t="s">
        <v>3173</v>
      </c>
      <c r="P1262" s="2">
        <v>1</v>
      </c>
      <c r="Q1262" s="2" t="str">
        <f t="shared" si="19"/>
        <v>F US Equity</v>
      </c>
    </row>
    <row r="1263" spans="1:17" x14ac:dyDescent="0.25">
      <c r="A1263" s="1">
        <v>41639</v>
      </c>
      <c r="B1263" s="1">
        <v>41639</v>
      </c>
      <c r="C1263" s="2" t="s">
        <v>488</v>
      </c>
      <c r="D1263" s="2" t="s">
        <v>489</v>
      </c>
      <c r="E1263" s="2">
        <v>7.59</v>
      </c>
      <c r="F1263" s="2" t="s">
        <v>3174</v>
      </c>
      <c r="G1263" s="2" t="s">
        <v>284</v>
      </c>
      <c r="H1263" s="2" t="s">
        <v>34</v>
      </c>
      <c r="I1263" s="2" t="s">
        <v>17</v>
      </c>
      <c r="J1263" s="2" t="s">
        <v>18</v>
      </c>
      <c r="K1263" s="2" t="s">
        <v>19</v>
      </c>
      <c r="L1263" s="2" t="s">
        <v>19</v>
      </c>
      <c r="M1263" s="2" t="s">
        <v>20</v>
      </c>
      <c r="N1263" s="2" t="s">
        <v>21</v>
      </c>
      <c r="O1263" s="2" t="s">
        <v>3175</v>
      </c>
      <c r="P1263" s="2">
        <v>3</v>
      </c>
      <c r="Q1263" s="2" t="str">
        <f t="shared" si="19"/>
        <v>SWX US Equity</v>
      </c>
    </row>
    <row r="1264" spans="1:17" x14ac:dyDescent="0.25">
      <c r="A1264" s="1">
        <v>41639</v>
      </c>
      <c r="B1264" s="1">
        <v>41639</v>
      </c>
      <c r="C1264" s="2" t="s">
        <v>572</v>
      </c>
      <c r="D1264" s="2" t="s">
        <v>573</v>
      </c>
      <c r="E1264" s="2">
        <v>7.04</v>
      </c>
      <c r="F1264" s="2" t="s">
        <v>3176</v>
      </c>
      <c r="G1264" s="2" t="s">
        <v>575</v>
      </c>
      <c r="H1264" s="2" t="s">
        <v>16</v>
      </c>
      <c r="I1264" s="2" t="s">
        <v>17</v>
      </c>
      <c r="J1264" s="2" t="s">
        <v>18</v>
      </c>
      <c r="K1264" s="2" t="s">
        <v>19</v>
      </c>
      <c r="L1264" s="2" t="s">
        <v>19</v>
      </c>
      <c r="M1264" s="2" t="s">
        <v>20</v>
      </c>
      <c r="N1264" s="2" t="s">
        <v>28</v>
      </c>
      <c r="O1264" s="2" t="s">
        <v>3177</v>
      </c>
      <c r="P1264" s="2">
        <v>3</v>
      </c>
      <c r="Q1264" s="2" t="str">
        <f t="shared" si="19"/>
        <v>CRS US Equity</v>
      </c>
    </row>
    <row r="1265" spans="1:17" x14ac:dyDescent="0.25">
      <c r="A1265" s="1">
        <v>41639</v>
      </c>
      <c r="B1265" s="1">
        <v>41639</v>
      </c>
      <c r="C1265" s="2" t="s">
        <v>1080</v>
      </c>
      <c r="D1265" s="2" t="s">
        <v>523</v>
      </c>
      <c r="E1265" s="2">
        <v>6.55</v>
      </c>
      <c r="F1265" s="2" t="s">
        <v>584</v>
      </c>
      <c r="G1265" s="2"/>
      <c r="H1265" s="2" t="s">
        <v>34</v>
      </c>
      <c r="I1265" s="2" t="s">
        <v>17</v>
      </c>
      <c r="J1265" s="2" t="s">
        <v>18</v>
      </c>
      <c r="K1265" s="2" t="s">
        <v>19</v>
      </c>
      <c r="L1265" s="2" t="s">
        <v>19</v>
      </c>
      <c r="M1265" s="2" t="s">
        <v>20</v>
      </c>
      <c r="N1265" s="2" t="s">
        <v>28</v>
      </c>
      <c r="O1265" s="2" t="s">
        <v>3178</v>
      </c>
      <c r="P1265" s="2">
        <v>1</v>
      </c>
      <c r="Q1265" s="2" t="str">
        <f t="shared" si="19"/>
        <v>T US Equity</v>
      </c>
    </row>
    <row r="1266" spans="1:17" x14ac:dyDescent="0.25">
      <c r="A1266" s="1">
        <v>41639</v>
      </c>
      <c r="B1266" s="1">
        <v>41639</v>
      </c>
      <c r="C1266" s="2" t="s">
        <v>3180</v>
      </c>
      <c r="D1266" s="2" t="s">
        <v>796</v>
      </c>
      <c r="E1266" s="2">
        <v>7</v>
      </c>
      <c r="F1266" s="2" t="s">
        <v>607</v>
      </c>
      <c r="G1266" s="2"/>
      <c r="H1266" s="2" t="s">
        <v>472</v>
      </c>
      <c r="I1266" s="2" t="s">
        <v>17</v>
      </c>
      <c r="J1266" s="2" t="s">
        <v>18</v>
      </c>
      <c r="K1266" s="2" t="s">
        <v>19</v>
      </c>
      <c r="L1266" s="2" t="s">
        <v>19</v>
      </c>
      <c r="M1266" s="2" t="s">
        <v>20</v>
      </c>
      <c r="N1266" s="2" t="s">
        <v>21</v>
      </c>
      <c r="O1266" s="2" t="s">
        <v>3181</v>
      </c>
      <c r="P1266" s="2">
        <v>3</v>
      </c>
      <c r="Q1266" s="2" t="str">
        <f t="shared" si="19"/>
        <v>KMI US Equity</v>
      </c>
    </row>
    <row r="1267" spans="1:17" x14ac:dyDescent="0.25">
      <c r="A1267" s="1">
        <v>41639</v>
      </c>
      <c r="B1267" s="1">
        <v>41639</v>
      </c>
      <c r="C1267" s="2" t="s">
        <v>3182</v>
      </c>
      <c r="D1267" s="2" t="s">
        <v>172</v>
      </c>
      <c r="E1267" s="2">
        <v>6.95</v>
      </c>
      <c r="F1267" s="2" t="s">
        <v>570</v>
      </c>
      <c r="G1267" s="2"/>
      <c r="H1267" s="2" t="s">
        <v>57</v>
      </c>
      <c r="I1267" s="2" t="s">
        <v>17</v>
      </c>
      <c r="J1267" s="2" t="s">
        <v>18</v>
      </c>
      <c r="K1267" s="2" t="s">
        <v>19</v>
      </c>
      <c r="L1267" s="2" t="s">
        <v>19</v>
      </c>
      <c r="M1267" s="2" t="s">
        <v>20</v>
      </c>
      <c r="N1267" s="2" t="s">
        <v>28</v>
      </c>
      <c r="O1267" s="2" t="s">
        <v>3183</v>
      </c>
      <c r="P1267" s="2">
        <v>3</v>
      </c>
      <c r="Q1267" s="2" t="str">
        <f t="shared" si="19"/>
        <v>COP US Equity</v>
      </c>
    </row>
    <row r="1268" spans="1:17" x14ac:dyDescent="0.25">
      <c r="A1268" s="1">
        <v>41639</v>
      </c>
      <c r="B1268" s="1">
        <v>41639</v>
      </c>
      <c r="C1268" s="2" t="s">
        <v>572</v>
      </c>
      <c r="D1268" s="2" t="s">
        <v>573</v>
      </c>
      <c r="E1268" s="2">
        <v>6.99</v>
      </c>
      <c r="F1268" s="2" t="s">
        <v>3184</v>
      </c>
      <c r="G1268" s="2" t="s">
        <v>575</v>
      </c>
      <c r="H1268" s="2" t="s">
        <v>16</v>
      </c>
      <c r="I1268" s="2" t="s">
        <v>17</v>
      </c>
      <c r="J1268" s="2" t="s">
        <v>18</v>
      </c>
      <c r="K1268" s="2" t="s">
        <v>19</v>
      </c>
      <c r="L1268" s="2" t="s">
        <v>19</v>
      </c>
      <c r="M1268" s="2" t="s">
        <v>20</v>
      </c>
      <c r="N1268" s="2" t="s">
        <v>28</v>
      </c>
      <c r="O1268" s="2" t="s">
        <v>3185</v>
      </c>
      <c r="P1268" s="2">
        <v>3</v>
      </c>
      <c r="Q1268" s="2" t="str">
        <f t="shared" si="19"/>
        <v>CRS US Equity</v>
      </c>
    </row>
    <row r="1269" spans="1:17" x14ac:dyDescent="0.25">
      <c r="A1269" s="1">
        <v>41639</v>
      </c>
      <c r="B1269" s="1">
        <v>41639</v>
      </c>
      <c r="C1269" s="2" t="s">
        <v>1058</v>
      </c>
      <c r="D1269" s="2" t="s">
        <v>1059</v>
      </c>
      <c r="E1269" s="2">
        <v>7.875</v>
      </c>
      <c r="F1269" s="2" t="s">
        <v>645</v>
      </c>
      <c r="G1269" s="2"/>
      <c r="H1269" s="2" t="s">
        <v>472</v>
      </c>
      <c r="I1269" s="2" t="s">
        <v>17</v>
      </c>
      <c r="J1269" s="2" t="s">
        <v>18</v>
      </c>
      <c r="K1269" s="2" t="s">
        <v>19</v>
      </c>
      <c r="L1269" s="2" t="s">
        <v>19</v>
      </c>
      <c r="M1269" s="2" t="s">
        <v>20</v>
      </c>
      <c r="N1269" s="2" t="s">
        <v>28</v>
      </c>
      <c r="O1269" s="2" t="s">
        <v>3186</v>
      </c>
      <c r="P1269" s="2">
        <v>3</v>
      </c>
      <c r="Q1269" s="2" t="str">
        <f t="shared" si="19"/>
        <v>CVC US Equity</v>
      </c>
    </row>
    <row r="1270" spans="1:17" x14ac:dyDescent="0.25">
      <c r="A1270" s="1">
        <v>41639</v>
      </c>
      <c r="B1270" s="1">
        <v>41639</v>
      </c>
      <c r="C1270" s="2" t="s">
        <v>1517</v>
      </c>
      <c r="D1270" s="2" t="s">
        <v>631</v>
      </c>
      <c r="E1270" s="2">
        <v>6.75</v>
      </c>
      <c r="F1270" s="2" t="s">
        <v>610</v>
      </c>
      <c r="G1270" s="2" t="s">
        <v>575</v>
      </c>
      <c r="H1270" s="2" t="s">
        <v>73</v>
      </c>
      <c r="I1270" s="2" t="s">
        <v>17</v>
      </c>
      <c r="J1270" s="2" t="s">
        <v>18</v>
      </c>
      <c r="K1270" s="2" t="s">
        <v>19</v>
      </c>
      <c r="L1270" s="2" t="s">
        <v>19</v>
      </c>
      <c r="M1270" s="2" t="s">
        <v>20</v>
      </c>
      <c r="N1270" s="2" t="s">
        <v>21</v>
      </c>
      <c r="O1270" s="2" t="s">
        <v>3187</v>
      </c>
      <c r="P1270" s="2">
        <v>3</v>
      </c>
      <c r="Q1270" s="2" t="str">
        <f t="shared" si="19"/>
        <v>DUK US Equity</v>
      </c>
    </row>
    <row r="1271" spans="1:17" x14ac:dyDescent="0.25">
      <c r="A1271" s="1">
        <v>41639</v>
      </c>
      <c r="B1271" s="1">
        <v>41639</v>
      </c>
      <c r="C1271" s="2" t="s">
        <v>458</v>
      </c>
      <c r="D1271" s="2" t="s">
        <v>459</v>
      </c>
      <c r="E1271" s="2">
        <v>6.5</v>
      </c>
      <c r="F1271" s="2" t="s">
        <v>1098</v>
      </c>
      <c r="G1271" s="2"/>
      <c r="H1271" s="2" t="s">
        <v>57</v>
      </c>
      <c r="I1271" s="2" t="s">
        <v>17</v>
      </c>
      <c r="J1271" s="2" t="s">
        <v>18</v>
      </c>
      <c r="K1271" s="2" t="s">
        <v>19</v>
      </c>
      <c r="L1271" s="2" t="s">
        <v>19</v>
      </c>
      <c r="M1271" s="2" t="s">
        <v>20</v>
      </c>
      <c r="N1271" s="2" t="s">
        <v>21</v>
      </c>
      <c r="O1271" s="2" t="s">
        <v>3188</v>
      </c>
      <c r="P1271" s="2">
        <v>3</v>
      </c>
      <c r="Q1271" s="2" t="str">
        <f t="shared" si="19"/>
        <v>XEL US Equity</v>
      </c>
    </row>
    <row r="1272" spans="1:17" x14ac:dyDescent="0.25">
      <c r="A1272" s="1">
        <v>41639</v>
      </c>
      <c r="B1272" s="1">
        <v>41639</v>
      </c>
      <c r="C1272" s="2" t="s">
        <v>3043</v>
      </c>
      <c r="D1272" s="2" t="s">
        <v>3044</v>
      </c>
      <c r="E1272" s="2">
        <v>6.375</v>
      </c>
      <c r="F1272" s="2" t="s">
        <v>423</v>
      </c>
      <c r="G1272" s="2"/>
      <c r="H1272" s="2" t="s">
        <v>46</v>
      </c>
      <c r="I1272" s="2" t="s">
        <v>17</v>
      </c>
      <c r="J1272" s="2" t="s">
        <v>18</v>
      </c>
      <c r="K1272" s="2" t="s">
        <v>19</v>
      </c>
      <c r="L1272" s="2" t="s">
        <v>19</v>
      </c>
      <c r="M1272" s="2" t="s">
        <v>20</v>
      </c>
      <c r="N1272" s="2" t="s">
        <v>28</v>
      </c>
      <c r="O1272" s="2" t="s">
        <v>3189</v>
      </c>
      <c r="P1272" s="2">
        <v>3</v>
      </c>
      <c r="Q1272" s="2" t="str">
        <f t="shared" si="19"/>
        <v>MMM US Equity</v>
      </c>
    </row>
    <row r="1273" spans="1:17" x14ac:dyDescent="0.25">
      <c r="A1273" s="1">
        <v>41639</v>
      </c>
      <c r="B1273" s="1">
        <v>41639</v>
      </c>
      <c r="C1273" s="2" t="s">
        <v>677</v>
      </c>
      <c r="D1273" s="2" t="s">
        <v>678</v>
      </c>
      <c r="E1273" s="2">
        <v>6.625</v>
      </c>
      <c r="F1273" s="2" t="s">
        <v>423</v>
      </c>
      <c r="G1273" s="2"/>
      <c r="H1273" s="2" t="s">
        <v>16</v>
      </c>
      <c r="I1273" s="2" t="s">
        <v>17</v>
      </c>
      <c r="J1273" s="2" t="s">
        <v>18</v>
      </c>
      <c r="K1273" s="2" t="s">
        <v>19</v>
      </c>
      <c r="L1273" s="2" t="s">
        <v>19</v>
      </c>
      <c r="M1273" s="2" t="s">
        <v>20</v>
      </c>
      <c r="N1273" s="2" t="s">
        <v>28</v>
      </c>
      <c r="O1273" s="2" t="s">
        <v>3190</v>
      </c>
      <c r="P1273" s="2">
        <v>1</v>
      </c>
      <c r="Q1273" s="2" t="str">
        <f t="shared" si="19"/>
        <v>F US Equity</v>
      </c>
    </row>
    <row r="1274" spans="1:17" x14ac:dyDescent="0.25">
      <c r="A1274" s="1">
        <v>41639</v>
      </c>
      <c r="B1274" s="1">
        <v>41639</v>
      </c>
      <c r="C1274" s="2" t="s">
        <v>3191</v>
      </c>
      <c r="D1274" s="2" t="s">
        <v>512</v>
      </c>
      <c r="E1274" s="2">
        <v>6.73</v>
      </c>
      <c r="F1274" s="2" t="s">
        <v>423</v>
      </c>
      <c r="G1274" s="2" t="s">
        <v>776</v>
      </c>
      <c r="H1274" s="2" t="s">
        <v>472</v>
      </c>
      <c r="I1274" s="2" t="s">
        <v>17</v>
      </c>
      <c r="J1274" s="2" t="s">
        <v>18</v>
      </c>
      <c r="K1274" s="2" t="s">
        <v>19</v>
      </c>
      <c r="L1274" s="2" t="s">
        <v>19</v>
      </c>
      <c r="M1274" s="2" t="s">
        <v>20</v>
      </c>
      <c r="N1274" s="2" t="s">
        <v>28</v>
      </c>
      <c r="O1274" s="2" t="s">
        <v>3192</v>
      </c>
      <c r="P1274" s="2">
        <v>3</v>
      </c>
      <c r="Q1274" s="2" t="str">
        <f t="shared" si="19"/>
        <v>FTR US Equity</v>
      </c>
    </row>
    <row r="1275" spans="1:17" x14ac:dyDescent="0.25">
      <c r="A1275" s="1">
        <v>41639</v>
      </c>
      <c r="B1275" s="1">
        <v>41639</v>
      </c>
      <c r="C1275" s="2" t="s">
        <v>784</v>
      </c>
      <c r="D1275" s="2" t="s">
        <v>785</v>
      </c>
      <c r="E1275" s="2">
        <v>7.125</v>
      </c>
      <c r="F1275" s="2" t="s">
        <v>1098</v>
      </c>
      <c r="G1275" s="2"/>
      <c r="H1275" s="2" t="s">
        <v>34</v>
      </c>
      <c r="I1275" s="2" t="s">
        <v>17</v>
      </c>
      <c r="J1275" s="2" t="s">
        <v>18</v>
      </c>
      <c r="K1275" s="2" t="s">
        <v>19</v>
      </c>
      <c r="L1275" s="2" t="s">
        <v>19</v>
      </c>
      <c r="M1275" s="2" t="s">
        <v>20</v>
      </c>
      <c r="N1275" s="2" t="s">
        <v>28</v>
      </c>
      <c r="O1275" s="2" t="s">
        <v>3193</v>
      </c>
      <c r="P1275" s="2">
        <v>3</v>
      </c>
      <c r="Q1275" s="2" t="str">
        <f t="shared" si="19"/>
        <v>CMI US Equity</v>
      </c>
    </row>
    <row r="1276" spans="1:17" x14ac:dyDescent="0.25">
      <c r="A1276" s="1">
        <v>41639</v>
      </c>
      <c r="B1276" s="1">
        <v>41639</v>
      </c>
      <c r="C1276" s="2" t="s">
        <v>3194</v>
      </c>
      <c r="D1276" s="2" t="s">
        <v>378</v>
      </c>
      <c r="E1276" s="2">
        <v>6.94</v>
      </c>
      <c r="F1276" s="2" t="s">
        <v>804</v>
      </c>
      <c r="G1276" s="2"/>
      <c r="H1276" s="2" t="s">
        <v>73</v>
      </c>
      <c r="I1276" s="2" t="s">
        <v>17</v>
      </c>
      <c r="J1276" s="2" t="s">
        <v>18</v>
      </c>
      <c r="K1276" s="2" t="s">
        <v>19</v>
      </c>
      <c r="L1276" s="2" t="s">
        <v>19</v>
      </c>
      <c r="M1276" s="2" t="s">
        <v>20</v>
      </c>
      <c r="N1276" s="2" t="s">
        <v>28</v>
      </c>
      <c r="O1276" s="2" t="s">
        <v>3195</v>
      </c>
      <c r="P1276" s="2">
        <v>2</v>
      </c>
      <c r="Q1276" s="2" t="str">
        <f t="shared" si="19"/>
        <v>VZ US Equity</v>
      </c>
    </row>
    <row r="1277" spans="1:17" x14ac:dyDescent="0.25">
      <c r="A1277" s="1">
        <v>41639</v>
      </c>
      <c r="B1277" s="1">
        <v>41639</v>
      </c>
      <c r="C1277" s="2" t="s">
        <v>1623</v>
      </c>
      <c r="D1277" s="2" t="s">
        <v>127</v>
      </c>
      <c r="E1277" s="2">
        <v>6.58</v>
      </c>
      <c r="F1277" s="2" t="s">
        <v>423</v>
      </c>
      <c r="G1277" s="2"/>
      <c r="H1277" s="2" t="s">
        <v>210</v>
      </c>
      <c r="I1277" s="2" t="s">
        <v>17</v>
      </c>
      <c r="J1277" s="2" t="s">
        <v>18</v>
      </c>
      <c r="K1277" s="2" t="s">
        <v>19</v>
      </c>
      <c r="L1277" s="2" t="s">
        <v>19</v>
      </c>
      <c r="M1277" s="2" t="s">
        <v>20</v>
      </c>
      <c r="N1277" s="2" t="s">
        <v>21</v>
      </c>
      <c r="O1277" s="2" t="s">
        <v>3196</v>
      </c>
      <c r="P1277" s="2">
        <v>3</v>
      </c>
      <c r="Q1277" s="2" t="str">
        <f t="shared" si="19"/>
        <v>GAS US Equity</v>
      </c>
    </row>
    <row r="1278" spans="1:17" x14ac:dyDescent="0.25">
      <c r="A1278" s="1">
        <v>41639</v>
      </c>
      <c r="B1278" s="1">
        <v>41639</v>
      </c>
      <c r="C1278" s="2" t="s">
        <v>795</v>
      </c>
      <c r="D1278" s="2" t="s">
        <v>796</v>
      </c>
      <c r="E1278" s="2">
        <v>7.25</v>
      </c>
      <c r="F1278" s="2" t="s">
        <v>1098</v>
      </c>
      <c r="G1278" s="2"/>
      <c r="H1278" s="2" t="s">
        <v>472</v>
      </c>
      <c r="I1278" s="2" t="s">
        <v>17</v>
      </c>
      <c r="J1278" s="2" t="s">
        <v>18</v>
      </c>
      <c r="K1278" s="2" t="s">
        <v>19</v>
      </c>
      <c r="L1278" s="2" t="s">
        <v>19</v>
      </c>
      <c r="M1278" s="2" t="s">
        <v>20</v>
      </c>
      <c r="N1278" s="2" t="s">
        <v>21</v>
      </c>
      <c r="O1278" s="2" t="s">
        <v>3197</v>
      </c>
      <c r="P1278" s="2">
        <v>3</v>
      </c>
      <c r="Q1278" s="2" t="str">
        <f t="shared" si="19"/>
        <v>KMI US Equity</v>
      </c>
    </row>
    <row r="1279" spans="1:17" x14ac:dyDescent="0.25">
      <c r="A1279" s="1">
        <v>41639</v>
      </c>
      <c r="B1279" s="1">
        <v>41639</v>
      </c>
      <c r="C1279" s="2" t="s">
        <v>1063</v>
      </c>
      <c r="D1279" s="2" t="s">
        <v>1064</v>
      </c>
      <c r="E1279" s="2">
        <v>6.625</v>
      </c>
      <c r="F1279" s="2" t="s">
        <v>808</v>
      </c>
      <c r="G1279" s="2"/>
      <c r="H1279" s="2" t="s">
        <v>57</v>
      </c>
      <c r="I1279" s="2" t="s">
        <v>17</v>
      </c>
      <c r="J1279" s="2" t="s">
        <v>18</v>
      </c>
      <c r="K1279" s="2" t="s">
        <v>19</v>
      </c>
      <c r="L1279" s="2" t="s">
        <v>19</v>
      </c>
      <c r="M1279" s="2" t="s">
        <v>20</v>
      </c>
      <c r="N1279" s="2" t="s">
        <v>28</v>
      </c>
      <c r="O1279" s="2" t="s">
        <v>3198</v>
      </c>
      <c r="P1279" s="2">
        <v>3</v>
      </c>
      <c r="Q1279" s="2" t="str">
        <f t="shared" si="19"/>
        <v>ADM US Equity</v>
      </c>
    </row>
    <row r="1280" spans="1:17" x14ac:dyDescent="0.25">
      <c r="A1280" s="1">
        <v>41639</v>
      </c>
      <c r="B1280" s="1">
        <v>41639</v>
      </c>
      <c r="C1280" s="2" t="s">
        <v>3199</v>
      </c>
      <c r="D1280" s="2" t="s">
        <v>3200</v>
      </c>
      <c r="E1280" s="2">
        <v>7.25</v>
      </c>
      <c r="F1280" s="2" t="s">
        <v>1103</v>
      </c>
      <c r="G1280" s="2"/>
      <c r="H1280" s="2" t="s">
        <v>472</v>
      </c>
      <c r="I1280" s="2" t="s">
        <v>17</v>
      </c>
      <c r="J1280" s="2" t="s">
        <v>18</v>
      </c>
      <c r="K1280" s="2" t="s">
        <v>19</v>
      </c>
      <c r="L1280" s="2" t="s">
        <v>19</v>
      </c>
      <c r="M1280" s="2" t="s">
        <v>20</v>
      </c>
      <c r="N1280" s="2" t="s">
        <v>28</v>
      </c>
      <c r="O1280" s="2" t="s">
        <v>3201</v>
      </c>
      <c r="P1280" s="2">
        <v>3</v>
      </c>
      <c r="Q1280" s="2" t="str">
        <f t="shared" si="19"/>
        <v>RCL US Equity</v>
      </c>
    </row>
    <row r="1281" spans="1:17" x14ac:dyDescent="0.25">
      <c r="A1281" s="1">
        <v>41639</v>
      </c>
      <c r="B1281" s="1">
        <v>41639</v>
      </c>
      <c r="C1281" s="2" t="s">
        <v>3202</v>
      </c>
      <c r="D1281" s="2" t="s">
        <v>555</v>
      </c>
      <c r="E1281" s="2">
        <v>7.25</v>
      </c>
      <c r="F1281" s="2" t="s">
        <v>624</v>
      </c>
      <c r="G1281" s="2"/>
      <c r="H1281" s="2" t="s">
        <v>27</v>
      </c>
      <c r="I1281" s="2" t="s">
        <v>17</v>
      </c>
      <c r="J1281" s="2" t="s">
        <v>18</v>
      </c>
      <c r="K1281" s="2" t="s">
        <v>19</v>
      </c>
      <c r="L1281" s="2" t="s">
        <v>19</v>
      </c>
      <c r="M1281" s="2" t="s">
        <v>20</v>
      </c>
      <c r="N1281" s="2" t="s">
        <v>48</v>
      </c>
      <c r="O1281" s="2" t="s">
        <v>3203</v>
      </c>
      <c r="P1281" s="2">
        <v>3</v>
      </c>
      <c r="Q1281" s="2" t="str">
        <f t="shared" si="19"/>
        <v>UNM US Equity</v>
      </c>
    </row>
    <row r="1282" spans="1:17" x14ac:dyDescent="0.25">
      <c r="A1282" s="1">
        <v>41639</v>
      </c>
      <c r="B1282" s="1">
        <v>41639</v>
      </c>
      <c r="C1282" s="2" t="s">
        <v>353</v>
      </c>
      <c r="D1282" s="2" t="s">
        <v>354</v>
      </c>
      <c r="E1282" s="2">
        <v>7</v>
      </c>
      <c r="F1282" s="2" t="s">
        <v>3204</v>
      </c>
      <c r="G1282" s="2"/>
      <c r="H1282" s="2" t="s">
        <v>210</v>
      </c>
      <c r="I1282" s="2" t="s">
        <v>17</v>
      </c>
      <c r="J1282" s="2" t="s">
        <v>18</v>
      </c>
      <c r="K1282" s="2" t="s">
        <v>19</v>
      </c>
      <c r="L1282" s="2" t="s">
        <v>19</v>
      </c>
      <c r="M1282" s="2" t="s">
        <v>20</v>
      </c>
      <c r="N1282" s="2" t="s">
        <v>28</v>
      </c>
      <c r="O1282" s="2" t="s">
        <v>3205</v>
      </c>
      <c r="P1282" s="2">
        <v>2</v>
      </c>
      <c r="Q1282" s="2" t="str">
        <f t="shared" si="19"/>
        <v>KO US Equity</v>
      </c>
    </row>
    <row r="1283" spans="1:17" x14ac:dyDescent="0.25">
      <c r="A1283" s="1">
        <v>41639</v>
      </c>
      <c r="B1283" s="1">
        <v>41639</v>
      </c>
      <c r="C1283" s="2" t="s">
        <v>3206</v>
      </c>
      <c r="D1283" s="2" t="s">
        <v>3207</v>
      </c>
      <c r="E1283" s="2">
        <v>6.95</v>
      </c>
      <c r="F1283" s="2" t="s">
        <v>3208</v>
      </c>
      <c r="G1283" s="2" t="s">
        <v>3209</v>
      </c>
      <c r="H1283" s="2" t="s">
        <v>57</v>
      </c>
      <c r="I1283" s="2" t="s">
        <v>17</v>
      </c>
      <c r="J1283" s="2" t="s">
        <v>18</v>
      </c>
      <c r="K1283" s="2" t="s">
        <v>19</v>
      </c>
      <c r="L1283" s="2" t="s">
        <v>19</v>
      </c>
      <c r="M1283" s="2" t="s">
        <v>525</v>
      </c>
      <c r="N1283" s="2" t="s">
        <v>48</v>
      </c>
      <c r="O1283" s="2" t="s">
        <v>3210</v>
      </c>
      <c r="P1283" s="2">
        <v>5</v>
      </c>
      <c r="Q1283" s="2" t="str">
        <f t="shared" si="19"/>
        <v>CBBCS US Equity</v>
      </c>
    </row>
    <row r="1284" spans="1:17" x14ac:dyDescent="0.25">
      <c r="A1284" s="1">
        <v>41639</v>
      </c>
      <c r="B1284" s="1">
        <v>41639</v>
      </c>
      <c r="C1284" s="2" t="s">
        <v>511</v>
      </c>
      <c r="D1284" s="2" t="s">
        <v>512</v>
      </c>
      <c r="E1284" s="2">
        <v>6.73</v>
      </c>
      <c r="F1284" s="2" t="s">
        <v>423</v>
      </c>
      <c r="G1284" s="2" t="s">
        <v>284</v>
      </c>
      <c r="H1284" s="2" t="s">
        <v>27</v>
      </c>
      <c r="I1284" s="2" t="s">
        <v>17</v>
      </c>
      <c r="J1284" s="2" t="s">
        <v>18</v>
      </c>
      <c r="K1284" s="2" t="s">
        <v>19</v>
      </c>
      <c r="L1284" s="2" t="s">
        <v>19</v>
      </c>
      <c r="M1284" s="2" t="s">
        <v>20</v>
      </c>
      <c r="N1284" s="2" t="s">
        <v>28</v>
      </c>
      <c r="O1284" s="2" t="s">
        <v>3211</v>
      </c>
      <c r="P1284" s="2">
        <v>3</v>
      </c>
      <c r="Q1284" s="2" t="str">
        <f t="shared" ref="Q1284:Q1347" si="20">D1284&amp;" US Equity"</f>
        <v>FTR US Equity</v>
      </c>
    </row>
    <row r="1285" spans="1:17" x14ac:dyDescent="0.25">
      <c r="A1285" s="1">
        <v>41639</v>
      </c>
      <c r="B1285" s="1">
        <v>41639</v>
      </c>
      <c r="C1285" s="2" t="s">
        <v>630</v>
      </c>
      <c r="D1285" s="2" t="s">
        <v>631</v>
      </c>
      <c r="E1285" s="2">
        <v>8.31</v>
      </c>
      <c r="F1285" s="2" t="s">
        <v>3099</v>
      </c>
      <c r="G1285" s="2" t="s">
        <v>3212</v>
      </c>
      <c r="H1285" s="2" t="s">
        <v>57</v>
      </c>
      <c r="I1285" s="2" t="s">
        <v>17</v>
      </c>
      <c r="J1285" s="2" t="s">
        <v>18</v>
      </c>
      <c r="K1285" s="2" t="s">
        <v>19</v>
      </c>
      <c r="L1285" s="2" t="s">
        <v>19</v>
      </c>
      <c r="M1285" s="2" t="s">
        <v>20</v>
      </c>
      <c r="N1285" s="2" t="s">
        <v>21</v>
      </c>
      <c r="O1285" s="2" t="s">
        <v>3213</v>
      </c>
      <c r="P1285" s="2">
        <v>3</v>
      </c>
      <c r="Q1285" s="2" t="str">
        <f t="shared" si="20"/>
        <v>DUK US Equity</v>
      </c>
    </row>
    <row r="1286" spans="1:17" x14ac:dyDescent="0.25">
      <c r="A1286" s="1">
        <v>41639</v>
      </c>
      <c r="B1286" s="1">
        <v>41639</v>
      </c>
      <c r="C1286" s="2" t="s">
        <v>2607</v>
      </c>
      <c r="D1286" s="2" t="s">
        <v>378</v>
      </c>
      <c r="E1286" s="2">
        <v>6.5</v>
      </c>
      <c r="F1286" s="2" t="s">
        <v>804</v>
      </c>
      <c r="G1286" s="2"/>
      <c r="H1286" s="2" t="s">
        <v>73</v>
      </c>
      <c r="I1286" s="2" t="s">
        <v>17</v>
      </c>
      <c r="J1286" s="2" t="s">
        <v>18</v>
      </c>
      <c r="K1286" s="2" t="s">
        <v>19</v>
      </c>
      <c r="L1286" s="2" t="s">
        <v>19</v>
      </c>
      <c r="M1286" s="2" t="s">
        <v>20</v>
      </c>
      <c r="N1286" s="2" t="s">
        <v>28</v>
      </c>
      <c r="O1286" s="2" t="s">
        <v>3218</v>
      </c>
      <c r="P1286" s="2">
        <v>2</v>
      </c>
      <c r="Q1286" s="2" t="str">
        <f t="shared" si="20"/>
        <v>VZ US Equity</v>
      </c>
    </row>
    <row r="1287" spans="1:17" x14ac:dyDescent="0.25">
      <c r="A1287" s="1">
        <v>41639</v>
      </c>
      <c r="B1287" s="1">
        <v>41639</v>
      </c>
      <c r="C1287" s="2" t="s">
        <v>2534</v>
      </c>
      <c r="D1287" s="2" t="s">
        <v>2535</v>
      </c>
      <c r="E1287" s="2">
        <v>6.6</v>
      </c>
      <c r="F1287" s="2" t="s">
        <v>2452</v>
      </c>
      <c r="G1287" s="2"/>
      <c r="H1287" s="2" t="s">
        <v>57</v>
      </c>
      <c r="I1287" s="2" t="s">
        <v>17</v>
      </c>
      <c r="J1287" s="2" t="s">
        <v>18</v>
      </c>
      <c r="K1287" s="2" t="s">
        <v>19</v>
      </c>
      <c r="L1287" s="2" t="s">
        <v>19</v>
      </c>
      <c r="M1287" s="2" t="s">
        <v>20</v>
      </c>
      <c r="N1287" s="2" t="s">
        <v>48</v>
      </c>
      <c r="O1287" s="2" t="s">
        <v>3221</v>
      </c>
      <c r="P1287" s="2">
        <v>2</v>
      </c>
      <c r="Q1287" s="2" t="str">
        <f t="shared" si="20"/>
        <v>CB US Equity</v>
      </c>
    </row>
    <row r="1288" spans="1:17" x14ac:dyDescent="0.25">
      <c r="A1288" s="1">
        <v>41639</v>
      </c>
      <c r="B1288" s="1">
        <v>41639</v>
      </c>
      <c r="C1288" s="2" t="s">
        <v>572</v>
      </c>
      <c r="D1288" s="2" t="s">
        <v>573</v>
      </c>
      <c r="E1288" s="2">
        <v>7.1</v>
      </c>
      <c r="F1288" s="2" t="s">
        <v>2870</v>
      </c>
      <c r="G1288" s="2" t="s">
        <v>575</v>
      </c>
      <c r="H1288" s="2" t="s">
        <v>16</v>
      </c>
      <c r="I1288" s="2" t="s">
        <v>17</v>
      </c>
      <c r="J1288" s="2" t="s">
        <v>18</v>
      </c>
      <c r="K1288" s="2" t="s">
        <v>19</v>
      </c>
      <c r="L1288" s="2" t="s">
        <v>19</v>
      </c>
      <c r="M1288" s="2" t="s">
        <v>20</v>
      </c>
      <c r="N1288" s="2" t="s">
        <v>28</v>
      </c>
      <c r="O1288" s="2" t="s">
        <v>3224</v>
      </c>
      <c r="P1288" s="2">
        <v>3</v>
      </c>
      <c r="Q1288" s="2" t="str">
        <f t="shared" si="20"/>
        <v>CRS US Equity</v>
      </c>
    </row>
    <row r="1289" spans="1:17" x14ac:dyDescent="0.25">
      <c r="A1289" s="1">
        <v>41639</v>
      </c>
      <c r="B1289" s="1">
        <v>41639</v>
      </c>
      <c r="C1289" s="2" t="s">
        <v>270</v>
      </c>
      <c r="D1289" s="2" t="s">
        <v>71</v>
      </c>
      <c r="E1289" s="2">
        <v>8.26</v>
      </c>
      <c r="F1289" s="2" t="s">
        <v>3225</v>
      </c>
      <c r="G1289" s="2" t="s">
        <v>468</v>
      </c>
      <c r="H1289" s="2" t="s">
        <v>34</v>
      </c>
      <c r="I1289" s="2" t="s">
        <v>17</v>
      </c>
      <c r="J1289" s="2" t="s">
        <v>18</v>
      </c>
      <c r="K1289" s="2" t="s">
        <v>19</v>
      </c>
      <c r="L1289" s="2" t="s">
        <v>19</v>
      </c>
      <c r="M1289" s="2" t="s">
        <v>20</v>
      </c>
      <c r="N1289" s="2" t="s">
        <v>21</v>
      </c>
      <c r="O1289" s="2" t="s">
        <v>3226</v>
      </c>
      <c r="P1289" s="2">
        <v>5</v>
      </c>
      <c r="Q1289" s="2" t="str">
        <f t="shared" si="20"/>
        <v>MIDAM US Equity</v>
      </c>
    </row>
    <row r="1290" spans="1:17" x14ac:dyDescent="0.25">
      <c r="A1290" s="1">
        <v>41639</v>
      </c>
      <c r="B1290" s="1">
        <v>41639</v>
      </c>
      <c r="C1290" s="2" t="s">
        <v>2143</v>
      </c>
      <c r="D1290" s="2" t="s">
        <v>2144</v>
      </c>
      <c r="E1290" s="2">
        <v>6.625</v>
      </c>
      <c r="F1290" s="2" t="s">
        <v>1635</v>
      </c>
      <c r="G1290" s="2"/>
      <c r="H1290" s="2" t="s">
        <v>472</v>
      </c>
      <c r="I1290" s="2" t="s">
        <v>17</v>
      </c>
      <c r="J1290" s="2" t="s">
        <v>18</v>
      </c>
      <c r="K1290" s="2" t="s">
        <v>19</v>
      </c>
      <c r="L1290" s="2" t="s">
        <v>19</v>
      </c>
      <c r="M1290" s="2" t="s">
        <v>20</v>
      </c>
      <c r="N1290" s="2" t="s">
        <v>28</v>
      </c>
      <c r="O1290" s="2" t="s">
        <v>3227</v>
      </c>
      <c r="P1290" s="2">
        <v>3</v>
      </c>
      <c r="Q1290" s="2" t="str">
        <f t="shared" si="20"/>
        <v>MAS US Equity</v>
      </c>
    </row>
    <row r="1291" spans="1:17" x14ac:dyDescent="0.25">
      <c r="A1291" s="1">
        <v>41639</v>
      </c>
      <c r="B1291" s="1">
        <v>41639</v>
      </c>
      <c r="C1291" s="2" t="s">
        <v>599</v>
      </c>
      <c r="D1291" s="2" t="s">
        <v>600</v>
      </c>
      <c r="E1291" s="2">
        <v>7</v>
      </c>
      <c r="F1291" s="2" t="s">
        <v>2886</v>
      </c>
      <c r="G1291" s="2"/>
      <c r="H1291" s="2" t="s">
        <v>16</v>
      </c>
      <c r="I1291" s="2" t="s">
        <v>17</v>
      </c>
      <c r="J1291" s="2" t="s">
        <v>18</v>
      </c>
      <c r="K1291" s="2" t="s">
        <v>19</v>
      </c>
      <c r="L1291" s="2" t="s">
        <v>19</v>
      </c>
      <c r="M1291" s="2" t="s">
        <v>20</v>
      </c>
      <c r="N1291" s="2" t="s">
        <v>28</v>
      </c>
      <c r="O1291" s="2" t="s">
        <v>3228</v>
      </c>
      <c r="P1291" s="2">
        <v>3</v>
      </c>
      <c r="Q1291" s="2" t="str">
        <f t="shared" si="20"/>
        <v>TSN US Equity</v>
      </c>
    </row>
    <row r="1292" spans="1:17" x14ac:dyDescent="0.25">
      <c r="A1292" s="1">
        <v>41639</v>
      </c>
      <c r="B1292" s="1">
        <v>41639</v>
      </c>
      <c r="C1292" s="2" t="s">
        <v>982</v>
      </c>
      <c r="D1292" s="2" t="s">
        <v>222</v>
      </c>
      <c r="E1292" s="2">
        <v>6.9</v>
      </c>
      <c r="F1292" s="2" t="s">
        <v>3229</v>
      </c>
      <c r="G1292" s="2"/>
      <c r="H1292" s="2" t="s">
        <v>149</v>
      </c>
      <c r="I1292" s="2" t="s">
        <v>17</v>
      </c>
      <c r="J1292" s="2" t="s">
        <v>18</v>
      </c>
      <c r="K1292" s="2" t="s">
        <v>19</v>
      </c>
      <c r="L1292" s="2" t="s">
        <v>19</v>
      </c>
      <c r="M1292" s="2" t="s">
        <v>20</v>
      </c>
      <c r="N1292" s="2" t="s">
        <v>28</v>
      </c>
      <c r="O1292" s="2" t="s">
        <v>3230</v>
      </c>
      <c r="P1292" s="2">
        <v>1</v>
      </c>
      <c r="Q1292" s="2" t="str">
        <f t="shared" si="20"/>
        <v>S US Equity</v>
      </c>
    </row>
    <row r="1293" spans="1:17" x14ac:dyDescent="0.25">
      <c r="A1293" s="1">
        <v>41639</v>
      </c>
      <c r="B1293" s="1">
        <v>41639</v>
      </c>
      <c r="C1293" s="2" t="s">
        <v>3231</v>
      </c>
      <c r="D1293" s="2" t="s">
        <v>3232</v>
      </c>
      <c r="E1293" s="2">
        <v>7.05</v>
      </c>
      <c r="F1293" s="2" t="s">
        <v>808</v>
      </c>
      <c r="G1293" s="2"/>
      <c r="H1293" s="2" t="s">
        <v>16</v>
      </c>
      <c r="I1293" s="2" t="s">
        <v>17</v>
      </c>
      <c r="J1293" s="2" t="s">
        <v>18</v>
      </c>
      <c r="K1293" s="2" t="s">
        <v>19</v>
      </c>
      <c r="L1293" s="2" t="s">
        <v>19</v>
      </c>
      <c r="M1293" s="2" t="s">
        <v>20</v>
      </c>
      <c r="N1293" s="2" t="s">
        <v>28</v>
      </c>
      <c r="O1293" s="2" t="s">
        <v>3233</v>
      </c>
      <c r="P1293" s="2">
        <v>3</v>
      </c>
      <c r="Q1293" s="2" t="str">
        <f t="shared" si="20"/>
        <v>MUR US Equity</v>
      </c>
    </row>
    <row r="1294" spans="1:17" x14ac:dyDescent="0.25">
      <c r="A1294" s="1">
        <v>41639</v>
      </c>
      <c r="B1294" s="1">
        <v>41639</v>
      </c>
      <c r="C1294" s="2" t="s">
        <v>183</v>
      </c>
      <c r="D1294" s="2" t="s">
        <v>184</v>
      </c>
      <c r="E1294" s="2">
        <v>6.5</v>
      </c>
      <c r="F1294" s="2" t="s">
        <v>837</v>
      </c>
      <c r="G1294" s="2"/>
      <c r="H1294" s="2" t="s">
        <v>57</v>
      </c>
      <c r="I1294" s="2" t="s">
        <v>17</v>
      </c>
      <c r="J1294" s="2" t="s">
        <v>18</v>
      </c>
      <c r="K1294" s="2" t="s">
        <v>19</v>
      </c>
      <c r="L1294" s="2" t="s">
        <v>19</v>
      </c>
      <c r="M1294" s="2" t="s">
        <v>20</v>
      </c>
      <c r="N1294" s="2" t="s">
        <v>21</v>
      </c>
      <c r="O1294" s="2" t="s">
        <v>3234</v>
      </c>
      <c r="P1294" s="2">
        <v>3</v>
      </c>
      <c r="Q1294" s="2" t="str">
        <f t="shared" si="20"/>
        <v>WEC US Equity</v>
      </c>
    </row>
    <row r="1295" spans="1:17" x14ac:dyDescent="0.25">
      <c r="A1295" s="1">
        <v>41639</v>
      </c>
      <c r="B1295" s="1">
        <v>41639</v>
      </c>
      <c r="C1295" s="2" t="s">
        <v>451</v>
      </c>
      <c r="D1295" s="2" t="s">
        <v>164</v>
      </c>
      <c r="E1295" s="2">
        <v>6.875</v>
      </c>
      <c r="F1295" s="2" t="s">
        <v>951</v>
      </c>
      <c r="G1295" s="2"/>
      <c r="H1295" s="2" t="s">
        <v>27</v>
      </c>
      <c r="I1295" s="2" t="s">
        <v>17</v>
      </c>
      <c r="J1295" s="2" t="s">
        <v>18</v>
      </c>
      <c r="K1295" s="2" t="s">
        <v>19</v>
      </c>
      <c r="L1295" s="2" t="s">
        <v>19</v>
      </c>
      <c r="M1295" s="2" t="s">
        <v>20</v>
      </c>
      <c r="N1295" s="2" t="s">
        <v>28</v>
      </c>
      <c r="O1295" s="2" t="s">
        <v>3235</v>
      </c>
      <c r="P1295" s="2">
        <v>3</v>
      </c>
      <c r="Q1295" s="2" t="str">
        <f t="shared" si="20"/>
        <v>TWX US Equity</v>
      </c>
    </row>
    <row r="1296" spans="1:17" x14ac:dyDescent="0.25">
      <c r="A1296" s="1">
        <v>41639</v>
      </c>
      <c r="B1296" s="1">
        <v>41639</v>
      </c>
      <c r="C1296" s="2" t="s">
        <v>3236</v>
      </c>
      <c r="D1296" s="2" t="s">
        <v>123</v>
      </c>
      <c r="E1296" s="2">
        <v>7.625</v>
      </c>
      <c r="F1296" s="2" t="s">
        <v>750</v>
      </c>
      <c r="G1296" s="2" t="s">
        <v>95</v>
      </c>
      <c r="H1296" s="2" t="s">
        <v>73</v>
      </c>
      <c r="I1296" s="2" t="s">
        <v>17</v>
      </c>
      <c r="J1296" s="2" t="s">
        <v>18</v>
      </c>
      <c r="K1296" s="2" t="s">
        <v>19</v>
      </c>
      <c r="L1296" s="2" t="s">
        <v>19</v>
      </c>
      <c r="M1296" s="2" t="s">
        <v>20</v>
      </c>
      <c r="N1296" s="2" t="s">
        <v>48</v>
      </c>
      <c r="O1296" s="2" t="s">
        <v>3237</v>
      </c>
      <c r="P1296" s="2">
        <v>3</v>
      </c>
      <c r="Q1296" s="2" t="str">
        <f t="shared" si="20"/>
        <v>TRV US Equity</v>
      </c>
    </row>
    <row r="1297" spans="1:17" x14ac:dyDescent="0.25">
      <c r="A1297" s="1">
        <v>41639</v>
      </c>
      <c r="B1297" s="1">
        <v>41639</v>
      </c>
      <c r="C1297" s="2" t="s">
        <v>70</v>
      </c>
      <c r="D1297" s="2" t="s">
        <v>71</v>
      </c>
      <c r="E1297" s="2">
        <v>8.48</v>
      </c>
      <c r="F1297" s="2" t="s">
        <v>685</v>
      </c>
      <c r="G1297" s="2"/>
      <c r="H1297" s="2" t="s">
        <v>73</v>
      </c>
      <c r="I1297" s="2" t="s">
        <v>17</v>
      </c>
      <c r="J1297" s="2" t="s">
        <v>18</v>
      </c>
      <c r="K1297" s="2" t="s">
        <v>19</v>
      </c>
      <c r="L1297" s="2" t="s">
        <v>19</v>
      </c>
      <c r="M1297" s="2" t="s">
        <v>20</v>
      </c>
      <c r="N1297" s="2" t="s">
        <v>21</v>
      </c>
      <c r="O1297" s="2" t="s">
        <v>3238</v>
      </c>
      <c r="P1297" s="2">
        <v>5</v>
      </c>
      <c r="Q1297" s="2" t="str">
        <f t="shared" si="20"/>
        <v>MIDAM US Equity</v>
      </c>
    </row>
    <row r="1298" spans="1:17" x14ac:dyDescent="0.25">
      <c r="A1298" s="1">
        <v>41639</v>
      </c>
      <c r="B1298" s="1">
        <v>41639</v>
      </c>
      <c r="C1298" s="2" t="s">
        <v>677</v>
      </c>
      <c r="D1298" s="2" t="s">
        <v>678</v>
      </c>
      <c r="E1298" s="2">
        <v>9.98</v>
      </c>
      <c r="F1298" s="2" t="s">
        <v>1815</v>
      </c>
      <c r="G1298" s="2"/>
      <c r="H1298" s="2" t="s">
        <v>16</v>
      </c>
      <c r="I1298" s="2" t="s">
        <v>17</v>
      </c>
      <c r="J1298" s="2" t="s">
        <v>18</v>
      </c>
      <c r="K1298" s="2" t="s">
        <v>19</v>
      </c>
      <c r="L1298" s="2" t="s">
        <v>19</v>
      </c>
      <c r="M1298" s="2" t="s">
        <v>20</v>
      </c>
      <c r="N1298" s="2" t="s">
        <v>28</v>
      </c>
      <c r="O1298" s="2" t="s">
        <v>3239</v>
      </c>
      <c r="P1298" s="2">
        <v>1</v>
      </c>
      <c r="Q1298" s="2" t="str">
        <f t="shared" si="20"/>
        <v>F US Equity</v>
      </c>
    </row>
    <row r="1299" spans="1:17" x14ac:dyDescent="0.25">
      <c r="A1299" s="1">
        <v>41639</v>
      </c>
      <c r="B1299" s="1">
        <v>41639</v>
      </c>
      <c r="C1299" s="2" t="s">
        <v>677</v>
      </c>
      <c r="D1299" s="2" t="s">
        <v>678</v>
      </c>
      <c r="E1299" s="2">
        <v>8.9</v>
      </c>
      <c r="F1299" s="2" t="s">
        <v>2547</v>
      </c>
      <c r="G1299" s="2"/>
      <c r="H1299" s="2" t="s">
        <v>16</v>
      </c>
      <c r="I1299" s="2" t="s">
        <v>17</v>
      </c>
      <c r="J1299" s="2" t="s">
        <v>18</v>
      </c>
      <c r="K1299" s="2" t="s">
        <v>19</v>
      </c>
      <c r="L1299" s="2" t="s">
        <v>19</v>
      </c>
      <c r="M1299" s="2" t="s">
        <v>20</v>
      </c>
      <c r="N1299" s="2" t="s">
        <v>28</v>
      </c>
      <c r="O1299" s="2" t="s">
        <v>3240</v>
      </c>
      <c r="P1299" s="2">
        <v>1</v>
      </c>
      <c r="Q1299" s="2" t="str">
        <f t="shared" si="20"/>
        <v>F US Equity</v>
      </c>
    </row>
    <row r="1300" spans="1:17" x14ac:dyDescent="0.25">
      <c r="A1300" s="1">
        <v>41639</v>
      </c>
      <c r="B1300" s="1">
        <v>41639</v>
      </c>
      <c r="C1300" s="2" t="s">
        <v>380</v>
      </c>
      <c r="D1300" s="2" t="s">
        <v>381</v>
      </c>
      <c r="E1300" s="2">
        <v>8.5</v>
      </c>
      <c r="F1300" s="2" t="s">
        <v>683</v>
      </c>
      <c r="G1300" s="2"/>
      <c r="H1300" s="2" t="s">
        <v>27</v>
      </c>
      <c r="I1300" s="2" t="s">
        <v>17</v>
      </c>
      <c r="J1300" s="2" t="s">
        <v>18</v>
      </c>
      <c r="K1300" s="2" t="s">
        <v>19</v>
      </c>
      <c r="L1300" s="2" t="s">
        <v>19</v>
      </c>
      <c r="M1300" s="2" t="s">
        <v>20</v>
      </c>
      <c r="N1300" s="2" t="s">
        <v>28</v>
      </c>
      <c r="O1300" s="2" t="s">
        <v>3241</v>
      </c>
      <c r="P1300" s="2">
        <v>3</v>
      </c>
      <c r="Q1300" s="2" t="str">
        <f t="shared" si="20"/>
        <v>MRO US Equity</v>
      </c>
    </row>
    <row r="1301" spans="1:17" x14ac:dyDescent="0.25">
      <c r="A1301" s="1">
        <v>41639</v>
      </c>
      <c r="B1301" s="1">
        <v>41639</v>
      </c>
      <c r="C1301" s="2" t="s">
        <v>1329</v>
      </c>
      <c r="D1301" s="2" t="s">
        <v>1330</v>
      </c>
      <c r="E1301" s="2">
        <v>6.875</v>
      </c>
      <c r="F1301" s="2" t="s">
        <v>1096</v>
      </c>
      <c r="G1301" s="2" t="s">
        <v>95</v>
      </c>
      <c r="H1301" s="2" t="s">
        <v>34</v>
      </c>
      <c r="I1301" s="2" t="s">
        <v>17</v>
      </c>
      <c r="J1301" s="2" t="s">
        <v>18</v>
      </c>
      <c r="K1301" s="2" t="s">
        <v>19</v>
      </c>
      <c r="L1301" s="2" t="s">
        <v>19</v>
      </c>
      <c r="M1301" s="2" t="s">
        <v>20</v>
      </c>
      <c r="N1301" s="2" t="s">
        <v>21</v>
      </c>
      <c r="O1301" s="2" t="s">
        <v>3242</v>
      </c>
      <c r="P1301" s="2">
        <v>3</v>
      </c>
      <c r="Q1301" s="2" t="str">
        <f t="shared" si="20"/>
        <v>CMS US Equity</v>
      </c>
    </row>
    <row r="1302" spans="1:17" x14ac:dyDescent="0.25">
      <c r="A1302" s="1">
        <v>41639</v>
      </c>
      <c r="B1302" s="1">
        <v>41639</v>
      </c>
      <c r="C1302" s="2" t="s">
        <v>462</v>
      </c>
      <c r="D1302" s="2" t="s">
        <v>463</v>
      </c>
      <c r="E1302" s="2">
        <v>8.875</v>
      </c>
      <c r="F1302" s="2" t="s">
        <v>3243</v>
      </c>
      <c r="G1302" s="2"/>
      <c r="H1302" s="2" t="s">
        <v>73</v>
      </c>
      <c r="I1302" s="2" t="s">
        <v>17</v>
      </c>
      <c r="J1302" s="2" t="s">
        <v>18</v>
      </c>
      <c r="K1302" s="2" t="s">
        <v>19</v>
      </c>
      <c r="L1302" s="2" t="s">
        <v>19</v>
      </c>
      <c r="M1302" s="2" t="s">
        <v>20</v>
      </c>
      <c r="N1302" s="2" t="s">
        <v>28</v>
      </c>
      <c r="O1302" s="2" t="s">
        <v>3244</v>
      </c>
      <c r="P1302" s="2">
        <v>4</v>
      </c>
      <c r="Q1302" s="2" t="str">
        <f t="shared" si="20"/>
        <v>FOXA US Equity</v>
      </c>
    </row>
    <row r="1303" spans="1:17" x14ac:dyDescent="0.25">
      <c r="A1303" s="1">
        <v>41639</v>
      </c>
      <c r="B1303" s="1">
        <v>41639</v>
      </c>
      <c r="C1303" s="2" t="s">
        <v>3245</v>
      </c>
      <c r="D1303" s="2" t="s">
        <v>1004</v>
      </c>
      <c r="E1303" s="2">
        <v>7.25</v>
      </c>
      <c r="F1303" s="2" t="s">
        <v>689</v>
      </c>
      <c r="G1303" s="2"/>
      <c r="H1303" s="2" t="s">
        <v>203</v>
      </c>
      <c r="I1303" s="2" t="s">
        <v>17</v>
      </c>
      <c r="J1303" s="2" t="s">
        <v>18</v>
      </c>
      <c r="K1303" s="2" t="s">
        <v>19</v>
      </c>
      <c r="L1303" s="2" t="s">
        <v>19</v>
      </c>
      <c r="M1303" s="2" t="s">
        <v>20</v>
      </c>
      <c r="N1303" s="2" t="s">
        <v>28</v>
      </c>
      <c r="O1303" s="2" t="s">
        <v>3246</v>
      </c>
      <c r="P1303" s="2">
        <v>3</v>
      </c>
      <c r="Q1303" s="2" t="str">
        <f t="shared" si="20"/>
        <v>CBB US Equity</v>
      </c>
    </row>
    <row r="1304" spans="1:17" x14ac:dyDescent="0.25">
      <c r="A1304" s="1">
        <v>41639</v>
      </c>
      <c r="B1304" s="1">
        <v>41639</v>
      </c>
      <c r="C1304" s="2" t="s">
        <v>1860</v>
      </c>
      <c r="D1304" s="2" t="s">
        <v>1861</v>
      </c>
      <c r="E1304" s="2">
        <v>6.875</v>
      </c>
      <c r="F1304" s="2" t="s">
        <v>951</v>
      </c>
      <c r="G1304" s="2"/>
      <c r="H1304" s="2" t="s">
        <v>1863</v>
      </c>
      <c r="I1304" s="2" t="s">
        <v>17</v>
      </c>
      <c r="J1304" s="2" t="s">
        <v>18</v>
      </c>
      <c r="K1304" s="2" t="s">
        <v>19</v>
      </c>
      <c r="L1304" s="2" t="s">
        <v>19</v>
      </c>
      <c r="M1304" s="2" t="s">
        <v>20</v>
      </c>
      <c r="N1304" s="2" t="s">
        <v>28</v>
      </c>
      <c r="O1304" s="2" t="s">
        <v>3247</v>
      </c>
      <c r="P1304" s="2">
        <v>4</v>
      </c>
      <c r="Q1304" s="2" t="str">
        <f t="shared" si="20"/>
        <v>CCMO US Equity</v>
      </c>
    </row>
    <row r="1305" spans="1:17" x14ac:dyDescent="0.25">
      <c r="A1305" s="1">
        <v>41639</v>
      </c>
      <c r="B1305" s="1">
        <v>41639</v>
      </c>
      <c r="C1305" s="2" t="s">
        <v>3248</v>
      </c>
      <c r="D1305" s="2" t="s">
        <v>1924</v>
      </c>
      <c r="E1305" s="2">
        <v>7.25</v>
      </c>
      <c r="F1305" s="2" t="s">
        <v>669</v>
      </c>
      <c r="G1305" s="2" t="s">
        <v>45</v>
      </c>
      <c r="H1305" s="2" t="s">
        <v>16</v>
      </c>
      <c r="I1305" s="2" t="s">
        <v>17</v>
      </c>
      <c r="J1305" s="2" t="s">
        <v>18</v>
      </c>
      <c r="K1305" s="2" t="s">
        <v>19</v>
      </c>
      <c r="L1305" s="2" t="s">
        <v>19</v>
      </c>
      <c r="M1305" s="2" t="s">
        <v>20</v>
      </c>
      <c r="N1305" s="2" t="s">
        <v>48</v>
      </c>
      <c r="O1305" s="2" t="s">
        <v>3249</v>
      </c>
      <c r="P1305" s="2">
        <v>3</v>
      </c>
      <c r="Q1305" s="2" t="str">
        <f t="shared" si="20"/>
        <v>DRE US Equity</v>
      </c>
    </row>
    <row r="1306" spans="1:17" x14ac:dyDescent="0.25">
      <c r="A1306" s="1">
        <v>41639</v>
      </c>
      <c r="B1306" s="1">
        <v>41639</v>
      </c>
      <c r="C1306" s="2" t="s">
        <v>1947</v>
      </c>
      <c r="D1306" s="2" t="s">
        <v>354</v>
      </c>
      <c r="E1306" s="2">
        <v>7.375</v>
      </c>
      <c r="F1306" s="2" t="s">
        <v>3250</v>
      </c>
      <c r="G1306" s="2"/>
      <c r="H1306" s="2" t="s">
        <v>210</v>
      </c>
      <c r="I1306" s="2" t="s">
        <v>17</v>
      </c>
      <c r="J1306" s="2" t="s">
        <v>18</v>
      </c>
      <c r="K1306" s="2" t="s">
        <v>19</v>
      </c>
      <c r="L1306" s="2" t="s">
        <v>19</v>
      </c>
      <c r="M1306" s="2" t="s">
        <v>20</v>
      </c>
      <c r="N1306" s="2" t="s">
        <v>28</v>
      </c>
      <c r="O1306" s="2" t="s">
        <v>3251</v>
      </c>
      <c r="P1306" s="2">
        <v>2</v>
      </c>
      <c r="Q1306" s="2" t="str">
        <f t="shared" si="20"/>
        <v>KO US Equity</v>
      </c>
    </row>
    <row r="1307" spans="1:17" x14ac:dyDescent="0.25">
      <c r="A1307" s="1">
        <v>41639</v>
      </c>
      <c r="B1307" s="1">
        <v>41639</v>
      </c>
      <c r="C1307" s="2" t="s">
        <v>677</v>
      </c>
      <c r="D1307" s="2" t="s">
        <v>678</v>
      </c>
      <c r="E1307" s="2">
        <v>7.125</v>
      </c>
      <c r="F1307" s="2" t="s">
        <v>3252</v>
      </c>
      <c r="G1307" s="2"/>
      <c r="H1307" s="2" t="s">
        <v>16</v>
      </c>
      <c r="I1307" s="2" t="s">
        <v>17</v>
      </c>
      <c r="J1307" s="2" t="s">
        <v>18</v>
      </c>
      <c r="K1307" s="2" t="s">
        <v>19</v>
      </c>
      <c r="L1307" s="2" t="s">
        <v>19</v>
      </c>
      <c r="M1307" s="2" t="s">
        <v>20</v>
      </c>
      <c r="N1307" s="2" t="s">
        <v>28</v>
      </c>
      <c r="O1307" s="2" t="s">
        <v>3253</v>
      </c>
      <c r="P1307" s="2">
        <v>1</v>
      </c>
      <c r="Q1307" s="2" t="str">
        <f t="shared" si="20"/>
        <v>F US Equity</v>
      </c>
    </row>
    <row r="1308" spans="1:17" x14ac:dyDescent="0.25">
      <c r="A1308" s="1">
        <v>41639</v>
      </c>
      <c r="B1308" s="1">
        <v>41639</v>
      </c>
      <c r="C1308" s="2" t="s">
        <v>522</v>
      </c>
      <c r="D1308" s="2" t="s">
        <v>523</v>
      </c>
      <c r="E1308" s="2">
        <v>7</v>
      </c>
      <c r="F1308" s="2" t="s">
        <v>888</v>
      </c>
      <c r="G1308" s="2"/>
      <c r="H1308" s="2" t="s">
        <v>34</v>
      </c>
      <c r="I1308" s="2" t="s">
        <v>17</v>
      </c>
      <c r="J1308" s="2" t="s">
        <v>18</v>
      </c>
      <c r="K1308" s="2" t="s">
        <v>19</v>
      </c>
      <c r="L1308" s="2" t="s">
        <v>19</v>
      </c>
      <c r="M1308" s="2" t="s">
        <v>20</v>
      </c>
      <c r="N1308" s="2" t="s">
        <v>28</v>
      </c>
      <c r="O1308" s="2" t="s">
        <v>3254</v>
      </c>
      <c r="P1308" s="2">
        <v>1</v>
      </c>
      <c r="Q1308" s="2" t="str">
        <f t="shared" si="20"/>
        <v>T US Equity</v>
      </c>
    </row>
    <row r="1309" spans="1:17" x14ac:dyDescent="0.25">
      <c r="A1309" s="1">
        <v>41639</v>
      </c>
      <c r="B1309" s="1">
        <v>41639</v>
      </c>
      <c r="C1309" s="2" t="s">
        <v>775</v>
      </c>
      <c r="D1309" s="2" t="s">
        <v>505</v>
      </c>
      <c r="E1309" s="2">
        <v>7.2</v>
      </c>
      <c r="F1309" s="2" t="s">
        <v>466</v>
      </c>
      <c r="G1309" s="2" t="s">
        <v>1187</v>
      </c>
      <c r="H1309" s="2" t="s">
        <v>472</v>
      </c>
      <c r="I1309" s="2" t="s">
        <v>17</v>
      </c>
      <c r="J1309" s="2" t="s">
        <v>18</v>
      </c>
      <c r="K1309" s="2" t="s">
        <v>19</v>
      </c>
      <c r="L1309" s="2" t="s">
        <v>19</v>
      </c>
      <c r="M1309" s="2" t="s">
        <v>20</v>
      </c>
      <c r="N1309" s="2" t="s">
        <v>28</v>
      </c>
      <c r="O1309" s="2" t="s">
        <v>3255</v>
      </c>
      <c r="P1309" s="2">
        <v>3</v>
      </c>
      <c r="Q1309" s="2" t="str">
        <f t="shared" si="20"/>
        <v>CTL US Equity</v>
      </c>
    </row>
    <row r="1310" spans="1:17" x14ac:dyDescent="0.25">
      <c r="A1310" s="1">
        <v>41639</v>
      </c>
      <c r="B1310" s="1">
        <v>41639</v>
      </c>
      <c r="C1310" s="2" t="s">
        <v>357</v>
      </c>
      <c r="D1310" s="2" t="s">
        <v>358</v>
      </c>
      <c r="E1310" s="2">
        <v>6.875</v>
      </c>
      <c r="F1310" s="2" t="s">
        <v>3256</v>
      </c>
      <c r="G1310" s="2"/>
      <c r="H1310" s="2" t="s">
        <v>57</v>
      </c>
      <c r="I1310" s="2" t="s">
        <v>17</v>
      </c>
      <c r="J1310" s="2" t="s">
        <v>18</v>
      </c>
      <c r="K1310" s="2" t="s">
        <v>19</v>
      </c>
      <c r="L1310" s="2" t="s">
        <v>19</v>
      </c>
      <c r="M1310" s="2" t="s">
        <v>20</v>
      </c>
      <c r="N1310" s="2" t="s">
        <v>28</v>
      </c>
      <c r="O1310" s="2" t="s">
        <v>3257</v>
      </c>
      <c r="P1310" s="2">
        <v>2</v>
      </c>
      <c r="Q1310" s="2" t="str">
        <f t="shared" si="20"/>
        <v>BA US Equity</v>
      </c>
    </row>
    <row r="1311" spans="1:17" x14ac:dyDescent="0.25">
      <c r="A1311" s="1">
        <v>41639</v>
      </c>
      <c r="B1311" s="1">
        <v>41639</v>
      </c>
      <c r="C1311" s="2" t="s">
        <v>3258</v>
      </c>
      <c r="D1311" s="2" t="s">
        <v>3259</v>
      </c>
      <c r="E1311" s="2">
        <v>7.5</v>
      </c>
      <c r="F1311" s="2" t="s">
        <v>1673</v>
      </c>
      <c r="G1311" s="2"/>
      <c r="H1311" s="2" t="s">
        <v>95</v>
      </c>
      <c r="I1311" s="2" t="s">
        <v>17</v>
      </c>
      <c r="J1311" s="2" t="s">
        <v>18</v>
      </c>
      <c r="K1311" s="2" t="s">
        <v>19</v>
      </c>
      <c r="L1311" s="2" t="s">
        <v>19</v>
      </c>
      <c r="M1311" s="2" t="s">
        <v>20</v>
      </c>
      <c r="N1311" s="2" t="s">
        <v>28</v>
      </c>
      <c r="O1311" s="2" t="s">
        <v>3260</v>
      </c>
      <c r="P1311" s="2">
        <v>3</v>
      </c>
      <c r="Q1311" s="2" t="str">
        <f t="shared" si="20"/>
        <v>POL US Equity</v>
      </c>
    </row>
    <row r="1312" spans="1:17" x14ac:dyDescent="0.25">
      <c r="A1312" s="1">
        <v>41639</v>
      </c>
      <c r="B1312" s="1">
        <v>41639</v>
      </c>
      <c r="C1312" s="2" t="s">
        <v>261</v>
      </c>
      <c r="D1312" s="2" t="s">
        <v>262</v>
      </c>
      <c r="E1312" s="2">
        <v>7</v>
      </c>
      <c r="F1312" s="2" t="s">
        <v>890</v>
      </c>
      <c r="G1312" s="2"/>
      <c r="H1312" s="2" t="s">
        <v>264</v>
      </c>
      <c r="I1312" s="2" t="s">
        <v>17</v>
      </c>
      <c r="J1312" s="2" t="s">
        <v>18</v>
      </c>
      <c r="K1312" s="2" t="s">
        <v>19</v>
      </c>
      <c r="L1312" s="2" t="s">
        <v>19</v>
      </c>
      <c r="M1312" s="2" t="s">
        <v>20</v>
      </c>
      <c r="N1312" s="2" t="s">
        <v>48</v>
      </c>
      <c r="O1312" s="2" t="s">
        <v>3261</v>
      </c>
      <c r="P1312" s="2">
        <v>3</v>
      </c>
      <c r="Q1312" s="2" t="str">
        <f t="shared" si="20"/>
        <v>MBI US Equity</v>
      </c>
    </row>
    <row r="1313" spans="1:17" x14ac:dyDescent="0.25">
      <c r="A1313" s="1">
        <v>41639</v>
      </c>
      <c r="B1313" s="1">
        <v>41639</v>
      </c>
      <c r="C1313" s="2" t="s">
        <v>3262</v>
      </c>
      <c r="D1313" s="2" t="s">
        <v>3263</v>
      </c>
      <c r="E1313" s="2">
        <v>7.25</v>
      </c>
      <c r="F1313" s="2" t="s">
        <v>368</v>
      </c>
      <c r="G1313" s="2"/>
      <c r="H1313" s="2" t="s">
        <v>27</v>
      </c>
      <c r="I1313" s="2" t="s">
        <v>17</v>
      </c>
      <c r="J1313" s="2" t="s">
        <v>18</v>
      </c>
      <c r="K1313" s="2" t="s">
        <v>19</v>
      </c>
      <c r="L1313" s="2" t="s">
        <v>19</v>
      </c>
      <c r="M1313" s="2" t="s">
        <v>20</v>
      </c>
      <c r="N1313" s="2" t="s">
        <v>28</v>
      </c>
      <c r="O1313" s="2" t="s">
        <v>3264</v>
      </c>
      <c r="P1313" s="2">
        <v>3</v>
      </c>
      <c r="Q1313" s="2" t="str">
        <f t="shared" si="20"/>
        <v>NBL US Equity</v>
      </c>
    </row>
    <row r="1314" spans="1:17" x14ac:dyDescent="0.25">
      <c r="A1314" s="1">
        <v>41639</v>
      </c>
      <c r="B1314" s="1">
        <v>41639</v>
      </c>
      <c r="C1314" s="2" t="s">
        <v>451</v>
      </c>
      <c r="D1314" s="2" t="s">
        <v>164</v>
      </c>
      <c r="E1314" s="2">
        <v>0</v>
      </c>
      <c r="F1314" s="2" t="s">
        <v>1369</v>
      </c>
      <c r="G1314" s="2"/>
      <c r="H1314" s="2" t="s">
        <v>27</v>
      </c>
      <c r="I1314" s="2" t="s">
        <v>17</v>
      </c>
      <c r="J1314" s="2" t="s">
        <v>18</v>
      </c>
      <c r="K1314" s="2" t="s">
        <v>19</v>
      </c>
      <c r="L1314" s="2" t="s">
        <v>19</v>
      </c>
      <c r="M1314" s="2" t="s">
        <v>525</v>
      </c>
      <c r="N1314" s="2" t="s">
        <v>28</v>
      </c>
      <c r="O1314" s="2" t="s">
        <v>3265</v>
      </c>
      <c r="P1314" s="2">
        <v>3</v>
      </c>
      <c r="Q1314" s="2" t="str">
        <f t="shared" si="20"/>
        <v>TWX US Equity</v>
      </c>
    </row>
    <row r="1315" spans="1:17" x14ac:dyDescent="0.25">
      <c r="A1315" s="1">
        <v>41639</v>
      </c>
      <c r="B1315" s="1">
        <v>41639</v>
      </c>
      <c r="C1315" s="2" t="s">
        <v>3266</v>
      </c>
      <c r="D1315" s="2" t="s">
        <v>3267</v>
      </c>
      <c r="E1315" s="2">
        <v>7</v>
      </c>
      <c r="F1315" s="2" t="s">
        <v>3268</v>
      </c>
      <c r="G1315" s="2"/>
      <c r="H1315" s="2" t="s">
        <v>210</v>
      </c>
      <c r="I1315" s="2" t="s">
        <v>17</v>
      </c>
      <c r="J1315" s="2" t="s">
        <v>18</v>
      </c>
      <c r="K1315" s="2" t="s">
        <v>19</v>
      </c>
      <c r="L1315" s="2" t="s">
        <v>19</v>
      </c>
      <c r="M1315" s="2" t="s">
        <v>20</v>
      </c>
      <c r="N1315" s="2" t="s">
        <v>28</v>
      </c>
      <c r="O1315" s="2" t="s">
        <v>3269</v>
      </c>
      <c r="P1315" s="2">
        <v>3</v>
      </c>
      <c r="Q1315" s="2" t="str">
        <f t="shared" si="20"/>
        <v>AZN US Equity</v>
      </c>
    </row>
    <row r="1316" spans="1:17" x14ac:dyDescent="0.25">
      <c r="A1316" s="1">
        <v>41639</v>
      </c>
      <c r="B1316" s="1">
        <v>41639</v>
      </c>
      <c r="C1316" s="2" t="s">
        <v>2585</v>
      </c>
      <c r="D1316" s="2" t="s">
        <v>2586</v>
      </c>
      <c r="E1316" s="2">
        <v>6.73</v>
      </c>
      <c r="F1316" s="2" t="s">
        <v>3268</v>
      </c>
      <c r="G1316" s="2"/>
      <c r="H1316" s="2" t="s">
        <v>936</v>
      </c>
      <c r="I1316" s="2" t="s">
        <v>17</v>
      </c>
      <c r="J1316" s="2" t="s">
        <v>18</v>
      </c>
      <c r="K1316" s="2" t="s">
        <v>19</v>
      </c>
      <c r="L1316" s="2" t="s">
        <v>19</v>
      </c>
      <c r="M1316" s="2" t="s">
        <v>20</v>
      </c>
      <c r="N1316" s="2" t="s">
        <v>28</v>
      </c>
      <c r="O1316" s="2" t="s">
        <v>3271</v>
      </c>
      <c r="P1316" s="2">
        <v>3</v>
      </c>
      <c r="Q1316" s="2" t="str">
        <f t="shared" si="20"/>
        <v>JNJ US Equity</v>
      </c>
    </row>
    <row r="1317" spans="1:17" x14ac:dyDescent="0.25">
      <c r="A1317" s="1">
        <v>41639</v>
      </c>
      <c r="B1317" s="1">
        <v>41639</v>
      </c>
      <c r="C1317" s="2" t="s">
        <v>3272</v>
      </c>
      <c r="D1317" s="2" t="s">
        <v>1046</v>
      </c>
      <c r="E1317" s="2">
        <v>7.75</v>
      </c>
      <c r="F1317" s="2" t="s">
        <v>3273</v>
      </c>
      <c r="G1317" s="2"/>
      <c r="H1317" s="2" t="s">
        <v>73</v>
      </c>
      <c r="I1317" s="2" t="s">
        <v>17</v>
      </c>
      <c r="J1317" s="2" t="s">
        <v>18</v>
      </c>
      <c r="K1317" s="2" t="s">
        <v>19</v>
      </c>
      <c r="L1317" s="2" t="s">
        <v>19</v>
      </c>
      <c r="M1317" s="2" t="s">
        <v>20</v>
      </c>
      <c r="N1317" s="2" t="s">
        <v>28</v>
      </c>
      <c r="O1317" s="2" t="s">
        <v>3274</v>
      </c>
      <c r="P1317" s="2">
        <v>3</v>
      </c>
      <c r="Q1317" s="2" t="str">
        <f t="shared" si="20"/>
        <v>NOC US Equity</v>
      </c>
    </row>
    <row r="1318" spans="1:17" x14ac:dyDescent="0.25">
      <c r="A1318" s="1">
        <v>41639</v>
      </c>
      <c r="B1318" s="1">
        <v>41639</v>
      </c>
      <c r="C1318" s="2" t="s">
        <v>425</v>
      </c>
      <c r="D1318" s="2" t="s">
        <v>426</v>
      </c>
      <c r="E1318" s="2">
        <v>7.5</v>
      </c>
      <c r="F1318" s="2" t="s">
        <v>2465</v>
      </c>
      <c r="G1318" s="2"/>
      <c r="H1318" s="2" t="s">
        <v>95</v>
      </c>
      <c r="I1318" s="2" t="s">
        <v>17</v>
      </c>
      <c r="J1318" s="2" t="s">
        <v>18</v>
      </c>
      <c r="K1318" s="2" t="s">
        <v>19</v>
      </c>
      <c r="L1318" s="2" t="s">
        <v>19</v>
      </c>
      <c r="M1318" s="2" t="s">
        <v>20</v>
      </c>
      <c r="N1318" s="2" t="s">
        <v>28</v>
      </c>
      <c r="O1318" s="2" t="s">
        <v>3275</v>
      </c>
      <c r="P1318" s="2">
        <v>3</v>
      </c>
      <c r="Q1318" s="2" t="str">
        <f t="shared" si="20"/>
        <v>HCA US Equity</v>
      </c>
    </row>
    <row r="1319" spans="1:17" x14ac:dyDescent="0.25">
      <c r="A1319" s="1">
        <v>41639</v>
      </c>
      <c r="B1319" s="1">
        <v>41639</v>
      </c>
      <c r="C1319" s="2" t="s">
        <v>2781</v>
      </c>
      <c r="D1319" s="2" t="s">
        <v>2782</v>
      </c>
      <c r="E1319" s="2">
        <v>7.25</v>
      </c>
      <c r="F1319" s="2" t="s">
        <v>921</v>
      </c>
      <c r="G1319" s="2"/>
      <c r="H1319" s="2" t="s">
        <v>27</v>
      </c>
      <c r="I1319" s="2" t="s">
        <v>17</v>
      </c>
      <c r="J1319" s="2" t="s">
        <v>18</v>
      </c>
      <c r="K1319" s="2" t="s">
        <v>19</v>
      </c>
      <c r="L1319" s="2" t="s">
        <v>19</v>
      </c>
      <c r="M1319" s="2" t="s">
        <v>20</v>
      </c>
      <c r="N1319" s="2" t="s">
        <v>28</v>
      </c>
      <c r="O1319" s="2" t="s">
        <v>3276</v>
      </c>
      <c r="P1319" s="2">
        <v>3</v>
      </c>
      <c r="Q1319" s="2" t="str">
        <f t="shared" si="20"/>
        <v>EMN US Equity</v>
      </c>
    </row>
    <row r="1320" spans="1:17" x14ac:dyDescent="0.25">
      <c r="A1320" s="1">
        <v>41639</v>
      </c>
      <c r="B1320" s="1">
        <v>41639</v>
      </c>
      <c r="C1320" s="2" t="s">
        <v>3068</v>
      </c>
      <c r="D1320" s="2" t="s">
        <v>98</v>
      </c>
      <c r="E1320" s="2">
        <v>7.6</v>
      </c>
      <c r="F1320" s="2" t="s">
        <v>935</v>
      </c>
      <c r="G1320" s="2"/>
      <c r="H1320" s="2" t="s">
        <v>16</v>
      </c>
      <c r="I1320" s="2" t="s">
        <v>17</v>
      </c>
      <c r="J1320" s="2" t="s">
        <v>18</v>
      </c>
      <c r="K1320" s="2" t="s">
        <v>19</v>
      </c>
      <c r="L1320" s="2" t="s">
        <v>19</v>
      </c>
      <c r="M1320" s="2" t="s">
        <v>20</v>
      </c>
      <c r="N1320" s="2" t="s">
        <v>21</v>
      </c>
      <c r="O1320" s="2" t="s">
        <v>3277</v>
      </c>
      <c r="P1320" s="2">
        <v>3</v>
      </c>
      <c r="Q1320" s="2" t="str">
        <f t="shared" si="20"/>
        <v>ETP US Equity</v>
      </c>
    </row>
    <row r="1321" spans="1:17" x14ac:dyDescent="0.25">
      <c r="A1321" s="1">
        <v>41639</v>
      </c>
      <c r="B1321" s="1">
        <v>41639</v>
      </c>
      <c r="C1321" s="2" t="s">
        <v>877</v>
      </c>
      <c r="D1321" s="2" t="s">
        <v>878</v>
      </c>
      <c r="E1321" s="2">
        <v>7.42</v>
      </c>
      <c r="F1321" s="2" t="s">
        <v>3278</v>
      </c>
      <c r="G1321" s="2" t="s">
        <v>575</v>
      </c>
      <c r="H1321" s="2" t="s">
        <v>16</v>
      </c>
      <c r="I1321" s="2" t="s">
        <v>17</v>
      </c>
      <c r="J1321" s="2" t="s">
        <v>18</v>
      </c>
      <c r="K1321" s="2" t="s">
        <v>19</v>
      </c>
      <c r="L1321" s="2" t="s">
        <v>19</v>
      </c>
      <c r="M1321" s="2" t="s">
        <v>20</v>
      </c>
      <c r="N1321" s="2" t="s">
        <v>28</v>
      </c>
      <c r="O1321" s="2" t="s">
        <v>3279</v>
      </c>
      <c r="P1321" s="2">
        <v>3</v>
      </c>
      <c r="Q1321" s="2" t="str">
        <f t="shared" si="20"/>
        <v>EQT US Equity</v>
      </c>
    </row>
    <row r="1322" spans="1:17" x14ac:dyDescent="0.25">
      <c r="A1322" s="1">
        <v>41639</v>
      </c>
      <c r="B1322" s="1">
        <v>41639</v>
      </c>
      <c r="C1322" s="2" t="s">
        <v>3280</v>
      </c>
      <c r="D1322" s="2" t="s">
        <v>793</v>
      </c>
      <c r="E1322" s="2">
        <v>8.0399999999999991</v>
      </c>
      <c r="F1322" s="2" t="s">
        <v>3281</v>
      </c>
      <c r="G1322" s="2" t="s">
        <v>268</v>
      </c>
      <c r="H1322" s="2" t="s">
        <v>34</v>
      </c>
      <c r="I1322" s="2" t="s">
        <v>17</v>
      </c>
      <c r="J1322" s="2" t="s">
        <v>18</v>
      </c>
      <c r="K1322" s="2" t="s">
        <v>19</v>
      </c>
      <c r="L1322" s="2" t="s">
        <v>19</v>
      </c>
      <c r="M1322" s="2" t="s">
        <v>20</v>
      </c>
      <c r="N1322" s="2" t="s">
        <v>48</v>
      </c>
      <c r="O1322" s="2" t="s">
        <v>3282</v>
      </c>
      <c r="P1322" s="2">
        <v>1</v>
      </c>
      <c r="Q1322" s="2" t="str">
        <f t="shared" si="20"/>
        <v>C US Equity</v>
      </c>
    </row>
    <row r="1323" spans="1:17" x14ac:dyDescent="0.25">
      <c r="A1323" s="1">
        <v>41639</v>
      </c>
      <c r="B1323" s="1">
        <v>41639</v>
      </c>
      <c r="C1323" s="2" t="s">
        <v>3283</v>
      </c>
      <c r="D1323" s="2" t="s">
        <v>523</v>
      </c>
      <c r="E1323" s="2">
        <v>7.3</v>
      </c>
      <c r="F1323" s="2" t="s">
        <v>3284</v>
      </c>
      <c r="G1323" s="2"/>
      <c r="H1323" s="2" t="s">
        <v>34</v>
      </c>
      <c r="I1323" s="2" t="s">
        <v>17</v>
      </c>
      <c r="J1323" s="2" t="s">
        <v>18</v>
      </c>
      <c r="K1323" s="2" t="s">
        <v>19</v>
      </c>
      <c r="L1323" s="2" t="s">
        <v>19</v>
      </c>
      <c r="M1323" s="2" t="s">
        <v>20</v>
      </c>
      <c r="N1323" s="2" t="s">
        <v>28</v>
      </c>
      <c r="O1323" s="2" t="s">
        <v>3285</v>
      </c>
      <c r="P1323" s="2">
        <v>1</v>
      </c>
      <c r="Q1323" s="2" t="str">
        <f t="shared" si="20"/>
        <v>T US Equity</v>
      </c>
    </row>
    <row r="1324" spans="1:17" x14ac:dyDescent="0.25">
      <c r="A1324" s="1">
        <v>41639</v>
      </c>
      <c r="B1324" s="1">
        <v>41639</v>
      </c>
      <c r="C1324" s="2" t="s">
        <v>677</v>
      </c>
      <c r="D1324" s="2" t="s">
        <v>678</v>
      </c>
      <c r="E1324" s="2">
        <v>7.5</v>
      </c>
      <c r="F1324" s="2" t="s">
        <v>490</v>
      </c>
      <c r="G1324" s="2"/>
      <c r="H1324" s="2" t="s">
        <v>16</v>
      </c>
      <c r="I1324" s="2" t="s">
        <v>17</v>
      </c>
      <c r="J1324" s="2" t="s">
        <v>18</v>
      </c>
      <c r="K1324" s="2" t="s">
        <v>19</v>
      </c>
      <c r="L1324" s="2" t="s">
        <v>19</v>
      </c>
      <c r="M1324" s="2" t="s">
        <v>20</v>
      </c>
      <c r="N1324" s="2" t="s">
        <v>28</v>
      </c>
      <c r="O1324" s="2" t="s">
        <v>3286</v>
      </c>
      <c r="P1324" s="2">
        <v>1</v>
      </c>
      <c r="Q1324" s="2" t="str">
        <f t="shared" si="20"/>
        <v>F US Equity</v>
      </c>
    </row>
    <row r="1325" spans="1:17" x14ac:dyDescent="0.25">
      <c r="A1325" s="1">
        <v>41639</v>
      </c>
      <c r="B1325" s="1">
        <v>41639</v>
      </c>
      <c r="C1325" s="2" t="s">
        <v>752</v>
      </c>
      <c r="D1325" s="2" t="s">
        <v>753</v>
      </c>
      <c r="E1325" s="2">
        <v>6.625</v>
      </c>
      <c r="F1325" s="2" t="s">
        <v>3287</v>
      </c>
      <c r="G1325" s="2"/>
      <c r="H1325" s="2" t="s">
        <v>34</v>
      </c>
      <c r="I1325" s="2" t="s">
        <v>17</v>
      </c>
      <c r="J1325" s="2" t="s">
        <v>18</v>
      </c>
      <c r="K1325" s="2" t="s">
        <v>19</v>
      </c>
      <c r="L1325" s="2" t="s">
        <v>19</v>
      </c>
      <c r="M1325" s="2" t="s">
        <v>20</v>
      </c>
      <c r="N1325" s="2" t="s">
        <v>28</v>
      </c>
      <c r="O1325" s="2" t="s">
        <v>3288</v>
      </c>
      <c r="P1325" s="2">
        <v>3</v>
      </c>
      <c r="Q1325" s="2" t="str">
        <f t="shared" si="20"/>
        <v>UNP US Equity</v>
      </c>
    </row>
    <row r="1326" spans="1:17" x14ac:dyDescent="0.25">
      <c r="A1326" s="1">
        <v>41639</v>
      </c>
      <c r="B1326" s="1">
        <v>41639</v>
      </c>
      <c r="C1326" s="2" t="s">
        <v>270</v>
      </c>
      <c r="D1326" s="2" t="s">
        <v>71</v>
      </c>
      <c r="E1326" s="2">
        <v>8.27</v>
      </c>
      <c r="F1326" s="2" t="s">
        <v>3289</v>
      </c>
      <c r="G1326" s="2" t="s">
        <v>468</v>
      </c>
      <c r="H1326" s="2" t="s">
        <v>34</v>
      </c>
      <c r="I1326" s="2" t="s">
        <v>17</v>
      </c>
      <c r="J1326" s="2" t="s">
        <v>18</v>
      </c>
      <c r="K1326" s="2" t="s">
        <v>19</v>
      </c>
      <c r="L1326" s="2" t="s">
        <v>19</v>
      </c>
      <c r="M1326" s="2" t="s">
        <v>20</v>
      </c>
      <c r="N1326" s="2" t="s">
        <v>21</v>
      </c>
      <c r="O1326" s="2" t="s">
        <v>3290</v>
      </c>
      <c r="P1326" s="2">
        <v>5</v>
      </c>
      <c r="Q1326" s="2" t="str">
        <f t="shared" si="20"/>
        <v>MIDAM US Equity</v>
      </c>
    </row>
    <row r="1327" spans="1:17" x14ac:dyDescent="0.25">
      <c r="A1327" s="1">
        <v>41639</v>
      </c>
      <c r="B1327" s="1">
        <v>41639</v>
      </c>
      <c r="C1327" s="2" t="s">
        <v>270</v>
      </c>
      <c r="D1327" s="2" t="s">
        <v>71</v>
      </c>
      <c r="E1327" s="2">
        <v>8.07</v>
      </c>
      <c r="F1327" s="2" t="s">
        <v>2759</v>
      </c>
      <c r="G1327" s="2" t="s">
        <v>343</v>
      </c>
      <c r="H1327" s="2" t="s">
        <v>34</v>
      </c>
      <c r="I1327" s="2" t="s">
        <v>17</v>
      </c>
      <c r="J1327" s="2" t="s">
        <v>18</v>
      </c>
      <c r="K1327" s="2" t="s">
        <v>19</v>
      </c>
      <c r="L1327" s="2" t="s">
        <v>19</v>
      </c>
      <c r="M1327" s="2" t="s">
        <v>20</v>
      </c>
      <c r="N1327" s="2" t="s">
        <v>21</v>
      </c>
      <c r="O1327" s="2" t="s">
        <v>3291</v>
      </c>
      <c r="P1327" s="2">
        <v>5</v>
      </c>
      <c r="Q1327" s="2" t="str">
        <f t="shared" si="20"/>
        <v>MIDAM US Equity</v>
      </c>
    </row>
    <row r="1328" spans="1:17" x14ac:dyDescent="0.25">
      <c r="A1328" s="1">
        <v>41639</v>
      </c>
      <c r="B1328" s="1">
        <v>41639</v>
      </c>
      <c r="C1328" s="2" t="s">
        <v>579</v>
      </c>
      <c r="D1328" s="2" t="s">
        <v>580</v>
      </c>
      <c r="E1328" s="2">
        <v>7.5</v>
      </c>
      <c r="F1328" s="2" t="s">
        <v>245</v>
      </c>
      <c r="G1328" s="2"/>
      <c r="H1328" s="2" t="s">
        <v>16</v>
      </c>
      <c r="I1328" s="2" t="s">
        <v>17</v>
      </c>
      <c r="J1328" s="2" t="s">
        <v>18</v>
      </c>
      <c r="K1328" s="2" t="s">
        <v>19</v>
      </c>
      <c r="L1328" s="2" t="s">
        <v>19</v>
      </c>
      <c r="M1328" s="2" t="s">
        <v>20</v>
      </c>
      <c r="N1328" s="2" t="s">
        <v>28</v>
      </c>
      <c r="O1328" s="2" t="s">
        <v>3292</v>
      </c>
      <c r="P1328" s="2">
        <v>3</v>
      </c>
      <c r="Q1328" s="2" t="str">
        <f t="shared" si="20"/>
        <v>APC US Equity</v>
      </c>
    </row>
    <row r="1329" spans="1:17" x14ac:dyDescent="0.25">
      <c r="A1329" s="1">
        <v>41639</v>
      </c>
      <c r="B1329" s="1">
        <v>41639</v>
      </c>
      <c r="C1329" s="2" t="s">
        <v>242</v>
      </c>
      <c r="D1329" s="2" t="s">
        <v>33</v>
      </c>
      <c r="E1329" s="2">
        <v>7.45</v>
      </c>
      <c r="F1329" s="2" t="s">
        <v>153</v>
      </c>
      <c r="G1329" s="2"/>
      <c r="H1329" s="2" t="s">
        <v>27</v>
      </c>
      <c r="I1329" s="2" t="s">
        <v>17</v>
      </c>
      <c r="J1329" s="2" t="s">
        <v>18</v>
      </c>
      <c r="K1329" s="2" t="s">
        <v>19</v>
      </c>
      <c r="L1329" s="2" t="s">
        <v>19</v>
      </c>
      <c r="M1329" s="2" t="s">
        <v>20</v>
      </c>
      <c r="N1329" s="2" t="s">
        <v>28</v>
      </c>
      <c r="O1329" s="2" t="s">
        <v>3293</v>
      </c>
      <c r="P1329" s="2">
        <v>1</v>
      </c>
      <c r="Q1329" s="2" t="str">
        <f t="shared" si="20"/>
        <v>M US Equity</v>
      </c>
    </row>
    <row r="1330" spans="1:17" x14ac:dyDescent="0.25">
      <c r="A1330" s="1">
        <v>41639</v>
      </c>
      <c r="B1330" s="1">
        <v>41639</v>
      </c>
      <c r="C1330" s="2" t="s">
        <v>1574</v>
      </c>
      <c r="D1330" s="2" t="s">
        <v>400</v>
      </c>
      <c r="E1330" s="2">
        <v>7.5</v>
      </c>
      <c r="F1330" s="2" t="s">
        <v>2769</v>
      </c>
      <c r="G1330" s="2"/>
      <c r="H1330" s="2" t="s">
        <v>27</v>
      </c>
      <c r="I1330" s="2" t="s">
        <v>17</v>
      </c>
      <c r="J1330" s="2" t="s">
        <v>18</v>
      </c>
      <c r="K1330" s="2" t="s">
        <v>19</v>
      </c>
      <c r="L1330" s="2" t="s">
        <v>19</v>
      </c>
      <c r="M1330" s="2" t="s">
        <v>20</v>
      </c>
      <c r="N1330" s="2" t="s">
        <v>21</v>
      </c>
      <c r="O1330" s="2" t="s">
        <v>3296</v>
      </c>
      <c r="P1330" s="2">
        <v>3</v>
      </c>
      <c r="Q1330" s="2" t="str">
        <f t="shared" si="20"/>
        <v>KMP US Equity</v>
      </c>
    </row>
    <row r="1331" spans="1:17" x14ac:dyDescent="0.25">
      <c r="A1331" s="1">
        <v>41639</v>
      </c>
      <c r="B1331" s="1">
        <v>41639</v>
      </c>
      <c r="C1331" s="2" t="s">
        <v>193</v>
      </c>
      <c r="D1331" s="2" t="s">
        <v>194</v>
      </c>
      <c r="E1331" s="2">
        <v>6.8</v>
      </c>
      <c r="F1331" s="2" t="s">
        <v>2769</v>
      </c>
      <c r="G1331" s="2"/>
      <c r="H1331" s="2" t="s">
        <v>57</v>
      </c>
      <c r="I1331" s="2" t="s">
        <v>17</v>
      </c>
      <c r="J1331" s="2" t="s">
        <v>18</v>
      </c>
      <c r="K1331" s="2" t="s">
        <v>19</v>
      </c>
      <c r="L1331" s="2" t="s">
        <v>19</v>
      </c>
      <c r="M1331" s="2" t="s">
        <v>20</v>
      </c>
      <c r="N1331" s="2" t="s">
        <v>28</v>
      </c>
      <c r="O1331" s="2" t="s">
        <v>3297</v>
      </c>
      <c r="P1331" s="2">
        <v>3</v>
      </c>
      <c r="Q1331" s="2" t="str">
        <f t="shared" si="20"/>
        <v>BMY US Equity</v>
      </c>
    </row>
    <row r="1332" spans="1:17" x14ac:dyDescent="0.25">
      <c r="A1332" s="1">
        <v>41639</v>
      </c>
      <c r="B1332" s="1">
        <v>41639</v>
      </c>
      <c r="C1332" s="2" t="s">
        <v>2777</v>
      </c>
      <c r="D1332" s="2" t="s">
        <v>2778</v>
      </c>
      <c r="E1332" s="2">
        <v>7.375</v>
      </c>
      <c r="F1332" s="2" t="s">
        <v>413</v>
      </c>
      <c r="G1332" s="2"/>
      <c r="H1332" s="2" t="s">
        <v>203</v>
      </c>
      <c r="I1332" s="2" t="s">
        <v>17</v>
      </c>
      <c r="J1332" s="2" t="s">
        <v>18</v>
      </c>
      <c r="K1332" s="2" t="s">
        <v>19</v>
      </c>
      <c r="L1332" s="2" t="s">
        <v>19</v>
      </c>
      <c r="M1332" s="2" t="s">
        <v>20</v>
      </c>
      <c r="N1332" s="2" t="s">
        <v>28</v>
      </c>
      <c r="O1332" s="2" t="s">
        <v>3298</v>
      </c>
      <c r="P1332" s="2">
        <v>3</v>
      </c>
      <c r="Q1332" s="2" t="str">
        <f t="shared" si="20"/>
        <v>CCK US Equity</v>
      </c>
    </row>
    <row r="1333" spans="1:17" x14ac:dyDescent="0.25">
      <c r="A1333" s="1">
        <v>41639</v>
      </c>
      <c r="B1333" s="1">
        <v>41639</v>
      </c>
      <c r="C1333" s="2" t="s">
        <v>2726</v>
      </c>
      <c r="D1333" s="2" t="s">
        <v>109</v>
      </c>
      <c r="E1333" s="2">
        <v>7.45</v>
      </c>
      <c r="F1333" s="2" t="s">
        <v>413</v>
      </c>
      <c r="G1333" s="2"/>
      <c r="H1333" s="2" t="s">
        <v>73</v>
      </c>
      <c r="I1333" s="2" t="s">
        <v>17</v>
      </c>
      <c r="J1333" s="2" t="s">
        <v>18</v>
      </c>
      <c r="K1333" s="2" t="s">
        <v>19</v>
      </c>
      <c r="L1333" s="2" t="s">
        <v>19</v>
      </c>
      <c r="M1333" s="2" t="s">
        <v>20</v>
      </c>
      <c r="N1333" s="2" t="s">
        <v>21</v>
      </c>
      <c r="O1333" s="2" t="s">
        <v>3299</v>
      </c>
      <c r="P1333" s="2">
        <v>3</v>
      </c>
      <c r="Q1333" s="2" t="str">
        <f t="shared" si="20"/>
        <v>SCG US Equity</v>
      </c>
    </row>
    <row r="1334" spans="1:17" x14ac:dyDescent="0.25">
      <c r="A1334" s="1">
        <v>41639</v>
      </c>
      <c r="B1334" s="1">
        <v>41639</v>
      </c>
      <c r="C1334" s="2" t="s">
        <v>802</v>
      </c>
      <c r="D1334" s="2" t="s">
        <v>803</v>
      </c>
      <c r="E1334" s="2">
        <v>7.25</v>
      </c>
      <c r="F1334" s="2" t="s">
        <v>413</v>
      </c>
      <c r="G1334" s="2" t="s">
        <v>611</v>
      </c>
      <c r="H1334" s="2" t="s">
        <v>210</v>
      </c>
      <c r="I1334" s="2" t="s">
        <v>17</v>
      </c>
      <c r="J1334" s="2" t="s">
        <v>18</v>
      </c>
      <c r="K1334" s="2" t="s">
        <v>19</v>
      </c>
      <c r="L1334" s="2" t="s">
        <v>19</v>
      </c>
      <c r="M1334" s="2" t="s">
        <v>20</v>
      </c>
      <c r="N1334" s="2" t="s">
        <v>28</v>
      </c>
      <c r="O1334" s="2" t="s">
        <v>3300</v>
      </c>
      <c r="P1334" s="2">
        <v>5</v>
      </c>
      <c r="Q1334" s="2" t="str">
        <f t="shared" si="20"/>
        <v>UNANA US Equity</v>
      </c>
    </row>
    <row r="1335" spans="1:17" x14ac:dyDescent="0.25">
      <c r="A1335" s="1">
        <v>41639</v>
      </c>
      <c r="B1335" s="1">
        <v>41639</v>
      </c>
      <c r="C1335" s="2" t="s">
        <v>270</v>
      </c>
      <c r="D1335" s="2" t="s">
        <v>71</v>
      </c>
      <c r="E1335" s="2">
        <v>8.23</v>
      </c>
      <c r="F1335" s="2" t="s">
        <v>3301</v>
      </c>
      <c r="G1335" s="2" t="s">
        <v>343</v>
      </c>
      <c r="H1335" s="2" t="s">
        <v>34</v>
      </c>
      <c r="I1335" s="2" t="s">
        <v>17</v>
      </c>
      <c r="J1335" s="2" t="s">
        <v>18</v>
      </c>
      <c r="K1335" s="2" t="s">
        <v>19</v>
      </c>
      <c r="L1335" s="2" t="s">
        <v>19</v>
      </c>
      <c r="M1335" s="2" t="s">
        <v>20</v>
      </c>
      <c r="N1335" s="2" t="s">
        <v>21</v>
      </c>
      <c r="O1335" s="2" t="s">
        <v>3302</v>
      </c>
      <c r="P1335" s="2">
        <v>5</v>
      </c>
      <c r="Q1335" s="2" t="str">
        <f t="shared" si="20"/>
        <v>MIDAM US Equity</v>
      </c>
    </row>
    <row r="1336" spans="1:17" x14ac:dyDescent="0.25">
      <c r="A1336" s="1">
        <v>41639</v>
      </c>
      <c r="B1336" s="1">
        <v>41639</v>
      </c>
      <c r="C1336" s="2" t="s">
        <v>500</v>
      </c>
      <c r="D1336" s="2" t="s">
        <v>501</v>
      </c>
      <c r="E1336" s="2">
        <v>6.625</v>
      </c>
      <c r="F1336" s="2" t="s">
        <v>1113</v>
      </c>
      <c r="G1336" s="2"/>
      <c r="H1336" s="2" t="s">
        <v>73</v>
      </c>
      <c r="I1336" s="2" t="s">
        <v>17</v>
      </c>
      <c r="J1336" s="2" t="s">
        <v>18</v>
      </c>
      <c r="K1336" s="2" t="s">
        <v>19</v>
      </c>
      <c r="L1336" s="2" t="s">
        <v>19</v>
      </c>
      <c r="M1336" s="2" t="s">
        <v>20</v>
      </c>
      <c r="N1336" s="2" t="s">
        <v>48</v>
      </c>
      <c r="O1336" s="2" t="s">
        <v>3303</v>
      </c>
      <c r="P1336" s="2">
        <v>3</v>
      </c>
      <c r="Q1336" s="2" t="str">
        <f t="shared" si="20"/>
        <v>AIG US Equity</v>
      </c>
    </row>
    <row r="1337" spans="1:17" x14ac:dyDescent="0.25">
      <c r="A1337" s="1">
        <v>41639</v>
      </c>
      <c r="B1337" s="1">
        <v>41639</v>
      </c>
      <c r="C1337" s="2" t="s">
        <v>270</v>
      </c>
      <c r="D1337" s="2" t="s">
        <v>71</v>
      </c>
      <c r="E1337" s="2">
        <v>6.72</v>
      </c>
      <c r="F1337" s="2" t="s">
        <v>3304</v>
      </c>
      <c r="G1337" s="2" t="s">
        <v>272</v>
      </c>
      <c r="H1337" s="2" t="s">
        <v>34</v>
      </c>
      <c r="I1337" s="2" t="s">
        <v>17</v>
      </c>
      <c r="J1337" s="2" t="s">
        <v>18</v>
      </c>
      <c r="K1337" s="2" t="s">
        <v>19</v>
      </c>
      <c r="L1337" s="2" t="s">
        <v>19</v>
      </c>
      <c r="M1337" s="2" t="s">
        <v>20</v>
      </c>
      <c r="N1337" s="2" t="s">
        <v>21</v>
      </c>
      <c r="O1337" s="2" t="s">
        <v>3305</v>
      </c>
      <c r="P1337" s="2">
        <v>5</v>
      </c>
      <c r="Q1337" s="2" t="str">
        <f t="shared" si="20"/>
        <v>MIDAM US Equity</v>
      </c>
    </row>
    <row r="1338" spans="1:17" x14ac:dyDescent="0.25">
      <c r="A1338" s="1">
        <v>41639</v>
      </c>
      <c r="B1338" s="1">
        <v>41639</v>
      </c>
      <c r="C1338" s="2" t="s">
        <v>151</v>
      </c>
      <c r="D1338" s="2" t="s">
        <v>152</v>
      </c>
      <c r="E1338" s="2">
        <v>6.5</v>
      </c>
      <c r="F1338" s="2" t="s">
        <v>2811</v>
      </c>
      <c r="G1338" s="2"/>
      <c r="H1338" s="2" t="s">
        <v>34</v>
      </c>
      <c r="I1338" s="2" t="s">
        <v>17</v>
      </c>
      <c r="J1338" s="2" t="s">
        <v>18</v>
      </c>
      <c r="K1338" s="2" t="s">
        <v>19</v>
      </c>
      <c r="L1338" s="2" t="s">
        <v>19</v>
      </c>
      <c r="M1338" s="2" t="s">
        <v>20</v>
      </c>
      <c r="N1338" s="2" t="s">
        <v>28</v>
      </c>
      <c r="O1338" s="2" t="s">
        <v>3306</v>
      </c>
      <c r="P1338" s="2">
        <v>3</v>
      </c>
      <c r="Q1338" s="2" t="str">
        <f t="shared" si="20"/>
        <v>LOW US Equity</v>
      </c>
    </row>
    <row r="1339" spans="1:17" x14ac:dyDescent="0.25">
      <c r="A1339" s="1">
        <v>41639</v>
      </c>
      <c r="B1339" s="1">
        <v>41639</v>
      </c>
      <c r="C1339" s="2" t="s">
        <v>2786</v>
      </c>
      <c r="D1339" s="2" t="s">
        <v>1443</v>
      </c>
      <c r="E1339" s="2">
        <v>7.35</v>
      </c>
      <c r="F1339" s="2" t="s">
        <v>1963</v>
      </c>
      <c r="G1339" s="2"/>
      <c r="H1339" s="2" t="s">
        <v>16</v>
      </c>
      <c r="I1339" s="2" t="s">
        <v>17</v>
      </c>
      <c r="J1339" s="2" t="s">
        <v>18</v>
      </c>
      <c r="K1339" s="2" t="s">
        <v>19</v>
      </c>
      <c r="L1339" s="2" t="s">
        <v>19</v>
      </c>
      <c r="M1339" s="2" t="s">
        <v>20</v>
      </c>
      <c r="N1339" s="2" t="s">
        <v>28</v>
      </c>
      <c r="O1339" s="2" t="s">
        <v>3307</v>
      </c>
      <c r="P1339" s="2">
        <v>3</v>
      </c>
      <c r="Q1339" s="2" t="str">
        <f t="shared" si="20"/>
        <v>MWV US Equity</v>
      </c>
    </row>
    <row r="1340" spans="1:17" x14ac:dyDescent="0.25">
      <c r="A1340" s="1">
        <v>41639</v>
      </c>
      <c r="B1340" s="1">
        <v>41639</v>
      </c>
      <c r="C1340" s="2" t="s">
        <v>1267</v>
      </c>
      <c r="D1340" s="2" t="s">
        <v>1268</v>
      </c>
      <c r="E1340" s="2">
        <v>7.25</v>
      </c>
      <c r="F1340" s="2" t="s">
        <v>3136</v>
      </c>
      <c r="G1340" s="2"/>
      <c r="H1340" s="2" t="s">
        <v>16</v>
      </c>
      <c r="I1340" s="2" t="s">
        <v>17</v>
      </c>
      <c r="J1340" s="2" t="s">
        <v>18</v>
      </c>
      <c r="K1340" s="2" t="s">
        <v>19</v>
      </c>
      <c r="L1340" s="2" t="s">
        <v>19</v>
      </c>
      <c r="M1340" s="2" t="s">
        <v>20</v>
      </c>
      <c r="N1340" s="2" t="s">
        <v>28</v>
      </c>
      <c r="O1340" s="2" t="s">
        <v>3308</v>
      </c>
      <c r="P1340" s="2">
        <v>3</v>
      </c>
      <c r="Q1340" s="2" t="str">
        <f t="shared" si="20"/>
        <v>SWY US Equity</v>
      </c>
    </row>
    <row r="1341" spans="1:17" x14ac:dyDescent="0.25">
      <c r="A1341" s="1">
        <v>41639</v>
      </c>
      <c r="B1341" s="1">
        <v>41639</v>
      </c>
      <c r="C1341" s="2" t="s">
        <v>1517</v>
      </c>
      <c r="D1341" s="2" t="s">
        <v>631</v>
      </c>
      <c r="E1341" s="2">
        <v>6.75</v>
      </c>
      <c r="F1341" s="2" t="s">
        <v>610</v>
      </c>
      <c r="G1341" s="2" t="s">
        <v>3309</v>
      </c>
      <c r="H1341" s="2" t="s">
        <v>57</v>
      </c>
      <c r="I1341" s="2" t="s">
        <v>17</v>
      </c>
      <c r="J1341" s="2" t="s">
        <v>18</v>
      </c>
      <c r="K1341" s="2" t="s">
        <v>19</v>
      </c>
      <c r="L1341" s="2" t="s">
        <v>19</v>
      </c>
      <c r="M1341" s="2" t="s">
        <v>20</v>
      </c>
      <c r="N1341" s="2" t="s">
        <v>21</v>
      </c>
      <c r="O1341" s="2" t="s">
        <v>3310</v>
      </c>
      <c r="P1341" s="2">
        <v>3</v>
      </c>
      <c r="Q1341" s="2" t="str">
        <f t="shared" si="20"/>
        <v>DUK US Equity</v>
      </c>
    </row>
    <row r="1342" spans="1:17" x14ac:dyDescent="0.25">
      <c r="A1342" s="1">
        <v>41639</v>
      </c>
      <c r="B1342" s="1">
        <v>41639</v>
      </c>
      <c r="C1342" s="2" t="s">
        <v>481</v>
      </c>
      <c r="D1342" s="2" t="s">
        <v>482</v>
      </c>
      <c r="E1342" s="2">
        <v>7.5</v>
      </c>
      <c r="F1342" s="2" t="s">
        <v>3311</v>
      </c>
      <c r="G1342" s="2"/>
      <c r="H1342" s="2" t="s">
        <v>27</v>
      </c>
      <c r="I1342" s="2" t="s">
        <v>17</v>
      </c>
      <c r="J1342" s="2" t="s">
        <v>18</v>
      </c>
      <c r="K1342" s="2" t="s">
        <v>19</v>
      </c>
      <c r="L1342" s="2" t="s">
        <v>19</v>
      </c>
      <c r="M1342" s="2" t="s">
        <v>20</v>
      </c>
      <c r="N1342" s="2" t="s">
        <v>28</v>
      </c>
      <c r="O1342" s="2" t="s">
        <v>3312</v>
      </c>
      <c r="P1342" s="2">
        <v>2</v>
      </c>
      <c r="Q1342" s="2" t="str">
        <f t="shared" si="20"/>
        <v>KR US Equity</v>
      </c>
    </row>
    <row r="1343" spans="1:17" x14ac:dyDescent="0.25">
      <c r="A1343" s="1">
        <v>41639</v>
      </c>
      <c r="B1343" s="1">
        <v>41639</v>
      </c>
      <c r="C1343" s="2" t="s">
        <v>484</v>
      </c>
      <c r="D1343" s="2" t="s">
        <v>485</v>
      </c>
      <c r="E1343" s="2">
        <v>7.3</v>
      </c>
      <c r="F1343" s="2" t="s">
        <v>347</v>
      </c>
      <c r="G1343" s="2"/>
      <c r="H1343" s="2" t="s">
        <v>57</v>
      </c>
      <c r="I1343" s="2" t="s">
        <v>17</v>
      </c>
      <c r="J1343" s="2" t="s">
        <v>18</v>
      </c>
      <c r="K1343" s="2" t="s">
        <v>19</v>
      </c>
      <c r="L1343" s="2" t="s">
        <v>19</v>
      </c>
      <c r="M1343" s="2" t="s">
        <v>20</v>
      </c>
      <c r="N1343" s="2" t="s">
        <v>28</v>
      </c>
      <c r="O1343" s="2" t="s">
        <v>3313</v>
      </c>
      <c r="P1343" s="2">
        <v>3</v>
      </c>
      <c r="Q1343" s="2" t="str">
        <f t="shared" si="20"/>
        <v>CAT US Equity</v>
      </c>
    </row>
    <row r="1344" spans="1:17" x14ac:dyDescent="0.25">
      <c r="A1344" s="1">
        <v>41639</v>
      </c>
      <c r="B1344" s="1">
        <v>41639</v>
      </c>
      <c r="C1344" s="2" t="s">
        <v>2642</v>
      </c>
      <c r="D1344" s="2" t="s">
        <v>523</v>
      </c>
      <c r="E1344" s="2">
        <v>7.125</v>
      </c>
      <c r="F1344" s="2" t="s">
        <v>2643</v>
      </c>
      <c r="G1344" s="2" t="s">
        <v>26</v>
      </c>
      <c r="H1344" s="2" t="s">
        <v>34</v>
      </c>
      <c r="I1344" s="2" t="s">
        <v>17</v>
      </c>
      <c r="J1344" s="2" t="s">
        <v>18</v>
      </c>
      <c r="K1344" s="2" t="s">
        <v>19</v>
      </c>
      <c r="L1344" s="2" t="s">
        <v>19</v>
      </c>
      <c r="M1344" s="2" t="s">
        <v>20</v>
      </c>
      <c r="N1344" s="2" t="s">
        <v>28</v>
      </c>
      <c r="O1344" s="2" t="s">
        <v>3314</v>
      </c>
      <c r="P1344" s="2">
        <v>1</v>
      </c>
      <c r="Q1344" s="2" t="str">
        <f t="shared" si="20"/>
        <v>T US Equity</v>
      </c>
    </row>
    <row r="1345" spans="1:17" x14ac:dyDescent="0.25">
      <c r="A1345" s="1">
        <v>41639</v>
      </c>
      <c r="B1345" s="1">
        <v>41639</v>
      </c>
      <c r="C1345" s="2" t="s">
        <v>2609</v>
      </c>
      <c r="D1345" s="2" t="s">
        <v>2610</v>
      </c>
      <c r="E1345" s="2">
        <v>9.125</v>
      </c>
      <c r="F1345" s="2" t="s">
        <v>347</v>
      </c>
      <c r="G1345" s="2"/>
      <c r="H1345" s="2" t="s">
        <v>95</v>
      </c>
      <c r="I1345" s="2" t="s">
        <v>17</v>
      </c>
      <c r="J1345" s="2" t="s">
        <v>18</v>
      </c>
      <c r="K1345" s="2" t="s">
        <v>19</v>
      </c>
      <c r="L1345" s="2" t="s">
        <v>19</v>
      </c>
      <c r="M1345" s="2" t="s">
        <v>20</v>
      </c>
      <c r="N1345" s="2" t="s">
        <v>21</v>
      </c>
      <c r="O1345" s="2" t="s">
        <v>3315</v>
      </c>
      <c r="P1345" s="2">
        <v>3</v>
      </c>
      <c r="Q1345" s="2" t="str">
        <f t="shared" si="20"/>
        <v>GEN US Equity</v>
      </c>
    </row>
    <row r="1346" spans="1:17" x14ac:dyDescent="0.25">
      <c r="A1346" s="1">
        <v>41639</v>
      </c>
      <c r="B1346" s="1">
        <v>41639</v>
      </c>
      <c r="C1346" s="2" t="s">
        <v>458</v>
      </c>
      <c r="D1346" s="2" t="s">
        <v>459</v>
      </c>
      <c r="E1346" s="2">
        <v>6.5</v>
      </c>
      <c r="F1346" s="2" t="s">
        <v>1098</v>
      </c>
      <c r="G1346" s="2" t="s">
        <v>284</v>
      </c>
      <c r="H1346" s="2" t="s">
        <v>57</v>
      </c>
      <c r="I1346" s="2" t="s">
        <v>17</v>
      </c>
      <c r="J1346" s="2" t="s">
        <v>18</v>
      </c>
      <c r="K1346" s="2" t="s">
        <v>19</v>
      </c>
      <c r="L1346" s="2" t="s">
        <v>19</v>
      </c>
      <c r="M1346" s="2" t="s">
        <v>20</v>
      </c>
      <c r="N1346" s="2" t="s">
        <v>21</v>
      </c>
      <c r="O1346" s="2" t="s">
        <v>3316</v>
      </c>
      <c r="P1346" s="2">
        <v>3</v>
      </c>
      <c r="Q1346" s="2" t="str">
        <f t="shared" si="20"/>
        <v>XEL US Equity</v>
      </c>
    </row>
    <row r="1347" spans="1:17" x14ac:dyDescent="0.25">
      <c r="A1347" s="1">
        <v>41639</v>
      </c>
      <c r="B1347" s="1">
        <v>41639</v>
      </c>
      <c r="C1347" s="2" t="s">
        <v>2831</v>
      </c>
      <c r="D1347" s="2" t="s">
        <v>580</v>
      </c>
      <c r="E1347" s="2">
        <v>7.875</v>
      </c>
      <c r="F1347" s="2" t="s">
        <v>1478</v>
      </c>
      <c r="G1347" s="2"/>
      <c r="H1347" s="2" t="s">
        <v>16</v>
      </c>
      <c r="I1347" s="2" t="s">
        <v>17</v>
      </c>
      <c r="J1347" s="2" t="s">
        <v>18</v>
      </c>
      <c r="K1347" s="2" t="s">
        <v>19</v>
      </c>
      <c r="L1347" s="2" t="s">
        <v>19</v>
      </c>
      <c r="M1347" s="2" t="s">
        <v>20</v>
      </c>
      <c r="N1347" s="2" t="s">
        <v>28</v>
      </c>
      <c r="O1347" s="2" t="s">
        <v>3317</v>
      </c>
      <c r="P1347" s="2">
        <v>3</v>
      </c>
      <c r="Q1347" s="2" t="str">
        <f t="shared" si="20"/>
        <v>APC US Equity</v>
      </c>
    </row>
    <row r="1348" spans="1:17" x14ac:dyDescent="0.25">
      <c r="A1348" s="1">
        <v>41639</v>
      </c>
      <c r="B1348" s="1">
        <v>41639</v>
      </c>
      <c r="C1348" s="2" t="s">
        <v>3318</v>
      </c>
      <c r="D1348" s="2" t="s">
        <v>1878</v>
      </c>
      <c r="E1348" s="2">
        <v>7</v>
      </c>
      <c r="F1348" s="2" t="s">
        <v>1889</v>
      </c>
      <c r="G1348" s="2" t="s">
        <v>575</v>
      </c>
      <c r="H1348" s="2" t="s">
        <v>57</v>
      </c>
      <c r="I1348" s="2" t="s">
        <v>17</v>
      </c>
      <c r="J1348" s="2" t="s">
        <v>18</v>
      </c>
      <c r="K1348" s="2" t="s">
        <v>19</v>
      </c>
      <c r="L1348" s="2" t="s">
        <v>19</v>
      </c>
      <c r="M1348" s="2" t="s">
        <v>20</v>
      </c>
      <c r="N1348" s="2" t="s">
        <v>28</v>
      </c>
      <c r="O1348" s="2" t="s">
        <v>3319</v>
      </c>
      <c r="P1348" s="2">
        <v>3</v>
      </c>
      <c r="Q1348" s="2" t="str">
        <f t="shared" ref="Q1348:Q1411" si="21">D1348&amp;" US Equity"</f>
        <v>DIS US Equity</v>
      </c>
    </row>
    <row r="1349" spans="1:17" x14ac:dyDescent="0.25">
      <c r="A1349" s="1">
        <v>41639</v>
      </c>
      <c r="B1349" s="1">
        <v>41639</v>
      </c>
      <c r="C1349" s="2" t="s">
        <v>726</v>
      </c>
      <c r="D1349" s="2" t="s">
        <v>727</v>
      </c>
      <c r="E1349" s="2">
        <v>7.25</v>
      </c>
      <c r="F1349" s="2" t="s">
        <v>436</v>
      </c>
      <c r="G1349" s="2" t="s">
        <v>3320</v>
      </c>
      <c r="H1349" s="2" t="s">
        <v>34</v>
      </c>
      <c r="I1349" s="2" t="s">
        <v>17</v>
      </c>
      <c r="J1349" s="2" t="s">
        <v>18</v>
      </c>
      <c r="K1349" s="2" t="s">
        <v>19</v>
      </c>
      <c r="L1349" s="2" t="s">
        <v>19</v>
      </c>
      <c r="M1349" s="2" t="s">
        <v>20</v>
      </c>
      <c r="N1349" s="2" t="s">
        <v>21</v>
      </c>
      <c r="O1349" s="2" t="s">
        <v>3321</v>
      </c>
      <c r="P1349" s="2">
        <v>5</v>
      </c>
      <c r="Q1349" s="2" t="str">
        <f t="shared" si="21"/>
        <v>NGGLN US Equity</v>
      </c>
    </row>
    <row r="1350" spans="1:17" x14ac:dyDescent="0.25">
      <c r="A1350" s="1">
        <v>41639</v>
      </c>
      <c r="B1350" s="1">
        <v>41639</v>
      </c>
      <c r="C1350" s="2" t="s">
        <v>947</v>
      </c>
      <c r="D1350" s="2" t="s">
        <v>948</v>
      </c>
      <c r="E1350" s="2">
        <v>8.25</v>
      </c>
      <c r="F1350" s="2" t="s">
        <v>3082</v>
      </c>
      <c r="G1350" s="2"/>
      <c r="H1350" s="2" t="s">
        <v>16</v>
      </c>
      <c r="I1350" s="2" t="s">
        <v>17</v>
      </c>
      <c r="J1350" s="2" t="s">
        <v>18</v>
      </c>
      <c r="K1350" s="2" t="s">
        <v>19</v>
      </c>
      <c r="L1350" s="2" t="s">
        <v>19</v>
      </c>
      <c r="M1350" s="2" t="s">
        <v>20</v>
      </c>
      <c r="N1350" s="2" t="s">
        <v>28</v>
      </c>
      <c r="O1350" s="2" t="s">
        <v>3322</v>
      </c>
      <c r="P1350" s="2">
        <v>3</v>
      </c>
      <c r="Q1350" s="2" t="str">
        <f t="shared" si="21"/>
        <v>CAG US Equity</v>
      </c>
    </row>
    <row r="1351" spans="1:17" x14ac:dyDescent="0.25">
      <c r="A1351" s="1">
        <v>41639</v>
      </c>
      <c r="B1351" s="1">
        <v>41639</v>
      </c>
      <c r="C1351" s="2" t="s">
        <v>242</v>
      </c>
      <c r="D1351" s="2" t="s">
        <v>33</v>
      </c>
      <c r="E1351" s="2">
        <v>6.9</v>
      </c>
      <c r="F1351" s="2" t="s">
        <v>2818</v>
      </c>
      <c r="G1351" s="2"/>
      <c r="H1351" s="2" t="s">
        <v>27</v>
      </c>
      <c r="I1351" s="2" t="s">
        <v>17</v>
      </c>
      <c r="J1351" s="2" t="s">
        <v>18</v>
      </c>
      <c r="K1351" s="2" t="s">
        <v>19</v>
      </c>
      <c r="L1351" s="2" t="s">
        <v>19</v>
      </c>
      <c r="M1351" s="2" t="s">
        <v>20</v>
      </c>
      <c r="N1351" s="2" t="s">
        <v>28</v>
      </c>
      <c r="O1351" s="2" t="s">
        <v>3323</v>
      </c>
      <c r="P1351" s="2">
        <v>1</v>
      </c>
      <c r="Q1351" s="2" t="str">
        <f t="shared" si="21"/>
        <v>M US Equity</v>
      </c>
    </row>
    <row r="1352" spans="1:17" x14ac:dyDescent="0.25">
      <c r="A1352" s="1">
        <v>41639</v>
      </c>
      <c r="B1352" s="1">
        <v>41639</v>
      </c>
      <c r="C1352" s="2" t="s">
        <v>542</v>
      </c>
      <c r="D1352" s="2" t="s">
        <v>543</v>
      </c>
      <c r="E1352" s="2">
        <v>7</v>
      </c>
      <c r="F1352" s="2" t="s">
        <v>3150</v>
      </c>
      <c r="G1352" s="2" t="s">
        <v>3324</v>
      </c>
      <c r="H1352" s="2" t="s">
        <v>210</v>
      </c>
      <c r="I1352" s="2" t="s">
        <v>17</v>
      </c>
      <c r="J1352" s="2" t="s">
        <v>18</v>
      </c>
      <c r="K1352" s="2" t="s">
        <v>19</v>
      </c>
      <c r="L1352" s="2" t="s">
        <v>19</v>
      </c>
      <c r="M1352" s="2" t="s">
        <v>20</v>
      </c>
      <c r="N1352" s="2" t="s">
        <v>21</v>
      </c>
      <c r="O1352" s="2" t="s">
        <v>3325</v>
      </c>
      <c r="P1352" s="2">
        <v>3</v>
      </c>
      <c r="Q1352" s="2" t="str">
        <f t="shared" si="21"/>
        <v>PSD US Equity</v>
      </c>
    </row>
    <row r="1353" spans="1:17" x14ac:dyDescent="0.25">
      <c r="A1353" s="1">
        <v>41639</v>
      </c>
      <c r="B1353" s="1">
        <v>41639</v>
      </c>
      <c r="C1353" s="2" t="s">
        <v>242</v>
      </c>
      <c r="D1353" s="2" t="s">
        <v>33</v>
      </c>
      <c r="E1353" s="2">
        <v>8.5</v>
      </c>
      <c r="F1353" s="2" t="s">
        <v>3326</v>
      </c>
      <c r="G1353" s="2"/>
      <c r="H1353" s="2" t="s">
        <v>27</v>
      </c>
      <c r="I1353" s="2" t="s">
        <v>17</v>
      </c>
      <c r="J1353" s="2" t="s">
        <v>18</v>
      </c>
      <c r="K1353" s="2" t="s">
        <v>19</v>
      </c>
      <c r="L1353" s="2" t="s">
        <v>19</v>
      </c>
      <c r="M1353" s="2" t="s">
        <v>20</v>
      </c>
      <c r="N1353" s="2" t="s">
        <v>28</v>
      </c>
      <c r="O1353" s="2" t="s">
        <v>3327</v>
      </c>
      <c r="P1353" s="2">
        <v>1</v>
      </c>
      <c r="Q1353" s="2" t="str">
        <f t="shared" si="21"/>
        <v>M US Equity</v>
      </c>
    </row>
    <row r="1354" spans="1:17" x14ac:dyDescent="0.25">
      <c r="A1354" s="1">
        <v>41639</v>
      </c>
      <c r="B1354" s="1">
        <v>41639</v>
      </c>
      <c r="C1354" s="2" t="s">
        <v>2500</v>
      </c>
      <c r="D1354" s="2" t="s">
        <v>2501</v>
      </c>
      <c r="E1354" s="2">
        <v>8.75</v>
      </c>
      <c r="F1354" s="2" t="s">
        <v>3328</v>
      </c>
      <c r="G1354" s="2"/>
      <c r="H1354" s="2" t="s">
        <v>27</v>
      </c>
      <c r="I1354" s="2" t="s">
        <v>17</v>
      </c>
      <c r="J1354" s="2" t="s">
        <v>18</v>
      </c>
      <c r="K1354" s="2" t="s">
        <v>19</v>
      </c>
      <c r="L1354" s="2" t="s">
        <v>19</v>
      </c>
      <c r="M1354" s="2" t="s">
        <v>20</v>
      </c>
      <c r="N1354" s="2" t="s">
        <v>28</v>
      </c>
      <c r="O1354" s="2" t="s">
        <v>3329</v>
      </c>
      <c r="P1354" s="2">
        <v>3</v>
      </c>
      <c r="Q1354" s="2" t="str">
        <f t="shared" si="21"/>
        <v>VLO US Equity</v>
      </c>
    </row>
    <row r="1355" spans="1:17" x14ac:dyDescent="0.25">
      <c r="A1355" s="1">
        <v>41639</v>
      </c>
      <c r="B1355" s="1">
        <v>41639</v>
      </c>
      <c r="C1355" s="2" t="s">
        <v>944</v>
      </c>
      <c r="D1355" s="2" t="s">
        <v>945</v>
      </c>
      <c r="E1355" s="2">
        <v>8.1</v>
      </c>
      <c r="F1355" s="2" t="s">
        <v>3330</v>
      </c>
      <c r="G1355" s="2"/>
      <c r="H1355" s="2" t="s">
        <v>57</v>
      </c>
      <c r="I1355" s="2" t="s">
        <v>17</v>
      </c>
      <c r="J1355" s="2" t="s">
        <v>18</v>
      </c>
      <c r="K1355" s="2" t="s">
        <v>19</v>
      </c>
      <c r="L1355" s="2" t="s">
        <v>19</v>
      </c>
      <c r="M1355" s="2" t="s">
        <v>20</v>
      </c>
      <c r="N1355" s="2" t="s">
        <v>28</v>
      </c>
      <c r="O1355" s="2" t="s">
        <v>3331</v>
      </c>
      <c r="P1355" s="2">
        <v>2</v>
      </c>
      <c r="Q1355" s="2" t="str">
        <f t="shared" si="21"/>
        <v>DE US Equity</v>
      </c>
    </row>
    <row r="1356" spans="1:17" x14ac:dyDescent="0.25">
      <c r="A1356" s="1">
        <v>41639</v>
      </c>
      <c r="B1356" s="1">
        <v>41639</v>
      </c>
      <c r="C1356" s="2" t="s">
        <v>1066</v>
      </c>
      <c r="D1356" s="2" t="s">
        <v>127</v>
      </c>
      <c r="E1356" s="2">
        <v>8.5500000000000007</v>
      </c>
      <c r="F1356" s="2" t="s">
        <v>1451</v>
      </c>
      <c r="G1356" s="2" t="s">
        <v>575</v>
      </c>
      <c r="H1356" s="2" t="s">
        <v>73</v>
      </c>
      <c r="I1356" s="2" t="s">
        <v>17</v>
      </c>
      <c r="J1356" s="2" t="s">
        <v>18</v>
      </c>
      <c r="K1356" s="2" t="s">
        <v>19</v>
      </c>
      <c r="L1356" s="2" t="s">
        <v>19</v>
      </c>
      <c r="M1356" s="2" t="s">
        <v>20</v>
      </c>
      <c r="N1356" s="2" t="s">
        <v>21</v>
      </c>
      <c r="O1356" s="2" t="s">
        <v>3332</v>
      </c>
      <c r="P1356" s="2">
        <v>3</v>
      </c>
      <c r="Q1356" s="2" t="str">
        <f t="shared" si="21"/>
        <v>GAS US Equity</v>
      </c>
    </row>
    <row r="1357" spans="1:17" x14ac:dyDescent="0.25">
      <c r="A1357" s="1">
        <v>41639</v>
      </c>
      <c r="B1357" s="1">
        <v>41639</v>
      </c>
      <c r="C1357" s="2" t="s">
        <v>1417</v>
      </c>
      <c r="D1357" s="2" t="s">
        <v>845</v>
      </c>
      <c r="E1357" s="2">
        <v>7.625</v>
      </c>
      <c r="F1357" s="2" t="s">
        <v>3333</v>
      </c>
      <c r="G1357" s="2"/>
      <c r="H1357" s="2" t="s">
        <v>16</v>
      </c>
      <c r="I1357" s="2" t="s">
        <v>17</v>
      </c>
      <c r="J1357" s="2" t="s">
        <v>18</v>
      </c>
      <c r="K1357" s="2" t="s">
        <v>19</v>
      </c>
      <c r="L1357" s="2" t="s">
        <v>19</v>
      </c>
      <c r="M1357" s="2" t="s">
        <v>20</v>
      </c>
      <c r="N1357" s="2" t="s">
        <v>21</v>
      </c>
      <c r="O1357" s="2" t="s">
        <v>3334</v>
      </c>
      <c r="P1357" s="2">
        <v>3</v>
      </c>
      <c r="Q1357" s="2" t="str">
        <f t="shared" si="21"/>
        <v>WMB US Equity</v>
      </c>
    </row>
    <row r="1358" spans="1:17" x14ac:dyDescent="0.25">
      <c r="A1358" s="1">
        <v>41639</v>
      </c>
      <c r="B1358" s="1">
        <v>41639</v>
      </c>
      <c r="C1358" s="2" t="s">
        <v>270</v>
      </c>
      <c r="D1358" s="2" t="s">
        <v>71</v>
      </c>
      <c r="E1358" s="2">
        <v>8.0690000000000008</v>
      </c>
      <c r="F1358" s="2" t="s">
        <v>3335</v>
      </c>
      <c r="G1358" s="2" t="s">
        <v>233</v>
      </c>
      <c r="H1358" s="2" t="s">
        <v>34</v>
      </c>
      <c r="I1358" s="2" t="s">
        <v>17</v>
      </c>
      <c r="J1358" s="2" t="s">
        <v>18</v>
      </c>
      <c r="K1358" s="2" t="s">
        <v>19</v>
      </c>
      <c r="L1358" s="2" t="s">
        <v>19</v>
      </c>
      <c r="M1358" s="2" t="s">
        <v>20</v>
      </c>
      <c r="N1358" s="2" t="s">
        <v>21</v>
      </c>
      <c r="O1358" s="2" t="s">
        <v>3336</v>
      </c>
      <c r="P1358" s="2">
        <v>5</v>
      </c>
      <c r="Q1358" s="2" t="str">
        <f t="shared" si="21"/>
        <v>MIDAM US Equity</v>
      </c>
    </row>
    <row r="1359" spans="1:17" x14ac:dyDescent="0.25">
      <c r="A1359" s="1">
        <v>41639</v>
      </c>
      <c r="B1359" s="1">
        <v>41639</v>
      </c>
      <c r="C1359" s="2" t="s">
        <v>1417</v>
      </c>
      <c r="D1359" s="2" t="s">
        <v>845</v>
      </c>
      <c r="E1359" s="2">
        <v>7.5</v>
      </c>
      <c r="F1359" s="2" t="s">
        <v>3103</v>
      </c>
      <c r="G1359" s="2" t="s">
        <v>40</v>
      </c>
      <c r="H1359" s="2" t="s">
        <v>16</v>
      </c>
      <c r="I1359" s="2" t="s">
        <v>17</v>
      </c>
      <c r="J1359" s="2" t="s">
        <v>18</v>
      </c>
      <c r="K1359" s="2" t="s">
        <v>19</v>
      </c>
      <c r="L1359" s="2" t="s">
        <v>19</v>
      </c>
      <c r="M1359" s="2" t="s">
        <v>20</v>
      </c>
      <c r="N1359" s="2" t="s">
        <v>21</v>
      </c>
      <c r="O1359" s="2" t="s">
        <v>3339</v>
      </c>
      <c r="P1359" s="2">
        <v>3</v>
      </c>
      <c r="Q1359" s="2" t="str">
        <f t="shared" si="21"/>
        <v>WMB US Equity</v>
      </c>
    </row>
    <row r="1360" spans="1:17" x14ac:dyDescent="0.25">
      <c r="A1360" s="1">
        <v>41639</v>
      </c>
      <c r="B1360" s="1">
        <v>41639</v>
      </c>
      <c r="C1360" s="2" t="s">
        <v>3340</v>
      </c>
      <c r="D1360" s="2" t="s">
        <v>1163</v>
      </c>
      <c r="E1360" s="2">
        <v>7</v>
      </c>
      <c r="F1360" s="2" t="s">
        <v>3341</v>
      </c>
      <c r="G1360" s="2" t="s">
        <v>95</v>
      </c>
      <c r="H1360" s="2" t="s">
        <v>57</v>
      </c>
      <c r="I1360" s="2" t="s">
        <v>17</v>
      </c>
      <c r="J1360" s="2" t="s">
        <v>18</v>
      </c>
      <c r="K1360" s="2" t="s">
        <v>19</v>
      </c>
      <c r="L1360" s="2" t="s">
        <v>19</v>
      </c>
      <c r="M1360" s="2" t="s">
        <v>20</v>
      </c>
      <c r="N1360" s="2" t="s">
        <v>28</v>
      </c>
      <c r="O1360" s="2" t="s">
        <v>3342</v>
      </c>
      <c r="P1360" s="2">
        <v>3</v>
      </c>
      <c r="Q1360" s="2" t="str">
        <f t="shared" si="21"/>
        <v>PEP US Equity</v>
      </c>
    </row>
    <row r="1361" spans="1:17" x14ac:dyDescent="0.25">
      <c r="A1361" s="1">
        <v>41639</v>
      </c>
      <c r="B1361" s="1">
        <v>41639</v>
      </c>
      <c r="C1361" s="2" t="s">
        <v>2840</v>
      </c>
      <c r="D1361" s="2" t="s">
        <v>580</v>
      </c>
      <c r="E1361" s="2">
        <v>7.25</v>
      </c>
      <c r="F1361" s="2" t="s">
        <v>3343</v>
      </c>
      <c r="G1361" s="2"/>
      <c r="H1361" s="2" t="s">
        <v>16</v>
      </c>
      <c r="I1361" s="2" t="s">
        <v>17</v>
      </c>
      <c r="J1361" s="2" t="s">
        <v>18</v>
      </c>
      <c r="K1361" s="2" t="s">
        <v>19</v>
      </c>
      <c r="L1361" s="2" t="s">
        <v>19</v>
      </c>
      <c r="M1361" s="2" t="s">
        <v>20</v>
      </c>
      <c r="N1361" s="2" t="s">
        <v>28</v>
      </c>
      <c r="O1361" s="2" t="s">
        <v>3344</v>
      </c>
      <c r="P1361" s="2">
        <v>3</v>
      </c>
      <c r="Q1361" s="2" t="str">
        <f t="shared" si="21"/>
        <v>APC US Equity</v>
      </c>
    </row>
    <row r="1362" spans="1:17" x14ac:dyDescent="0.25">
      <c r="A1362" s="1">
        <v>41639</v>
      </c>
      <c r="B1362" s="1">
        <v>41639</v>
      </c>
      <c r="C1362" s="2" t="s">
        <v>579</v>
      </c>
      <c r="D1362" s="2" t="s">
        <v>580</v>
      </c>
      <c r="E1362" s="2">
        <v>7.5</v>
      </c>
      <c r="F1362" s="2" t="s">
        <v>2763</v>
      </c>
      <c r="G1362" s="2"/>
      <c r="H1362" s="2" t="s">
        <v>16</v>
      </c>
      <c r="I1362" s="2" t="s">
        <v>17</v>
      </c>
      <c r="J1362" s="2" t="s">
        <v>18</v>
      </c>
      <c r="K1362" s="2" t="s">
        <v>19</v>
      </c>
      <c r="L1362" s="2" t="s">
        <v>19</v>
      </c>
      <c r="M1362" s="2" t="s">
        <v>20</v>
      </c>
      <c r="N1362" s="2" t="s">
        <v>28</v>
      </c>
      <c r="O1362" s="2" t="s">
        <v>3345</v>
      </c>
      <c r="P1362" s="2">
        <v>3</v>
      </c>
      <c r="Q1362" s="2" t="str">
        <f t="shared" si="21"/>
        <v>APC US Equity</v>
      </c>
    </row>
    <row r="1363" spans="1:17" x14ac:dyDescent="0.25">
      <c r="A1363" s="1">
        <v>41639</v>
      </c>
      <c r="B1363" s="1">
        <v>41639</v>
      </c>
      <c r="C1363" s="2" t="s">
        <v>67</v>
      </c>
      <c r="D1363" s="2" t="s">
        <v>64</v>
      </c>
      <c r="E1363" s="2">
        <v>7.25</v>
      </c>
      <c r="F1363" s="2" t="s">
        <v>3347</v>
      </c>
      <c r="G1363" s="2"/>
      <c r="H1363" s="2" t="s">
        <v>27</v>
      </c>
      <c r="I1363" s="2" t="s">
        <v>17</v>
      </c>
      <c r="J1363" s="2" t="s">
        <v>18</v>
      </c>
      <c r="K1363" s="2" t="s">
        <v>19</v>
      </c>
      <c r="L1363" s="2" t="s">
        <v>19</v>
      </c>
      <c r="M1363" s="2" t="s">
        <v>20</v>
      </c>
      <c r="N1363" s="2" t="s">
        <v>21</v>
      </c>
      <c r="O1363" s="2" t="s">
        <v>3348</v>
      </c>
      <c r="P1363" s="2">
        <v>3</v>
      </c>
      <c r="Q1363" s="2" t="str">
        <f t="shared" si="21"/>
        <v>WPZ US Equity</v>
      </c>
    </row>
    <row r="1364" spans="1:17" x14ac:dyDescent="0.25">
      <c r="A1364" s="1">
        <v>41639</v>
      </c>
      <c r="B1364" s="1">
        <v>41639</v>
      </c>
      <c r="C1364" s="2" t="s">
        <v>2906</v>
      </c>
      <c r="D1364" s="2" t="s">
        <v>2907</v>
      </c>
      <c r="E1364" s="2">
        <v>8.875</v>
      </c>
      <c r="F1364" s="2" t="s">
        <v>3349</v>
      </c>
      <c r="G1364" s="2"/>
      <c r="H1364" s="2" t="s">
        <v>57</v>
      </c>
      <c r="I1364" s="2" t="s">
        <v>17</v>
      </c>
      <c r="J1364" s="2" t="s">
        <v>18</v>
      </c>
      <c r="K1364" s="2" t="s">
        <v>19</v>
      </c>
      <c r="L1364" s="2" t="s">
        <v>19</v>
      </c>
      <c r="M1364" s="2" t="s">
        <v>20</v>
      </c>
      <c r="N1364" s="2" t="s">
        <v>48</v>
      </c>
      <c r="O1364" s="2" t="s">
        <v>3350</v>
      </c>
      <c r="P1364" s="2">
        <v>3</v>
      </c>
      <c r="Q1364" s="2" t="str">
        <f t="shared" si="21"/>
        <v>ACE US Equity</v>
      </c>
    </row>
    <row r="1365" spans="1:17" x14ac:dyDescent="0.25">
      <c r="A1365" s="1">
        <v>41639</v>
      </c>
      <c r="B1365" s="1">
        <v>41639</v>
      </c>
      <c r="C1365" s="2" t="s">
        <v>1447</v>
      </c>
      <c r="D1365" s="2" t="s">
        <v>1448</v>
      </c>
      <c r="E1365" s="2">
        <v>7.4</v>
      </c>
      <c r="F1365" s="2" t="s">
        <v>1926</v>
      </c>
      <c r="G1365" s="2"/>
      <c r="H1365" s="2" t="s">
        <v>73</v>
      </c>
      <c r="I1365" s="2" t="s">
        <v>17</v>
      </c>
      <c r="J1365" s="2" t="s">
        <v>18</v>
      </c>
      <c r="K1365" s="2" t="s">
        <v>19</v>
      </c>
      <c r="L1365" s="2" t="s">
        <v>19</v>
      </c>
      <c r="M1365" s="2" t="s">
        <v>20</v>
      </c>
      <c r="N1365" s="2" t="s">
        <v>28</v>
      </c>
      <c r="O1365" s="2" t="s">
        <v>3351</v>
      </c>
      <c r="P1365" s="2">
        <v>3</v>
      </c>
      <c r="Q1365" s="2" t="str">
        <f t="shared" si="21"/>
        <v>PPG US Equity</v>
      </c>
    </row>
    <row r="1366" spans="1:17" x14ac:dyDescent="0.25">
      <c r="A1366" s="1">
        <v>41639</v>
      </c>
      <c r="B1366" s="1">
        <v>41639</v>
      </c>
      <c r="C1366" s="2" t="s">
        <v>3352</v>
      </c>
      <c r="D1366" s="2" t="s">
        <v>287</v>
      </c>
      <c r="E1366" s="2">
        <v>6.875</v>
      </c>
      <c r="F1366" s="2" t="s">
        <v>3353</v>
      </c>
      <c r="G1366" s="2"/>
      <c r="H1366" s="2" t="s">
        <v>57</v>
      </c>
      <c r="I1366" s="2" t="s">
        <v>17</v>
      </c>
      <c r="J1366" s="2" t="s">
        <v>18</v>
      </c>
      <c r="K1366" s="2" t="s">
        <v>19</v>
      </c>
      <c r="L1366" s="2" t="s">
        <v>19</v>
      </c>
      <c r="M1366" s="2" t="s">
        <v>20</v>
      </c>
      <c r="N1366" s="2" t="s">
        <v>28</v>
      </c>
      <c r="O1366" s="2" t="s">
        <v>3354</v>
      </c>
      <c r="P1366" s="2">
        <v>3</v>
      </c>
      <c r="Q1366" s="2" t="str">
        <f t="shared" si="21"/>
        <v>BHI US Equity</v>
      </c>
    </row>
    <row r="1367" spans="1:17" x14ac:dyDescent="0.25">
      <c r="A1367" s="1">
        <v>41639</v>
      </c>
      <c r="B1367" s="1">
        <v>41639</v>
      </c>
      <c r="C1367" s="2" t="s">
        <v>270</v>
      </c>
      <c r="D1367" s="2" t="s">
        <v>71</v>
      </c>
      <c r="E1367" s="2">
        <v>8.23</v>
      </c>
      <c r="F1367" s="2" t="s">
        <v>3301</v>
      </c>
      <c r="G1367" s="2" t="s">
        <v>3320</v>
      </c>
      <c r="H1367" s="2" t="s">
        <v>34</v>
      </c>
      <c r="I1367" s="2" t="s">
        <v>17</v>
      </c>
      <c r="J1367" s="2" t="s">
        <v>18</v>
      </c>
      <c r="K1367" s="2" t="s">
        <v>19</v>
      </c>
      <c r="L1367" s="2" t="s">
        <v>19</v>
      </c>
      <c r="M1367" s="2" t="s">
        <v>20</v>
      </c>
      <c r="N1367" s="2" t="s">
        <v>21</v>
      </c>
      <c r="O1367" s="2" t="s">
        <v>3355</v>
      </c>
      <c r="P1367" s="2">
        <v>5</v>
      </c>
      <c r="Q1367" s="2" t="str">
        <f t="shared" si="21"/>
        <v>MIDAM US Equity</v>
      </c>
    </row>
    <row r="1368" spans="1:17" x14ac:dyDescent="0.25">
      <c r="A1368" s="1">
        <v>41639</v>
      </c>
      <c r="B1368" s="1">
        <v>41639</v>
      </c>
      <c r="C1368" s="2" t="s">
        <v>3356</v>
      </c>
      <c r="D1368" s="2" t="s">
        <v>3357</v>
      </c>
      <c r="E1368" s="2">
        <v>7.125</v>
      </c>
      <c r="F1368" s="2" t="s">
        <v>1113</v>
      </c>
      <c r="G1368" s="2"/>
      <c r="H1368" s="2" t="s">
        <v>27</v>
      </c>
      <c r="I1368" s="2" t="s">
        <v>17</v>
      </c>
      <c r="J1368" s="2" t="s">
        <v>18</v>
      </c>
      <c r="K1368" s="2" t="s">
        <v>19</v>
      </c>
      <c r="L1368" s="2" t="s">
        <v>19</v>
      </c>
      <c r="M1368" s="2" t="s">
        <v>20</v>
      </c>
      <c r="N1368" s="2" t="s">
        <v>28</v>
      </c>
      <c r="O1368" s="2" t="s">
        <v>3358</v>
      </c>
      <c r="P1368" s="2">
        <v>3</v>
      </c>
      <c r="Q1368" s="2" t="str">
        <f t="shared" si="21"/>
        <v>BWA US Equity</v>
      </c>
    </row>
    <row r="1369" spans="1:17" x14ac:dyDescent="0.25">
      <c r="A1369" s="1">
        <v>41639</v>
      </c>
      <c r="B1369" s="1">
        <v>41639</v>
      </c>
      <c r="C1369" s="2" t="s">
        <v>3359</v>
      </c>
      <c r="D1369" s="2" t="s">
        <v>2445</v>
      </c>
      <c r="E1369" s="2">
        <v>7.75</v>
      </c>
      <c r="F1369" s="2" t="s">
        <v>3360</v>
      </c>
      <c r="G1369" s="2"/>
      <c r="H1369" s="2" t="s">
        <v>27</v>
      </c>
      <c r="I1369" s="2" t="s">
        <v>17</v>
      </c>
      <c r="J1369" s="2" t="s">
        <v>18</v>
      </c>
      <c r="K1369" s="2" t="s">
        <v>19</v>
      </c>
      <c r="L1369" s="2" t="s">
        <v>19</v>
      </c>
      <c r="M1369" s="2" t="s">
        <v>20</v>
      </c>
      <c r="N1369" s="2" t="s">
        <v>28</v>
      </c>
      <c r="O1369" s="2" t="s">
        <v>3361</v>
      </c>
      <c r="P1369" s="2">
        <v>2</v>
      </c>
      <c r="Q1369" s="2" t="str">
        <f t="shared" si="21"/>
        <v>MO US Equity</v>
      </c>
    </row>
    <row r="1370" spans="1:17" x14ac:dyDescent="0.25">
      <c r="A1370" s="1">
        <v>41639</v>
      </c>
      <c r="B1370" s="1">
        <v>41639</v>
      </c>
      <c r="C1370" s="2" t="s">
        <v>3362</v>
      </c>
      <c r="D1370" s="2" t="s">
        <v>98</v>
      </c>
      <c r="E1370" s="2">
        <v>7</v>
      </c>
      <c r="F1370" s="2" t="s">
        <v>2809</v>
      </c>
      <c r="G1370" s="2"/>
      <c r="H1370" s="2" t="s">
        <v>16</v>
      </c>
      <c r="I1370" s="2" t="s">
        <v>17</v>
      </c>
      <c r="J1370" s="2" t="s">
        <v>18</v>
      </c>
      <c r="K1370" s="2" t="s">
        <v>19</v>
      </c>
      <c r="L1370" s="2" t="s">
        <v>19</v>
      </c>
      <c r="M1370" s="2" t="s">
        <v>20</v>
      </c>
      <c r="N1370" s="2" t="s">
        <v>21</v>
      </c>
      <c r="O1370" s="2" t="s">
        <v>3363</v>
      </c>
      <c r="P1370" s="2">
        <v>3</v>
      </c>
      <c r="Q1370" s="2" t="str">
        <f t="shared" si="21"/>
        <v>ETP US Equity</v>
      </c>
    </row>
    <row r="1371" spans="1:17" x14ac:dyDescent="0.25">
      <c r="A1371" s="1">
        <v>41639</v>
      </c>
      <c r="B1371" s="1">
        <v>41639</v>
      </c>
      <c r="C1371" s="2" t="s">
        <v>323</v>
      </c>
      <c r="D1371" s="2" t="s">
        <v>172</v>
      </c>
      <c r="E1371" s="2">
        <v>7.375</v>
      </c>
      <c r="F1371" s="2" t="s">
        <v>3341</v>
      </c>
      <c r="G1371" s="2"/>
      <c r="H1371" s="2" t="s">
        <v>57</v>
      </c>
      <c r="I1371" s="2" t="s">
        <v>17</v>
      </c>
      <c r="J1371" s="2" t="s">
        <v>18</v>
      </c>
      <c r="K1371" s="2" t="s">
        <v>19</v>
      </c>
      <c r="L1371" s="2" t="s">
        <v>19</v>
      </c>
      <c r="M1371" s="2" t="s">
        <v>20</v>
      </c>
      <c r="N1371" s="2" t="s">
        <v>28</v>
      </c>
      <c r="O1371" s="2" t="s">
        <v>3364</v>
      </c>
      <c r="P1371" s="2">
        <v>3</v>
      </c>
      <c r="Q1371" s="2" t="str">
        <f t="shared" si="21"/>
        <v>COP US Equity</v>
      </c>
    </row>
    <row r="1372" spans="1:17" x14ac:dyDescent="0.25">
      <c r="A1372" s="1">
        <v>41639</v>
      </c>
      <c r="B1372" s="1">
        <v>41639</v>
      </c>
      <c r="C1372" s="2" t="s">
        <v>542</v>
      </c>
      <c r="D1372" s="2" t="s">
        <v>543</v>
      </c>
      <c r="E1372" s="2">
        <v>7</v>
      </c>
      <c r="F1372" s="2" t="s">
        <v>3150</v>
      </c>
      <c r="G1372" s="2" t="s">
        <v>575</v>
      </c>
      <c r="H1372" s="2" t="s">
        <v>34</v>
      </c>
      <c r="I1372" s="2" t="s">
        <v>17</v>
      </c>
      <c r="J1372" s="2" t="s">
        <v>18</v>
      </c>
      <c r="K1372" s="2" t="s">
        <v>19</v>
      </c>
      <c r="L1372" s="2" t="s">
        <v>19</v>
      </c>
      <c r="M1372" s="2" t="s">
        <v>20</v>
      </c>
      <c r="N1372" s="2" t="s">
        <v>21</v>
      </c>
      <c r="O1372" s="2" t="s">
        <v>3365</v>
      </c>
      <c r="P1372" s="2">
        <v>3</v>
      </c>
      <c r="Q1372" s="2" t="str">
        <f t="shared" si="21"/>
        <v>PSD US Equity</v>
      </c>
    </row>
    <row r="1373" spans="1:17" x14ac:dyDescent="0.25">
      <c r="A1373" s="1">
        <v>41639</v>
      </c>
      <c r="B1373" s="1">
        <v>41639</v>
      </c>
      <c r="C1373" s="2" t="s">
        <v>3046</v>
      </c>
      <c r="D1373" s="2" t="s">
        <v>3047</v>
      </c>
      <c r="E1373" s="2">
        <v>7.625</v>
      </c>
      <c r="F1373" s="2" t="s">
        <v>3366</v>
      </c>
      <c r="G1373" s="2"/>
      <c r="H1373" s="2" t="s">
        <v>2386</v>
      </c>
      <c r="I1373" s="2" t="s">
        <v>17</v>
      </c>
      <c r="J1373" s="2" t="s">
        <v>18</v>
      </c>
      <c r="K1373" s="2" t="s">
        <v>19</v>
      </c>
      <c r="L1373" s="2" t="s">
        <v>19</v>
      </c>
      <c r="M1373" s="2" t="s">
        <v>20</v>
      </c>
      <c r="N1373" s="2" t="s">
        <v>28</v>
      </c>
      <c r="O1373" s="2" t="s">
        <v>3367</v>
      </c>
      <c r="P1373" s="2">
        <v>3</v>
      </c>
      <c r="Q1373" s="2" t="str">
        <f t="shared" si="21"/>
        <v>JCP US Equity</v>
      </c>
    </row>
    <row r="1374" spans="1:17" x14ac:dyDescent="0.25">
      <c r="A1374" s="1">
        <v>41639</v>
      </c>
      <c r="B1374" s="1">
        <v>41639</v>
      </c>
      <c r="C1374" s="2" t="s">
        <v>399</v>
      </c>
      <c r="D1374" s="2" t="s">
        <v>400</v>
      </c>
      <c r="E1374" s="2">
        <v>7.5</v>
      </c>
      <c r="F1374" s="2" t="s">
        <v>2375</v>
      </c>
      <c r="G1374" s="2"/>
      <c r="H1374" s="2" t="s">
        <v>27</v>
      </c>
      <c r="I1374" s="2" t="s">
        <v>17</v>
      </c>
      <c r="J1374" s="2" t="s">
        <v>18</v>
      </c>
      <c r="K1374" s="2" t="s">
        <v>19</v>
      </c>
      <c r="L1374" s="2" t="s">
        <v>19</v>
      </c>
      <c r="M1374" s="2" t="s">
        <v>20</v>
      </c>
      <c r="N1374" s="2" t="s">
        <v>21</v>
      </c>
      <c r="O1374" s="2" t="s">
        <v>3368</v>
      </c>
      <c r="P1374" s="2">
        <v>3</v>
      </c>
      <c r="Q1374" s="2" t="str">
        <f t="shared" si="21"/>
        <v>KMP US Equity</v>
      </c>
    </row>
    <row r="1375" spans="1:17" x14ac:dyDescent="0.25">
      <c r="A1375" s="1">
        <v>41639</v>
      </c>
      <c r="B1375" s="1">
        <v>41639</v>
      </c>
      <c r="C1375" s="2" t="s">
        <v>1063</v>
      </c>
      <c r="D1375" s="2" t="s">
        <v>1064</v>
      </c>
      <c r="E1375" s="2">
        <v>7.5</v>
      </c>
      <c r="F1375" s="2" t="s">
        <v>409</v>
      </c>
      <c r="G1375" s="2"/>
      <c r="H1375" s="2" t="s">
        <v>57</v>
      </c>
      <c r="I1375" s="2" t="s">
        <v>17</v>
      </c>
      <c r="J1375" s="2" t="s">
        <v>18</v>
      </c>
      <c r="K1375" s="2" t="s">
        <v>19</v>
      </c>
      <c r="L1375" s="2" t="s">
        <v>19</v>
      </c>
      <c r="M1375" s="2" t="s">
        <v>20</v>
      </c>
      <c r="N1375" s="2" t="s">
        <v>28</v>
      </c>
      <c r="O1375" s="2" t="s">
        <v>3369</v>
      </c>
      <c r="P1375" s="2">
        <v>3</v>
      </c>
      <c r="Q1375" s="2" t="str">
        <f t="shared" si="21"/>
        <v>ADM US Equity</v>
      </c>
    </row>
    <row r="1376" spans="1:17" x14ac:dyDescent="0.25">
      <c r="A1376" s="1">
        <v>41639</v>
      </c>
      <c r="B1376" s="1">
        <v>41639</v>
      </c>
      <c r="C1376" s="2" t="s">
        <v>3262</v>
      </c>
      <c r="D1376" s="2" t="s">
        <v>3263</v>
      </c>
      <c r="E1376" s="2">
        <v>8</v>
      </c>
      <c r="F1376" s="2" t="s">
        <v>417</v>
      </c>
      <c r="G1376" s="2"/>
      <c r="H1376" s="2" t="s">
        <v>27</v>
      </c>
      <c r="I1376" s="2" t="s">
        <v>17</v>
      </c>
      <c r="J1376" s="2" t="s">
        <v>18</v>
      </c>
      <c r="K1376" s="2" t="s">
        <v>19</v>
      </c>
      <c r="L1376" s="2" t="s">
        <v>19</v>
      </c>
      <c r="M1376" s="2" t="s">
        <v>20</v>
      </c>
      <c r="N1376" s="2" t="s">
        <v>28</v>
      </c>
      <c r="O1376" s="2" t="s">
        <v>3370</v>
      </c>
      <c r="P1376" s="2">
        <v>3</v>
      </c>
      <c r="Q1376" s="2" t="str">
        <f t="shared" si="21"/>
        <v>NBL US Equity</v>
      </c>
    </row>
    <row r="1377" spans="1:17" x14ac:dyDescent="0.25">
      <c r="A1377" s="1">
        <v>41639</v>
      </c>
      <c r="B1377" s="1">
        <v>41639</v>
      </c>
      <c r="C1377" s="2" t="s">
        <v>2690</v>
      </c>
      <c r="D1377" s="2" t="s">
        <v>2691</v>
      </c>
      <c r="E1377" s="2">
        <v>8.0500000000000007</v>
      </c>
      <c r="F1377" s="2" t="s">
        <v>3371</v>
      </c>
      <c r="G1377" s="2"/>
      <c r="H1377" s="2" t="s">
        <v>16</v>
      </c>
      <c r="I1377" s="2" t="s">
        <v>17</v>
      </c>
      <c r="J1377" s="2" t="s">
        <v>18</v>
      </c>
      <c r="K1377" s="2" t="s">
        <v>19</v>
      </c>
      <c r="L1377" s="2" t="s">
        <v>19</v>
      </c>
      <c r="M1377" s="2" t="s">
        <v>20</v>
      </c>
      <c r="N1377" s="2" t="s">
        <v>28</v>
      </c>
      <c r="O1377" s="2" t="s">
        <v>3372</v>
      </c>
      <c r="P1377" s="2">
        <v>4</v>
      </c>
      <c r="Q1377" s="2" t="str">
        <f t="shared" si="21"/>
        <v>DELH US Equity</v>
      </c>
    </row>
    <row r="1378" spans="1:17" x14ac:dyDescent="0.25">
      <c r="A1378" s="1">
        <v>41639</v>
      </c>
      <c r="B1378" s="1">
        <v>41639</v>
      </c>
      <c r="C1378" s="2" t="s">
        <v>224</v>
      </c>
      <c r="D1378" s="2" t="s">
        <v>225</v>
      </c>
      <c r="E1378" s="2">
        <v>7.875</v>
      </c>
      <c r="F1378" s="2" t="s">
        <v>475</v>
      </c>
      <c r="G1378" s="2"/>
      <c r="H1378" s="2" t="s">
        <v>27</v>
      </c>
      <c r="I1378" s="2" t="s">
        <v>17</v>
      </c>
      <c r="J1378" s="2" t="s">
        <v>18</v>
      </c>
      <c r="K1378" s="2" t="s">
        <v>19</v>
      </c>
      <c r="L1378" s="2" t="s">
        <v>19</v>
      </c>
      <c r="M1378" s="2" t="s">
        <v>20</v>
      </c>
      <c r="N1378" s="2" t="s">
        <v>48</v>
      </c>
      <c r="O1378" s="2" t="s">
        <v>3373</v>
      </c>
      <c r="P1378" s="2">
        <v>2</v>
      </c>
      <c r="Q1378" s="2" t="str">
        <f t="shared" si="21"/>
        <v>CI US Equity</v>
      </c>
    </row>
    <row r="1379" spans="1:17" x14ac:dyDescent="0.25">
      <c r="A1379" s="1">
        <v>41639</v>
      </c>
      <c r="B1379" s="1">
        <v>41639</v>
      </c>
      <c r="C1379" s="2" t="s">
        <v>2703</v>
      </c>
      <c r="D1379" s="2" t="s">
        <v>2704</v>
      </c>
      <c r="E1379" s="2">
        <v>7.875</v>
      </c>
      <c r="F1379" s="2" t="s">
        <v>3374</v>
      </c>
      <c r="G1379" s="2"/>
      <c r="H1379" s="2" t="s">
        <v>27</v>
      </c>
      <c r="I1379" s="2" t="s">
        <v>17</v>
      </c>
      <c r="J1379" s="2" t="s">
        <v>18</v>
      </c>
      <c r="K1379" s="2" t="s">
        <v>19</v>
      </c>
      <c r="L1379" s="2" t="s">
        <v>19</v>
      </c>
      <c r="M1379" s="2" t="s">
        <v>20</v>
      </c>
      <c r="N1379" s="2" t="s">
        <v>28</v>
      </c>
      <c r="O1379" s="2" t="s">
        <v>3375</v>
      </c>
      <c r="P1379" s="2">
        <v>3</v>
      </c>
      <c r="Q1379" s="2" t="str">
        <f t="shared" si="21"/>
        <v>HES US Equity</v>
      </c>
    </row>
    <row r="1380" spans="1:17" x14ac:dyDescent="0.25">
      <c r="A1380" s="1">
        <v>41639</v>
      </c>
      <c r="B1380" s="1">
        <v>41639</v>
      </c>
      <c r="C1380" s="2" t="s">
        <v>1049</v>
      </c>
      <c r="D1380" s="2" t="s">
        <v>43</v>
      </c>
      <c r="E1380" s="2">
        <v>8.1999999999999993</v>
      </c>
      <c r="F1380" s="2" t="s">
        <v>1183</v>
      </c>
      <c r="G1380" s="2"/>
      <c r="H1380" s="2" t="s">
        <v>46</v>
      </c>
      <c r="I1380" s="2" t="s">
        <v>17</v>
      </c>
      <c r="J1380" s="2" t="s">
        <v>18</v>
      </c>
      <c r="K1380" s="2" t="s">
        <v>19</v>
      </c>
      <c r="L1380" s="2" t="s">
        <v>19</v>
      </c>
      <c r="M1380" s="2" t="s">
        <v>20</v>
      </c>
      <c r="N1380" s="2" t="s">
        <v>48</v>
      </c>
      <c r="O1380" s="2" t="s">
        <v>3376</v>
      </c>
      <c r="P1380" s="2">
        <v>2</v>
      </c>
      <c r="Q1380" s="2" t="str">
        <f t="shared" si="21"/>
        <v>GE US Equity</v>
      </c>
    </row>
    <row r="1381" spans="1:17" x14ac:dyDescent="0.25">
      <c r="A1381" s="1">
        <v>41639</v>
      </c>
      <c r="B1381" s="1">
        <v>41639</v>
      </c>
      <c r="C1381" s="2" t="s">
        <v>3377</v>
      </c>
      <c r="D1381" s="2" t="s">
        <v>3378</v>
      </c>
      <c r="E1381" s="2">
        <v>7.75</v>
      </c>
      <c r="F1381" s="2" t="s">
        <v>3379</v>
      </c>
      <c r="G1381" s="2"/>
      <c r="H1381" s="2" t="s">
        <v>203</v>
      </c>
      <c r="I1381" s="2" t="s">
        <v>17</v>
      </c>
      <c r="J1381" s="2" t="s">
        <v>18</v>
      </c>
      <c r="K1381" s="2" t="s">
        <v>19</v>
      </c>
      <c r="L1381" s="2" t="s">
        <v>19</v>
      </c>
      <c r="M1381" s="2" t="s">
        <v>20</v>
      </c>
      <c r="N1381" s="2" t="s">
        <v>28</v>
      </c>
      <c r="O1381" s="2" t="s">
        <v>3380</v>
      </c>
      <c r="P1381" s="2">
        <v>3</v>
      </c>
      <c r="Q1381" s="2" t="str">
        <f t="shared" si="21"/>
        <v>BLC US Equity</v>
      </c>
    </row>
    <row r="1382" spans="1:17" x14ac:dyDescent="0.25">
      <c r="A1382" s="1">
        <v>41639</v>
      </c>
      <c r="B1382" s="1">
        <v>41639</v>
      </c>
      <c r="C1382" s="2" t="s">
        <v>594</v>
      </c>
      <c r="D1382" s="2" t="s">
        <v>317</v>
      </c>
      <c r="E1382" s="2">
        <v>7.25</v>
      </c>
      <c r="F1382" s="2" t="s">
        <v>1087</v>
      </c>
      <c r="G1382" s="2"/>
      <c r="H1382" s="2" t="s">
        <v>73</v>
      </c>
      <c r="I1382" s="2" t="s">
        <v>17</v>
      </c>
      <c r="J1382" s="2" t="s">
        <v>18</v>
      </c>
      <c r="K1382" s="2" t="s">
        <v>19</v>
      </c>
      <c r="L1382" s="2" t="s">
        <v>19</v>
      </c>
      <c r="M1382" s="2" t="s">
        <v>20</v>
      </c>
      <c r="N1382" s="2" t="s">
        <v>28</v>
      </c>
      <c r="O1382" s="2" t="s">
        <v>3381</v>
      </c>
      <c r="P1382" s="2">
        <v>4</v>
      </c>
      <c r="Q1382" s="2" t="str">
        <f t="shared" si="21"/>
        <v>BNSF US Equity</v>
      </c>
    </row>
    <row r="1383" spans="1:17" x14ac:dyDescent="0.25">
      <c r="A1383" s="1">
        <v>41639</v>
      </c>
      <c r="B1383" s="1">
        <v>41639</v>
      </c>
      <c r="C1383" s="2" t="s">
        <v>1129</v>
      </c>
      <c r="D1383" s="2" t="s">
        <v>14</v>
      </c>
      <c r="E1383" s="2">
        <v>7.25</v>
      </c>
      <c r="F1383" s="2" t="s">
        <v>1041</v>
      </c>
      <c r="G1383" s="2"/>
      <c r="H1383" s="2" t="s">
        <v>27</v>
      </c>
      <c r="I1383" s="2" t="s">
        <v>17</v>
      </c>
      <c r="J1383" s="2" t="s">
        <v>18</v>
      </c>
      <c r="K1383" s="2" t="s">
        <v>19</v>
      </c>
      <c r="L1383" s="2" t="s">
        <v>19</v>
      </c>
      <c r="M1383" s="2" t="s">
        <v>20</v>
      </c>
      <c r="N1383" s="2" t="s">
        <v>21</v>
      </c>
      <c r="O1383" s="2" t="s">
        <v>3382</v>
      </c>
      <c r="P1383" s="2">
        <v>3</v>
      </c>
      <c r="Q1383" s="2" t="str">
        <f t="shared" si="21"/>
        <v>BWP US Equity</v>
      </c>
    </row>
    <row r="1384" spans="1:17" x14ac:dyDescent="0.25">
      <c r="A1384" s="1">
        <v>41639</v>
      </c>
      <c r="B1384" s="1">
        <v>41639</v>
      </c>
      <c r="C1384" s="2" t="s">
        <v>3383</v>
      </c>
      <c r="D1384" s="2" t="s">
        <v>1962</v>
      </c>
      <c r="E1384" s="2">
        <v>7.45</v>
      </c>
      <c r="F1384" s="2" t="s">
        <v>3384</v>
      </c>
      <c r="G1384" s="2"/>
      <c r="H1384" s="2" t="s">
        <v>73</v>
      </c>
      <c r="I1384" s="2" t="s">
        <v>17</v>
      </c>
      <c r="J1384" s="2" t="s">
        <v>18</v>
      </c>
      <c r="K1384" s="2" t="s">
        <v>19</v>
      </c>
      <c r="L1384" s="2" t="s">
        <v>19</v>
      </c>
      <c r="M1384" s="2" t="s">
        <v>20</v>
      </c>
      <c r="N1384" s="2" t="s">
        <v>28</v>
      </c>
      <c r="O1384" s="2" t="s">
        <v>3385</v>
      </c>
      <c r="P1384" s="2">
        <v>3</v>
      </c>
      <c r="Q1384" s="2" t="str">
        <f t="shared" si="21"/>
        <v>HPQ US Equity</v>
      </c>
    </row>
    <row r="1385" spans="1:17" x14ac:dyDescent="0.25">
      <c r="A1385" s="1">
        <v>41639</v>
      </c>
      <c r="B1385" s="1">
        <v>41639</v>
      </c>
      <c r="C1385" s="2" t="s">
        <v>3386</v>
      </c>
      <c r="D1385" s="2" t="s">
        <v>3387</v>
      </c>
      <c r="E1385" s="2">
        <v>7.6</v>
      </c>
      <c r="F1385" s="2" t="s">
        <v>3388</v>
      </c>
      <c r="G1385" s="2"/>
      <c r="H1385" s="2" t="s">
        <v>27</v>
      </c>
      <c r="I1385" s="2" t="s">
        <v>17</v>
      </c>
      <c r="J1385" s="2" t="s">
        <v>18</v>
      </c>
      <c r="K1385" s="2" t="s">
        <v>19</v>
      </c>
      <c r="L1385" s="2" t="s">
        <v>19</v>
      </c>
      <c r="M1385" s="2" t="s">
        <v>20</v>
      </c>
      <c r="N1385" s="2" t="s">
        <v>28</v>
      </c>
      <c r="O1385" s="2" t="s">
        <v>3389</v>
      </c>
      <c r="P1385" s="2">
        <v>3</v>
      </c>
      <c r="Q1385" s="2" t="str">
        <f t="shared" si="21"/>
        <v>FDX US Equity</v>
      </c>
    </row>
    <row r="1386" spans="1:17" x14ac:dyDescent="0.25">
      <c r="A1386" s="1">
        <v>41639</v>
      </c>
      <c r="B1386" s="1">
        <v>41639</v>
      </c>
      <c r="C1386" s="2" t="s">
        <v>242</v>
      </c>
      <c r="D1386" s="2" t="s">
        <v>33</v>
      </c>
      <c r="E1386" s="2">
        <v>7.45</v>
      </c>
      <c r="F1386" s="2" t="s">
        <v>1932</v>
      </c>
      <c r="G1386" s="2"/>
      <c r="H1386" s="2" t="s">
        <v>27</v>
      </c>
      <c r="I1386" s="2" t="s">
        <v>17</v>
      </c>
      <c r="J1386" s="2" t="s">
        <v>18</v>
      </c>
      <c r="K1386" s="2" t="s">
        <v>19</v>
      </c>
      <c r="L1386" s="2" t="s">
        <v>19</v>
      </c>
      <c r="M1386" s="2" t="s">
        <v>20</v>
      </c>
      <c r="N1386" s="2" t="s">
        <v>28</v>
      </c>
      <c r="O1386" s="2" t="s">
        <v>3390</v>
      </c>
      <c r="P1386" s="2">
        <v>1</v>
      </c>
      <c r="Q1386" s="2" t="str">
        <f t="shared" si="21"/>
        <v>M US Equity</v>
      </c>
    </row>
    <row r="1387" spans="1:17" x14ac:dyDescent="0.25">
      <c r="A1387" s="1">
        <v>41639</v>
      </c>
      <c r="B1387" s="1">
        <v>41639</v>
      </c>
      <c r="C1387" s="2" t="s">
        <v>353</v>
      </c>
      <c r="D1387" s="2" t="s">
        <v>354</v>
      </c>
      <c r="E1387" s="2">
        <v>7.125</v>
      </c>
      <c r="F1387" s="2" t="s">
        <v>3391</v>
      </c>
      <c r="G1387" s="2"/>
      <c r="H1387" s="2" t="s">
        <v>210</v>
      </c>
      <c r="I1387" s="2" t="s">
        <v>17</v>
      </c>
      <c r="J1387" s="2" t="s">
        <v>18</v>
      </c>
      <c r="K1387" s="2" t="s">
        <v>19</v>
      </c>
      <c r="L1387" s="2" t="s">
        <v>19</v>
      </c>
      <c r="M1387" s="2" t="s">
        <v>20</v>
      </c>
      <c r="N1387" s="2" t="s">
        <v>28</v>
      </c>
      <c r="O1387" s="2" t="s">
        <v>3392</v>
      </c>
      <c r="P1387" s="2">
        <v>2</v>
      </c>
      <c r="Q1387" s="2" t="str">
        <f t="shared" si="21"/>
        <v>KO US Equity</v>
      </c>
    </row>
    <row r="1388" spans="1:17" x14ac:dyDescent="0.25">
      <c r="A1388" s="1">
        <v>41639</v>
      </c>
      <c r="B1388" s="1">
        <v>41639</v>
      </c>
      <c r="C1388" s="2" t="s">
        <v>602</v>
      </c>
      <c r="D1388" s="2" t="s">
        <v>603</v>
      </c>
      <c r="E1388" s="2">
        <v>7</v>
      </c>
      <c r="F1388" s="2" t="s">
        <v>3393</v>
      </c>
      <c r="G1388" s="2"/>
      <c r="H1388" s="2" t="s">
        <v>34</v>
      </c>
      <c r="I1388" s="2" t="s">
        <v>17</v>
      </c>
      <c r="J1388" s="2" t="s">
        <v>18</v>
      </c>
      <c r="K1388" s="2" t="s">
        <v>19</v>
      </c>
      <c r="L1388" s="2" t="s">
        <v>19</v>
      </c>
      <c r="M1388" s="2" t="s">
        <v>20</v>
      </c>
      <c r="N1388" s="2" t="s">
        <v>28</v>
      </c>
      <c r="O1388" s="2" t="s">
        <v>3394</v>
      </c>
      <c r="P1388" s="2">
        <v>3</v>
      </c>
      <c r="Q1388" s="2" t="str">
        <f t="shared" si="21"/>
        <v>BDX US Equity</v>
      </c>
    </row>
    <row r="1389" spans="1:17" x14ac:dyDescent="0.25">
      <c r="A1389" s="1">
        <v>41639</v>
      </c>
      <c r="B1389" s="1">
        <v>41639</v>
      </c>
      <c r="C1389" s="2" t="s">
        <v>802</v>
      </c>
      <c r="D1389" s="2" t="s">
        <v>803</v>
      </c>
      <c r="E1389" s="2">
        <v>5.6</v>
      </c>
      <c r="F1389" s="2" t="s">
        <v>266</v>
      </c>
      <c r="G1389" s="2" t="s">
        <v>272</v>
      </c>
      <c r="H1389" s="2" t="s">
        <v>210</v>
      </c>
      <c r="I1389" s="2" t="s">
        <v>17</v>
      </c>
      <c r="J1389" s="2" t="s">
        <v>18</v>
      </c>
      <c r="K1389" s="2" t="s">
        <v>19</v>
      </c>
      <c r="L1389" s="2" t="s">
        <v>19</v>
      </c>
      <c r="M1389" s="2" t="s">
        <v>20</v>
      </c>
      <c r="N1389" s="2" t="s">
        <v>28</v>
      </c>
      <c r="O1389" s="2" t="s">
        <v>3395</v>
      </c>
      <c r="P1389" s="2">
        <v>5</v>
      </c>
      <c r="Q1389" s="2" t="str">
        <f t="shared" si="21"/>
        <v>UNANA US Equity</v>
      </c>
    </row>
    <row r="1390" spans="1:17" x14ac:dyDescent="0.25">
      <c r="A1390" s="1">
        <v>41639</v>
      </c>
      <c r="B1390" s="1">
        <v>41639</v>
      </c>
      <c r="C1390" s="2" t="s">
        <v>2176</v>
      </c>
      <c r="D1390" s="2" t="s">
        <v>2177</v>
      </c>
      <c r="E1390" s="2">
        <v>7.55</v>
      </c>
      <c r="F1390" s="2" t="s">
        <v>822</v>
      </c>
      <c r="G1390" s="2"/>
      <c r="H1390" s="2" t="s">
        <v>259</v>
      </c>
      <c r="I1390" s="2" t="s">
        <v>17</v>
      </c>
      <c r="J1390" s="2" t="s">
        <v>18</v>
      </c>
      <c r="K1390" s="2" t="s">
        <v>19</v>
      </c>
      <c r="L1390" s="2" t="s">
        <v>19</v>
      </c>
      <c r="M1390" s="2" t="s">
        <v>20</v>
      </c>
      <c r="N1390" s="2" t="s">
        <v>28</v>
      </c>
      <c r="O1390" s="2" t="s">
        <v>3396</v>
      </c>
      <c r="P1390" s="2">
        <v>3</v>
      </c>
      <c r="Q1390" s="2" t="str">
        <f t="shared" si="21"/>
        <v>WMT US Equity</v>
      </c>
    </row>
    <row r="1391" spans="1:17" x14ac:dyDescent="0.25">
      <c r="A1391" s="1">
        <v>41639</v>
      </c>
      <c r="B1391" s="1">
        <v>41639</v>
      </c>
      <c r="C1391" s="2" t="s">
        <v>860</v>
      </c>
      <c r="D1391" s="2" t="s">
        <v>861</v>
      </c>
      <c r="E1391" s="2">
        <v>7.74</v>
      </c>
      <c r="F1391" s="2" t="s">
        <v>3397</v>
      </c>
      <c r="G1391" s="2" t="s">
        <v>575</v>
      </c>
      <c r="H1391" s="2" t="s">
        <v>210</v>
      </c>
      <c r="I1391" s="2" t="s">
        <v>17</v>
      </c>
      <c r="J1391" s="2" t="s">
        <v>18</v>
      </c>
      <c r="K1391" s="2" t="s">
        <v>19</v>
      </c>
      <c r="L1391" s="2" t="s">
        <v>19</v>
      </c>
      <c r="M1391" s="2" t="s">
        <v>20</v>
      </c>
      <c r="N1391" s="2" t="s">
        <v>21</v>
      </c>
      <c r="O1391" s="2" t="s">
        <v>3398</v>
      </c>
      <c r="P1391" s="2">
        <v>3</v>
      </c>
      <c r="Q1391" s="2" t="str">
        <f t="shared" si="21"/>
        <v>NWN US Equity</v>
      </c>
    </row>
    <row r="1392" spans="1:17" x14ac:dyDescent="0.25">
      <c r="A1392" s="1">
        <v>41639</v>
      </c>
      <c r="B1392" s="1">
        <v>41639</v>
      </c>
      <c r="C1392" s="2" t="s">
        <v>3377</v>
      </c>
      <c r="D1392" s="2" t="s">
        <v>3378</v>
      </c>
      <c r="E1392" s="2">
        <v>7.25</v>
      </c>
      <c r="F1392" s="2" t="s">
        <v>2829</v>
      </c>
      <c r="G1392" s="2"/>
      <c r="H1392" s="2" t="s">
        <v>203</v>
      </c>
      <c r="I1392" s="2" t="s">
        <v>17</v>
      </c>
      <c r="J1392" s="2" t="s">
        <v>18</v>
      </c>
      <c r="K1392" s="2" t="s">
        <v>19</v>
      </c>
      <c r="L1392" s="2" t="s">
        <v>19</v>
      </c>
      <c r="M1392" s="2" t="s">
        <v>20</v>
      </c>
      <c r="N1392" s="2" t="s">
        <v>28</v>
      </c>
      <c r="O1392" s="2" t="s">
        <v>3399</v>
      </c>
      <c r="P1392" s="2">
        <v>3</v>
      </c>
      <c r="Q1392" s="2" t="str">
        <f t="shared" si="21"/>
        <v>BLC US Equity</v>
      </c>
    </row>
    <row r="1393" spans="1:17" x14ac:dyDescent="0.25">
      <c r="A1393" s="1">
        <v>41639</v>
      </c>
      <c r="B1393" s="1">
        <v>41639</v>
      </c>
      <c r="C1393" s="2" t="s">
        <v>2082</v>
      </c>
      <c r="D1393" s="2" t="s">
        <v>2083</v>
      </c>
      <c r="E1393" s="2">
        <v>7.125</v>
      </c>
      <c r="F1393" s="2" t="s">
        <v>2274</v>
      </c>
      <c r="G1393" s="2"/>
      <c r="H1393" s="2" t="s">
        <v>73</v>
      </c>
      <c r="I1393" s="2" t="s">
        <v>17</v>
      </c>
      <c r="J1393" s="2" t="s">
        <v>18</v>
      </c>
      <c r="K1393" s="2" t="s">
        <v>19</v>
      </c>
      <c r="L1393" s="2" t="s">
        <v>19</v>
      </c>
      <c r="M1393" s="2" t="s">
        <v>20</v>
      </c>
      <c r="N1393" s="2" t="s">
        <v>48</v>
      </c>
      <c r="O1393" s="2" t="s">
        <v>3400</v>
      </c>
      <c r="P1393" s="2">
        <v>3</v>
      </c>
      <c r="Q1393" s="2" t="str">
        <f t="shared" si="21"/>
        <v>EQR US Equity</v>
      </c>
    </row>
    <row r="1394" spans="1:17" x14ac:dyDescent="0.25">
      <c r="A1394" s="1">
        <v>41639</v>
      </c>
      <c r="B1394" s="1">
        <v>41639</v>
      </c>
      <c r="C1394" s="2" t="s">
        <v>1083</v>
      </c>
      <c r="D1394" s="2" t="s">
        <v>164</v>
      </c>
      <c r="E1394" s="2">
        <v>7.57</v>
      </c>
      <c r="F1394" s="2" t="s">
        <v>935</v>
      </c>
      <c r="G1394" s="2"/>
      <c r="H1394" s="2" t="s">
        <v>27</v>
      </c>
      <c r="I1394" s="2" t="s">
        <v>17</v>
      </c>
      <c r="J1394" s="2" t="s">
        <v>18</v>
      </c>
      <c r="K1394" s="2" t="s">
        <v>19</v>
      </c>
      <c r="L1394" s="2" t="s">
        <v>19</v>
      </c>
      <c r="M1394" s="2" t="s">
        <v>20</v>
      </c>
      <c r="N1394" s="2" t="s">
        <v>28</v>
      </c>
      <c r="O1394" s="2" t="s">
        <v>3401</v>
      </c>
      <c r="P1394" s="2">
        <v>3</v>
      </c>
      <c r="Q1394" s="2" t="str">
        <f t="shared" si="21"/>
        <v>TWX US Equity</v>
      </c>
    </row>
    <row r="1395" spans="1:17" x14ac:dyDescent="0.25">
      <c r="A1395" s="1">
        <v>41639</v>
      </c>
      <c r="B1395" s="1">
        <v>41639</v>
      </c>
      <c r="C1395" s="2" t="s">
        <v>454</v>
      </c>
      <c r="D1395" s="2" t="s">
        <v>455</v>
      </c>
      <c r="E1395" s="2">
        <v>6.875</v>
      </c>
      <c r="F1395" s="2" t="s">
        <v>2274</v>
      </c>
      <c r="G1395" s="2"/>
      <c r="H1395" s="2" t="s">
        <v>364</v>
      </c>
      <c r="I1395" s="2" t="s">
        <v>17</v>
      </c>
      <c r="J1395" s="2" t="s">
        <v>18</v>
      </c>
      <c r="K1395" s="2" t="s">
        <v>19</v>
      </c>
      <c r="L1395" s="2" t="s">
        <v>19</v>
      </c>
      <c r="M1395" s="2" t="s">
        <v>20</v>
      </c>
      <c r="N1395" s="2" t="s">
        <v>28</v>
      </c>
      <c r="O1395" s="2" t="s">
        <v>3402</v>
      </c>
      <c r="P1395" s="2">
        <v>4</v>
      </c>
      <c r="Q1395" s="2" t="str">
        <f t="shared" si="21"/>
        <v>SHLD US Equity</v>
      </c>
    </row>
    <row r="1396" spans="1:17" x14ac:dyDescent="0.25">
      <c r="A1396" s="1">
        <v>41639</v>
      </c>
      <c r="B1396" s="1">
        <v>41639</v>
      </c>
      <c r="C1396" s="2" t="s">
        <v>1080</v>
      </c>
      <c r="D1396" s="2" t="s">
        <v>523</v>
      </c>
      <c r="E1396" s="2">
        <v>6.875</v>
      </c>
      <c r="F1396" s="2" t="s">
        <v>2832</v>
      </c>
      <c r="G1396" s="2"/>
      <c r="H1396" s="2" t="s">
        <v>34</v>
      </c>
      <c r="I1396" s="2" t="s">
        <v>17</v>
      </c>
      <c r="J1396" s="2" t="s">
        <v>18</v>
      </c>
      <c r="K1396" s="2" t="s">
        <v>19</v>
      </c>
      <c r="L1396" s="2" t="s">
        <v>19</v>
      </c>
      <c r="M1396" s="2" t="s">
        <v>20</v>
      </c>
      <c r="N1396" s="2" t="s">
        <v>28</v>
      </c>
      <c r="O1396" s="2" t="s">
        <v>3403</v>
      </c>
      <c r="P1396" s="2">
        <v>1</v>
      </c>
      <c r="Q1396" s="2" t="str">
        <f t="shared" si="21"/>
        <v>T US Equity</v>
      </c>
    </row>
    <row r="1397" spans="1:17" x14ac:dyDescent="0.25">
      <c r="A1397" s="1">
        <v>41639</v>
      </c>
      <c r="B1397" s="1">
        <v>41639</v>
      </c>
      <c r="C1397" s="2" t="s">
        <v>3199</v>
      </c>
      <c r="D1397" s="2" t="s">
        <v>3200</v>
      </c>
      <c r="E1397" s="2">
        <v>7.5</v>
      </c>
      <c r="F1397" s="2" t="s">
        <v>2832</v>
      </c>
      <c r="G1397" s="2"/>
      <c r="H1397" s="2" t="s">
        <v>472</v>
      </c>
      <c r="I1397" s="2" t="s">
        <v>17</v>
      </c>
      <c r="J1397" s="2" t="s">
        <v>18</v>
      </c>
      <c r="K1397" s="2" t="s">
        <v>19</v>
      </c>
      <c r="L1397" s="2" t="s">
        <v>19</v>
      </c>
      <c r="M1397" s="2" t="s">
        <v>20</v>
      </c>
      <c r="N1397" s="2" t="s">
        <v>28</v>
      </c>
      <c r="O1397" s="2" t="s">
        <v>3404</v>
      </c>
      <c r="P1397" s="2">
        <v>3</v>
      </c>
      <c r="Q1397" s="2" t="str">
        <f t="shared" si="21"/>
        <v>RCL US Equity</v>
      </c>
    </row>
    <row r="1398" spans="1:17" x14ac:dyDescent="0.25">
      <c r="A1398" s="1">
        <v>41639</v>
      </c>
      <c r="B1398" s="1">
        <v>41639</v>
      </c>
      <c r="C1398" s="2" t="s">
        <v>3405</v>
      </c>
      <c r="D1398" s="2" t="s">
        <v>3406</v>
      </c>
      <c r="E1398" s="2">
        <v>7.3</v>
      </c>
      <c r="F1398" s="2" t="s">
        <v>2841</v>
      </c>
      <c r="G1398" s="2"/>
      <c r="H1398" s="2" t="s">
        <v>34</v>
      </c>
      <c r="I1398" s="2" t="s">
        <v>17</v>
      </c>
      <c r="J1398" s="2" t="s">
        <v>18</v>
      </c>
      <c r="K1398" s="2" t="s">
        <v>19</v>
      </c>
      <c r="L1398" s="2" t="s">
        <v>19</v>
      </c>
      <c r="M1398" s="2" t="s">
        <v>20</v>
      </c>
      <c r="N1398" s="2" t="s">
        <v>28</v>
      </c>
      <c r="O1398" s="2" t="s">
        <v>3407</v>
      </c>
      <c r="P1398" s="2">
        <v>5</v>
      </c>
      <c r="Q1398" s="2" t="str">
        <f t="shared" si="21"/>
        <v>ENIIM US Equity</v>
      </c>
    </row>
    <row r="1399" spans="1:17" x14ac:dyDescent="0.25">
      <c r="A1399" s="1">
        <v>41639</v>
      </c>
      <c r="B1399" s="1">
        <v>41639</v>
      </c>
      <c r="C1399" s="2" t="s">
        <v>1132</v>
      </c>
      <c r="D1399" s="2" t="s">
        <v>1133</v>
      </c>
      <c r="E1399" s="2">
        <v>7.125</v>
      </c>
      <c r="F1399" s="2" t="s">
        <v>3058</v>
      </c>
      <c r="G1399" s="2"/>
      <c r="H1399" s="2" t="s">
        <v>27</v>
      </c>
      <c r="I1399" s="2" t="s">
        <v>17</v>
      </c>
      <c r="J1399" s="2" t="s">
        <v>18</v>
      </c>
      <c r="K1399" s="2" t="s">
        <v>19</v>
      </c>
      <c r="L1399" s="2" t="s">
        <v>19</v>
      </c>
      <c r="M1399" s="2" t="s">
        <v>20</v>
      </c>
      <c r="N1399" s="2" t="s">
        <v>28</v>
      </c>
      <c r="O1399" s="2" t="s">
        <v>3408</v>
      </c>
      <c r="P1399" s="2">
        <v>3</v>
      </c>
      <c r="Q1399" s="2" t="str">
        <f t="shared" si="21"/>
        <v>FCX US Equity</v>
      </c>
    </row>
    <row r="1400" spans="1:17" x14ac:dyDescent="0.25">
      <c r="A1400" s="1">
        <v>41639</v>
      </c>
      <c r="B1400" s="1">
        <v>41639</v>
      </c>
      <c r="C1400" s="2" t="s">
        <v>1049</v>
      </c>
      <c r="D1400" s="2" t="s">
        <v>43</v>
      </c>
      <c r="E1400" s="2">
        <v>7.5</v>
      </c>
      <c r="F1400" s="2" t="s">
        <v>544</v>
      </c>
      <c r="G1400" s="2"/>
      <c r="H1400" s="2" t="s">
        <v>46</v>
      </c>
      <c r="I1400" s="2" t="s">
        <v>17</v>
      </c>
      <c r="J1400" s="2" t="s">
        <v>18</v>
      </c>
      <c r="K1400" s="2" t="s">
        <v>19</v>
      </c>
      <c r="L1400" s="2" t="s">
        <v>19</v>
      </c>
      <c r="M1400" s="2" t="s">
        <v>20</v>
      </c>
      <c r="N1400" s="2" t="s">
        <v>48</v>
      </c>
      <c r="O1400" s="2" t="s">
        <v>3409</v>
      </c>
      <c r="P1400" s="2">
        <v>2</v>
      </c>
      <c r="Q1400" s="2" t="str">
        <f t="shared" si="21"/>
        <v>GE US Equity</v>
      </c>
    </row>
    <row r="1401" spans="1:17" x14ac:dyDescent="0.25">
      <c r="A1401" s="1">
        <v>41639</v>
      </c>
      <c r="B1401" s="1">
        <v>41639</v>
      </c>
      <c r="C1401" s="2" t="s">
        <v>928</v>
      </c>
      <c r="D1401" s="2" t="s">
        <v>929</v>
      </c>
      <c r="E1401" s="2">
        <v>6.75</v>
      </c>
      <c r="F1401" s="2" t="s">
        <v>750</v>
      </c>
      <c r="G1401" s="2"/>
      <c r="H1401" s="2" t="s">
        <v>16</v>
      </c>
      <c r="I1401" s="2" t="s">
        <v>17</v>
      </c>
      <c r="J1401" s="2" t="s">
        <v>18</v>
      </c>
      <c r="K1401" s="2" t="s">
        <v>19</v>
      </c>
      <c r="L1401" s="2" t="s">
        <v>19</v>
      </c>
      <c r="M1401" s="2" t="s">
        <v>20</v>
      </c>
      <c r="N1401" s="2" t="s">
        <v>28</v>
      </c>
      <c r="O1401" s="2" t="s">
        <v>3410</v>
      </c>
      <c r="P1401" s="2">
        <v>3</v>
      </c>
      <c r="Q1401" s="2" t="str">
        <f t="shared" si="21"/>
        <v>HRC US Equity</v>
      </c>
    </row>
    <row r="1402" spans="1:17" x14ac:dyDescent="0.25">
      <c r="A1402" s="1">
        <v>41639</v>
      </c>
      <c r="B1402" s="1">
        <v>41639</v>
      </c>
      <c r="C1402" s="2" t="s">
        <v>764</v>
      </c>
      <c r="D1402" s="2" t="s">
        <v>765</v>
      </c>
      <c r="E1402" s="2">
        <v>6.75</v>
      </c>
      <c r="F1402" s="2" t="s">
        <v>750</v>
      </c>
      <c r="G1402" s="2"/>
      <c r="H1402" s="2" t="s">
        <v>34</v>
      </c>
      <c r="I1402" s="2" t="s">
        <v>17</v>
      </c>
      <c r="J1402" s="2" t="s">
        <v>18</v>
      </c>
      <c r="K1402" s="2" t="s">
        <v>19</v>
      </c>
      <c r="L1402" s="2" t="s">
        <v>19</v>
      </c>
      <c r="M1402" s="2" t="s">
        <v>20</v>
      </c>
      <c r="N1402" s="2" t="s">
        <v>28</v>
      </c>
      <c r="O1402" s="2" t="s">
        <v>3411</v>
      </c>
      <c r="P1402" s="2">
        <v>5</v>
      </c>
      <c r="Q1402" s="2" t="str">
        <f t="shared" si="21"/>
        <v>ABIBB US Equity</v>
      </c>
    </row>
    <row r="1403" spans="1:17" x14ac:dyDescent="0.25">
      <c r="A1403" s="1">
        <v>41639</v>
      </c>
      <c r="B1403" s="1">
        <v>41639</v>
      </c>
      <c r="C1403" s="2" t="s">
        <v>247</v>
      </c>
      <c r="D1403" s="2" t="s">
        <v>248</v>
      </c>
      <c r="E1403" s="2">
        <v>7.65</v>
      </c>
      <c r="F1403" s="2" t="s">
        <v>2854</v>
      </c>
      <c r="G1403" s="2"/>
      <c r="H1403" s="2" t="s">
        <v>73</v>
      </c>
      <c r="I1403" s="2" t="s">
        <v>17</v>
      </c>
      <c r="J1403" s="2" t="s">
        <v>18</v>
      </c>
      <c r="K1403" s="2" t="s">
        <v>19</v>
      </c>
      <c r="L1403" s="2" t="s">
        <v>19</v>
      </c>
      <c r="M1403" s="2" t="s">
        <v>20</v>
      </c>
      <c r="N1403" s="2" t="s">
        <v>28</v>
      </c>
      <c r="O1403" s="2" t="s">
        <v>3415</v>
      </c>
      <c r="P1403" s="2">
        <v>3</v>
      </c>
      <c r="Q1403" s="2" t="str">
        <f t="shared" si="21"/>
        <v>ETN US Equity</v>
      </c>
    </row>
    <row r="1404" spans="1:17" x14ac:dyDescent="0.25">
      <c r="A1404" s="1">
        <v>41639</v>
      </c>
      <c r="B1404" s="1">
        <v>41639</v>
      </c>
      <c r="C1404" s="2" t="s">
        <v>429</v>
      </c>
      <c r="D1404" s="2" t="s">
        <v>430</v>
      </c>
      <c r="E1404" s="2">
        <v>6.4</v>
      </c>
      <c r="F1404" s="2" t="s">
        <v>212</v>
      </c>
      <c r="G1404" s="2"/>
      <c r="H1404" s="2" t="s">
        <v>34</v>
      </c>
      <c r="I1404" s="2" t="s">
        <v>17</v>
      </c>
      <c r="J1404" s="2" t="s">
        <v>18</v>
      </c>
      <c r="K1404" s="2" t="s">
        <v>19</v>
      </c>
      <c r="L1404" s="2" t="s">
        <v>19</v>
      </c>
      <c r="M1404" s="2" t="s">
        <v>20</v>
      </c>
      <c r="N1404" s="2" t="s">
        <v>28</v>
      </c>
      <c r="O1404" s="2" t="s">
        <v>3416</v>
      </c>
      <c r="P1404" s="2">
        <v>3</v>
      </c>
      <c r="Q1404" s="2" t="str">
        <f t="shared" si="21"/>
        <v>RTN US Equity</v>
      </c>
    </row>
    <row r="1405" spans="1:17" x14ac:dyDescent="0.25">
      <c r="A1405" s="1">
        <v>41639</v>
      </c>
      <c r="B1405" s="1">
        <v>41639</v>
      </c>
      <c r="C1405" s="2" t="s">
        <v>710</v>
      </c>
      <c r="D1405" s="2" t="s">
        <v>711</v>
      </c>
      <c r="E1405" s="2">
        <v>6.6</v>
      </c>
      <c r="F1405" s="2" t="s">
        <v>456</v>
      </c>
      <c r="G1405" s="2"/>
      <c r="H1405" s="2" t="s">
        <v>210</v>
      </c>
      <c r="I1405" s="2" t="s">
        <v>17</v>
      </c>
      <c r="J1405" s="2" t="s">
        <v>18</v>
      </c>
      <c r="K1405" s="2" t="s">
        <v>19</v>
      </c>
      <c r="L1405" s="2" t="s">
        <v>19</v>
      </c>
      <c r="M1405" s="2" t="s">
        <v>20</v>
      </c>
      <c r="N1405" s="2" t="s">
        <v>28</v>
      </c>
      <c r="O1405" s="2" t="s">
        <v>3417</v>
      </c>
      <c r="P1405" s="2">
        <v>3</v>
      </c>
      <c r="Q1405" s="2" t="str">
        <f t="shared" si="21"/>
        <v>PFE US Equity</v>
      </c>
    </row>
    <row r="1406" spans="1:17" x14ac:dyDescent="0.25">
      <c r="A1406" s="1">
        <v>41639</v>
      </c>
      <c r="B1406" s="1">
        <v>41639</v>
      </c>
      <c r="C1406" s="2" t="s">
        <v>3418</v>
      </c>
      <c r="D1406" s="2" t="s">
        <v>2907</v>
      </c>
      <c r="E1406" s="2">
        <v>9.6999999999999993</v>
      </c>
      <c r="F1406" s="2" t="s">
        <v>961</v>
      </c>
      <c r="G1406" s="2"/>
      <c r="H1406" s="2" t="s">
        <v>73</v>
      </c>
      <c r="I1406" s="2" t="s">
        <v>17</v>
      </c>
      <c r="J1406" s="2" t="s">
        <v>18</v>
      </c>
      <c r="K1406" s="2" t="s">
        <v>19</v>
      </c>
      <c r="L1406" s="2" t="s">
        <v>19</v>
      </c>
      <c r="M1406" s="2" t="s">
        <v>20</v>
      </c>
      <c r="N1406" s="2" t="s">
        <v>48</v>
      </c>
      <c r="O1406" s="2" t="s">
        <v>3419</v>
      </c>
      <c r="P1406" s="2">
        <v>3</v>
      </c>
      <c r="Q1406" s="2" t="str">
        <f t="shared" si="21"/>
        <v>ACE US Equity</v>
      </c>
    </row>
    <row r="1407" spans="1:17" x14ac:dyDescent="0.25">
      <c r="A1407" s="1">
        <v>41639</v>
      </c>
      <c r="B1407" s="1">
        <v>41639</v>
      </c>
      <c r="C1407" s="2" t="s">
        <v>594</v>
      </c>
      <c r="D1407" s="2" t="s">
        <v>317</v>
      </c>
      <c r="E1407" s="2">
        <v>8.125</v>
      </c>
      <c r="F1407" s="2" t="s">
        <v>1408</v>
      </c>
      <c r="G1407" s="2"/>
      <c r="H1407" s="2" t="s">
        <v>73</v>
      </c>
      <c r="I1407" s="2" t="s">
        <v>17</v>
      </c>
      <c r="J1407" s="2" t="s">
        <v>18</v>
      </c>
      <c r="K1407" s="2" t="s">
        <v>19</v>
      </c>
      <c r="L1407" s="2" t="s">
        <v>19</v>
      </c>
      <c r="M1407" s="2" t="s">
        <v>20</v>
      </c>
      <c r="N1407" s="2" t="s">
        <v>28</v>
      </c>
      <c r="O1407" s="2" t="s">
        <v>3420</v>
      </c>
      <c r="P1407" s="2">
        <v>4</v>
      </c>
      <c r="Q1407" s="2" t="str">
        <f t="shared" si="21"/>
        <v>BNSF US Equity</v>
      </c>
    </row>
    <row r="1408" spans="1:17" x14ac:dyDescent="0.25">
      <c r="A1408" s="1">
        <v>41639</v>
      </c>
      <c r="B1408" s="1">
        <v>41639</v>
      </c>
      <c r="C1408" s="2" t="s">
        <v>474</v>
      </c>
      <c r="D1408" s="2" t="s">
        <v>378</v>
      </c>
      <c r="E1408" s="2">
        <v>6.75</v>
      </c>
      <c r="F1408" s="2" t="s">
        <v>475</v>
      </c>
      <c r="G1408" s="2" t="s">
        <v>678</v>
      </c>
      <c r="H1408" s="2" t="s">
        <v>73</v>
      </c>
      <c r="I1408" s="2" t="s">
        <v>17</v>
      </c>
      <c r="J1408" s="2" t="s">
        <v>18</v>
      </c>
      <c r="K1408" s="2" t="s">
        <v>19</v>
      </c>
      <c r="L1408" s="2" t="s">
        <v>19</v>
      </c>
      <c r="M1408" s="2" t="s">
        <v>20</v>
      </c>
      <c r="N1408" s="2" t="s">
        <v>28</v>
      </c>
      <c r="O1408" s="2" t="s">
        <v>3421</v>
      </c>
      <c r="P1408" s="2">
        <v>2</v>
      </c>
      <c r="Q1408" s="2" t="str">
        <f t="shared" si="21"/>
        <v>VZ US Equity</v>
      </c>
    </row>
    <row r="1409" spans="1:17" x14ac:dyDescent="0.25">
      <c r="A1409" s="1">
        <v>41639</v>
      </c>
      <c r="B1409" s="1">
        <v>41639</v>
      </c>
      <c r="C1409" s="2" t="s">
        <v>1525</v>
      </c>
      <c r="D1409" s="2" t="s">
        <v>1526</v>
      </c>
      <c r="E1409" s="2">
        <v>6.9</v>
      </c>
      <c r="F1409" s="2" t="s">
        <v>2896</v>
      </c>
      <c r="G1409" s="2"/>
      <c r="H1409" s="2" t="s">
        <v>34</v>
      </c>
      <c r="I1409" s="2" t="s">
        <v>17</v>
      </c>
      <c r="J1409" s="2" t="s">
        <v>18</v>
      </c>
      <c r="K1409" s="2" t="s">
        <v>19</v>
      </c>
      <c r="L1409" s="2" t="s">
        <v>19</v>
      </c>
      <c r="M1409" s="2" t="s">
        <v>20</v>
      </c>
      <c r="N1409" s="2" t="s">
        <v>48</v>
      </c>
      <c r="O1409" s="2" t="s">
        <v>3422</v>
      </c>
      <c r="P1409" s="2">
        <v>3</v>
      </c>
      <c r="Q1409" s="2" t="str">
        <f t="shared" si="21"/>
        <v>ALL US Equity</v>
      </c>
    </row>
    <row r="1410" spans="1:17" x14ac:dyDescent="0.25">
      <c r="A1410" s="1">
        <v>41639</v>
      </c>
      <c r="B1410" s="1">
        <v>41639</v>
      </c>
      <c r="C1410" s="2" t="s">
        <v>2203</v>
      </c>
      <c r="D1410" s="2" t="s">
        <v>2204</v>
      </c>
      <c r="E1410" s="2">
        <v>6.65</v>
      </c>
      <c r="F1410" s="2" t="s">
        <v>837</v>
      </c>
      <c r="G1410" s="2"/>
      <c r="H1410" s="2" t="s">
        <v>57</v>
      </c>
      <c r="I1410" s="2" t="s">
        <v>17</v>
      </c>
      <c r="J1410" s="2" t="s">
        <v>18</v>
      </c>
      <c r="K1410" s="2" t="s">
        <v>19</v>
      </c>
      <c r="L1410" s="2" t="s">
        <v>19</v>
      </c>
      <c r="M1410" s="2" t="s">
        <v>20</v>
      </c>
      <c r="N1410" s="2" t="s">
        <v>28</v>
      </c>
      <c r="O1410" s="2" t="s">
        <v>3423</v>
      </c>
      <c r="P1410" s="2">
        <v>3</v>
      </c>
      <c r="Q1410" s="2" t="str">
        <f t="shared" si="21"/>
        <v>DOV US Equity</v>
      </c>
    </row>
    <row r="1411" spans="1:17" x14ac:dyDescent="0.25">
      <c r="A1411" s="1">
        <v>41639</v>
      </c>
      <c r="B1411" s="1">
        <v>41639</v>
      </c>
      <c r="C1411" s="2" t="s">
        <v>594</v>
      </c>
      <c r="D1411" s="2" t="s">
        <v>317</v>
      </c>
      <c r="E1411" s="2">
        <v>7.0819999999999999</v>
      </c>
      <c r="F1411" s="2" t="s">
        <v>3424</v>
      </c>
      <c r="G1411" s="2"/>
      <c r="H1411" s="2" t="s">
        <v>73</v>
      </c>
      <c r="I1411" s="2" t="s">
        <v>17</v>
      </c>
      <c r="J1411" s="2" t="s">
        <v>18</v>
      </c>
      <c r="K1411" s="2" t="s">
        <v>19</v>
      </c>
      <c r="L1411" s="2" t="s">
        <v>19</v>
      </c>
      <c r="M1411" s="2" t="s">
        <v>20</v>
      </c>
      <c r="N1411" s="2" t="s">
        <v>28</v>
      </c>
      <c r="O1411" s="2" t="s">
        <v>3425</v>
      </c>
      <c r="P1411" s="2">
        <v>4</v>
      </c>
      <c r="Q1411" s="2" t="str">
        <f t="shared" si="21"/>
        <v>BNSF US Equity</v>
      </c>
    </row>
    <row r="1412" spans="1:17" x14ac:dyDescent="0.25">
      <c r="A1412" s="1">
        <v>41639</v>
      </c>
      <c r="B1412" s="1">
        <v>41639</v>
      </c>
      <c r="C1412" s="2" t="s">
        <v>353</v>
      </c>
      <c r="D1412" s="2" t="s">
        <v>354</v>
      </c>
      <c r="E1412" s="2">
        <v>6.75</v>
      </c>
      <c r="F1412" s="2" t="s">
        <v>685</v>
      </c>
      <c r="G1412" s="2"/>
      <c r="H1412" s="2" t="s">
        <v>210</v>
      </c>
      <c r="I1412" s="2" t="s">
        <v>17</v>
      </c>
      <c r="J1412" s="2" t="s">
        <v>18</v>
      </c>
      <c r="K1412" s="2" t="s">
        <v>19</v>
      </c>
      <c r="L1412" s="2" t="s">
        <v>19</v>
      </c>
      <c r="M1412" s="2" t="s">
        <v>20</v>
      </c>
      <c r="N1412" s="2" t="s">
        <v>28</v>
      </c>
      <c r="O1412" s="2" t="s">
        <v>3426</v>
      </c>
      <c r="P1412" s="2">
        <v>2</v>
      </c>
      <c r="Q1412" s="2" t="str">
        <f t="shared" ref="Q1412:Q1475" si="22">D1412&amp;" US Equity"</f>
        <v>KO US Equity</v>
      </c>
    </row>
    <row r="1413" spans="1:17" x14ac:dyDescent="0.25">
      <c r="A1413" s="1">
        <v>41639</v>
      </c>
      <c r="B1413" s="1">
        <v>41639</v>
      </c>
      <c r="C1413" s="2" t="s">
        <v>462</v>
      </c>
      <c r="D1413" s="2" t="s">
        <v>463</v>
      </c>
      <c r="E1413" s="2">
        <v>7.25</v>
      </c>
      <c r="F1413" s="2" t="s">
        <v>673</v>
      </c>
      <c r="G1413" s="2"/>
      <c r="H1413" s="2" t="s">
        <v>73</v>
      </c>
      <c r="I1413" s="2" t="s">
        <v>17</v>
      </c>
      <c r="J1413" s="2" t="s">
        <v>18</v>
      </c>
      <c r="K1413" s="2" t="s">
        <v>19</v>
      </c>
      <c r="L1413" s="2" t="s">
        <v>19</v>
      </c>
      <c r="M1413" s="2" t="s">
        <v>20</v>
      </c>
      <c r="N1413" s="2" t="s">
        <v>28</v>
      </c>
      <c r="O1413" s="2" t="s">
        <v>3427</v>
      </c>
      <c r="P1413" s="2">
        <v>4</v>
      </c>
      <c r="Q1413" s="2" t="str">
        <f t="shared" si="22"/>
        <v>FOXA US Equity</v>
      </c>
    </row>
    <row r="1414" spans="1:17" x14ac:dyDescent="0.25">
      <c r="A1414" s="1">
        <v>41639</v>
      </c>
      <c r="B1414" s="1">
        <v>41639</v>
      </c>
      <c r="C1414" s="2" t="s">
        <v>633</v>
      </c>
      <c r="D1414" s="2" t="s">
        <v>634</v>
      </c>
      <c r="E1414" s="2">
        <v>8.75</v>
      </c>
      <c r="F1414" s="2" t="s">
        <v>675</v>
      </c>
      <c r="G1414" s="2"/>
      <c r="H1414" s="2" t="s">
        <v>57</v>
      </c>
      <c r="I1414" s="2" t="s">
        <v>17</v>
      </c>
      <c r="J1414" s="2" t="s">
        <v>18</v>
      </c>
      <c r="K1414" s="2" t="s">
        <v>19</v>
      </c>
      <c r="L1414" s="2" t="s">
        <v>19</v>
      </c>
      <c r="M1414" s="2" t="s">
        <v>20</v>
      </c>
      <c r="N1414" s="2" t="s">
        <v>28</v>
      </c>
      <c r="O1414" s="2" t="s">
        <v>3428</v>
      </c>
      <c r="P1414" s="2">
        <v>3</v>
      </c>
      <c r="Q1414" s="2" t="str">
        <f t="shared" si="22"/>
        <v>OXY US Equity</v>
      </c>
    </row>
    <row r="1415" spans="1:17" x14ac:dyDescent="0.25">
      <c r="A1415" s="1">
        <v>41639</v>
      </c>
      <c r="B1415" s="1">
        <v>41639</v>
      </c>
      <c r="C1415" s="2" t="s">
        <v>451</v>
      </c>
      <c r="D1415" s="2" t="s">
        <v>164</v>
      </c>
      <c r="E1415" s="2">
        <v>9.15</v>
      </c>
      <c r="F1415" s="2" t="s">
        <v>3429</v>
      </c>
      <c r="G1415" s="2"/>
      <c r="H1415" s="2" t="s">
        <v>27</v>
      </c>
      <c r="I1415" s="2" t="s">
        <v>17</v>
      </c>
      <c r="J1415" s="2" t="s">
        <v>18</v>
      </c>
      <c r="K1415" s="2" t="s">
        <v>19</v>
      </c>
      <c r="L1415" s="2" t="s">
        <v>19</v>
      </c>
      <c r="M1415" s="2" t="s">
        <v>20</v>
      </c>
      <c r="N1415" s="2" t="s">
        <v>28</v>
      </c>
      <c r="O1415" s="2" t="s">
        <v>3430</v>
      </c>
      <c r="P1415" s="2">
        <v>3</v>
      </c>
      <c r="Q1415" s="2" t="str">
        <f t="shared" si="22"/>
        <v>TWX US Equity</v>
      </c>
    </row>
    <row r="1416" spans="1:17" x14ac:dyDescent="0.25">
      <c r="A1416" s="1">
        <v>41639</v>
      </c>
      <c r="B1416" s="1">
        <v>41639</v>
      </c>
      <c r="C1416" s="2" t="s">
        <v>572</v>
      </c>
      <c r="D1416" s="2" t="s">
        <v>573</v>
      </c>
      <c r="E1416" s="2">
        <v>7.03</v>
      </c>
      <c r="F1416" s="2" t="s">
        <v>2983</v>
      </c>
      <c r="G1416" s="2" t="s">
        <v>575</v>
      </c>
      <c r="H1416" s="2" t="s">
        <v>16</v>
      </c>
      <c r="I1416" s="2" t="s">
        <v>17</v>
      </c>
      <c r="J1416" s="2" t="s">
        <v>18</v>
      </c>
      <c r="K1416" s="2" t="s">
        <v>19</v>
      </c>
      <c r="L1416" s="2" t="s">
        <v>19</v>
      </c>
      <c r="M1416" s="2" t="s">
        <v>20</v>
      </c>
      <c r="N1416" s="2" t="s">
        <v>28</v>
      </c>
      <c r="O1416" s="2" t="s">
        <v>3431</v>
      </c>
      <c r="P1416" s="2">
        <v>3</v>
      </c>
      <c r="Q1416" s="2" t="str">
        <f t="shared" si="22"/>
        <v>CRS US Equity</v>
      </c>
    </row>
    <row r="1417" spans="1:17" x14ac:dyDescent="0.25">
      <c r="A1417" s="1">
        <v>41639</v>
      </c>
      <c r="B1417" s="1">
        <v>41639</v>
      </c>
      <c r="C1417" s="2" t="s">
        <v>3432</v>
      </c>
      <c r="D1417" s="2" t="s">
        <v>3433</v>
      </c>
      <c r="E1417" s="2">
        <v>7.125</v>
      </c>
      <c r="F1417" s="2" t="s">
        <v>837</v>
      </c>
      <c r="G1417" s="2"/>
      <c r="H1417" s="2" t="s">
        <v>95</v>
      </c>
      <c r="I1417" s="2" t="s">
        <v>17</v>
      </c>
      <c r="J1417" s="2" t="s">
        <v>18</v>
      </c>
      <c r="K1417" s="2" t="s">
        <v>19</v>
      </c>
      <c r="L1417" s="2" t="s">
        <v>19</v>
      </c>
      <c r="M1417" s="2" t="s">
        <v>20</v>
      </c>
      <c r="N1417" s="2" t="s">
        <v>28</v>
      </c>
      <c r="O1417" s="2" t="s">
        <v>3434</v>
      </c>
      <c r="P1417" s="2">
        <v>3</v>
      </c>
      <c r="Q1417" s="2" t="str">
        <f t="shared" si="22"/>
        <v>NMG US Equity</v>
      </c>
    </row>
    <row r="1418" spans="1:17" x14ac:dyDescent="0.25">
      <c r="A1418" s="1">
        <v>41639</v>
      </c>
      <c r="B1418" s="1">
        <v>41639</v>
      </c>
      <c r="C1418" s="2" t="s">
        <v>1898</v>
      </c>
      <c r="D1418" s="2" t="s">
        <v>678</v>
      </c>
      <c r="E1418" s="2">
        <v>9.3000000000000007</v>
      </c>
      <c r="F1418" s="2" t="s">
        <v>2857</v>
      </c>
      <c r="G1418" s="2"/>
      <c r="H1418" s="2" t="s">
        <v>16</v>
      </c>
      <c r="I1418" s="2" t="s">
        <v>17</v>
      </c>
      <c r="J1418" s="2" t="s">
        <v>18</v>
      </c>
      <c r="K1418" s="2" t="s">
        <v>19</v>
      </c>
      <c r="L1418" s="2" t="s">
        <v>19</v>
      </c>
      <c r="M1418" s="2" t="s">
        <v>20</v>
      </c>
      <c r="N1418" s="2" t="s">
        <v>28</v>
      </c>
      <c r="O1418" s="2" t="s">
        <v>3435</v>
      </c>
      <c r="P1418" s="2">
        <v>1</v>
      </c>
      <c r="Q1418" s="2" t="str">
        <f t="shared" si="22"/>
        <v>F US Equity</v>
      </c>
    </row>
    <row r="1419" spans="1:17" x14ac:dyDescent="0.25">
      <c r="A1419" s="1">
        <v>41639</v>
      </c>
      <c r="B1419" s="1">
        <v>41639</v>
      </c>
      <c r="C1419" s="2" t="s">
        <v>1329</v>
      </c>
      <c r="D1419" s="2" t="s">
        <v>1330</v>
      </c>
      <c r="E1419" s="2">
        <v>6.875</v>
      </c>
      <c r="F1419" s="2" t="s">
        <v>1096</v>
      </c>
      <c r="G1419" s="2" t="s">
        <v>233</v>
      </c>
      <c r="H1419" s="2" t="s">
        <v>34</v>
      </c>
      <c r="I1419" s="2" t="s">
        <v>17</v>
      </c>
      <c r="J1419" s="2" t="s">
        <v>18</v>
      </c>
      <c r="K1419" s="2" t="s">
        <v>19</v>
      </c>
      <c r="L1419" s="2" t="s">
        <v>19</v>
      </c>
      <c r="M1419" s="2" t="s">
        <v>20</v>
      </c>
      <c r="N1419" s="2" t="s">
        <v>21</v>
      </c>
      <c r="O1419" s="2" t="s">
        <v>3436</v>
      </c>
      <c r="P1419" s="2">
        <v>3</v>
      </c>
      <c r="Q1419" s="2" t="str">
        <f t="shared" si="22"/>
        <v>CMS US Equity</v>
      </c>
    </row>
    <row r="1420" spans="1:17" x14ac:dyDescent="0.25">
      <c r="A1420" s="1">
        <v>41639</v>
      </c>
      <c r="B1420" s="1">
        <v>41639</v>
      </c>
      <c r="C1420" s="2" t="s">
        <v>3437</v>
      </c>
      <c r="D1420" s="2" t="s">
        <v>523</v>
      </c>
      <c r="E1420" s="2">
        <v>7.125</v>
      </c>
      <c r="F1420" s="2" t="s">
        <v>3273</v>
      </c>
      <c r="G1420" s="2"/>
      <c r="H1420" s="2" t="s">
        <v>34</v>
      </c>
      <c r="I1420" s="2" t="s">
        <v>17</v>
      </c>
      <c r="J1420" s="2" t="s">
        <v>18</v>
      </c>
      <c r="K1420" s="2" t="s">
        <v>19</v>
      </c>
      <c r="L1420" s="2" t="s">
        <v>19</v>
      </c>
      <c r="M1420" s="2" t="s">
        <v>20</v>
      </c>
      <c r="N1420" s="2" t="s">
        <v>28</v>
      </c>
      <c r="O1420" s="2" t="s">
        <v>3438</v>
      </c>
      <c r="P1420" s="2">
        <v>1</v>
      </c>
      <c r="Q1420" s="2" t="str">
        <f t="shared" si="22"/>
        <v>T US Equity</v>
      </c>
    </row>
    <row r="1421" spans="1:17" x14ac:dyDescent="0.25">
      <c r="A1421" s="1">
        <v>41639</v>
      </c>
      <c r="B1421" s="1">
        <v>41639</v>
      </c>
      <c r="C1421" s="2" t="s">
        <v>990</v>
      </c>
      <c r="D1421" s="2" t="s">
        <v>682</v>
      </c>
      <c r="E1421" s="2">
        <v>7.875</v>
      </c>
      <c r="F1421" s="2" t="s">
        <v>3439</v>
      </c>
      <c r="G1421" s="2"/>
      <c r="H1421" s="2" t="s">
        <v>16</v>
      </c>
      <c r="I1421" s="2" t="s">
        <v>17</v>
      </c>
      <c r="J1421" s="2" t="s">
        <v>18</v>
      </c>
      <c r="K1421" s="2" t="s">
        <v>19</v>
      </c>
      <c r="L1421" s="2" t="s">
        <v>19</v>
      </c>
      <c r="M1421" s="2" t="s">
        <v>20</v>
      </c>
      <c r="N1421" s="2" t="s">
        <v>28</v>
      </c>
      <c r="O1421" s="2" t="s">
        <v>3440</v>
      </c>
      <c r="P1421" s="2">
        <v>3</v>
      </c>
      <c r="Q1421" s="2" t="str">
        <f t="shared" si="22"/>
        <v>DOW US Equity</v>
      </c>
    </row>
    <row r="1422" spans="1:17" x14ac:dyDescent="0.25">
      <c r="A1422" s="1">
        <v>41639</v>
      </c>
      <c r="B1422" s="1">
        <v>41639</v>
      </c>
      <c r="C1422" s="2" t="s">
        <v>357</v>
      </c>
      <c r="D1422" s="2" t="s">
        <v>358</v>
      </c>
      <c r="E1422" s="2">
        <v>7.25</v>
      </c>
      <c r="F1422" s="2" t="s">
        <v>427</v>
      </c>
      <c r="G1422" s="2"/>
      <c r="H1422" s="2" t="s">
        <v>57</v>
      </c>
      <c r="I1422" s="2" t="s">
        <v>17</v>
      </c>
      <c r="J1422" s="2" t="s">
        <v>18</v>
      </c>
      <c r="K1422" s="2" t="s">
        <v>19</v>
      </c>
      <c r="L1422" s="2" t="s">
        <v>19</v>
      </c>
      <c r="M1422" s="2" t="s">
        <v>20</v>
      </c>
      <c r="N1422" s="2" t="s">
        <v>28</v>
      </c>
      <c r="O1422" s="2" t="s">
        <v>3441</v>
      </c>
      <c r="P1422" s="2">
        <v>2</v>
      </c>
      <c r="Q1422" s="2" t="str">
        <f t="shared" si="22"/>
        <v>BA US Equity</v>
      </c>
    </row>
    <row r="1423" spans="1:17" x14ac:dyDescent="0.25">
      <c r="A1423" s="1">
        <v>41639</v>
      </c>
      <c r="B1423" s="1">
        <v>41639</v>
      </c>
      <c r="C1423" s="2" t="s">
        <v>504</v>
      </c>
      <c r="D1423" s="2" t="s">
        <v>505</v>
      </c>
      <c r="E1423" s="2">
        <v>7.125</v>
      </c>
      <c r="F1423" s="2" t="s">
        <v>698</v>
      </c>
      <c r="G1423" s="2" t="s">
        <v>3442</v>
      </c>
      <c r="H1423" s="2" t="s">
        <v>16</v>
      </c>
      <c r="I1423" s="2" t="s">
        <v>17</v>
      </c>
      <c r="J1423" s="2" t="s">
        <v>18</v>
      </c>
      <c r="K1423" s="2" t="s">
        <v>19</v>
      </c>
      <c r="L1423" s="2" t="s">
        <v>19</v>
      </c>
      <c r="M1423" s="2" t="s">
        <v>20</v>
      </c>
      <c r="N1423" s="2" t="s">
        <v>28</v>
      </c>
      <c r="O1423" s="2" t="s">
        <v>3443</v>
      </c>
      <c r="P1423" s="2">
        <v>3</v>
      </c>
      <c r="Q1423" s="2" t="str">
        <f t="shared" si="22"/>
        <v>CTL US Equity</v>
      </c>
    </row>
    <row r="1424" spans="1:17" x14ac:dyDescent="0.25">
      <c r="A1424" s="1">
        <v>41639</v>
      </c>
      <c r="B1424" s="1">
        <v>41639</v>
      </c>
      <c r="C1424" s="2" t="s">
        <v>3444</v>
      </c>
      <c r="D1424" s="2" t="s">
        <v>998</v>
      </c>
      <c r="E1424" s="2">
        <v>7.35</v>
      </c>
      <c r="F1424" s="2" t="s">
        <v>698</v>
      </c>
      <c r="G1424" s="2"/>
      <c r="H1424" s="2" t="s">
        <v>46</v>
      </c>
      <c r="I1424" s="2" t="s">
        <v>17</v>
      </c>
      <c r="J1424" s="2" t="s">
        <v>18</v>
      </c>
      <c r="K1424" s="2" t="s">
        <v>19</v>
      </c>
      <c r="L1424" s="2" t="s">
        <v>19</v>
      </c>
      <c r="M1424" s="2" t="s">
        <v>20</v>
      </c>
      <c r="N1424" s="2" t="s">
        <v>48</v>
      </c>
      <c r="O1424" s="2" t="s">
        <v>3445</v>
      </c>
      <c r="P1424" s="2">
        <v>3</v>
      </c>
      <c r="Q1424" s="2" t="str">
        <f t="shared" si="22"/>
        <v>BRK US Equity</v>
      </c>
    </row>
    <row r="1425" spans="1:17" x14ac:dyDescent="0.25">
      <c r="A1425" s="1">
        <v>41639</v>
      </c>
      <c r="B1425" s="1">
        <v>41639</v>
      </c>
      <c r="C1425" s="2" t="s">
        <v>877</v>
      </c>
      <c r="D1425" s="2" t="s">
        <v>878</v>
      </c>
      <c r="E1425" s="2">
        <v>9</v>
      </c>
      <c r="F1425" s="2" t="s">
        <v>728</v>
      </c>
      <c r="G1425" s="2" t="s">
        <v>3446</v>
      </c>
      <c r="H1425" s="2" t="s">
        <v>16</v>
      </c>
      <c r="I1425" s="2" t="s">
        <v>17</v>
      </c>
      <c r="J1425" s="2" t="s">
        <v>18</v>
      </c>
      <c r="K1425" s="2" t="s">
        <v>19</v>
      </c>
      <c r="L1425" s="2" t="s">
        <v>19</v>
      </c>
      <c r="M1425" s="2" t="s">
        <v>20</v>
      </c>
      <c r="N1425" s="2" t="s">
        <v>28</v>
      </c>
      <c r="O1425" s="2" t="s">
        <v>3447</v>
      </c>
      <c r="P1425" s="2">
        <v>3</v>
      </c>
      <c r="Q1425" s="2" t="str">
        <f t="shared" si="22"/>
        <v>EQT US Equity</v>
      </c>
    </row>
    <row r="1426" spans="1:17" x14ac:dyDescent="0.25">
      <c r="A1426" s="1">
        <v>41639</v>
      </c>
      <c r="B1426" s="1">
        <v>41639</v>
      </c>
      <c r="C1426" s="2" t="s">
        <v>2527</v>
      </c>
      <c r="D1426" s="2" t="s">
        <v>2528</v>
      </c>
      <c r="E1426" s="2">
        <v>7.875</v>
      </c>
      <c r="F1426" s="2" t="s">
        <v>884</v>
      </c>
      <c r="G1426" s="2"/>
      <c r="H1426" s="2" t="s">
        <v>27</v>
      </c>
      <c r="I1426" s="2" t="s">
        <v>17</v>
      </c>
      <c r="J1426" s="2" t="s">
        <v>18</v>
      </c>
      <c r="K1426" s="2" t="s">
        <v>19</v>
      </c>
      <c r="L1426" s="2" t="s">
        <v>19</v>
      </c>
      <c r="M1426" s="2" t="s">
        <v>20</v>
      </c>
      <c r="N1426" s="2" t="s">
        <v>28</v>
      </c>
      <c r="O1426" s="2" t="s">
        <v>3448</v>
      </c>
      <c r="P1426" s="2">
        <v>3</v>
      </c>
      <c r="Q1426" s="2" t="str">
        <f t="shared" si="22"/>
        <v>CBS US Equity</v>
      </c>
    </row>
    <row r="1427" spans="1:17" x14ac:dyDescent="0.25">
      <c r="A1427" s="1">
        <v>41639</v>
      </c>
      <c r="B1427" s="1">
        <v>41639</v>
      </c>
      <c r="C1427" s="2" t="s">
        <v>509</v>
      </c>
      <c r="D1427" s="2" t="s">
        <v>197</v>
      </c>
      <c r="E1427" s="2">
        <v>7</v>
      </c>
      <c r="F1427" s="2" t="s">
        <v>1158</v>
      </c>
      <c r="G1427" s="2"/>
      <c r="H1427" s="2" t="s">
        <v>73</v>
      </c>
      <c r="I1427" s="2" t="s">
        <v>17</v>
      </c>
      <c r="J1427" s="2" t="s">
        <v>18</v>
      </c>
      <c r="K1427" s="2" t="s">
        <v>19</v>
      </c>
      <c r="L1427" s="2" t="s">
        <v>19</v>
      </c>
      <c r="M1427" s="2" t="s">
        <v>20</v>
      </c>
      <c r="N1427" s="2" t="s">
        <v>28</v>
      </c>
      <c r="O1427" s="2" t="s">
        <v>3449</v>
      </c>
      <c r="P1427" s="2">
        <v>3</v>
      </c>
      <c r="Q1427" s="2" t="str">
        <f t="shared" si="22"/>
        <v>LMT US Equity</v>
      </c>
    </row>
    <row r="1428" spans="1:17" x14ac:dyDescent="0.25">
      <c r="A1428" s="1">
        <v>41639</v>
      </c>
      <c r="B1428" s="1">
        <v>41639</v>
      </c>
      <c r="C1428" s="2" t="s">
        <v>353</v>
      </c>
      <c r="D1428" s="2" t="s">
        <v>354</v>
      </c>
      <c r="E1428" s="2">
        <v>6.75</v>
      </c>
      <c r="F1428" s="2" t="s">
        <v>1158</v>
      </c>
      <c r="G1428" s="2"/>
      <c r="H1428" s="2" t="s">
        <v>210</v>
      </c>
      <c r="I1428" s="2" t="s">
        <v>17</v>
      </c>
      <c r="J1428" s="2" t="s">
        <v>18</v>
      </c>
      <c r="K1428" s="2" t="s">
        <v>19</v>
      </c>
      <c r="L1428" s="2" t="s">
        <v>19</v>
      </c>
      <c r="M1428" s="2" t="s">
        <v>20</v>
      </c>
      <c r="N1428" s="2" t="s">
        <v>28</v>
      </c>
      <c r="O1428" s="2" t="s">
        <v>3450</v>
      </c>
      <c r="P1428" s="2">
        <v>2</v>
      </c>
      <c r="Q1428" s="2" t="str">
        <f t="shared" si="22"/>
        <v>KO US Equity</v>
      </c>
    </row>
    <row r="1429" spans="1:17" x14ac:dyDescent="0.25">
      <c r="A1429" s="1">
        <v>41639</v>
      </c>
      <c r="B1429" s="1">
        <v>41639</v>
      </c>
      <c r="C1429" s="2" t="s">
        <v>425</v>
      </c>
      <c r="D1429" s="2" t="s">
        <v>426</v>
      </c>
      <c r="E1429" s="2">
        <v>7.19</v>
      </c>
      <c r="F1429" s="2" t="s">
        <v>120</v>
      </c>
      <c r="G1429" s="2"/>
      <c r="H1429" s="2" t="s">
        <v>95</v>
      </c>
      <c r="I1429" s="2" t="s">
        <v>17</v>
      </c>
      <c r="J1429" s="2" t="s">
        <v>18</v>
      </c>
      <c r="K1429" s="2" t="s">
        <v>19</v>
      </c>
      <c r="L1429" s="2" t="s">
        <v>19</v>
      </c>
      <c r="M1429" s="2" t="s">
        <v>20</v>
      </c>
      <c r="N1429" s="2" t="s">
        <v>28</v>
      </c>
      <c r="O1429" s="2" t="s">
        <v>3451</v>
      </c>
      <c r="P1429" s="2">
        <v>3</v>
      </c>
      <c r="Q1429" s="2" t="str">
        <f t="shared" si="22"/>
        <v>HCA US Equity</v>
      </c>
    </row>
    <row r="1430" spans="1:17" x14ac:dyDescent="0.25">
      <c r="A1430" s="1">
        <v>41639</v>
      </c>
      <c r="B1430" s="1">
        <v>41639</v>
      </c>
      <c r="C1430" s="2" t="s">
        <v>2959</v>
      </c>
      <c r="D1430" s="2" t="s">
        <v>2960</v>
      </c>
      <c r="E1430" s="2">
        <v>7</v>
      </c>
      <c r="F1430" s="2" t="s">
        <v>466</v>
      </c>
      <c r="G1430" s="2"/>
      <c r="H1430" s="2" t="s">
        <v>16</v>
      </c>
      <c r="I1430" s="2" t="s">
        <v>17</v>
      </c>
      <c r="J1430" s="2" t="s">
        <v>18</v>
      </c>
      <c r="K1430" s="2" t="s">
        <v>19</v>
      </c>
      <c r="L1430" s="2" t="s">
        <v>19</v>
      </c>
      <c r="M1430" s="2" t="s">
        <v>20</v>
      </c>
      <c r="N1430" s="2" t="s">
        <v>28</v>
      </c>
      <c r="O1430" s="2" t="s">
        <v>3452</v>
      </c>
      <c r="P1430" s="2">
        <v>3</v>
      </c>
      <c r="Q1430" s="2" t="str">
        <f t="shared" si="22"/>
        <v>MLM US Equity</v>
      </c>
    </row>
    <row r="1431" spans="1:17" x14ac:dyDescent="0.25">
      <c r="A1431" s="1">
        <v>41639</v>
      </c>
      <c r="B1431" s="1">
        <v>41639</v>
      </c>
      <c r="C1431" s="2" t="s">
        <v>3453</v>
      </c>
      <c r="D1431" s="2" t="s">
        <v>3454</v>
      </c>
      <c r="E1431" s="2">
        <v>7</v>
      </c>
      <c r="F1431" s="2" t="s">
        <v>890</v>
      </c>
      <c r="G1431" s="2"/>
      <c r="H1431" s="2" t="s">
        <v>1968</v>
      </c>
      <c r="I1431" s="2" t="s">
        <v>17</v>
      </c>
      <c r="J1431" s="2" t="s">
        <v>18</v>
      </c>
      <c r="K1431" s="2" t="s">
        <v>19</v>
      </c>
      <c r="L1431" s="2" t="s">
        <v>19</v>
      </c>
      <c r="M1431" s="2" t="s">
        <v>20</v>
      </c>
      <c r="N1431" s="2" t="s">
        <v>28</v>
      </c>
      <c r="O1431" s="2" t="s">
        <v>3455</v>
      </c>
      <c r="P1431" s="2">
        <v>3</v>
      </c>
      <c r="Q1431" s="2" t="str">
        <f t="shared" si="22"/>
        <v>WEN US Equity</v>
      </c>
    </row>
    <row r="1432" spans="1:17" x14ac:dyDescent="0.25">
      <c r="A1432" s="1">
        <v>41639</v>
      </c>
      <c r="B1432" s="1">
        <v>41639</v>
      </c>
      <c r="C1432" s="2" t="s">
        <v>1000</v>
      </c>
      <c r="D1432" s="2" t="s">
        <v>1001</v>
      </c>
      <c r="E1432" s="2">
        <v>6.3</v>
      </c>
      <c r="F1432" s="2" t="s">
        <v>3456</v>
      </c>
      <c r="G1432" s="2"/>
      <c r="H1432" s="2" t="s">
        <v>46</v>
      </c>
      <c r="I1432" s="2" t="s">
        <v>17</v>
      </c>
      <c r="J1432" s="2" t="s">
        <v>18</v>
      </c>
      <c r="K1432" s="2" t="s">
        <v>19</v>
      </c>
      <c r="L1432" s="2" t="s">
        <v>19</v>
      </c>
      <c r="M1432" s="2" t="s">
        <v>20</v>
      </c>
      <c r="N1432" s="2" t="s">
        <v>28</v>
      </c>
      <c r="O1432" s="2" t="s">
        <v>3457</v>
      </c>
      <c r="P1432" s="2">
        <v>3</v>
      </c>
      <c r="Q1432" s="2" t="str">
        <f t="shared" si="22"/>
        <v>MRK US Equity</v>
      </c>
    </row>
    <row r="1433" spans="1:17" x14ac:dyDescent="0.25">
      <c r="A1433" s="1">
        <v>41639</v>
      </c>
      <c r="B1433" s="1">
        <v>41639</v>
      </c>
      <c r="C1433" s="2" t="s">
        <v>2729</v>
      </c>
      <c r="D1433" s="2" t="s">
        <v>494</v>
      </c>
      <c r="E1433" s="2">
        <v>6.75</v>
      </c>
      <c r="F1433" s="2" t="s">
        <v>1158</v>
      </c>
      <c r="G1433" s="2" t="s">
        <v>300</v>
      </c>
      <c r="H1433" s="2" t="s">
        <v>57</v>
      </c>
      <c r="I1433" s="2" t="s">
        <v>17</v>
      </c>
      <c r="J1433" s="2" t="s">
        <v>18</v>
      </c>
      <c r="K1433" s="2" t="s">
        <v>19</v>
      </c>
      <c r="L1433" s="2" t="s">
        <v>19</v>
      </c>
      <c r="M1433" s="2" t="s">
        <v>20</v>
      </c>
      <c r="N1433" s="2" t="s">
        <v>48</v>
      </c>
      <c r="O1433" s="2" t="s">
        <v>3458</v>
      </c>
      <c r="P1433" s="2">
        <v>3</v>
      </c>
      <c r="Q1433" s="2" t="str">
        <f t="shared" si="22"/>
        <v>PRU US Equity</v>
      </c>
    </row>
    <row r="1434" spans="1:17" x14ac:dyDescent="0.25">
      <c r="A1434" s="1">
        <v>41639</v>
      </c>
      <c r="B1434" s="1">
        <v>41639</v>
      </c>
      <c r="C1434" s="2" t="s">
        <v>2257</v>
      </c>
      <c r="D1434" s="2" t="s">
        <v>2258</v>
      </c>
      <c r="E1434" s="2">
        <v>7</v>
      </c>
      <c r="F1434" s="2" t="s">
        <v>2727</v>
      </c>
      <c r="G1434" s="2"/>
      <c r="H1434" s="2" t="s">
        <v>73</v>
      </c>
      <c r="I1434" s="2" t="s">
        <v>17</v>
      </c>
      <c r="J1434" s="2" t="s">
        <v>18</v>
      </c>
      <c r="K1434" s="2" t="s">
        <v>19</v>
      </c>
      <c r="L1434" s="2" t="s">
        <v>19</v>
      </c>
      <c r="M1434" s="2" t="s">
        <v>20</v>
      </c>
      <c r="N1434" s="2" t="s">
        <v>28</v>
      </c>
      <c r="O1434" s="2" t="s">
        <v>3459</v>
      </c>
      <c r="P1434" s="2">
        <v>3</v>
      </c>
      <c r="Q1434" s="2" t="str">
        <f t="shared" si="22"/>
        <v>HRS US Equity</v>
      </c>
    </row>
    <row r="1435" spans="1:17" x14ac:dyDescent="0.25">
      <c r="A1435" s="1">
        <v>41639</v>
      </c>
      <c r="B1435" s="1">
        <v>41639</v>
      </c>
      <c r="C1435" s="2" t="s">
        <v>3460</v>
      </c>
      <c r="D1435" s="2" t="s">
        <v>3461</v>
      </c>
      <c r="E1435" s="2">
        <v>7.75</v>
      </c>
      <c r="F1435" s="2" t="s">
        <v>3268</v>
      </c>
      <c r="G1435" s="2"/>
      <c r="H1435" s="2" t="s">
        <v>264</v>
      </c>
      <c r="I1435" s="2" t="s">
        <v>17</v>
      </c>
      <c r="J1435" s="2" t="s">
        <v>18</v>
      </c>
      <c r="K1435" s="2" t="s">
        <v>19</v>
      </c>
      <c r="L1435" s="2" t="s">
        <v>19</v>
      </c>
      <c r="M1435" s="2" t="s">
        <v>20</v>
      </c>
      <c r="N1435" s="2" t="s">
        <v>28</v>
      </c>
      <c r="O1435" s="2" t="s">
        <v>3462</v>
      </c>
      <c r="P1435" s="2">
        <v>3</v>
      </c>
      <c r="Q1435" s="2" t="str">
        <f t="shared" si="22"/>
        <v>PVH US Equity</v>
      </c>
    </row>
    <row r="1436" spans="1:17" x14ac:dyDescent="0.25">
      <c r="A1436" s="1">
        <v>41639</v>
      </c>
      <c r="B1436" s="1">
        <v>41639</v>
      </c>
      <c r="C1436" s="2" t="s">
        <v>270</v>
      </c>
      <c r="D1436" s="2" t="s">
        <v>71</v>
      </c>
      <c r="E1436" s="2">
        <v>6.71</v>
      </c>
      <c r="F1436" s="2" t="s">
        <v>2727</v>
      </c>
      <c r="G1436" s="2" t="s">
        <v>2106</v>
      </c>
      <c r="H1436" s="2" t="s">
        <v>34</v>
      </c>
      <c r="I1436" s="2" t="s">
        <v>17</v>
      </c>
      <c r="J1436" s="2" t="s">
        <v>18</v>
      </c>
      <c r="K1436" s="2" t="s">
        <v>19</v>
      </c>
      <c r="L1436" s="2" t="s">
        <v>19</v>
      </c>
      <c r="M1436" s="2" t="s">
        <v>20</v>
      </c>
      <c r="N1436" s="2" t="s">
        <v>21</v>
      </c>
      <c r="O1436" s="2" t="s">
        <v>3463</v>
      </c>
      <c r="P1436" s="2">
        <v>5</v>
      </c>
      <c r="Q1436" s="2" t="str">
        <f t="shared" si="22"/>
        <v>MIDAM US Equity</v>
      </c>
    </row>
    <row r="1437" spans="1:17" x14ac:dyDescent="0.25">
      <c r="A1437" s="1">
        <v>41639</v>
      </c>
      <c r="B1437" s="1">
        <v>41639</v>
      </c>
      <c r="C1437" s="2" t="s">
        <v>3046</v>
      </c>
      <c r="D1437" s="2" t="s">
        <v>3047</v>
      </c>
      <c r="E1437" s="2">
        <v>7.125</v>
      </c>
      <c r="F1437" s="2" t="s">
        <v>3268</v>
      </c>
      <c r="G1437" s="2"/>
      <c r="H1437" s="2" t="s">
        <v>2386</v>
      </c>
      <c r="I1437" s="2" t="s">
        <v>17</v>
      </c>
      <c r="J1437" s="2" t="s">
        <v>18</v>
      </c>
      <c r="K1437" s="2" t="s">
        <v>19</v>
      </c>
      <c r="L1437" s="2" t="s">
        <v>19</v>
      </c>
      <c r="M1437" s="2" t="s">
        <v>20</v>
      </c>
      <c r="N1437" s="2" t="s">
        <v>28</v>
      </c>
      <c r="O1437" s="2" t="s">
        <v>3464</v>
      </c>
      <c r="P1437" s="2">
        <v>3</v>
      </c>
      <c r="Q1437" s="2" t="str">
        <f t="shared" si="22"/>
        <v>JCP US Equity</v>
      </c>
    </row>
    <row r="1438" spans="1:17" x14ac:dyDescent="0.25">
      <c r="A1438" s="1">
        <v>41639</v>
      </c>
      <c r="B1438" s="1">
        <v>41639</v>
      </c>
      <c r="C1438" s="2" t="s">
        <v>605</v>
      </c>
      <c r="D1438" s="2" t="s">
        <v>606</v>
      </c>
      <c r="E1438" s="2">
        <v>7.7</v>
      </c>
      <c r="F1438" s="2" t="s">
        <v>3273</v>
      </c>
      <c r="G1438" s="2"/>
      <c r="H1438" s="2" t="s">
        <v>73</v>
      </c>
      <c r="I1438" s="2" t="s">
        <v>17</v>
      </c>
      <c r="J1438" s="2" t="s">
        <v>18</v>
      </c>
      <c r="K1438" s="2" t="s">
        <v>19</v>
      </c>
      <c r="L1438" s="2" t="s">
        <v>19</v>
      </c>
      <c r="M1438" s="2" t="s">
        <v>20</v>
      </c>
      <c r="N1438" s="2" t="s">
        <v>28</v>
      </c>
      <c r="O1438" s="2" t="s">
        <v>3465</v>
      </c>
      <c r="P1438" s="2">
        <v>3</v>
      </c>
      <c r="Q1438" s="2" t="str">
        <f t="shared" si="22"/>
        <v>APA US Equity</v>
      </c>
    </row>
    <row r="1439" spans="1:17" x14ac:dyDescent="0.25">
      <c r="A1439" s="1">
        <v>41639</v>
      </c>
      <c r="B1439" s="1">
        <v>41639</v>
      </c>
      <c r="C1439" s="2" t="s">
        <v>726</v>
      </c>
      <c r="D1439" s="2" t="s">
        <v>727</v>
      </c>
      <c r="E1439" s="2">
        <v>6.98</v>
      </c>
      <c r="F1439" s="2" t="s">
        <v>921</v>
      </c>
      <c r="G1439" s="2" t="s">
        <v>575</v>
      </c>
      <c r="H1439" s="2" t="s">
        <v>34</v>
      </c>
      <c r="I1439" s="2" t="s">
        <v>17</v>
      </c>
      <c r="J1439" s="2" t="s">
        <v>18</v>
      </c>
      <c r="K1439" s="2" t="s">
        <v>19</v>
      </c>
      <c r="L1439" s="2" t="s">
        <v>19</v>
      </c>
      <c r="M1439" s="2" t="s">
        <v>20</v>
      </c>
      <c r="N1439" s="2" t="s">
        <v>21</v>
      </c>
      <c r="O1439" s="2" t="s">
        <v>3466</v>
      </c>
      <c r="P1439" s="2">
        <v>5</v>
      </c>
      <c r="Q1439" s="2" t="str">
        <f t="shared" si="22"/>
        <v>NGGLN US Equity</v>
      </c>
    </row>
    <row r="1440" spans="1:17" x14ac:dyDescent="0.25">
      <c r="A1440" s="1">
        <v>41639</v>
      </c>
      <c r="B1440" s="1">
        <v>41639</v>
      </c>
      <c r="C1440" s="2" t="s">
        <v>605</v>
      </c>
      <c r="D1440" s="2" t="s">
        <v>606</v>
      </c>
      <c r="E1440" s="2">
        <v>7.95</v>
      </c>
      <c r="F1440" s="2" t="s">
        <v>926</v>
      </c>
      <c r="G1440" s="2"/>
      <c r="H1440" s="2" t="s">
        <v>73</v>
      </c>
      <c r="I1440" s="2" t="s">
        <v>17</v>
      </c>
      <c r="J1440" s="2" t="s">
        <v>18</v>
      </c>
      <c r="K1440" s="2" t="s">
        <v>19</v>
      </c>
      <c r="L1440" s="2" t="s">
        <v>19</v>
      </c>
      <c r="M1440" s="2" t="s">
        <v>20</v>
      </c>
      <c r="N1440" s="2" t="s">
        <v>28</v>
      </c>
      <c r="O1440" s="2" t="s">
        <v>3467</v>
      </c>
      <c r="P1440" s="2">
        <v>3</v>
      </c>
      <c r="Q1440" s="2" t="str">
        <f t="shared" si="22"/>
        <v>APA US Equity</v>
      </c>
    </row>
    <row r="1441" spans="1:17" x14ac:dyDescent="0.25">
      <c r="A1441" s="1">
        <v>41639</v>
      </c>
      <c r="B1441" s="1">
        <v>41639</v>
      </c>
      <c r="C1441" s="2" t="s">
        <v>2746</v>
      </c>
      <c r="D1441" s="2" t="s">
        <v>297</v>
      </c>
      <c r="E1441" s="2">
        <v>7.875</v>
      </c>
      <c r="F1441" s="2" t="s">
        <v>391</v>
      </c>
      <c r="G1441" s="2" t="s">
        <v>918</v>
      </c>
      <c r="H1441" s="2" t="s">
        <v>57</v>
      </c>
      <c r="I1441" s="2" t="s">
        <v>17</v>
      </c>
      <c r="J1441" s="2" t="s">
        <v>18</v>
      </c>
      <c r="K1441" s="2" t="s">
        <v>19</v>
      </c>
      <c r="L1441" s="2" t="s">
        <v>19</v>
      </c>
      <c r="M1441" s="2" t="s">
        <v>20</v>
      </c>
      <c r="N1441" s="2" t="s">
        <v>48</v>
      </c>
      <c r="O1441" s="2" t="s">
        <v>3468</v>
      </c>
      <c r="P1441" s="2">
        <v>3</v>
      </c>
      <c r="Q1441" s="2" t="str">
        <f t="shared" si="22"/>
        <v>MET US Equity</v>
      </c>
    </row>
    <row r="1442" spans="1:17" x14ac:dyDescent="0.25">
      <c r="A1442" s="1">
        <v>41639</v>
      </c>
      <c r="B1442" s="1">
        <v>41639</v>
      </c>
      <c r="C1442" s="2" t="s">
        <v>196</v>
      </c>
      <c r="D1442" s="2" t="s">
        <v>197</v>
      </c>
      <c r="E1442" s="2">
        <v>7.75</v>
      </c>
      <c r="F1442" s="2" t="s">
        <v>3469</v>
      </c>
      <c r="G1442" s="2"/>
      <c r="H1442" s="2" t="s">
        <v>73</v>
      </c>
      <c r="I1442" s="2" t="s">
        <v>17</v>
      </c>
      <c r="J1442" s="2" t="s">
        <v>18</v>
      </c>
      <c r="K1442" s="2" t="s">
        <v>19</v>
      </c>
      <c r="L1442" s="2" t="s">
        <v>19</v>
      </c>
      <c r="M1442" s="2" t="s">
        <v>20</v>
      </c>
      <c r="N1442" s="2" t="s">
        <v>28</v>
      </c>
      <c r="O1442" s="2" t="s">
        <v>3470</v>
      </c>
      <c r="P1442" s="2">
        <v>3</v>
      </c>
      <c r="Q1442" s="2" t="str">
        <f t="shared" si="22"/>
        <v>LMT US Equity</v>
      </c>
    </row>
    <row r="1443" spans="1:17" x14ac:dyDescent="0.25">
      <c r="A1443" s="1">
        <v>41639</v>
      </c>
      <c r="B1443" s="1">
        <v>41639</v>
      </c>
      <c r="C1443" s="2" t="s">
        <v>760</v>
      </c>
      <c r="D1443" s="2" t="s">
        <v>761</v>
      </c>
      <c r="E1443" s="2">
        <v>6.59</v>
      </c>
      <c r="F1443" s="2" t="s">
        <v>3471</v>
      </c>
      <c r="G1443" s="2" t="s">
        <v>468</v>
      </c>
      <c r="H1443" s="2" t="s">
        <v>57</v>
      </c>
      <c r="I1443" s="2" t="s">
        <v>17</v>
      </c>
      <c r="J1443" s="2" t="s">
        <v>18</v>
      </c>
      <c r="K1443" s="2" t="s">
        <v>19</v>
      </c>
      <c r="L1443" s="2" t="s">
        <v>19</v>
      </c>
      <c r="M1443" s="2" t="s">
        <v>20</v>
      </c>
      <c r="N1443" s="2" t="s">
        <v>28</v>
      </c>
      <c r="O1443" s="2" t="s">
        <v>3472</v>
      </c>
      <c r="P1443" s="2">
        <v>3</v>
      </c>
      <c r="Q1443" s="2" t="str">
        <f t="shared" si="22"/>
        <v>AWR US Equity</v>
      </c>
    </row>
    <row r="1444" spans="1:17" x14ac:dyDescent="0.25">
      <c r="A1444" s="1">
        <v>41639</v>
      </c>
      <c r="B1444" s="1">
        <v>41639</v>
      </c>
      <c r="C1444" s="2" t="s">
        <v>770</v>
      </c>
      <c r="D1444" s="2" t="s">
        <v>303</v>
      </c>
      <c r="E1444" s="2">
        <v>7.85</v>
      </c>
      <c r="F1444" s="2" t="s">
        <v>3473</v>
      </c>
      <c r="G1444" s="2"/>
      <c r="H1444" s="2" t="s">
        <v>16</v>
      </c>
      <c r="I1444" s="2" t="s">
        <v>17</v>
      </c>
      <c r="J1444" s="2" t="s">
        <v>18</v>
      </c>
      <c r="K1444" s="2" t="s">
        <v>19</v>
      </c>
      <c r="L1444" s="2" t="s">
        <v>19</v>
      </c>
      <c r="M1444" s="2" t="s">
        <v>20</v>
      </c>
      <c r="N1444" s="2" t="s">
        <v>28</v>
      </c>
      <c r="O1444" s="2" t="s">
        <v>3474</v>
      </c>
      <c r="P1444" s="2">
        <v>2</v>
      </c>
      <c r="Q1444" s="2" t="str">
        <f t="shared" si="22"/>
        <v>WY US Equity</v>
      </c>
    </row>
    <row r="1445" spans="1:17" x14ac:dyDescent="0.25">
      <c r="A1445" s="1">
        <v>41639</v>
      </c>
      <c r="B1445" s="1">
        <v>41639</v>
      </c>
      <c r="C1445" s="2" t="s">
        <v>3046</v>
      </c>
      <c r="D1445" s="2" t="s">
        <v>3047</v>
      </c>
      <c r="E1445" s="2">
        <v>7.65</v>
      </c>
      <c r="F1445" s="2" t="s">
        <v>1295</v>
      </c>
      <c r="G1445" s="2"/>
      <c r="H1445" s="2" t="s">
        <v>2386</v>
      </c>
      <c r="I1445" s="2" t="s">
        <v>17</v>
      </c>
      <c r="J1445" s="2" t="s">
        <v>18</v>
      </c>
      <c r="K1445" s="2" t="s">
        <v>19</v>
      </c>
      <c r="L1445" s="2" t="s">
        <v>19</v>
      </c>
      <c r="M1445" s="2" t="s">
        <v>20</v>
      </c>
      <c r="N1445" s="2" t="s">
        <v>28</v>
      </c>
      <c r="O1445" s="2" t="s">
        <v>3475</v>
      </c>
      <c r="P1445" s="2">
        <v>3</v>
      </c>
      <c r="Q1445" s="2" t="str">
        <f t="shared" si="22"/>
        <v>JCP US Equity</v>
      </c>
    </row>
    <row r="1446" spans="1:17" x14ac:dyDescent="0.25">
      <c r="A1446" s="1">
        <v>41639</v>
      </c>
      <c r="B1446" s="1">
        <v>41639</v>
      </c>
      <c r="C1446" s="2" t="s">
        <v>2802</v>
      </c>
      <c r="D1446" s="2" t="s">
        <v>2803</v>
      </c>
      <c r="E1446" s="2">
        <v>8</v>
      </c>
      <c r="F1446" s="2" t="s">
        <v>3281</v>
      </c>
      <c r="G1446" s="2"/>
      <c r="H1446" s="2" t="s">
        <v>149</v>
      </c>
      <c r="I1446" s="2" t="s">
        <v>17</v>
      </c>
      <c r="J1446" s="2" t="s">
        <v>18</v>
      </c>
      <c r="K1446" s="2" t="s">
        <v>19</v>
      </c>
      <c r="L1446" s="2" t="s">
        <v>19</v>
      </c>
      <c r="M1446" s="2" t="s">
        <v>20</v>
      </c>
      <c r="N1446" s="2" t="s">
        <v>28</v>
      </c>
      <c r="O1446" s="2" t="s">
        <v>3478</v>
      </c>
      <c r="P1446" s="2">
        <v>5</v>
      </c>
      <c r="Q1446" s="2" t="str">
        <f t="shared" si="22"/>
        <v>CTBUS US Equity</v>
      </c>
    </row>
    <row r="1447" spans="1:17" x14ac:dyDescent="0.25">
      <c r="A1447" s="1">
        <v>41639</v>
      </c>
      <c r="B1447" s="1">
        <v>41639</v>
      </c>
      <c r="C1447" s="2" t="s">
        <v>270</v>
      </c>
      <c r="D1447" s="2" t="s">
        <v>71</v>
      </c>
      <c r="E1447" s="2">
        <v>8.5299999999999994</v>
      </c>
      <c r="F1447" s="2" t="s">
        <v>3479</v>
      </c>
      <c r="G1447" s="2" t="s">
        <v>468</v>
      </c>
      <c r="H1447" s="2" t="s">
        <v>34</v>
      </c>
      <c r="I1447" s="2" t="s">
        <v>17</v>
      </c>
      <c r="J1447" s="2" t="s">
        <v>18</v>
      </c>
      <c r="K1447" s="2" t="s">
        <v>19</v>
      </c>
      <c r="L1447" s="2" t="s">
        <v>19</v>
      </c>
      <c r="M1447" s="2" t="s">
        <v>20</v>
      </c>
      <c r="N1447" s="2" t="s">
        <v>21</v>
      </c>
      <c r="O1447" s="2" t="s">
        <v>3480</v>
      </c>
      <c r="P1447" s="2">
        <v>5</v>
      </c>
      <c r="Q1447" s="2" t="str">
        <f t="shared" si="22"/>
        <v>MIDAM US Equity</v>
      </c>
    </row>
    <row r="1448" spans="1:17" x14ac:dyDescent="0.25">
      <c r="A1448" s="1">
        <v>41639</v>
      </c>
      <c r="B1448" s="1">
        <v>41639</v>
      </c>
      <c r="C1448" s="2" t="s">
        <v>677</v>
      </c>
      <c r="D1448" s="2" t="s">
        <v>678</v>
      </c>
      <c r="E1448" s="2">
        <v>6.375</v>
      </c>
      <c r="F1448" s="2" t="s">
        <v>3287</v>
      </c>
      <c r="G1448" s="2"/>
      <c r="H1448" s="2" t="s">
        <v>16</v>
      </c>
      <c r="I1448" s="2" t="s">
        <v>17</v>
      </c>
      <c r="J1448" s="2" t="s">
        <v>18</v>
      </c>
      <c r="K1448" s="2" t="s">
        <v>19</v>
      </c>
      <c r="L1448" s="2" t="s">
        <v>19</v>
      </c>
      <c r="M1448" s="2" t="s">
        <v>20</v>
      </c>
      <c r="N1448" s="2" t="s">
        <v>28</v>
      </c>
      <c r="O1448" s="2" t="s">
        <v>3481</v>
      </c>
      <c r="P1448" s="2">
        <v>1</v>
      </c>
      <c r="Q1448" s="2" t="str">
        <f t="shared" si="22"/>
        <v>F US Equity</v>
      </c>
    </row>
    <row r="1449" spans="1:17" x14ac:dyDescent="0.25">
      <c r="A1449" s="1">
        <v>41639</v>
      </c>
      <c r="B1449" s="1">
        <v>41639</v>
      </c>
      <c r="C1449" s="2" t="s">
        <v>270</v>
      </c>
      <c r="D1449" s="2" t="s">
        <v>71</v>
      </c>
      <c r="E1449" s="2">
        <v>8.1199999999999992</v>
      </c>
      <c r="F1449" s="2" t="s">
        <v>2759</v>
      </c>
      <c r="G1449" s="2" t="s">
        <v>343</v>
      </c>
      <c r="H1449" s="2" t="s">
        <v>34</v>
      </c>
      <c r="I1449" s="2" t="s">
        <v>17</v>
      </c>
      <c r="J1449" s="2" t="s">
        <v>18</v>
      </c>
      <c r="K1449" s="2" t="s">
        <v>19</v>
      </c>
      <c r="L1449" s="2" t="s">
        <v>19</v>
      </c>
      <c r="M1449" s="2" t="s">
        <v>20</v>
      </c>
      <c r="N1449" s="2" t="s">
        <v>21</v>
      </c>
      <c r="O1449" s="2" t="s">
        <v>3482</v>
      </c>
      <c r="P1449" s="2">
        <v>5</v>
      </c>
      <c r="Q1449" s="2" t="str">
        <f t="shared" si="22"/>
        <v>MIDAM US Equity</v>
      </c>
    </row>
    <row r="1450" spans="1:17" x14ac:dyDescent="0.25">
      <c r="A1450" s="1">
        <v>41639</v>
      </c>
      <c r="B1450" s="1">
        <v>41639</v>
      </c>
      <c r="C1450" s="2" t="s">
        <v>633</v>
      </c>
      <c r="D1450" s="2" t="s">
        <v>634</v>
      </c>
      <c r="E1450" s="2">
        <v>8.4499999999999993</v>
      </c>
      <c r="F1450" s="2" t="s">
        <v>1113</v>
      </c>
      <c r="G1450" s="2"/>
      <c r="H1450" s="2" t="s">
        <v>57</v>
      </c>
      <c r="I1450" s="2" t="s">
        <v>17</v>
      </c>
      <c r="J1450" s="2" t="s">
        <v>18</v>
      </c>
      <c r="K1450" s="2" t="s">
        <v>19</v>
      </c>
      <c r="L1450" s="2" t="s">
        <v>19</v>
      </c>
      <c r="M1450" s="2" t="s">
        <v>20</v>
      </c>
      <c r="N1450" s="2" t="s">
        <v>28</v>
      </c>
      <c r="O1450" s="2" t="s">
        <v>3483</v>
      </c>
      <c r="P1450" s="2">
        <v>3</v>
      </c>
      <c r="Q1450" s="2" t="str">
        <f t="shared" si="22"/>
        <v>OXY US Equity</v>
      </c>
    </row>
    <row r="1451" spans="1:17" x14ac:dyDescent="0.25">
      <c r="A1451" s="1">
        <v>41639</v>
      </c>
      <c r="B1451" s="1">
        <v>41639</v>
      </c>
      <c r="C1451" s="2" t="s">
        <v>511</v>
      </c>
      <c r="D1451" s="2" t="s">
        <v>512</v>
      </c>
      <c r="E1451" s="2">
        <v>7.05</v>
      </c>
      <c r="F1451" s="2" t="s">
        <v>3484</v>
      </c>
      <c r="G1451" s="2"/>
      <c r="H1451" s="2" t="s">
        <v>203</v>
      </c>
      <c r="I1451" s="2" t="s">
        <v>17</v>
      </c>
      <c r="J1451" s="2" t="s">
        <v>18</v>
      </c>
      <c r="K1451" s="2" t="s">
        <v>19</v>
      </c>
      <c r="L1451" s="2" t="s">
        <v>19</v>
      </c>
      <c r="M1451" s="2" t="s">
        <v>20</v>
      </c>
      <c r="N1451" s="2" t="s">
        <v>28</v>
      </c>
      <c r="O1451" s="2" t="s">
        <v>3485</v>
      </c>
      <c r="P1451" s="2">
        <v>3</v>
      </c>
      <c r="Q1451" s="2" t="str">
        <f t="shared" si="22"/>
        <v>FTR US Equity</v>
      </c>
    </row>
    <row r="1452" spans="1:17" x14ac:dyDescent="0.25">
      <c r="A1452" s="1">
        <v>41639</v>
      </c>
      <c r="B1452" s="1">
        <v>41639</v>
      </c>
      <c r="C1452" s="2" t="s">
        <v>3486</v>
      </c>
      <c r="D1452" s="2" t="s">
        <v>3487</v>
      </c>
      <c r="E1452" s="2">
        <v>7.5</v>
      </c>
      <c r="F1452" s="2" t="s">
        <v>3360</v>
      </c>
      <c r="G1452" s="2"/>
      <c r="H1452" s="2" t="s">
        <v>16</v>
      </c>
      <c r="I1452" s="2" t="s">
        <v>17</v>
      </c>
      <c r="J1452" s="2" t="s">
        <v>18</v>
      </c>
      <c r="K1452" s="2" t="s">
        <v>19</v>
      </c>
      <c r="L1452" s="2" t="s">
        <v>19</v>
      </c>
      <c r="M1452" s="2" t="s">
        <v>20</v>
      </c>
      <c r="N1452" s="2" t="s">
        <v>28</v>
      </c>
      <c r="O1452" s="2" t="s">
        <v>3488</v>
      </c>
      <c r="P1452" s="2">
        <v>3</v>
      </c>
      <c r="Q1452" s="2" t="str">
        <f t="shared" si="22"/>
        <v>ARW US Equity</v>
      </c>
    </row>
    <row r="1453" spans="1:17" x14ac:dyDescent="0.25">
      <c r="A1453" s="1">
        <v>41639</v>
      </c>
      <c r="B1453" s="1">
        <v>41639</v>
      </c>
      <c r="C1453" s="2" t="s">
        <v>1423</v>
      </c>
      <c r="D1453" s="2" t="s">
        <v>1046</v>
      </c>
      <c r="E1453" s="2">
        <v>7.75</v>
      </c>
      <c r="F1453" s="2" t="s">
        <v>2712</v>
      </c>
      <c r="G1453" s="2"/>
      <c r="H1453" s="2" t="s">
        <v>73</v>
      </c>
      <c r="I1453" s="2" t="s">
        <v>17</v>
      </c>
      <c r="J1453" s="2" t="s">
        <v>18</v>
      </c>
      <c r="K1453" s="2" t="s">
        <v>19</v>
      </c>
      <c r="L1453" s="2" t="s">
        <v>19</v>
      </c>
      <c r="M1453" s="2" t="s">
        <v>20</v>
      </c>
      <c r="N1453" s="2" t="s">
        <v>28</v>
      </c>
      <c r="O1453" s="2" t="s">
        <v>3489</v>
      </c>
      <c r="P1453" s="2">
        <v>3</v>
      </c>
      <c r="Q1453" s="2" t="str">
        <f t="shared" si="22"/>
        <v>NOC US Equity</v>
      </c>
    </row>
    <row r="1454" spans="1:17" x14ac:dyDescent="0.25">
      <c r="A1454" s="1">
        <v>41639</v>
      </c>
      <c r="B1454" s="1">
        <v>41639</v>
      </c>
      <c r="C1454" s="2" t="s">
        <v>270</v>
      </c>
      <c r="D1454" s="2" t="s">
        <v>71</v>
      </c>
      <c r="E1454" s="2">
        <v>8.08</v>
      </c>
      <c r="F1454" s="2" t="s">
        <v>3490</v>
      </c>
      <c r="G1454" s="2" t="s">
        <v>343</v>
      </c>
      <c r="H1454" s="2" t="s">
        <v>34</v>
      </c>
      <c r="I1454" s="2" t="s">
        <v>17</v>
      </c>
      <c r="J1454" s="2" t="s">
        <v>18</v>
      </c>
      <c r="K1454" s="2" t="s">
        <v>19</v>
      </c>
      <c r="L1454" s="2" t="s">
        <v>19</v>
      </c>
      <c r="M1454" s="2" t="s">
        <v>20</v>
      </c>
      <c r="N1454" s="2" t="s">
        <v>21</v>
      </c>
      <c r="O1454" s="2" t="s">
        <v>3491</v>
      </c>
      <c r="P1454" s="2">
        <v>5</v>
      </c>
      <c r="Q1454" s="2" t="str">
        <f t="shared" si="22"/>
        <v>MIDAM US Equity</v>
      </c>
    </row>
    <row r="1455" spans="1:17" x14ac:dyDescent="0.25">
      <c r="A1455" s="1">
        <v>41639</v>
      </c>
      <c r="B1455" s="1">
        <v>41639</v>
      </c>
      <c r="C1455" s="2" t="s">
        <v>151</v>
      </c>
      <c r="D1455" s="2" t="s">
        <v>152</v>
      </c>
      <c r="E1455" s="2">
        <v>6.5</v>
      </c>
      <c r="F1455" s="2" t="s">
        <v>2811</v>
      </c>
      <c r="G1455" s="2" t="s">
        <v>40</v>
      </c>
      <c r="H1455" s="2" t="s">
        <v>34</v>
      </c>
      <c r="I1455" s="2" t="s">
        <v>17</v>
      </c>
      <c r="J1455" s="2" t="s">
        <v>18</v>
      </c>
      <c r="K1455" s="2" t="s">
        <v>19</v>
      </c>
      <c r="L1455" s="2" t="s">
        <v>19</v>
      </c>
      <c r="M1455" s="2" t="s">
        <v>20</v>
      </c>
      <c r="N1455" s="2" t="s">
        <v>28</v>
      </c>
      <c r="O1455" s="2" t="s">
        <v>3492</v>
      </c>
      <c r="P1455" s="2">
        <v>3</v>
      </c>
      <c r="Q1455" s="2" t="str">
        <f t="shared" si="22"/>
        <v>LOW US Equity</v>
      </c>
    </row>
    <row r="1456" spans="1:17" x14ac:dyDescent="0.25">
      <c r="A1456" s="1">
        <v>41639</v>
      </c>
      <c r="B1456" s="1">
        <v>41639</v>
      </c>
      <c r="C1456" s="2" t="s">
        <v>151</v>
      </c>
      <c r="D1456" s="2" t="s">
        <v>152</v>
      </c>
      <c r="E1456" s="2">
        <v>6.5</v>
      </c>
      <c r="F1456" s="2" t="s">
        <v>2811</v>
      </c>
      <c r="G1456" s="2" t="s">
        <v>26</v>
      </c>
      <c r="H1456" s="2" t="s">
        <v>34</v>
      </c>
      <c r="I1456" s="2" t="s">
        <v>17</v>
      </c>
      <c r="J1456" s="2" t="s">
        <v>18</v>
      </c>
      <c r="K1456" s="2" t="s">
        <v>19</v>
      </c>
      <c r="L1456" s="2" t="s">
        <v>19</v>
      </c>
      <c r="M1456" s="2" t="s">
        <v>20</v>
      </c>
      <c r="N1456" s="2" t="s">
        <v>28</v>
      </c>
      <c r="O1456" s="2" t="s">
        <v>3493</v>
      </c>
      <c r="P1456" s="2">
        <v>3</v>
      </c>
      <c r="Q1456" s="2" t="str">
        <f t="shared" si="22"/>
        <v>LOW US Equity</v>
      </c>
    </row>
    <row r="1457" spans="1:17" x14ac:dyDescent="0.25">
      <c r="A1457" s="1">
        <v>41639</v>
      </c>
      <c r="B1457" s="1">
        <v>41639</v>
      </c>
      <c r="C1457" s="2" t="s">
        <v>1644</v>
      </c>
      <c r="D1457" s="2" t="s">
        <v>1645</v>
      </c>
      <c r="E1457" s="2">
        <v>6.625</v>
      </c>
      <c r="F1457" s="2" t="s">
        <v>3341</v>
      </c>
      <c r="G1457" s="2"/>
      <c r="H1457" s="2" t="s">
        <v>57</v>
      </c>
      <c r="I1457" s="2" t="s">
        <v>17</v>
      </c>
      <c r="J1457" s="2" t="s">
        <v>18</v>
      </c>
      <c r="K1457" s="2" t="s">
        <v>19</v>
      </c>
      <c r="L1457" s="2" t="s">
        <v>19</v>
      </c>
      <c r="M1457" s="2" t="s">
        <v>20</v>
      </c>
      <c r="N1457" s="2" t="s">
        <v>48</v>
      </c>
      <c r="O1457" s="2" t="s">
        <v>3494</v>
      </c>
      <c r="P1457" s="2">
        <v>3</v>
      </c>
      <c r="Q1457" s="2" t="str">
        <f t="shared" si="22"/>
        <v>PGR US Equity</v>
      </c>
    </row>
    <row r="1458" spans="1:17" x14ac:dyDescent="0.25">
      <c r="A1458" s="1">
        <v>41639</v>
      </c>
      <c r="B1458" s="1">
        <v>41639</v>
      </c>
      <c r="C1458" s="2" t="s">
        <v>130</v>
      </c>
      <c r="D1458" s="2" t="s">
        <v>131</v>
      </c>
      <c r="E1458" s="2">
        <v>7.65</v>
      </c>
      <c r="F1458" s="2" t="s">
        <v>722</v>
      </c>
      <c r="G1458" s="2"/>
      <c r="H1458" s="2" t="s">
        <v>34</v>
      </c>
      <c r="I1458" s="2" t="s">
        <v>17</v>
      </c>
      <c r="J1458" s="2" t="s">
        <v>18</v>
      </c>
      <c r="K1458" s="2" t="s">
        <v>19</v>
      </c>
      <c r="L1458" s="2" t="s">
        <v>19</v>
      </c>
      <c r="M1458" s="2" t="s">
        <v>20</v>
      </c>
      <c r="N1458" s="2" t="s">
        <v>28</v>
      </c>
      <c r="O1458" s="2" t="s">
        <v>3495</v>
      </c>
      <c r="P1458" s="2">
        <v>3</v>
      </c>
      <c r="Q1458" s="2" t="str">
        <f t="shared" si="22"/>
        <v>BAX US Equity</v>
      </c>
    </row>
    <row r="1459" spans="1:17" x14ac:dyDescent="0.25">
      <c r="A1459" s="1">
        <v>41639</v>
      </c>
      <c r="B1459" s="1">
        <v>41639</v>
      </c>
      <c r="C1459" s="2" t="s">
        <v>333</v>
      </c>
      <c r="D1459" s="2" t="s">
        <v>334</v>
      </c>
      <c r="E1459" s="2">
        <v>6.85</v>
      </c>
      <c r="F1459" s="2" t="s">
        <v>3341</v>
      </c>
      <c r="G1459" s="2"/>
      <c r="H1459" s="2" t="s">
        <v>34</v>
      </c>
      <c r="I1459" s="2" t="s">
        <v>17</v>
      </c>
      <c r="J1459" s="2" t="s">
        <v>18</v>
      </c>
      <c r="K1459" s="2" t="s">
        <v>19</v>
      </c>
      <c r="L1459" s="2" t="s">
        <v>19</v>
      </c>
      <c r="M1459" s="2" t="s">
        <v>20</v>
      </c>
      <c r="N1459" s="2" t="s">
        <v>28</v>
      </c>
      <c r="O1459" s="2" t="s">
        <v>3496</v>
      </c>
      <c r="P1459" s="2">
        <v>3</v>
      </c>
      <c r="Q1459" s="2" t="str">
        <f t="shared" si="22"/>
        <v>GLW US Equity</v>
      </c>
    </row>
    <row r="1460" spans="1:17" x14ac:dyDescent="0.25">
      <c r="A1460" s="1">
        <v>41639</v>
      </c>
      <c r="B1460" s="1">
        <v>41639</v>
      </c>
      <c r="C1460" s="2" t="s">
        <v>615</v>
      </c>
      <c r="D1460" s="2" t="s">
        <v>616</v>
      </c>
      <c r="E1460" s="2">
        <v>7.5</v>
      </c>
      <c r="F1460" s="2" t="s">
        <v>2790</v>
      </c>
      <c r="G1460" s="2"/>
      <c r="H1460" s="2" t="s">
        <v>57</v>
      </c>
      <c r="I1460" s="2" t="s">
        <v>17</v>
      </c>
      <c r="J1460" s="2" t="s">
        <v>18</v>
      </c>
      <c r="K1460" s="2" t="s">
        <v>19</v>
      </c>
      <c r="L1460" s="2" t="s">
        <v>19</v>
      </c>
      <c r="M1460" s="2" t="s">
        <v>20</v>
      </c>
      <c r="N1460" s="2" t="s">
        <v>28</v>
      </c>
      <c r="O1460" s="2" t="s">
        <v>3497</v>
      </c>
      <c r="P1460" s="2">
        <v>3</v>
      </c>
      <c r="Q1460" s="2" t="str">
        <f t="shared" si="22"/>
        <v>UTX US Equity</v>
      </c>
    </row>
    <row r="1461" spans="1:17" x14ac:dyDescent="0.25">
      <c r="A1461" s="1">
        <v>41639</v>
      </c>
      <c r="B1461" s="1">
        <v>41639</v>
      </c>
      <c r="C1461" s="2" t="s">
        <v>844</v>
      </c>
      <c r="D1461" s="2" t="s">
        <v>845</v>
      </c>
      <c r="E1461" s="2">
        <v>7.7</v>
      </c>
      <c r="F1461" s="2" t="s">
        <v>385</v>
      </c>
      <c r="G1461" s="2"/>
      <c r="H1461" s="2" t="s">
        <v>16</v>
      </c>
      <c r="I1461" s="2" t="s">
        <v>17</v>
      </c>
      <c r="J1461" s="2" t="s">
        <v>18</v>
      </c>
      <c r="K1461" s="2" t="s">
        <v>19</v>
      </c>
      <c r="L1461" s="2" t="s">
        <v>19</v>
      </c>
      <c r="M1461" s="2" t="s">
        <v>20</v>
      </c>
      <c r="N1461" s="2" t="s">
        <v>21</v>
      </c>
      <c r="O1461" s="2" t="s">
        <v>3498</v>
      </c>
      <c r="P1461" s="2">
        <v>3</v>
      </c>
      <c r="Q1461" s="2" t="str">
        <f t="shared" si="22"/>
        <v>WMB US Equity</v>
      </c>
    </row>
    <row r="1462" spans="1:17" x14ac:dyDescent="0.25">
      <c r="A1462" s="1">
        <v>41639</v>
      </c>
      <c r="B1462" s="1">
        <v>41639</v>
      </c>
      <c r="C1462" s="2" t="s">
        <v>3499</v>
      </c>
      <c r="D1462" s="2" t="s">
        <v>3500</v>
      </c>
      <c r="E1462" s="2">
        <v>7.5</v>
      </c>
      <c r="F1462" s="2" t="s">
        <v>3501</v>
      </c>
      <c r="G1462" s="2"/>
      <c r="H1462" s="2" t="s">
        <v>27</v>
      </c>
      <c r="I1462" s="2" t="s">
        <v>17</v>
      </c>
      <c r="J1462" s="2" t="s">
        <v>18</v>
      </c>
      <c r="K1462" s="2" t="s">
        <v>19</v>
      </c>
      <c r="L1462" s="2" t="s">
        <v>19</v>
      </c>
      <c r="M1462" s="2" t="s">
        <v>20</v>
      </c>
      <c r="N1462" s="2" t="s">
        <v>28</v>
      </c>
      <c r="O1462" s="2" t="s">
        <v>3502</v>
      </c>
      <c r="P1462" s="2">
        <v>2</v>
      </c>
      <c r="Q1462" s="2" t="str">
        <f t="shared" si="22"/>
        <v>NE US Equity</v>
      </c>
    </row>
    <row r="1463" spans="1:17" x14ac:dyDescent="0.25">
      <c r="A1463" s="1">
        <v>41639</v>
      </c>
      <c r="B1463" s="1">
        <v>41639</v>
      </c>
      <c r="C1463" s="2" t="s">
        <v>1442</v>
      </c>
      <c r="D1463" s="2" t="s">
        <v>1443</v>
      </c>
      <c r="E1463" s="2">
        <v>8.1999999999999993</v>
      </c>
      <c r="F1463" s="2" t="s">
        <v>3505</v>
      </c>
      <c r="G1463" s="2"/>
      <c r="H1463" s="2" t="s">
        <v>16</v>
      </c>
      <c r="I1463" s="2" t="s">
        <v>17</v>
      </c>
      <c r="J1463" s="2" t="s">
        <v>18</v>
      </c>
      <c r="K1463" s="2" t="s">
        <v>19</v>
      </c>
      <c r="L1463" s="2" t="s">
        <v>19</v>
      </c>
      <c r="M1463" s="2" t="s">
        <v>20</v>
      </c>
      <c r="N1463" s="2" t="s">
        <v>28</v>
      </c>
      <c r="O1463" s="2" t="s">
        <v>3506</v>
      </c>
      <c r="P1463" s="2">
        <v>3</v>
      </c>
      <c r="Q1463" s="2" t="str">
        <f t="shared" si="22"/>
        <v>MWV US Equity</v>
      </c>
    </row>
    <row r="1464" spans="1:17" x14ac:dyDescent="0.25">
      <c r="A1464" s="1">
        <v>41639</v>
      </c>
      <c r="B1464" s="1">
        <v>41639</v>
      </c>
      <c r="C1464" s="2" t="s">
        <v>2626</v>
      </c>
      <c r="D1464" s="2" t="s">
        <v>2627</v>
      </c>
      <c r="E1464" s="2">
        <v>8</v>
      </c>
      <c r="F1464" s="2" t="s">
        <v>1753</v>
      </c>
      <c r="G1464" s="2"/>
      <c r="H1464" s="2" t="s">
        <v>16</v>
      </c>
      <c r="I1464" s="2" t="s">
        <v>17</v>
      </c>
      <c r="J1464" s="2" t="s">
        <v>18</v>
      </c>
      <c r="K1464" s="2" t="s">
        <v>19</v>
      </c>
      <c r="L1464" s="2" t="s">
        <v>19</v>
      </c>
      <c r="M1464" s="2" t="s">
        <v>20</v>
      </c>
      <c r="N1464" s="2" t="s">
        <v>21</v>
      </c>
      <c r="O1464" s="2" t="s">
        <v>3507</v>
      </c>
      <c r="P1464" s="2">
        <v>2</v>
      </c>
      <c r="Q1464" s="2" t="str">
        <f t="shared" si="22"/>
        <v>SE US Equity</v>
      </c>
    </row>
    <row r="1465" spans="1:17" x14ac:dyDescent="0.25">
      <c r="A1465" s="1">
        <v>41639</v>
      </c>
      <c r="B1465" s="1">
        <v>41639</v>
      </c>
      <c r="C1465" s="2" t="s">
        <v>2359</v>
      </c>
      <c r="D1465" s="2" t="s">
        <v>2360</v>
      </c>
      <c r="E1465" s="2">
        <v>8.125</v>
      </c>
      <c r="F1465" s="2" t="s">
        <v>3508</v>
      </c>
      <c r="G1465" s="2"/>
      <c r="H1465" s="2" t="s">
        <v>34</v>
      </c>
      <c r="I1465" s="2" t="s">
        <v>17</v>
      </c>
      <c r="J1465" s="2" t="s">
        <v>18</v>
      </c>
      <c r="K1465" s="2" t="s">
        <v>19</v>
      </c>
      <c r="L1465" s="2" t="s">
        <v>19</v>
      </c>
      <c r="M1465" s="2" t="s">
        <v>20</v>
      </c>
      <c r="N1465" s="2" t="s">
        <v>28</v>
      </c>
      <c r="O1465" s="2" t="s">
        <v>3509</v>
      </c>
      <c r="P1465" s="2">
        <v>4</v>
      </c>
      <c r="Q1465" s="2" t="str">
        <f t="shared" si="22"/>
        <v>AMGN US Equity</v>
      </c>
    </row>
    <row r="1466" spans="1:17" x14ac:dyDescent="0.25">
      <c r="A1466" s="1">
        <v>41639</v>
      </c>
      <c r="B1466" s="1">
        <v>41639</v>
      </c>
      <c r="C1466" s="2" t="s">
        <v>3056</v>
      </c>
      <c r="D1466" s="2" t="s">
        <v>3057</v>
      </c>
      <c r="E1466" s="2">
        <v>6.875</v>
      </c>
      <c r="F1466" s="2" t="s">
        <v>2811</v>
      </c>
      <c r="G1466" s="2"/>
      <c r="H1466" s="2" t="s">
        <v>364</v>
      </c>
      <c r="I1466" s="2" t="s">
        <v>17</v>
      </c>
      <c r="J1466" s="2" t="s">
        <v>18</v>
      </c>
      <c r="K1466" s="2" t="s">
        <v>19</v>
      </c>
      <c r="L1466" s="2" t="s">
        <v>19</v>
      </c>
      <c r="M1466" s="2" t="s">
        <v>20</v>
      </c>
      <c r="N1466" s="2" t="s">
        <v>28</v>
      </c>
      <c r="O1466" s="2" t="s">
        <v>3510</v>
      </c>
      <c r="P1466" s="2">
        <v>3</v>
      </c>
      <c r="Q1466" s="2" t="str">
        <f t="shared" si="22"/>
        <v>MNI US Equity</v>
      </c>
    </row>
    <row r="1467" spans="1:17" x14ac:dyDescent="0.25">
      <c r="A1467" s="1">
        <v>41639</v>
      </c>
      <c r="B1467" s="1">
        <v>41639</v>
      </c>
      <c r="C1467" s="2" t="s">
        <v>677</v>
      </c>
      <c r="D1467" s="2" t="s">
        <v>678</v>
      </c>
      <c r="E1467" s="2">
        <v>7.7</v>
      </c>
      <c r="F1467" s="2" t="s">
        <v>3511</v>
      </c>
      <c r="G1467" s="2"/>
      <c r="H1467" s="2" t="s">
        <v>149</v>
      </c>
      <c r="I1467" s="2" t="s">
        <v>17</v>
      </c>
      <c r="J1467" s="2" t="s">
        <v>18</v>
      </c>
      <c r="K1467" s="2" t="s">
        <v>19</v>
      </c>
      <c r="L1467" s="2" t="s">
        <v>19</v>
      </c>
      <c r="M1467" s="2" t="s">
        <v>20</v>
      </c>
      <c r="N1467" s="2" t="s">
        <v>28</v>
      </c>
      <c r="O1467" s="2" t="s">
        <v>3512</v>
      </c>
      <c r="P1467" s="2">
        <v>1</v>
      </c>
      <c r="Q1467" s="2" t="str">
        <f t="shared" si="22"/>
        <v>F US Equity</v>
      </c>
    </row>
    <row r="1468" spans="1:17" x14ac:dyDescent="0.25">
      <c r="A1468" s="1">
        <v>41639</v>
      </c>
      <c r="B1468" s="1">
        <v>41639</v>
      </c>
      <c r="C1468" s="2" t="s">
        <v>1170</v>
      </c>
      <c r="D1468" s="2" t="s">
        <v>1171</v>
      </c>
      <c r="E1468" s="2">
        <v>7.8</v>
      </c>
      <c r="F1468" s="2" t="s">
        <v>475</v>
      </c>
      <c r="G1468" s="2"/>
      <c r="H1468" s="2" t="s">
        <v>73</v>
      </c>
      <c r="I1468" s="2" t="s">
        <v>17</v>
      </c>
      <c r="J1468" s="2" t="s">
        <v>18</v>
      </c>
      <c r="K1468" s="2" t="s">
        <v>19</v>
      </c>
      <c r="L1468" s="2" t="s">
        <v>19</v>
      </c>
      <c r="M1468" s="2" t="s">
        <v>20</v>
      </c>
      <c r="N1468" s="2" t="s">
        <v>28</v>
      </c>
      <c r="O1468" s="2" t="s">
        <v>3513</v>
      </c>
      <c r="P1468" s="2">
        <v>3</v>
      </c>
      <c r="Q1468" s="2" t="str">
        <f t="shared" si="22"/>
        <v>NSC US Equity</v>
      </c>
    </row>
    <row r="1469" spans="1:17" x14ac:dyDescent="0.25">
      <c r="A1469" s="1">
        <v>41639</v>
      </c>
      <c r="B1469" s="1">
        <v>41639</v>
      </c>
      <c r="C1469" s="2" t="s">
        <v>3113</v>
      </c>
      <c r="D1469" s="2" t="s">
        <v>180</v>
      </c>
      <c r="E1469" s="2">
        <v>7.65</v>
      </c>
      <c r="F1469" s="2" t="s">
        <v>3514</v>
      </c>
      <c r="G1469" s="2"/>
      <c r="H1469" s="2" t="s">
        <v>16</v>
      </c>
      <c r="I1469" s="2" t="s">
        <v>17</v>
      </c>
      <c r="J1469" s="2" t="s">
        <v>18</v>
      </c>
      <c r="K1469" s="2" t="s">
        <v>19</v>
      </c>
      <c r="L1469" s="2" t="s">
        <v>19</v>
      </c>
      <c r="M1469" s="2" t="s">
        <v>20</v>
      </c>
      <c r="N1469" s="2" t="s">
        <v>48</v>
      </c>
      <c r="O1469" s="2" t="s">
        <v>3515</v>
      </c>
      <c r="P1469" s="2">
        <v>3</v>
      </c>
      <c r="Q1469" s="2" t="str">
        <f t="shared" si="22"/>
        <v>HIG US Equity</v>
      </c>
    </row>
    <row r="1470" spans="1:17" x14ac:dyDescent="0.25">
      <c r="A1470" s="1">
        <v>41639</v>
      </c>
      <c r="B1470" s="1">
        <v>41639</v>
      </c>
      <c r="C1470" s="2" t="s">
        <v>867</v>
      </c>
      <c r="D1470" s="2" t="s">
        <v>501</v>
      </c>
      <c r="E1470" s="2">
        <v>5.6</v>
      </c>
      <c r="F1470" s="2" t="s">
        <v>3516</v>
      </c>
      <c r="G1470" s="2"/>
      <c r="H1470" s="2" t="s">
        <v>73</v>
      </c>
      <c r="I1470" s="2" t="s">
        <v>17</v>
      </c>
      <c r="J1470" s="2" t="s">
        <v>18</v>
      </c>
      <c r="K1470" s="2" t="s">
        <v>19</v>
      </c>
      <c r="L1470" s="2" t="s">
        <v>19</v>
      </c>
      <c r="M1470" s="2" t="s">
        <v>20</v>
      </c>
      <c r="N1470" s="2" t="s">
        <v>48</v>
      </c>
      <c r="O1470" s="2" t="s">
        <v>3517</v>
      </c>
      <c r="P1470" s="2">
        <v>3</v>
      </c>
      <c r="Q1470" s="2" t="str">
        <f t="shared" si="22"/>
        <v>AIG US Equity</v>
      </c>
    </row>
    <row r="1471" spans="1:17" x14ac:dyDescent="0.25">
      <c r="A1471" s="1">
        <v>41639</v>
      </c>
      <c r="B1471" s="1">
        <v>41639</v>
      </c>
      <c r="C1471" s="2" t="s">
        <v>3262</v>
      </c>
      <c r="D1471" s="2" t="s">
        <v>3263</v>
      </c>
      <c r="E1471" s="2">
        <v>7.25</v>
      </c>
      <c r="F1471" s="2" t="s">
        <v>1087</v>
      </c>
      <c r="G1471" s="2"/>
      <c r="H1471" s="2" t="s">
        <v>27</v>
      </c>
      <c r="I1471" s="2" t="s">
        <v>17</v>
      </c>
      <c r="J1471" s="2" t="s">
        <v>18</v>
      </c>
      <c r="K1471" s="2" t="s">
        <v>19</v>
      </c>
      <c r="L1471" s="2" t="s">
        <v>19</v>
      </c>
      <c r="M1471" s="2" t="s">
        <v>20</v>
      </c>
      <c r="N1471" s="2" t="s">
        <v>28</v>
      </c>
      <c r="O1471" s="2" t="s">
        <v>3518</v>
      </c>
      <c r="P1471" s="2">
        <v>3</v>
      </c>
      <c r="Q1471" s="2" t="str">
        <f t="shared" si="22"/>
        <v>NBL US Equity</v>
      </c>
    </row>
    <row r="1472" spans="1:17" x14ac:dyDescent="0.25">
      <c r="A1472" s="1">
        <v>41639</v>
      </c>
      <c r="B1472" s="1">
        <v>41639</v>
      </c>
      <c r="C1472" s="2" t="s">
        <v>429</v>
      </c>
      <c r="D1472" s="2" t="s">
        <v>430</v>
      </c>
      <c r="E1472" s="2">
        <v>7.2</v>
      </c>
      <c r="F1472" s="2" t="s">
        <v>2827</v>
      </c>
      <c r="G1472" s="2"/>
      <c r="H1472" s="2" t="s">
        <v>34</v>
      </c>
      <c r="I1472" s="2" t="s">
        <v>17</v>
      </c>
      <c r="J1472" s="2" t="s">
        <v>18</v>
      </c>
      <c r="K1472" s="2" t="s">
        <v>19</v>
      </c>
      <c r="L1472" s="2" t="s">
        <v>19</v>
      </c>
      <c r="M1472" s="2" t="s">
        <v>20</v>
      </c>
      <c r="N1472" s="2" t="s">
        <v>28</v>
      </c>
      <c r="O1472" s="2" t="s">
        <v>3519</v>
      </c>
      <c r="P1472" s="2">
        <v>3</v>
      </c>
      <c r="Q1472" s="2" t="str">
        <f t="shared" si="22"/>
        <v>RTN US Equity</v>
      </c>
    </row>
    <row r="1473" spans="1:17" x14ac:dyDescent="0.25">
      <c r="A1473" s="1">
        <v>41639</v>
      </c>
      <c r="B1473" s="1">
        <v>41639</v>
      </c>
      <c r="C1473" s="2" t="s">
        <v>3520</v>
      </c>
      <c r="D1473" s="2" t="s">
        <v>3521</v>
      </c>
      <c r="E1473" s="2">
        <v>0</v>
      </c>
      <c r="F1473" s="2" t="s">
        <v>2822</v>
      </c>
      <c r="G1473" s="2" t="s">
        <v>3522</v>
      </c>
      <c r="H1473" s="2" t="s">
        <v>34</v>
      </c>
      <c r="I1473" s="2" t="s">
        <v>17</v>
      </c>
      <c r="J1473" s="2" t="s">
        <v>18</v>
      </c>
      <c r="K1473" s="2" t="s">
        <v>19</v>
      </c>
      <c r="L1473" s="2" t="s">
        <v>19</v>
      </c>
      <c r="M1473" s="2" t="s">
        <v>525</v>
      </c>
      <c r="N1473" s="2" t="s">
        <v>48</v>
      </c>
      <c r="O1473" s="2" t="s">
        <v>3523</v>
      </c>
      <c r="P1473" s="2">
        <v>5</v>
      </c>
      <c r="Q1473" s="2" t="str">
        <f t="shared" si="22"/>
        <v>TIERS US Equity</v>
      </c>
    </row>
    <row r="1474" spans="1:17" x14ac:dyDescent="0.25">
      <c r="A1474" s="1">
        <v>41639</v>
      </c>
      <c r="B1474" s="1">
        <v>41639</v>
      </c>
      <c r="C1474" s="2" t="s">
        <v>594</v>
      </c>
      <c r="D1474" s="2" t="s">
        <v>317</v>
      </c>
      <c r="E1474" s="2">
        <v>6.75</v>
      </c>
      <c r="F1474" s="2" t="s">
        <v>2811</v>
      </c>
      <c r="G1474" s="2"/>
      <c r="H1474" s="2" t="s">
        <v>73</v>
      </c>
      <c r="I1474" s="2" t="s">
        <v>17</v>
      </c>
      <c r="J1474" s="2" t="s">
        <v>18</v>
      </c>
      <c r="K1474" s="2" t="s">
        <v>19</v>
      </c>
      <c r="L1474" s="2" t="s">
        <v>19</v>
      </c>
      <c r="M1474" s="2" t="s">
        <v>20</v>
      </c>
      <c r="N1474" s="2" t="s">
        <v>28</v>
      </c>
      <c r="O1474" s="2" t="s">
        <v>3524</v>
      </c>
      <c r="P1474" s="2">
        <v>4</v>
      </c>
      <c r="Q1474" s="2" t="str">
        <f t="shared" si="22"/>
        <v>BNSF US Equity</v>
      </c>
    </row>
    <row r="1475" spans="1:17" x14ac:dyDescent="0.25">
      <c r="A1475" s="1">
        <v>41639</v>
      </c>
      <c r="B1475" s="1">
        <v>41639</v>
      </c>
      <c r="C1475" s="2" t="s">
        <v>2840</v>
      </c>
      <c r="D1475" s="2" t="s">
        <v>580</v>
      </c>
      <c r="E1475" s="2">
        <v>7.2</v>
      </c>
      <c r="F1475" s="2" t="s">
        <v>2811</v>
      </c>
      <c r="G1475" s="2"/>
      <c r="H1475" s="2" t="s">
        <v>16</v>
      </c>
      <c r="I1475" s="2" t="s">
        <v>17</v>
      </c>
      <c r="J1475" s="2" t="s">
        <v>18</v>
      </c>
      <c r="K1475" s="2" t="s">
        <v>19</v>
      </c>
      <c r="L1475" s="2" t="s">
        <v>19</v>
      </c>
      <c r="M1475" s="2" t="s">
        <v>20</v>
      </c>
      <c r="N1475" s="2" t="s">
        <v>28</v>
      </c>
      <c r="O1475" s="2" t="s">
        <v>3525</v>
      </c>
      <c r="P1475" s="2">
        <v>3</v>
      </c>
      <c r="Q1475" s="2" t="str">
        <f t="shared" si="22"/>
        <v>APC US Equity</v>
      </c>
    </row>
    <row r="1476" spans="1:17" x14ac:dyDescent="0.25">
      <c r="A1476" s="1">
        <v>41639</v>
      </c>
      <c r="B1476" s="1">
        <v>41639</v>
      </c>
      <c r="C1476" s="2" t="s">
        <v>3046</v>
      </c>
      <c r="D1476" s="2" t="s">
        <v>3047</v>
      </c>
      <c r="E1476" s="2">
        <v>7.95</v>
      </c>
      <c r="F1476" s="2" t="s">
        <v>2375</v>
      </c>
      <c r="G1476" s="2"/>
      <c r="H1476" s="2" t="s">
        <v>2386</v>
      </c>
      <c r="I1476" s="2" t="s">
        <v>17</v>
      </c>
      <c r="J1476" s="2" t="s">
        <v>18</v>
      </c>
      <c r="K1476" s="2" t="s">
        <v>19</v>
      </c>
      <c r="L1476" s="2" t="s">
        <v>19</v>
      </c>
      <c r="M1476" s="2" t="s">
        <v>20</v>
      </c>
      <c r="N1476" s="2" t="s">
        <v>28</v>
      </c>
      <c r="O1476" s="2" t="s">
        <v>3526</v>
      </c>
      <c r="P1476" s="2">
        <v>3</v>
      </c>
      <c r="Q1476" s="2" t="str">
        <f t="shared" ref="Q1476:Q1539" si="23">D1476&amp;" US Equity"</f>
        <v>JCP US Equity</v>
      </c>
    </row>
    <row r="1477" spans="1:17" x14ac:dyDescent="0.25">
      <c r="A1477" s="1">
        <v>41639</v>
      </c>
      <c r="B1477" s="1">
        <v>41639</v>
      </c>
      <c r="C1477" s="2" t="s">
        <v>1170</v>
      </c>
      <c r="D1477" s="2" t="s">
        <v>1171</v>
      </c>
      <c r="E1477" s="2">
        <v>7.9</v>
      </c>
      <c r="F1477" s="2" t="s">
        <v>3511</v>
      </c>
      <c r="G1477" s="2"/>
      <c r="H1477" s="2" t="s">
        <v>73</v>
      </c>
      <c r="I1477" s="2" t="s">
        <v>17</v>
      </c>
      <c r="J1477" s="2" t="s">
        <v>18</v>
      </c>
      <c r="K1477" s="2" t="s">
        <v>19</v>
      </c>
      <c r="L1477" s="2" t="s">
        <v>19</v>
      </c>
      <c r="M1477" s="2" t="s">
        <v>20</v>
      </c>
      <c r="N1477" s="2" t="s">
        <v>28</v>
      </c>
      <c r="O1477" s="2" t="s">
        <v>3527</v>
      </c>
      <c r="P1477" s="2">
        <v>3</v>
      </c>
      <c r="Q1477" s="2" t="str">
        <f t="shared" si="23"/>
        <v>NSC US Equity</v>
      </c>
    </row>
    <row r="1478" spans="1:17" x14ac:dyDescent="0.25">
      <c r="A1478" s="1">
        <v>41639</v>
      </c>
      <c r="B1478" s="1">
        <v>41639</v>
      </c>
      <c r="C1478" s="2" t="s">
        <v>691</v>
      </c>
      <c r="D1478" s="2" t="s">
        <v>692</v>
      </c>
      <c r="E1478" s="2">
        <v>7.375</v>
      </c>
      <c r="F1478" s="2" t="s">
        <v>452</v>
      </c>
      <c r="G1478" s="2"/>
      <c r="H1478" s="2" t="s">
        <v>27</v>
      </c>
      <c r="I1478" s="2" t="s">
        <v>17</v>
      </c>
      <c r="J1478" s="2" t="s">
        <v>18</v>
      </c>
      <c r="K1478" s="2" t="s">
        <v>19</v>
      </c>
      <c r="L1478" s="2" t="s">
        <v>19</v>
      </c>
      <c r="M1478" s="2" t="s">
        <v>20</v>
      </c>
      <c r="N1478" s="2" t="s">
        <v>28</v>
      </c>
      <c r="O1478" s="2" t="s">
        <v>3528</v>
      </c>
      <c r="P1478" s="2">
        <v>2</v>
      </c>
      <c r="Q1478" s="2" t="str">
        <f t="shared" si="23"/>
        <v>WM US Equity</v>
      </c>
    </row>
    <row r="1479" spans="1:17" x14ac:dyDescent="0.25">
      <c r="A1479" s="1">
        <v>41639</v>
      </c>
      <c r="B1479" s="1">
        <v>41639</v>
      </c>
      <c r="C1479" s="2" t="s">
        <v>261</v>
      </c>
      <c r="D1479" s="2" t="s">
        <v>262</v>
      </c>
      <c r="E1479" s="2">
        <v>7.15</v>
      </c>
      <c r="F1479" s="2" t="s">
        <v>1041</v>
      </c>
      <c r="G1479" s="2"/>
      <c r="H1479" s="2" t="s">
        <v>264</v>
      </c>
      <c r="I1479" s="2" t="s">
        <v>17</v>
      </c>
      <c r="J1479" s="2" t="s">
        <v>18</v>
      </c>
      <c r="K1479" s="2" t="s">
        <v>19</v>
      </c>
      <c r="L1479" s="2" t="s">
        <v>19</v>
      </c>
      <c r="M1479" s="2" t="s">
        <v>20</v>
      </c>
      <c r="N1479" s="2" t="s">
        <v>48</v>
      </c>
      <c r="O1479" s="2" t="s">
        <v>3529</v>
      </c>
      <c r="P1479" s="2">
        <v>3</v>
      </c>
      <c r="Q1479" s="2" t="str">
        <f t="shared" si="23"/>
        <v>MBI US Equity</v>
      </c>
    </row>
    <row r="1480" spans="1:17" x14ac:dyDescent="0.25">
      <c r="A1480" s="1">
        <v>41639</v>
      </c>
      <c r="B1480" s="1">
        <v>41639</v>
      </c>
      <c r="C1480" s="2" t="s">
        <v>3530</v>
      </c>
      <c r="D1480" s="2" t="s">
        <v>3531</v>
      </c>
      <c r="E1480" s="2">
        <v>7.8</v>
      </c>
      <c r="F1480" s="2" t="s">
        <v>3514</v>
      </c>
      <c r="G1480" s="2"/>
      <c r="H1480" s="2" t="s">
        <v>16</v>
      </c>
      <c r="I1480" s="2" t="s">
        <v>17</v>
      </c>
      <c r="J1480" s="2" t="s">
        <v>18</v>
      </c>
      <c r="K1480" s="2" t="s">
        <v>19</v>
      </c>
      <c r="L1480" s="2" t="s">
        <v>19</v>
      </c>
      <c r="M1480" s="2" t="s">
        <v>20</v>
      </c>
      <c r="N1480" s="2" t="s">
        <v>28</v>
      </c>
      <c r="O1480" s="2" t="s">
        <v>3532</v>
      </c>
      <c r="P1480" s="2">
        <v>3</v>
      </c>
      <c r="Q1480" s="2" t="str">
        <f t="shared" si="23"/>
        <v>TTC US Equity</v>
      </c>
    </row>
    <row r="1481" spans="1:17" x14ac:dyDescent="0.25">
      <c r="A1481" s="1">
        <v>41639</v>
      </c>
      <c r="B1481" s="1">
        <v>41639</v>
      </c>
      <c r="C1481" s="2" t="s">
        <v>993</v>
      </c>
      <c r="D1481" s="2" t="s">
        <v>994</v>
      </c>
      <c r="E1481" s="2">
        <v>6.75</v>
      </c>
      <c r="F1481" s="2" t="s">
        <v>1041</v>
      </c>
      <c r="G1481" s="2" t="s">
        <v>45</v>
      </c>
      <c r="H1481" s="2" t="s">
        <v>936</v>
      </c>
      <c r="I1481" s="2" t="s">
        <v>17</v>
      </c>
      <c r="J1481" s="2" t="s">
        <v>18</v>
      </c>
      <c r="K1481" s="2" t="s">
        <v>19</v>
      </c>
      <c r="L1481" s="2" t="s">
        <v>19</v>
      </c>
      <c r="M1481" s="2" t="s">
        <v>20</v>
      </c>
      <c r="N1481" s="2" t="s">
        <v>995</v>
      </c>
      <c r="O1481" s="2" t="s">
        <v>3533</v>
      </c>
      <c r="P1481" s="2">
        <v>4</v>
      </c>
      <c r="Q1481" s="2" t="str">
        <f t="shared" si="23"/>
        <v>IADB US Equity</v>
      </c>
    </row>
    <row r="1482" spans="1:17" x14ac:dyDescent="0.25">
      <c r="A1482" s="1">
        <v>41639</v>
      </c>
      <c r="B1482" s="1">
        <v>41639</v>
      </c>
      <c r="C1482" s="2" t="s">
        <v>2834</v>
      </c>
      <c r="D1482" s="2" t="s">
        <v>523</v>
      </c>
      <c r="E1482" s="2">
        <v>7.12</v>
      </c>
      <c r="F1482" s="2" t="s">
        <v>3534</v>
      </c>
      <c r="G1482" s="2"/>
      <c r="H1482" s="2" t="s">
        <v>34</v>
      </c>
      <c r="I1482" s="2" t="s">
        <v>17</v>
      </c>
      <c r="J1482" s="2" t="s">
        <v>18</v>
      </c>
      <c r="K1482" s="2" t="s">
        <v>19</v>
      </c>
      <c r="L1482" s="2" t="s">
        <v>19</v>
      </c>
      <c r="M1482" s="2" t="s">
        <v>20</v>
      </c>
      <c r="N1482" s="2" t="s">
        <v>28</v>
      </c>
      <c r="O1482" s="2" t="s">
        <v>3535</v>
      </c>
      <c r="P1482" s="2">
        <v>1</v>
      </c>
      <c r="Q1482" s="2" t="str">
        <f t="shared" si="23"/>
        <v>T US Equity</v>
      </c>
    </row>
    <row r="1483" spans="1:17" x14ac:dyDescent="0.25">
      <c r="A1483" s="1">
        <v>41639</v>
      </c>
      <c r="B1483" s="1">
        <v>41639</v>
      </c>
      <c r="C1483" s="2" t="s">
        <v>302</v>
      </c>
      <c r="D1483" s="2" t="s">
        <v>303</v>
      </c>
      <c r="E1483" s="2">
        <v>6.95</v>
      </c>
      <c r="F1483" s="2" t="s">
        <v>3391</v>
      </c>
      <c r="G1483" s="2"/>
      <c r="H1483" s="2" t="s">
        <v>16</v>
      </c>
      <c r="I1483" s="2" t="s">
        <v>17</v>
      </c>
      <c r="J1483" s="2" t="s">
        <v>18</v>
      </c>
      <c r="K1483" s="2" t="s">
        <v>19</v>
      </c>
      <c r="L1483" s="2" t="s">
        <v>19</v>
      </c>
      <c r="M1483" s="2" t="s">
        <v>20</v>
      </c>
      <c r="N1483" s="2" t="s">
        <v>28</v>
      </c>
      <c r="O1483" s="2" t="s">
        <v>3536</v>
      </c>
      <c r="P1483" s="2">
        <v>2</v>
      </c>
      <c r="Q1483" s="2" t="str">
        <f t="shared" si="23"/>
        <v>WY US Equity</v>
      </c>
    </row>
    <row r="1484" spans="1:17" x14ac:dyDescent="0.25">
      <c r="A1484" s="1">
        <v>41639</v>
      </c>
      <c r="B1484" s="1">
        <v>41639</v>
      </c>
      <c r="C1484" s="2" t="s">
        <v>882</v>
      </c>
      <c r="D1484" s="2" t="s">
        <v>883</v>
      </c>
      <c r="E1484" s="2">
        <v>7.125</v>
      </c>
      <c r="F1484" s="2" t="s">
        <v>3393</v>
      </c>
      <c r="G1484" s="2"/>
      <c r="H1484" s="2" t="s">
        <v>203</v>
      </c>
      <c r="I1484" s="2" t="s">
        <v>17</v>
      </c>
      <c r="J1484" s="2" t="s">
        <v>18</v>
      </c>
      <c r="K1484" s="2" t="s">
        <v>19</v>
      </c>
      <c r="L1484" s="2" t="s">
        <v>19</v>
      </c>
      <c r="M1484" s="2" t="s">
        <v>20</v>
      </c>
      <c r="N1484" s="2" t="s">
        <v>28</v>
      </c>
      <c r="O1484" s="2" t="s">
        <v>3537</v>
      </c>
      <c r="P1484" s="2">
        <v>2</v>
      </c>
      <c r="Q1484" s="2" t="str">
        <f t="shared" si="23"/>
        <v>BC US Equity</v>
      </c>
    </row>
    <row r="1485" spans="1:17" x14ac:dyDescent="0.25">
      <c r="A1485" s="1">
        <v>41639</v>
      </c>
      <c r="B1485" s="1">
        <v>41639</v>
      </c>
      <c r="C1485" s="2" t="s">
        <v>3539</v>
      </c>
      <c r="D1485" s="2" t="s">
        <v>80</v>
      </c>
      <c r="E1485" s="2">
        <v>7.38</v>
      </c>
      <c r="F1485" s="2" t="s">
        <v>3540</v>
      </c>
      <c r="G1485" s="2" t="s">
        <v>1187</v>
      </c>
      <c r="H1485" s="2" t="s">
        <v>16</v>
      </c>
      <c r="I1485" s="2" t="s">
        <v>17</v>
      </c>
      <c r="J1485" s="2" t="s">
        <v>18</v>
      </c>
      <c r="K1485" s="2" t="s">
        <v>19</v>
      </c>
      <c r="L1485" s="2" t="s">
        <v>19</v>
      </c>
      <c r="M1485" s="2" t="s">
        <v>20</v>
      </c>
      <c r="N1485" s="2" t="s">
        <v>21</v>
      </c>
      <c r="O1485" s="2" t="s">
        <v>3541</v>
      </c>
      <c r="P1485" s="2">
        <v>3</v>
      </c>
      <c r="Q1485" s="2" t="str">
        <f t="shared" si="23"/>
        <v>EXC US Equity</v>
      </c>
    </row>
    <row r="1486" spans="1:17" x14ac:dyDescent="0.25">
      <c r="A1486" s="1">
        <v>41639</v>
      </c>
      <c r="B1486" s="1">
        <v>41639</v>
      </c>
      <c r="C1486" s="2" t="s">
        <v>3542</v>
      </c>
      <c r="D1486" s="2" t="s">
        <v>3543</v>
      </c>
      <c r="E1486" s="2">
        <v>6.9</v>
      </c>
      <c r="F1486" s="2" t="s">
        <v>2274</v>
      </c>
      <c r="G1486" s="2"/>
      <c r="H1486" s="2" t="s">
        <v>95</v>
      </c>
      <c r="I1486" s="2" t="s">
        <v>17</v>
      </c>
      <c r="J1486" s="2" t="s">
        <v>18</v>
      </c>
      <c r="K1486" s="2" t="s">
        <v>19</v>
      </c>
      <c r="L1486" s="2" t="s">
        <v>19</v>
      </c>
      <c r="M1486" s="2" t="s">
        <v>20</v>
      </c>
      <c r="N1486" s="2" t="s">
        <v>28</v>
      </c>
      <c r="O1486" s="2" t="s">
        <v>3544</v>
      </c>
      <c r="P1486" s="2">
        <v>2</v>
      </c>
      <c r="Q1486" s="2" t="str">
        <f t="shared" si="23"/>
        <v>DF US Equity</v>
      </c>
    </row>
    <row r="1487" spans="1:17" x14ac:dyDescent="0.25">
      <c r="A1487" s="1">
        <v>41639</v>
      </c>
      <c r="B1487" s="1">
        <v>41639</v>
      </c>
      <c r="C1487" s="2" t="s">
        <v>1860</v>
      </c>
      <c r="D1487" s="2" t="s">
        <v>1861</v>
      </c>
      <c r="E1487" s="2">
        <v>7.25</v>
      </c>
      <c r="F1487" s="2" t="s">
        <v>2832</v>
      </c>
      <c r="G1487" s="2"/>
      <c r="H1487" s="2" t="s">
        <v>1863</v>
      </c>
      <c r="I1487" s="2" t="s">
        <v>17</v>
      </c>
      <c r="J1487" s="2" t="s">
        <v>18</v>
      </c>
      <c r="K1487" s="2" t="s">
        <v>19</v>
      </c>
      <c r="L1487" s="2" t="s">
        <v>19</v>
      </c>
      <c r="M1487" s="2" t="s">
        <v>20</v>
      </c>
      <c r="N1487" s="2" t="s">
        <v>28</v>
      </c>
      <c r="O1487" s="2" t="s">
        <v>3545</v>
      </c>
      <c r="P1487" s="2">
        <v>4</v>
      </c>
      <c r="Q1487" s="2" t="str">
        <f t="shared" si="23"/>
        <v>CCMO US Equity</v>
      </c>
    </row>
    <row r="1488" spans="1:17" x14ac:dyDescent="0.25">
      <c r="A1488" s="1">
        <v>41639</v>
      </c>
      <c r="B1488" s="1">
        <v>41639</v>
      </c>
      <c r="C1488" s="2" t="s">
        <v>1063</v>
      </c>
      <c r="D1488" s="2" t="s">
        <v>1064</v>
      </c>
      <c r="E1488" s="2">
        <v>6.95</v>
      </c>
      <c r="F1488" s="2" t="s">
        <v>3208</v>
      </c>
      <c r="G1488" s="2"/>
      <c r="H1488" s="2" t="s">
        <v>57</v>
      </c>
      <c r="I1488" s="2" t="s">
        <v>17</v>
      </c>
      <c r="J1488" s="2" t="s">
        <v>18</v>
      </c>
      <c r="K1488" s="2" t="s">
        <v>19</v>
      </c>
      <c r="L1488" s="2" t="s">
        <v>19</v>
      </c>
      <c r="M1488" s="2" t="s">
        <v>20</v>
      </c>
      <c r="N1488" s="2" t="s">
        <v>28</v>
      </c>
      <c r="O1488" s="2" t="s">
        <v>3546</v>
      </c>
      <c r="P1488" s="2">
        <v>3</v>
      </c>
      <c r="Q1488" s="2" t="str">
        <f t="shared" si="23"/>
        <v>ADM US Equity</v>
      </c>
    </row>
    <row r="1489" spans="1:17" x14ac:dyDescent="0.25">
      <c r="A1489" s="1">
        <v>41639</v>
      </c>
      <c r="B1489" s="1">
        <v>41639</v>
      </c>
      <c r="C1489" s="2" t="s">
        <v>1013</v>
      </c>
      <c r="D1489" s="2" t="s">
        <v>569</v>
      </c>
      <c r="E1489" s="2">
        <v>7.15</v>
      </c>
      <c r="F1489" s="2" t="s">
        <v>750</v>
      </c>
      <c r="G1489" s="2"/>
      <c r="H1489" s="2" t="s">
        <v>16</v>
      </c>
      <c r="I1489" s="2" t="s">
        <v>17</v>
      </c>
      <c r="J1489" s="2" t="s">
        <v>18</v>
      </c>
      <c r="K1489" s="2" t="s">
        <v>19</v>
      </c>
      <c r="L1489" s="2" t="s">
        <v>19</v>
      </c>
      <c r="M1489" s="2" t="s">
        <v>20</v>
      </c>
      <c r="N1489" s="2" t="s">
        <v>28</v>
      </c>
      <c r="O1489" s="2" t="s">
        <v>3547</v>
      </c>
      <c r="P1489" s="2">
        <v>2</v>
      </c>
      <c r="Q1489" s="2" t="str">
        <f t="shared" si="23"/>
        <v>IP US Equity</v>
      </c>
    </row>
    <row r="1490" spans="1:17" x14ac:dyDescent="0.25">
      <c r="A1490" s="1">
        <v>41639</v>
      </c>
      <c r="B1490" s="1">
        <v>41639</v>
      </c>
      <c r="C1490" s="2" t="s">
        <v>3550</v>
      </c>
      <c r="D1490" s="2" t="s">
        <v>71</v>
      </c>
      <c r="E1490" s="2">
        <v>6.9269999999999996</v>
      </c>
      <c r="F1490" s="2" t="s">
        <v>3341</v>
      </c>
      <c r="G1490" s="2"/>
      <c r="H1490" s="2" t="s">
        <v>73</v>
      </c>
      <c r="I1490" s="2" t="s">
        <v>17</v>
      </c>
      <c r="J1490" s="2" t="s">
        <v>18</v>
      </c>
      <c r="K1490" s="2" t="s">
        <v>19</v>
      </c>
      <c r="L1490" s="2" t="s">
        <v>19</v>
      </c>
      <c r="M1490" s="2" t="s">
        <v>20</v>
      </c>
      <c r="N1490" s="2" t="s">
        <v>21</v>
      </c>
      <c r="O1490" s="2" t="s">
        <v>3551</v>
      </c>
      <c r="P1490" s="2">
        <v>5</v>
      </c>
      <c r="Q1490" s="2" t="str">
        <f t="shared" si="23"/>
        <v>MIDAM US Equity</v>
      </c>
    </row>
    <row r="1491" spans="1:17" x14ac:dyDescent="0.25">
      <c r="A1491" s="1">
        <v>41639</v>
      </c>
      <c r="B1491" s="1">
        <v>41639</v>
      </c>
      <c r="C1491" s="2" t="s">
        <v>2807</v>
      </c>
      <c r="D1491" s="2" t="s">
        <v>2808</v>
      </c>
      <c r="E1491" s="2">
        <v>8.25</v>
      </c>
      <c r="F1491" s="2" t="s">
        <v>3552</v>
      </c>
      <c r="G1491" s="2"/>
      <c r="H1491" s="2" t="s">
        <v>203</v>
      </c>
      <c r="I1491" s="2" t="s">
        <v>17</v>
      </c>
      <c r="J1491" s="2" t="s">
        <v>18</v>
      </c>
      <c r="K1491" s="2" t="s">
        <v>19</v>
      </c>
      <c r="L1491" s="2" t="s">
        <v>19</v>
      </c>
      <c r="M1491" s="2" t="s">
        <v>20</v>
      </c>
      <c r="N1491" s="2" t="s">
        <v>28</v>
      </c>
      <c r="O1491" s="2" t="s">
        <v>3553</v>
      </c>
      <c r="P1491" s="2">
        <v>5</v>
      </c>
      <c r="Q1491" s="2" t="str">
        <f t="shared" si="23"/>
        <v>LINTA US Equity</v>
      </c>
    </row>
    <row r="1492" spans="1:17" x14ac:dyDescent="0.25">
      <c r="A1492" s="1">
        <v>41639</v>
      </c>
      <c r="B1492" s="1">
        <v>41639</v>
      </c>
      <c r="C1492" s="2" t="s">
        <v>677</v>
      </c>
      <c r="D1492" s="2" t="s">
        <v>678</v>
      </c>
      <c r="E1492" s="2">
        <v>7.45</v>
      </c>
      <c r="F1492" s="2" t="s">
        <v>3555</v>
      </c>
      <c r="G1492" s="2"/>
      <c r="H1492" s="2" t="s">
        <v>16</v>
      </c>
      <c r="I1492" s="2" t="s">
        <v>17</v>
      </c>
      <c r="J1492" s="2" t="s">
        <v>18</v>
      </c>
      <c r="K1492" s="2" t="s">
        <v>19</v>
      </c>
      <c r="L1492" s="2" t="s">
        <v>19</v>
      </c>
      <c r="M1492" s="2" t="s">
        <v>20</v>
      </c>
      <c r="N1492" s="2" t="s">
        <v>28</v>
      </c>
      <c r="O1492" s="2" t="s">
        <v>3556</v>
      </c>
      <c r="P1492" s="2">
        <v>1</v>
      </c>
      <c r="Q1492" s="2" t="str">
        <f t="shared" si="23"/>
        <v>F US Equity</v>
      </c>
    </row>
    <row r="1493" spans="1:17" x14ac:dyDescent="0.25">
      <c r="A1493" s="1">
        <v>41639</v>
      </c>
      <c r="B1493" s="1">
        <v>41639</v>
      </c>
      <c r="C1493" s="2" t="s">
        <v>955</v>
      </c>
      <c r="D1493" s="2" t="s">
        <v>956</v>
      </c>
      <c r="E1493" s="2">
        <v>7.97</v>
      </c>
      <c r="F1493" s="2" t="s">
        <v>294</v>
      </c>
      <c r="G1493" s="2" t="s">
        <v>233</v>
      </c>
      <c r="H1493" s="2" t="s">
        <v>57</v>
      </c>
      <c r="I1493" s="2" t="s">
        <v>17</v>
      </c>
      <c r="J1493" s="2" t="s">
        <v>18</v>
      </c>
      <c r="K1493" s="2" t="s">
        <v>19</v>
      </c>
      <c r="L1493" s="2" t="s">
        <v>19</v>
      </c>
      <c r="M1493" s="2" t="s">
        <v>20</v>
      </c>
      <c r="N1493" s="2" t="s">
        <v>21</v>
      </c>
      <c r="O1493" s="2" t="s">
        <v>3557</v>
      </c>
      <c r="P1493" s="2">
        <v>3</v>
      </c>
      <c r="Q1493" s="2" t="str">
        <f t="shared" si="23"/>
        <v>SJI US Equity</v>
      </c>
    </row>
    <row r="1494" spans="1:17" x14ac:dyDescent="0.25">
      <c r="A1494" s="1">
        <v>41639</v>
      </c>
      <c r="B1494" s="1">
        <v>41639</v>
      </c>
      <c r="C1494" s="2" t="s">
        <v>3283</v>
      </c>
      <c r="D1494" s="2" t="s">
        <v>523</v>
      </c>
      <c r="E1494" s="2">
        <v>7.3</v>
      </c>
      <c r="F1494" s="2" t="s">
        <v>3284</v>
      </c>
      <c r="G1494" s="2" t="s">
        <v>284</v>
      </c>
      <c r="H1494" s="2" t="s">
        <v>57</v>
      </c>
      <c r="I1494" s="2" t="s">
        <v>17</v>
      </c>
      <c r="J1494" s="2" t="s">
        <v>18</v>
      </c>
      <c r="K1494" s="2" t="s">
        <v>19</v>
      </c>
      <c r="L1494" s="2" t="s">
        <v>19</v>
      </c>
      <c r="M1494" s="2" t="s">
        <v>20</v>
      </c>
      <c r="N1494" s="2" t="s">
        <v>28</v>
      </c>
      <c r="O1494" s="2" t="s">
        <v>3558</v>
      </c>
      <c r="P1494" s="2">
        <v>1</v>
      </c>
      <c r="Q1494" s="2" t="str">
        <f t="shared" si="23"/>
        <v>T US Equity</v>
      </c>
    </row>
    <row r="1495" spans="1:17" x14ac:dyDescent="0.25">
      <c r="A1495" s="1">
        <v>41639</v>
      </c>
      <c r="B1495" s="1">
        <v>41639</v>
      </c>
      <c r="C1495" s="2" t="s">
        <v>3559</v>
      </c>
      <c r="D1495" s="2" t="s">
        <v>1873</v>
      </c>
      <c r="E1495" s="2">
        <v>7.45</v>
      </c>
      <c r="F1495" s="2" t="s">
        <v>3311</v>
      </c>
      <c r="G1495" s="2" t="s">
        <v>95</v>
      </c>
      <c r="H1495" s="2" t="s">
        <v>73</v>
      </c>
      <c r="I1495" s="2" t="s">
        <v>17</v>
      </c>
      <c r="J1495" s="2" t="s">
        <v>18</v>
      </c>
      <c r="K1495" s="2" t="s">
        <v>19</v>
      </c>
      <c r="L1495" s="2" t="s">
        <v>19</v>
      </c>
      <c r="M1495" s="2" t="s">
        <v>20</v>
      </c>
      <c r="N1495" s="2" t="s">
        <v>28</v>
      </c>
      <c r="O1495" s="2" t="s">
        <v>3560</v>
      </c>
      <c r="P1495" s="2">
        <v>1</v>
      </c>
      <c r="Q1495" s="2" t="str">
        <f t="shared" si="23"/>
        <v>K US Equity</v>
      </c>
    </row>
    <row r="1496" spans="1:17" x14ac:dyDescent="0.25">
      <c r="A1496" s="1">
        <v>41639</v>
      </c>
      <c r="B1496" s="1">
        <v>41639</v>
      </c>
      <c r="C1496" s="2" t="s">
        <v>1637</v>
      </c>
      <c r="D1496" s="2" t="s">
        <v>1182</v>
      </c>
      <c r="E1496" s="2">
        <v>6.05</v>
      </c>
      <c r="F1496" s="2" t="s">
        <v>2886</v>
      </c>
      <c r="G1496" s="2"/>
      <c r="H1496" s="2" t="s">
        <v>73</v>
      </c>
      <c r="I1496" s="2" t="s">
        <v>17</v>
      </c>
      <c r="J1496" s="2" t="s">
        <v>18</v>
      </c>
      <c r="K1496" s="2" t="s">
        <v>19</v>
      </c>
      <c r="L1496" s="2" t="s">
        <v>19</v>
      </c>
      <c r="M1496" s="2" t="s">
        <v>20</v>
      </c>
      <c r="N1496" s="2" t="s">
        <v>21</v>
      </c>
      <c r="O1496" s="2" t="s">
        <v>3561</v>
      </c>
      <c r="P1496" s="2">
        <v>3</v>
      </c>
      <c r="Q1496" s="2" t="str">
        <f t="shared" si="23"/>
        <v>AEP US Equity</v>
      </c>
    </row>
    <row r="1497" spans="1:17" x14ac:dyDescent="0.25">
      <c r="A1497" s="1">
        <v>41639</v>
      </c>
      <c r="B1497" s="1">
        <v>41639</v>
      </c>
      <c r="C1497" s="2" t="s">
        <v>1571</v>
      </c>
      <c r="D1497" s="2" t="s">
        <v>1572</v>
      </c>
      <c r="E1497" s="2">
        <v>8.15</v>
      </c>
      <c r="F1497" s="2" t="s">
        <v>2947</v>
      </c>
      <c r="G1497" s="2"/>
      <c r="H1497" s="2" t="s">
        <v>27</v>
      </c>
      <c r="I1497" s="2" t="s">
        <v>17</v>
      </c>
      <c r="J1497" s="2" t="s">
        <v>18</v>
      </c>
      <c r="K1497" s="2" t="s">
        <v>19</v>
      </c>
      <c r="L1497" s="2" t="s">
        <v>19</v>
      </c>
      <c r="M1497" s="2" t="s">
        <v>20</v>
      </c>
      <c r="N1497" s="2" t="s">
        <v>48</v>
      </c>
      <c r="O1497" s="2" t="s">
        <v>3562</v>
      </c>
      <c r="P1497" s="2">
        <v>3</v>
      </c>
      <c r="Q1497" s="2" t="str">
        <f t="shared" si="23"/>
        <v>HUM US Equity</v>
      </c>
    </row>
    <row r="1498" spans="1:17" x14ac:dyDescent="0.25">
      <c r="A1498" s="1">
        <v>41639</v>
      </c>
      <c r="B1498" s="1">
        <v>41639</v>
      </c>
      <c r="C1498" s="2" t="s">
        <v>1196</v>
      </c>
      <c r="D1498" s="2" t="s">
        <v>494</v>
      </c>
      <c r="E1498" s="2">
        <v>3.71</v>
      </c>
      <c r="F1498" s="2" t="s">
        <v>3563</v>
      </c>
      <c r="G1498" s="2" t="s">
        <v>45</v>
      </c>
      <c r="H1498" s="2" t="s">
        <v>73</v>
      </c>
      <c r="I1498" s="2" t="s">
        <v>17</v>
      </c>
      <c r="J1498" s="2" t="s">
        <v>18</v>
      </c>
      <c r="K1498" s="2" t="s">
        <v>19</v>
      </c>
      <c r="L1498" s="2" t="s">
        <v>19</v>
      </c>
      <c r="M1498" s="2" t="s">
        <v>1140</v>
      </c>
      <c r="N1498" s="2" t="s">
        <v>48</v>
      </c>
      <c r="O1498" s="2" t="s">
        <v>3564</v>
      </c>
      <c r="P1498" s="2">
        <v>3</v>
      </c>
      <c r="Q1498" s="2" t="str">
        <f t="shared" si="23"/>
        <v>PRU US Equity</v>
      </c>
    </row>
    <row r="1499" spans="1:17" x14ac:dyDescent="0.25">
      <c r="A1499" s="1">
        <v>41639</v>
      </c>
      <c r="B1499" s="1">
        <v>41639</v>
      </c>
      <c r="C1499" s="2" t="s">
        <v>3565</v>
      </c>
      <c r="D1499" s="2" t="s">
        <v>287</v>
      </c>
      <c r="E1499" s="2">
        <v>6</v>
      </c>
      <c r="F1499" s="2" t="s">
        <v>1708</v>
      </c>
      <c r="G1499" s="2"/>
      <c r="H1499" s="2" t="s">
        <v>57</v>
      </c>
      <c r="I1499" s="2" t="s">
        <v>17</v>
      </c>
      <c r="J1499" s="2" t="s">
        <v>18</v>
      </c>
      <c r="K1499" s="2" t="s">
        <v>19</v>
      </c>
      <c r="L1499" s="2" t="s">
        <v>19</v>
      </c>
      <c r="M1499" s="2" t="s">
        <v>20</v>
      </c>
      <c r="N1499" s="2" t="s">
        <v>28</v>
      </c>
      <c r="O1499" s="2" t="s">
        <v>3566</v>
      </c>
      <c r="P1499" s="2">
        <v>3</v>
      </c>
      <c r="Q1499" s="2" t="str">
        <f t="shared" si="23"/>
        <v>BHI US Equity</v>
      </c>
    </row>
    <row r="1500" spans="1:17" x14ac:dyDescent="0.25">
      <c r="A1500" s="1">
        <v>41639</v>
      </c>
      <c r="B1500" s="1">
        <v>41639</v>
      </c>
      <c r="C1500" s="2" t="s">
        <v>2978</v>
      </c>
      <c r="D1500" s="2" t="s">
        <v>2979</v>
      </c>
      <c r="E1500" s="2">
        <v>6.085</v>
      </c>
      <c r="F1500" s="2" t="s">
        <v>2274</v>
      </c>
      <c r="G1500" s="2"/>
      <c r="H1500" s="2" t="s">
        <v>73</v>
      </c>
      <c r="I1500" s="2" t="s">
        <v>17</v>
      </c>
      <c r="J1500" s="2" t="s">
        <v>18</v>
      </c>
      <c r="K1500" s="2" t="s">
        <v>19</v>
      </c>
      <c r="L1500" s="2" t="s">
        <v>19</v>
      </c>
      <c r="M1500" s="2" t="s">
        <v>20</v>
      </c>
      <c r="N1500" s="2" t="s">
        <v>21</v>
      </c>
      <c r="O1500" s="2" t="s">
        <v>3567</v>
      </c>
      <c r="P1500" s="2">
        <v>3</v>
      </c>
      <c r="Q1500" s="2" t="str">
        <f t="shared" si="23"/>
        <v>AWK US Equity</v>
      </c>
    </row>
    <row r="1501" spans="1:17" x14ac:dyDescent="0.25">
      <c r="A1501" s="1">
        <v>41639</v>
      </c>
      <c r="B1501" s="1">
        <v>41639</v>
      </c>
      <c r="C1501" s="2" t="s">
        <v>2011</v>
      </c>
      <c r="D1501" s="2" t="s">
        <v>2012</v>
      </c>
      <c r="E1501" s="2">
        <v>5.65</v>
      </c>
      <c r="F1501" s="2" t="s">
        <v>2886</v>
      </c>
      <c r="G1501" s="2"/>
      <c r="H1501" s="2" t="s">
        <v>34</v>
      </c>
      <c r="I1501" s="2" t="s">
        <v>17</v>
      </c>
      <c r="J1501" s="2" t="s">
        <v>18</v>
      </c>
      <c r="K1501" s="2" t="s">
        <v>19</v>
      </c>
      <c r="L1501" s="2" t="s">
        <v>19</v>
      </c>
      <c r="M1501" s="2" t="s">
        <v>20</v>
      </c>
      <c r="N1501" s="2" t="s">
        <v>21</v>
      </c>
      <c r="O1501" s="2" t="s">
        <v>3568</v>
      </c>
      <c r="P1501" s="2">
        <v>2</v>
      </c>
      <c r="Q1501" s="2" t="str">
        <f t="shared" si="23"/>
        <v>NU US Equity</v>
      </c>
    </row>
    <row r="1502" spans="1:17" x14ac:dyDescent="0.25">
      <c r="A1502" s="1">
        <v>41639</v>
      </c>
      <c r="B1502" s="1">
        <v>41639</v>
      </c>
      <c r="C1502" s="2" t="s">
        <v>2898</v>
      </c>
      <c r="D1502" s="2" t="s">
        <v>501</v>
      </c>
      <c r="E1502" s="2">
        <v>5.15</v>
      </c>
      <c r="F1502" s="2" t="s">
        <v>1824</v>
      </c>
      <c r="G1502" s="2" t="s">
        <v>2900</v>
      </c>
      <c r="H1502" s="2" t="s">
        <v>264</v>
      </c>
      <c r="I1502" s="2" t="s">
        <v>17</v>
      </c>
      <c r="J1502" s="2" t="s">
        <v>18</v>
      </c>
      <c r="K1502" s="2" t="s">
        <v>19</v>
      </c>
      <c r="L1502" s="2" t="s">
        <v>19</v>
      </c>
      <c r="M1502" s="2" t="s">
        <v>20</v>
      </c>
      <c r="N1502" s="2" t="s">
        <v>48</v>
      </c>
      <c r="O1502" s="2" t="s">
        <v>3569</v>
      </c>
      <c r="P1502" s="2">
        <v>3</v>
      </c>
      <c r="Q1502" s="2" t="str">
        <f t="shared" si="23"/>
        <v>AIG US Equity</v>
      </c>
    </row>
    <row r="1503" spans="1:17" x14ac:dyDescent="0.25">
      <c r="A1503" s="1">
        <v>41639</v>
      </c>
      <c r="B1503" s="1">
        <v>41639</v>
      </c>
      <c r="C1503" s="2" t="s">
        <v>3570</v>
      </c>
      <c r="D1503" s="2" t="s">
        <v>3571</v>
      </c>
      <c r="E1503" s="2">
        <v>6.65</v>
      </c>
      <c r="F1503" s="2" t="s">
        <v>1708</v>
      </c>
      <c r="G1503" s="2"/>
      <c r="H1503" s="2" t="s">
        <v>16</v>
      </c>
      <c r="I1503" s="2" t="s">
        <v>17</v>
      </c>
      <c r="J1503" s="2" t="s">
        <v>18</v>
      </c>
      <c r="K1503" s="2" t="s">
        <v>19</v>
      </c>
      <c r="L1503" s="2" t="s">
        <v>19</v>
      </c>
      <c r="M1503" s="2" t="s">
        <v>20</v>
      </c>
      <c r="N1503" s="2" t="s">
        <v>28</v>
      </c>
      <c r="O1503" s="2" t="s">
        <v>3572</v>
      </c>
      <c r="P1503" s="2">
        <v>3</v>
      </c>
      <c r="Q1503" s="2" t="str">
        <f t="shared" si="23"/>
        <v>LXK US Equity</v>
      </c>
    </row>
    <row r="1504" spans="1:17" x14ac:dyDescent="0.25">
      <c r="A1504" s="1">
        <v>41639</v>
      </c>
      <c r="B1504" s="1">
        <v>41639</v>
      </c>
      <c r="C1504" s="2" t="s">
        <v>3573</v>
      </c>
      <c r="D1504" s="2" t="s">
        <v>3574</v>
      </c>
      <c r="E1504" s="2">
        <v>6.875</v>
      </c>
      <c r="F1504" s="2" t="s">
        <v>1708</v>
      </c>
      <c r="G1504" s="2"/>
      <c r="H1504" s="2" t="s">
        <v>34</v>
      </c>
      <c r="I1504" s="2" t="s">
        <v>17</v>
      </c>
      <c r="J1504" s="2" t="s">
        <v>18</v>
      </c>
      <c r="K1504" s="2" t="s">
        <v>19</v>
      </c>
      <c r="L1504" s="2" t="s">
        <v>19</v>
      </c>
      <c r="M1504" s="2" t="s">
        <v>20</v>
      </c>
      <c r="N1504" s="2" t="s">
        <v>48</v>
      </c>
      <c r="O1504" s="2" t="s">
        <v>3575</v>
      </c>
      <c r="P1504" s="2">
        <v>3</v>
      </c>
      <c r="Q1504" s="2" t="str">
        <f t="shared" si="23"/>
        <v>PRE US Equity</v>
      </c>
    </row>
    <row r="1505" spans="1:17" x14ac:dyDescent="0.25">
      <c r="A1505" s="1">
        <v>41639</v>
      </c>
      <c r="B1505" s="1">
        <v>41639</v>
      </c>
      <c r="C1505" s="2" t="s">
        <v>83</v>
      </c>
      <c r="D1505" s="2" t="s">
        <v>84</v>
      </c>
      <c r="E1505" s="2">
        <v>6.5</v>
      </c>
      <c r="F1505" s="2" t="s">
        <v>294</v>
      </c>
      <c r="G1505" s="2"/>
      <c r="H1505" s="2" t="s">
        <v>34</v>
      </c>
      <c r="I1505" s="2" t="s">
        <v>17</v>
      </c>
      <c r="J1505" s="2" t="s">
        <v>18</v>
      </c>
      <c r="K1505" s="2" t="s">
        <v>19</v>
      </c>
      <c r="L1505" s="2" t="s">
        <v>19</v>
      </c>
      <c r="M1505" s="2" t="s">
        <v>20</v>
      </c>
      <c r="N1505" s="2" t="s">
        <v>21</v>
      </c>
      <c r="O1505" s="2" t="s">
        <v>3576</v>
      </c>
      <c r="P1505" s="2">
        <v>3</v>
      </c>
      <c r="Q1505" s="2" t="str">
        <f t="shared" si="23"/>
        <v>NVE US Equity</v>
      </c>
    </row>
    <row r="1506" spans="1:17" x14ac:dyDescent="0.25">
      <c r="A1506" s="1">
        <v>41639</v>
      </c>
      <c r="B1506" s="1">
        <v>41639</v>
      </c>
      <c r="C1506" s="2" t="s">
        <v>270</v>
      </c>
      <c r="D1506" s="2" t="s">
        <v>71</v>
      </c>
      <c r="E1506" s="2">
        <v>5.65</v>
      </c>
      <c r="F1506" s="2" t="s">
        <v>560</v>
      </c>
      <c r="G1506" s="2"/>
      <c r="H1506" s="2" t="s">
        <v>34</v>
      </c>
      <c r="I1506" s="2" t="s">
        <v>17</v>
      </c>
      <c r="J1506" s="2" t="s">
        <v>18</v>
      </c>
      <c r="K1506" s="2" t="s">
        <v>19</v>
      </c>
      <c r="L1506" s="2" t="s">
        <v>19</v>
      </c>
      <c r="M1506" s="2" t="s">
        <v>20</v>
      </c>
      <c r="N1506" s="2" t="s">
        <v>21</v>
      </c>
      <c r="O1506" s="2" t="s">
        <v>3577</v>
      </c>
      <c r="P1506" s="2">
        <v>5</v>
      </c>
      <c r="Q1506" s="2" t="str">
        <f t="shared" si="23"/>
        <v>MIDAM US Equity</v>
      </c>
    </row>
    <row r="1507" spans="1:17" x14ac:dyDescent="0.25">
      <c r="A1507" s="1">
        <v>41639</v>
      </c>
      <c r="B1507" s="1">
        <v>41639</v>
      </c>
      <c r="C1507" s="2" t="s">
        <v>270</v>
      </c>
      <c r="D1507" s="2" t="s">
        <v>71</v>
      </c>
      <c r="E1507" s="2">
        <v>6.35</v>
      </c>
      <c r="F1507" s="2" t="s">
        <v>2917</v>
      </c>
      <c r="G1507" s="2"/>
      <c r="H1507" s="2" t="s">
        <v>34</v>
      </c>
      <c r="I1507" s="2" t="s">
        <v>17</v>
      </c>
      <c r="J1507" s="2" t="s">
        <v>18</v>
      </c>
      <c r="K1507" s="2" t="s">
        <v>19</v>
      </c>
      <c r="L1507" s="2" t="s">
        <v>19</v>
      </c>
      <c r="M1507" s="2" t="s">
        <v>20</v>
      </c>
      <c r="N1507" s="2" t="s">
        <v>21</v>
      </c>
      <c r="O1507" s="2" t="s">
        <v>3578</v>
      </c>
      <c r="P1507" s="2">
        <v>5</v>
      </c>
      <c r="Q1507" s="2" t="str">
        <f t="shared" si="23"/>
        <v>MIDAM US Equity</v>
      </c>
    </row>
    <row r="1508" spans="1:17" x14ac:dyDescent="0.25">
      <c r="A1508" s="1">
        <v>41639</v>
      </c>
      <c r="B1508" s="1">
        <v>41639</v>
      </c>
      <c r="C1508" s="2" t="s">
        <v>3579</v>
      </c>
      <c r="D1508" s="2" t="s">
        <v>631</v>
      </c>
      <c r="E1508" s="2">
        <v>6.25</v>
      </c>
      <c r="F1508" s="2" t="s">
        <v>951</v>
      </c>
      <c r="G1508" s="2"/>
      <c r="H1508" s="2" t="s">
        <v>27</v>
      </c>
      <c r="I1508" s="2" t="s">
        <v>17</v>
      </c>
      <c r="J1508" s="2" t="s">
        <v>18</v>
      </c>
      <c r="K1508" s="2" t="s">
        <v>19</v>
      </c>
      <c r="L1508" s="2" t="s">
        <v>19</v>
      </c>
      <c r="M1508" s="2" t="s">
        <v>20</v>
      </c>
      <c r="N1508" s="2" t="s">
        <v>21</v>
      </c>
      <c r="O1508" s="2" t="s">
        <v>3580</v>
      </c>
      <c r="P1508" s="2">
        <v>3</v>
      </c>
      <c r="Q1508" s="2" t="str">
        <f t="shared" si="23"/>
        <v>DUK US Equity</v>
      </c>
    </row>
    <row r="1509" spans="1:17" x14ac:dyDescent="0.25">
      <c r="A1509" s="1">
        <v>41639</v>
      </c>
      <c r="B1509" s="1">
        <v>41639</v>
      </c>
      <c r="C1509" s="2" t="s">
        <v>813</v>
      </c>
      <c r="D1509" s="2" t="s">
        <v>814</v>
      </c>
      <c r="E1509" s="2">
        <v>6.875</v>
      </c>
      <c r="F1509" s="2" t="s">
        <v>942</v>
      </c>
      <c r="G1509" s="2"/>
      <c r="H1509" s="2" t="s">
        <v>34</v>
      </c>
      <c r="I1509" s="2" t="s">
        <v>17</v>
      </c>
      <c r="J1509" s="2" t="s">
        <v>18</v>
      </c>
      <c r="K1509" s="2" t="s">
        <v>19</v>
      </c>
      <c r="L1509" s="2" t="s">
        <v>19</v>
      </c>
      <c r="M1509" s="2" t="s">
        <v>20</v>
      </c>
      <c r="N1509" s="2" t="s">
        <v>28</v>
      </c>
      <c r="O1509" s="2" t="s">
        <v>3581</v>
      </c>
      <c r="P1509" s="2">
        <v>3</v>
      </c>
      <c r="Q1509" s="2" t="str">
        <f t="shared" si="23"/>
        <v>EOG US Equity</v>
      </c>
    </row>
    <row r="1510" spans="1:17" x14ac:dyDescent="0.25">
      <c r="A1510" s="1">
        <v>41639</v>
      </c>
      <c r="B1510" s="1">
        <v>41639</v>
      </c>
      <c r="C1510" s="2" t="s">
        <v>42</v>
      </c>
      <c r="D1510" s="2" t="s">
        <v>43</v>
      </c>
      <c r="E1510" s="2">
        <v>0</v>
      </c>
      <c r="F1510" s="2" t="s">
        <v>3582</v>
      </c>
      <c r="G1510" s="2" t="s">
        <v>3583</v>
      </c>
      <c r="H1510" s="2" t="s">
        <v>46</v>
      </c>
      <c r="I1510" s="2" t="s">
        <v>17</v>
      </c>
      <c r="J1510" s="2" t="s">
        <v>18</v>
      </c>
      <c r="K1510" s="2" t="s">
        <v>19</v>
      </c>
      <c r="L1510" s="2" t="s">
        <v>19</v>
      </c>
      <c r="M1510" s="2" t="s">
        <v>1140</v>
      </c>
      <c r="N1510" s="2" t="s">
        <v>48</v>
      </c>
      <c r="O1510" s="2" t="s">
        <v>3584</v>
      </c>
      <c r="P1510" s="2">
        <v>2</v>
      </c>
      <c r="Q1510" s="2" t="str">
        <f t="shared" si="23"/>
        <v>GE US Equity</v>
      </c>
    </row>
    <row r="1511" spans="1:17" x14ac:dyDescent="0.25">
      <c r="A1511" s="1">
        <v>41639</v>
      </c>
      <c r="B1511" s="1">
        <v>41639</v>
      </c>
      <c r="C1511" s="2" t="s">
        <v>1502</v>
      </c>
      <c r="D1511" s="2" t="s">
        <v>1503</v>
      </c>
      <c r="E1511" s="2">
        <v>6.7</v>
      </c>
      <c r="F1511" s="2" t="s">
        <v>3585</v>
      </c>
      <c r="G1511" s="2"/>
      <c r="H1511" s="2" t="s">
        <v>34</v>
      </c>
      <c r="I1511" s="2" t="s">
        <v>17</v>
      </c>
      <c r="J1511" s="2" t="s">
        <v>18</v>
      </c>
      <c r="K1511" s="2" t="s">
        <v>19</v>
      </c>
      <c r="L1511" s="2" t="s">
        <v>19</v>
      </c>
      <c r="M1511" s="2" t="s">
        <v>20</v>
      </c>
      <c r="N1511" s="2" t="s">
        <v>28</v>
      </c>
      <c r="O1511" s="2" t="s">
        <v>3586</v>
      </c>
      <c r="P1511" s="2">
        <v>3</v>
      </c>
      <c r="Q1511" s="2" t="str">
        <f t="shared" si="23"/>
        <v>HAL US Equity</v>
      </c>
    </row>
    <row r="1512" spans="1:17" x14ac:dyDescent="0.25">
      <c r="A1512" s="1">
        <v>41639</v>
      </c>
      <c r="B1512" s="1">
        <v>41639</v>
      </c>
      <c r="C1512" s="2" t="s">
        <v>115</v>
      </c>
      <c r="D1512" s="2" t="s">
        <v>89</v>
      </c>
      <c r="E1512" s="2">
        <v>8.25</v>
      </c>
      <c r="F1512" s="2" t="s">
        <v>1693</v>
      </c>
      <c r="G1512" s="2"/>
      <c r="H1512" s="2" t="s">
        <v>73</v>
      </c>
      <c r="I1512" s="2" t="s">
        <v>17</v>
      </c>
      <c r="J1512" s="2" t="s">
        <v>18</v>
      </c>
      <c r="K1512" s="2" t="s">
        <v>19</v>
      </c>
      <c r="L1512" s="2" t="s">
        <v>19</v>
      </c>
      <c r="M1512" s="2" t="s">
        <v>20</v>
      </c>
      <c r="N1512" s="2" t="s">
        <v>21</v>
      </c>
      <c r="O1512" s="2" t="s">
        <v>3587</v>
      </c>
      <c r="P1512" s="2">
        <v>2</v>
      </c>
      <c r="Q1512" s="2" t="str">
        <f t="shared" si="23"/>
        <v>FE US Equity</v>
      </c>
    </row>
    <row r="1513" spans="1:17" x14ac:dyDescent="0.25">
      <c r="A1513" s="1">
        <v>41639</v>
      </c>
      <c r="B1513" s="1">
        <v>41639</v>
      </c>
      <c r="C1513" s="2" t="s">
        <v>496</v>
      </c>
      <c r="D1513" s="2" t="s">
        <v>497</v>
      </c>
      <c r="E1513" s="2">
        <v>10.375</v>
      </c>
      <c r="F1513" s="2" t="s">
        <v>498</v>
      </c>
      <c r="G1513" s="2"/>
      <c r="H1513" s="2" t="s">
        <v>210</v>
      </c>
      <c r="I1513" s="2" t="s">
        <v>17</v>
      </c>
      <c r="J1513" s="2" t="s">
        <v>18</v>
      </c>
      <c r="K1513" s="2" t="s">
        <v>19</v>
      </c>
      <c r="L1513" s="2" t="s">
        <v>19</v>
      </c>
      <c r="M1513" s="2" t="s">
        <v>20</v>
      </c>
      <c r="N1513" s="2" t="s">
        <v>21</v>
      </c>
      <c r="O1513" s="2" t="s">
        <v>3588</v>
      </c>
      <c r="P1513" s="2">
        <v>4</v>
      </c>
      <c r="Q1513" s="2" t="str">
        <f t="shared" si="23"/>
        <v>NRUC US Equity</v>
      </c>
    </row>
    <row r="1514" spans="1:17" x14ac:dyDescent="0.25">
      <c r="A1514" s="1">
        <v>41639</v>
      </c>
      <c r="B1514" s="1">
        <v>41639</v>
      </c>
      <c r="C1514" s="2" t="s">
        <v>3589</v>
      </c>
      <c r="D1514" s="2" t="s">
        <v>3590</v>
      </c>
      <c r="E1514" s="2">
        <v>7.45</v>
      </c>
      <c r="F1514" s="2" t="s">
        <v>2969</v>
      </c>
      <c r="G1514" s="2"/>
      <c r="H1514" s="2" t="s">
        <v>73</v>
      </c>
      <c r="I1514" s="2" t="s">
        <v>17</v>
      </c>
      <c r="J1514" s="2" t="s">
        <v>18</v>
      </c>
      <c r="K1514" s="2" t="s">
        <v>19</v>
      </c>
      <c r="L1514" s="2" t="s">
        <v>19</v>
      </c>
      <c r="M1514" s="2" t="s">
        <v>20</v>
      </c>
      <c r="N1514" s="2" t="s">
        <v>28</v>
      </c>
      <c r="O1514" s="2" t="s">
        <v>3591</v>
      </c>
      <c r="P1514" s="2">
        <v>3</v>
      </c>
      <c r="Q1514" s="2" t="str">
        <f t="shared" si="23"/>
        <v>DPS US Equity</v>
      </c>
    </row>
    <row r="1515" spans="1:17" x14ac:dyDescent="0.25">
      <c r="A1515" s="1">
        <v>41639</v>
      </c>
      <c r="B1515" s="1">
        <v>41639</v>
      </c>
      <c r="C1515" s="2" t="s">
        <v>2237</v>
      </c>
      <c r="D1515" s="2" t="s">
        <v>1432</v>
      </c>
      <c r="E1515" s="2">
        <v>7.3</v>
      </c>
      <c r="F1515" s="2" t="s">
        <v>2955</v>
      </c>
      <c r="G1515" s="2"/>
      <c r="H1515" s="2" t="s">
        <v>27</v>
      </c>
      <c r="I1515" s="2" t="s">
        <v>17</v>
      </c>
      <c r="J1515" s="2" t="s">
        <v>18</v>
      </c>
      <c r="K1515" s="2" t="s">
        <v>19</v>
      </c>
      <c r="L1515" s="2" t="s">
        <v>19</v>
      </c>
      <c r="M1515" s="2" t="s">
        <v>20</v>
      </c>
      <c r="N1515" s="2" t="s">
        <v>28</v>
      </c>
      <c r="O1515" s="2" t="s">
        <v>3592</v>
      </c>
      <c r="P1515" s="2">
        <v>3</v>
      </c>
      <c r="Q1515" s="2" t="str">
        <f t="shared" si="23"/>
        <v>TWC US Equity</v>
      </c>
    </row>
    <row r="1516" spans="1:17" x14ac:dyDescent="0.25">
      <c r="A1516" s="1">
        <v>41639</v>
      </c>
      <c r="B1516" s="1">
        <v>41639</v>
      </c>
      <c r="C1516" s="2" t="s">
        <v>3593</v>
      </c>
      <c r="D1516" s="2" t="s">
        <v>3594</v>
      </c>
      <c r="E1516" s="2">
        <v>6.4</v>
      </c>
      <c r="F1516" s="2" t="s">
        <v>560</v>
      </c>
      <c r="G1516" s="2"/>
      <c r="H1516" s="2" t="s">
        <v>27</v>
      </c>
      <c r="I1516" s="2" t="s">
        <v>17</v>
      </c>
      <c r="J1516" s="2" t="s">
        <v>18</v>
      </c>
      <c r="K1516" s="2" t="s">
        <v>19</v>
      </c>
      <c r="L1516" s="2" t="s">
        <v>19</v>
      </c>
      <c r="M1516" s="2" t="s">
        <v>20</v>
      </c>
      <c r="N1516" s="2" t="s">
        <v>21</v>
      </c>
      <c r="O1516" s="2" t="s">
        <v>3595</v>
      </c>
      <c r="P1516" s="2">
        <v>3</v>
      </c>
      <c r="Q1516" s="2" t="str">
        <f t="shared" si="23"/>
        <v>MMP US Equity</v>
      </c>
    </row>
    <row r="1517" spans="1:17" x14ac:dyDescent="0.25">
      <c r="A1517" s="1">
        <v>41639</v>
      </c>
      <c r="B1517" s="1">
        <v>41639</v>
      </c>
      <c r="C1517" s="2" t="s">
        <v>2881</v>
      </c>
      <c r="D1517" s="2" t="s">
        <v>945</v>
      </c>
      <c r="E1517" s="2">
        <v>5.75</v>
      </c>
      <c r="F1517" s="2" t="s">
        <v>3598</v>
      </c>
      <c r="G1517" s="2" t="s">
        <v>45</v>
      </c>
      <c r="H1517" s="2" t="s">
        <v>57</v>
      </c>
      <c r="I1517" s="2" t="s">
        <v>17</v>
      </c>
      <c r="J1517" s="2" t="s">
        <v>18</v>
      </c>
      <c r="K1517" s="2" t="s">
        <v>19</v>
      </c>
      <c r="L1517" s="2" t="s">
        <v>19</v>
      </c>
      <c r="M1517" s="2" t="s">
        <v>20</v>
      </c>
      <c r="N1517" s="2" t="s">
        <v>28</v>
      </c>
      <c r="O1517" s="2" t="s">
        <v>3599</v>
      </c>
      <c r="P1517" s="2">
        <v>2</v>
      </c>
      <c r="Q1517" s="2" t="str">
        <f t="shared" si="23"/>
        <v>DE US Equity</v>
      </c>
    </row>
    <row r="1518" spans="1:17" x14ac:dyDescent="0.25">
      <c r="A1518" s="1">
        <v>41639</v>
      </c>
      <c r="B1518" s="1">
        <v>41639</v>
      </c>
      <c r="C1518" s="2" t="s">
        <v>3600</v>
      </c>
      <c r="D1518" s="2" t="s">
        <v>3601</v>
      </c>
      <c r="E1518" s="2">
        <v>7.5</v>
      </c>
      <c r="F1518" s="2" t="s">
        <v>3585</v>
      </c>
      <c r="G1518" s="2"/>
      <c r="H1518" s="2" t="s">
        <v>27</v>
      </c>
      <c r="I1518" s="2" t="s">
        <v>17</v>
      </c>
      <c r="J1518" s="2" t="s">
        <v>18</v>
      </c>
      <c r="K1518" s="2" t="s">
        <v>19</v>
      </c>
      <c r="L1518" s="2" t="s">
        <v>19</v>
      </c>
      <c r="M1518" s="2" t="s">
        <v>20</v>
      </c>
      <c r="N1518" s="2" t="s">
        <v>28</v>
      </c>
      <c r="O1518" s="2" t="s">
        <v>3602</v>
      </c>
      <c r="P1518" s="2">
        <v>5</v>
      </c>
      <c r="Q1518" s="2" t="str">
        <f t="shared" si="23"/>
        <v>ABXCN US Equity</v>
      </c>
    </row>
    <row r="1519" spans="1:17" x14ac:dyDescent="0.25">
      <c r="A1519" s="1">
        <v>41639</v>
      </c>
      <c r="B1519" s="1">
        <v>41639</v>
      </c>
      <c r="C1519" s="2" t="s">
        <v>3603</v>
      </c>
      <c r="D1519" s="2" t="s">
        <v>3604</v>
      </c>
      <c r="E1519" s="2">
        <v>7</v>
      </c>
      <c r="F1519" s="2" t="s">
        <v>2917</v>
      </c>
      <c r="G1519" s="2"/>
      <c r="H1519" s="2" t="s">
        <v>73</v>
      </c>
      <c r="I1519" s="2" t="s">
        <v>17</v>
      </c>
      <c r="J1519" s="2" t="s">
        <v>18</v>
      </c>
      <c r="K1519" s="2" t="s">
        <v>19</v>
      </c>
      <c r="L1519" s="2" t="s">
        <v>19</v>
      </c>
      <c r="M1519" s="2" t="s">
        <v>20</v>
      </c>
      <c r="N1519" s="2" t="s">
        <v>28</v>
      </c>
      <c r="O1519" s="2" t="s">
        <v>3605</v>
      </c>
      <c r="P1519" s="2">
        <v>3</v>
      </c>
      <c r="Q1519" s="2" t="str">
        <f t="shared" si="23"/>
        <v>CAM US Equity</v>
      </c>
    </row>
    <row r="1520" spans="1:17" x14ac:dyDescent="0.25">
      <c r="A1520" s="1">
        <v>41639</v>
      </c>
      <c r="B1520" s="1">
        <v>41639</v>
      </c>
      <c r="C1520" s="2" t="s">
        <v>2898</v>
      </c>
      <c r="D1520" s="2" t="s">
        <v>501</v>
      </c>
      <c r="E1520" s="2">
        <v>6.85</v>
      </c>
      <c r="F1520" s="2" t="s">
        <v>517</v>
      </c>
      <c r="G1520" s="2" t="s">
        <v>2900</v>
      </c>
      <c r="H1520" s="2" t="s">
        <v>472</v>
      </c>
      <c r="I1520" s="2" t="s">
        <v>17</v>
      </c>
      <c r="J1520" s="2" t="s">
        <v>18</v>
      </c>
      <c r="K1520" s="2" t="s">
        <v>19</v>
      </c>
      <c r="L1520" s="2" t="s">
        <v>19</v>
      </c>
      <c r="M1520" s="2" t="s">
        <v>20</v>
      </c>
      <c r="N1520" s="2" t="s">
        <v>48</v>
      </c>
      <c r="O1520" s="2" t="s">
        <v>3609</v>
      </c>
      <c r="P1520" s="2">
        <v>3</v>
      </c>
      <c r="Q1520" s="2" t="str">
        <f t="shared" si="23"/>
        <v>AIG US Equity</v>
      </c>
    </row>
    <row r="1521" spans="1:17" x14ac:dyDescent="0.25">
      <c r="A1521" s="1">
        <v>41639</v>
      </c>
      <c r="B1521" s="1">
        <v>41639</v>
      </c>
      <c r="C1521" s="2" t="s">
        <v>2845</v>
      </c>
      <c r="D1521" s="2" t="s">
        <v>2846</v>
      </c>
      <c r="E1521" s="2">
        <v>6</v>
      </c>
      <c r="F1521" s="2" t="s">
        <v>560</v>
      </c>
      <c r="G1521" s="2"/>
      <c r="H1521" s="2" t="s">
        <v>57</v>
      </c>
      <c r="I1521" s="2" t="s">
        <v>17</v>
      </c>
      <c r="J1521" s="2" t="s">
        <v>18</v>
      </c>
      <c r="K1521" s="2" t="s">
        <v>19</v>
      </c>
      <c r="L1521" s="2" t="s">
        <v>19</v>
      </c>
      <c r="M1521" s="2" t="s">
        <v>20</v>
      </c>
      <c r="N1521" s="2" t="s">
        <v>28</v>
      </c>
      <c r="O1521" s="2" t="s">
        <v>3611</v>
      </c>
      <c r="P1521" s="2">
        <v>2</v>
      </c>
      <c r="Q1521" s="2" t="str">
        <f t="shared" si="23"/>
        <v>DD US Equity</v>
      </c>
    </row>
    <row r="1522" spans="1:17" x14ac:dyDescent="0.25">
      <c r="A1522" s="1">
        <v>41639</v>
      </c>
      <c r="B1522" s="1">
        <v>41639</v>
      </c>
      <c r="C1522" s="2" t="s">
        <v>630</v>
      </c>
      <c r="D1522" s="2" t="s">
        <v>631</v>
      </c>
      <c r="E1522" s="2">
        <v>6.35</v>
      </c>
      <c r="F1522" s="2" t="s">
        <v>3612</v>
      </c>
      <c r="G1522" s="2"/>
      <c r="H1522" s="2" t="s">
        <v>57</v>
      </c>
      <c r="I1522" s="2" t="s">
        <v>17</v>
      </c>
      <c r="J1522" s="2" t="s">
        <v>18</v>
      </c>
      <c r="K1522" s="2" t="s">
        <v>19</v>
      </c>
      <c r="L1522" s="2" t="s">
        <v>19</v>
      </c>
      <c r="M1522" s="2" t="s">
        <v>20</v>
      </c>
      <c r="N1522" s="2" t="s">
        <v>21</v>
      </c>
      <c r="O1522" s="2" t="s">
        <v>3613</v>
      </c>
      <c r="P1522" s="2">
        <v>3</v>
      </c>
      <c r="Q1522" s="2" t="str">
        <f t="shared" si="23"/>
        <v>DUK US Equity</v>
      </c>
    </row>
    <row r="1523" spans="1:17" x14ac:dyDescent="0.25">
      <c r="A1523" s="1">
        <v>41639</v>
      </c>
      <c r="B1523" s="1">
        <v>41639</v>
      </c>
      <c r="C1523" s="2" t="s">
        <v>1627</v>
      </c>
      <c r="D1523" s="2" t="s">
        <v>1628</v>
      </c>
      <c r="E1523" s="2">
        <v>8.125</v>
      </c>
      <c r="F1523" s="2" t="s">
        <v>560</v>
      </c>
      <c r="G1523" s="2"/>
      <c r="H1523" s="2" t="s">
        <v>27</v>
      </c>
      <c r="I1523" s="2" t="s">
        <v>17</v>
      </c>
      <c r="J1523" s="2" t="s">
        <v>18</v>
      </c>
      <c r="K1523" s="2" t="s">
        <v>19</v>
      </c>
      <c r="L1523" s="2" t="s">
        <v>19</v>
      </c>
      <c r="M1523" s="2" t="s">
        <v>20</v>
      </c>
      <c r="N1523" s="2" t="s">
        <v>28</v>
      </c>
      <c r="O1523" s="2" t="s">
        <v>3614</v>
      </c>
      <c r="P1523" s="2">
        <v>5</v>
      </c>
      <c r="Q1523" s="2" t="str">
        <f t="shared" si="23"/>
        <v>CRHID US Equity</v>
      </c>
    </row>
    <row r="1524" spans="1:17" x14ac:dyDescent="0.25">
      <c r="A1524" s="1">
        <v>41639</v>
      </c>
      <c r="B1524" s="1">
        <v>41639</v>
      </c>
      <c r="C1524" s="2" t="s">
        <v>1695</v>
      </c>
      <c r="D1524" s="2" t="s">
        <v>279</v>
      </c>
      <c r="E1524" s="2">
        <v>7.5</v>
      </c>
      <c r="F1524" s="2" t="s">
        <v>1118</v>
      </c>
      <c r="G1524" s="2" t="s">
        <v>95</v>
      </c>
      <c r="H1524" s="2" t="s">
        <v>27</v>
      </c>
      <c r="I1524" s="2" t="s">
        <v>17</v>
      </c>
      <c r="J1524" s="2" t="s">
        <v>18</v>
      </c>
      <c r="K1524" s="2" t="s">
        <v>19</v>
      </c>
      <c r="L1524" s="2" t="s">
        <v>19</v>
      </c>
      <c r="M1524" s="2" t="s">
        <v>20</v>
      </c>
      <c r="N1524" s="2" t="s">
        <v>21</v>
      </c>
      <c r="O1524" s="2" t="s">
        <v>3615</v>
      </c>
      <c r="P1524" s="2">
        <v>3</v>
      </c>
      <c r="Q1524" s="2" t="str">
        <f t="shared" si="23"/>
        <v>EEP US Equity</v>
      </c>
    </row>
    <row r="1525" spans="1:17" x14ac:dyDescent="0.25">
      <c r="A1525" s="1">
        <v>41639</v>
      </c>
      <c r="B1525" s="1">
        <v>41639</v>
      </c>
      <c r="C1525" s="2" t="s">
        <v>2898</v>
      </c>
      <c r="D1525" s="2" t="s">
        <v>501</v>
      </c>
      <c r="E1525" s="2">
        <v>6.65</v>
      </c>
      <c r="F1525" s="2" t="s">
        <v>1735</v>
      </c>
      <c r="G1525" s="2" t="s">
        <v>2900</v>
      </c>
      <c r="H1525" s="2" t="s">
        <v>472</v>
      </c>
      <c r="I1525" s="2" t="s">
        <v>17</v>
      </c>
      <c r="J1525" s="2" t="s">
        <v>18</v>
      </c>
      <c r="K1525" s="2" t="s">
        <v>19</v>
      </c>
      <c r="L1525" s="2" t="s">
        <v>19</v>
      </c>
      <c r="M1525" s="2" t="s">
        <v>20</v>
      </c>
      <c r="N1525" s="2" t="s">
        <v>48</v>
      </c>
      <c r="O1525" s="2" t="s">
        <v>3616</v>
      </c>
      <c r="P1525" s="2">
        <v>3</v>
      </c>
      <c r="Q1525" s="2" t="str">
        <f t="shared" si="23"/>
        <v>AIG US Equity</v>
      </c>
    </row>
    <row r="1526" spans="1:17" x14ac:dyDescent="0.25">
      <c r="A1526" s="1">
        <v>41639</v>
      </c>
      <c r="B1526" s="1">
        <v>41639</v>
      </c>
      <c r="C1526" s="2" t="s">
        <v>2892</v>
      </c>
      <c r="D1526" s="2" t="s">
        <v>180</v>
      </c>
      <c r="E1526" s="2">
        <v>3.27</v>
      </c>
      <c r="F1526" s="2" t="s">
        <v>3617</v>
      </c>
      <c r="G1526" s="2" t="s">
        <v>45</v>
      </c>
      <c r="H1526" s="2" t="s">
        <v>73</v>
      </c>
      <c r="I1526" s="2" t="s">
        <v>17</v>
      </c>
      <c r="J1526" s="2" t="s">
        <v>18</v>
      </c>
      <c r="K1526" s="2" t="s">
        <v>19</v>
      </c>
      <c r="L1526" s="2" t="s">
        <v>19</v>
      </c>
      <c r="M1526" s="2" t="s">
        <v>1140</v>
      </c>
      <c r="N1526" s="2" t="s">
        <v>48</v>
      </c>
      <c r="O1526" s="2" t="s">
        <v>3618</v>
      </c>
      <c r="P1526" s="2">
        <v>3</v>
      </c>
      <c r="Q1526" s="2" t="str">
        <f t="shared" si="23"/>
        <v>HIG US Equity</v>
      </c>
    </row>
    <row r="1527" spans="1:17" x14ac:dyDescent="0.25">
      <c r="A1527" s="1">
        <v>41639</v>
      </c>
      <c r="B1527" s="1">
        <v>41639</v>
      </c>
      <c r="C1527" s="2" t="s">
        <v>67</v>
      </c>
      <c r="D1527" s="2" t="s">
        <v>64</v>
      </c>
      <c r="E1527" s="2">
        <v>6.05</v>
      </c>
      <c r="F1527" s="2" t="s">
        <v>951</v>
      </c>
      <c r="G1527" s="2"/>
      <c r="H1527" s="2" t="s">
        <v>27</v>
      </c>
      <c r="I1527" s="2" t="s">
        <v>17</v>
      </c>
      <c r="J1527" s="2" t="s">
        <v>18</v>
      </c>
      <c r="K1527" s="2" t="s">
        <v>19</v>
      </c>
      <c r="L1527" s="2" t="s">
        <v>19</v>
      </c>
      <c r="M1527" s="2" t="s">
        <v>20</v>
      </c>
      <c r="N1527" s="2" t="s">
        <v>28</v>
      </c>
      <c r="O1527" s="2" t="s">
        <v>3619</v>
      </c>
      <c r="P1527" s="2">
        <v>3</v>
      </c>
      <c r="Q1527" s="2" t="str">
        <f t="shared" si="23"/>
        <v>WPZ US Equity</v>
      </c>
    </row>
    <row r="1528" spans="1:17" x14ac:dyDescent="0.25">
      <c r="A1528" s="1">
        <v>41639</v>
      </c>
      <c r="B1528" s="1">
        <v>41639</v>
      </c>
      <c r="C1528" s="2" t="s">
        <v>3620</v>
      </c>
      <c r="D1528" s="2" t="s">
        <v>459</v>
      </c>
      <c r="E1528" s="2">
        <v>6.375</v>
      </c>
      <c r="F1528" s="2" t="s">
        <v>3596</v>
      </c>
      <c r="G1528" s="2"/>
      <c r="H1528" s="2" t="s">
        <v>57</v>
      </c>
      <c r="I1528" s="2" t="s">
        <v>17</v>
      </c>
      <c r="J1528" s="2" t="s">
        <v>18</v>
      </c>
      <c r="K1528" s="2" t="s">
        <v>19</v>
      </c>
      <c r="L1528" s="2" t="s">
        <v>19</v>
      </c>
      <c r="M1528" s="2" t="s">
        <v>20</v>
      </c>
      <c r="N1528" s="2" t="s">
        <v>21</v>
      </c>
      <c r="O1528" s="2" t="s">
        <v>3621</v>
      </c>
      <c r="P1528" s="2">
        <v>3</v>
      </c>
      <c r="Q1528" s="2" t="str">
        <f t="shared" si="23"/>
        <v>XEL US Equity</v>
      </c>
    </row>
    <row r="1529" spans="1:17" x14ac:dyDescent="0.25">
      <c r="A1529" s="1">
        <v>41639</v>
      </c>
      <c r="B1529" s="1">
        <v>41639</v>
      </c>
      <c r="C1529" s="2" t="s">
        <v>3625</v>
      </c>
      <c r="D1529" s="2" t="s">
        <v>459</v>
      </c>
      <c r="E1529" s="2">
        <v>6.5</v>
      </c>
      <c r="F1529" s="2" t="s">
        <v>3626</v>
      </c>
      <c r="G1529" s="2"/>
      <c r="H1529" s="2" t="s">
        <v>57</v>
      </c>
      <c r="I1529" s="2" t="s">
        <v>17</v>
      </c>
      <c r="J1529" s="2" t="s">
        <v>18</v>
      </c>
      <c r="K1529" s="2" t="s">
        <v>19</v>
      </c>
      <c r="L1529" s="2" t="s">
        <v>19</v>
      </c>
      <c r="M1529" s="2" t="s">
        <v>20</v>
      </c>
      <c r="N1529" s="2" t="s">
        <v>21</v>
      </c>
      <c r="O1529" s="2" t="s">
        <v>3627</v>
      </c>
      <c r="P1529" s="2">
        <v>3</v>
      </c>
      <c r="Q1529" s="2" t="str">
        <f t="shared" si="23"/>
        <v>XEL US Equity</v>
      </c>
    </row>
    <row r="1530" spans="1:17" x14ac:dyDescent="0.25">
      <c r="A1530" s="1">
        <v>41639</v>
      </c>
      <c r="B1530" s="1">
        <v>41639</v>
      </c>
      <c r="C1530" s="2" t="s">
        <v>63</v>
      </c>
      <c r="D1530" s="2" t="s">
        <v>64</v>
      </c>
      <c r="E1530" s="2">
        <v>6.05</v>
      </c>
      <c r="F1530" s="2" t="s">
        <v>951</v>
      </c>
      <c r="G1530" s="2" t="s">
        <v>143</v>
      </c>
      <c r="H1530" s="2" t="s">
        <v>27</v>
      </c>
      <c r="I1530" s="2" t="s">
        <v>17</v>
      </c>
      <c r="J1530" s="2" t="s">
        <v>18</v>
      </c>
      <c r="K1530" s="2" t="s">
        <v>19</v>
      </c>
      <c r="L1530" s="2" t="s">
        <v>19</v>
      </c>
      <c r="M1530" s="2" t="s">
        <v>20</v>
      </c>
      <c r="N1530" s="2" t="s">
        <v>21</v>
      </c>
      <c r="O1530" s="2" t="s">
        <v>3628</v>
      </c>
      <c r="P1530" s="2">
        <v>3</v>
      </c>
      <c r="Q1530" s="2" t="str">
        <f t="shared" si="23"/>
        <v>WPZ US Equity</v>
      </c>
    </row>
    <row r="1531" spans="1:17" x14ac:dyDescent="0.25">
      <c r="A1531" s="1">
        <v>41639</v>
      </c>
      <c r="B1531" s="1">
        <v>41639</v>
      </c>
      <c r="C1531" s="2" t="s">
        <v>108</v>
      </c>
      <c r="D1531" s="2" t="s">
        <v>109</v>
      </c>
      <c r="E1531" s="2">
        <v>6.5</v>
      </c>
      <c r="F1531" s="2" t="s">
        <v>498</v>
      </c>
      <c r="G1531" s="2"/>
      <c r="H1531" s="2" t="s">
        <v>34</v>
      </c>
      <c r="I1531" s="2" t="s">
        <v>17</v>
      </c>
      <c r="J1531" s="2" t="s">
        <v>18</v>
      </c>
      <c r="K1531" s="2" t="s">
        <v>19</v>
      </c>
      <c r="L1531" s="2" t="s">
        <v>19</v>
      </c>
      <c r="M1531" s="2" t="s">
        <v>20</v>
      </c>
      <c r="N1531" s="2" t="s">
        <v>21</v>
      </c>
      <c r="O1531" s="2" t="s">
        <v>3630</v>
      </c>
      <c r="P1531" s="2">
        <v>3</v>
      </c>
      <c r="Q1531" s="2" t="str">
        <f t="shared" si="23"/>
        <v>SCG US Equity</v>
      </c>
    </row>
    <row r="1532" spans="1:17" x14ac:dyDescent="0.25">
      <c r="A1532" s="1">
        <v>41639</v>
      </c>
      <c r="B1532" s="1">
        <v>41639</v>
      </c>
      <c r="C1532" s="2" t="s">
        <v>1329</v>
      </c>
      <c r="D1532" s="2" t="s">
        <v>1330</v>
      </c>
      <c r="E1532" s="2">
        <v>6.125</v>
      </c>
      <c r="F1532" s="2" t="s">
        <v>3501</v>
      </c>
      <c r="G1532" s="2"/>
      <c r="H1532" s="2" t="s">
        <v>34</v>
      </c>
      <c r="I1532" s="2" t="s">
        <v>17</v>
      </c>
      <c r="J1532" s="2" t="s">
        <v>18</v>
      </c>
      <c r="K1532" s="2" t="s">
        <v>19</v>
      </c>
      <c r="L1532" s="2" t="s">
        <v>19</v>
      </c>
      <c r="M1532" s="2" t="s">
        <v>20</v>
      </c>
      <c r="N1532" s="2" t="s">
        <v>21</v>
      </c>
      <c r="O1532" s="2" t="s">
        <v>3631</v>
      </c>
      <c r="P1532" s="2">
        <v>3</v>
      </c>
      <c r="Q1532" s="2" t="str">
        <f t="shared" si="23"/>
        <v>CMS US Equity</v>
      </c>
    </row>
    <row r="1533" spans="1:17" x14ac:dyDescent="0.25">
      <c r="A1533" s="1">
        <v>41639</v>
      </c>
      <c r="B1533" s="1">
        <v>41639</v>
      </c>
      <c r="C1533" s="2" t="s">
        <v>3600</v>
      </c>
      <c r="D1533" s="2" t="s">
        <v>3601</v>
      </c>
      <c r="E1533" s="2">
        <v>6.8</v>
      </c>
      <c r="F1533" s="2" t="s">
        <v>1155</v>
      </c>
      <c r="G1533" s="2"/>
      <c r="H1533" s="2" t="s">
        <v>27</v>
      </c>
      <c r="I1533" s="2" t="s">
        <v>17</v>
      </c>
      <c r="J1533" s="2" t="s">
        <v>18</v>
      </c>
      <c r="K1533" s="2" t="s">
        <v>19</v>
      </c>
      <c r="L1533" s="2" t="s">
        <v>19</v>
      </c>
      <c r="M1533" s="2" t="s">
        <v>20</v>
      </c>
      <c r="N1533" s="2" t="s">
        <v>28</v>
      </c>
      <c r="O1533" s="2" t="s">
        <v>3632</v>
      </c>
      <c r="P1533" s="2">
        <v>5</v>
      </c>
      <c r="Q1533" s="2" t="str">
        <f t="shared" si="23"/>
        <v>ABXCN US Equity</v>
      </c>
    </row>
    <row r="1534" spans="1:17" x14ac:dyDescent="0.25">
      <c r="A1534" s="1">
        <v>41639</v>
      </c>
      <c r="B1534" s="1">
        <v>41639</v>
      </c>
      <c r="C1534" s="2" t="s">
        <v>42</v>
      </c>
      <c r="D1534" s="2" t="s">
        <v>43</v>
      </c>
      <c r="E1534" s="2">
        <v>0</v>
      </c>
      <c r="F1534" s="2" t="s">
        <v>3633</v>
      </c>
      <c r="G1534" s="2" t="s">
        <v>187</v>
      </c>
      <c r="H1534" s="2" t="s">
        <v>46</v>
      </c>
      <c r="I1534" s="2" t="s">
        <v>17</v>
      </c>
      <c r="J1534" s="2" t="s">
        <v>18</v>
      </c>
      <c r="K1534" s="2" t="s">
        <v>19</v>
      </c>
      <c r="L1534" s="2" t="s">
        <v>19</v>
      </c>
      <c r="M1534" s="2" t="s">
        <v>1140</v>
      </c>
      <c r="N1534" s="2" t="s">
        <v>48</v>
      </c>
      <c r="O1534" s="2" t="s">
        <v>3634</v>
      </c>
      <c r="P1534" s="2">
        <v>2</v>
      </c>
      <c r="Q1534" s="2" t="str">
        <f t="shared" si="23"/>
        <v>GE US Equity</v>
      </c>
    </row>
    <row r="1535" spans="1:17" x14ac:dyDescent="0.25">
      <c r="A1535" s="1">
        <v>41639</v>
      </c>
      <c r="B1535" s="1">
        <v>41639</v>
      </c>
      <c r="C1535" s="2" t="s">
        <v>1502</v>
      </c>
      <c r="D1535" s="2" t="s">
        <v>1503</v>
      </c>
      <c r="E1535" s="2">
        <v>5.9</v>
      </c>
      <c r="F1535" s="2" t="s">
        <v>1155</v>
      </c>
      <c r="G1535" s="2"/>
      <c r="H1535" s="2" t="s">
        <v>34</v>
      </c>
      <c r="I1535" s="2" t="s">
        <v>17</v>
      </c>
      <c r="J1535" s="2" t="s">
        <v>18</v>
      </c>
      <c r="K1535" s="2" t="s">
        <v>19</v>
      </c>
      <c r="L1535" s="2" t="s">
        <v>19</v>
      </c>
      <c r="M1535" s="2" t="s">
        <v>20</v>
      </c>
      <c r="N1535" s="2" t="s">
        <v>28</v>
      </c>
      <c r="O1535" s="2" t="s">
        <v>3635</v>
      </c>
      <c r="P1535" s="2">
        <v>3</v>
      </c>
      <c r="Q1535" s="2" t="str">
        <f t="shared" si="23"/>
        <v>HAL US Equity</v>
      </c>
    </row>
    <row r="1536" spans="1:17" x14ac:dyDescent="0.25">
      <c r="A1536" s="1">
        <v>41639</v>
      </c>
      <c r="B1536" s="1">
        <v>41639</v>
      </c>
      <c r="C1536" s="2" t="s">
        <v>605</v>
      </c>
      <c r="D1536" s="2" t="s">
        <v>606</v>
      </c>
      <c r="E1536" s="2">
        <v>6.9</v>
      </c>
      <c r="F1536" s="2" t="s">
        <v>1155</v>
      </c>
      <c r="G1536" s="2"/>
      <c r="H1536" s="2" t="s">
        <v>73</v>
      </c>
      <c r="I1536" s="2" t="s">
        <v>17</v>
      </c>
      <c r="J1536" s="2" t="s">
        <v>18</v>
      </c>
      <c r="K1536" s="2" t="s">
        <v>19</v>
      </c>
      <c r="L1536" s="2" t="s">
        <v>19</v>
      </c>
      <c r="M1536" s="2" t="s">
        <v>20</v>
      </c>
      <c r="N1536" s="2" t="s">
        <v>28</v>
      </c>
      <c r="O1536" s="2" t="s">
        <v>3636</v>
      </c>
      <c r="P1536" s="2">
        <v>3</v>
      </c>
      <c r="Q1536" s="2" t="str">
        <f t="shared" si="23"/>
        <v>APA US Equity</v>
      </c>
    </row>
    <row r="1537" spans="1:17" x14ac:dyDescent="0.25">
      <c r="A1537" s="1">
        <v>41639</v>
      </c>
      <c r="B1537" s="1">
        <v>41639</v>
      </c>
      <c r="C1537" s="2" t="s">
        <v>2173</v>
      </c>
      <c r="D1537" s="2" t="s">
        <v>378</v>
      </c>
      <c r="E1537" s="2">
        <v>8.9499999999999993</v>
      </c>
      <c r="F1537" s="2" t="s">
        <v>3637</v>
      </c>
      <c r="G1537" s="2"/>
      <c r="H1537" s="2" t="s">
        <v>73</v>
      </c>
      <c r="I1537" s="2" t="s">
        <v>17</v>
      </c>
      <c r="J1537" s="2" t="s">
        <v>18</v>
      </c>
      <c r="K1537" s="2" t="s">
        <v>19</v>
      </c>
      <c r="L1537" s="2" t="s">
        <v>19</v>
      </c>
      <c r="M1537" s="2" t="s">
        <v>20</v>
      </c>
      <c r="N1537" s="2" t="s">
        <v>28</v>
      </c>
      <c r="O1537" s="2" t="s">
        <v>3638</v>
      </c>
      <c r="P1537" s="2">
        <v>2</v>
      </c>
      <c r="Q1537" s="2" t="str">
        <f t="shared" si="23"/>
        <v>VZ US Equity</v>
      </c>
    </row>
    <row r="1538" spans="1:17" x14ac:dyDescent="0.25">
      <c r="A1538" s="1">
        <v>41639</v>
      </c>
      <c r="B1538" s="1">
        <v>41639</v>
      </c>
      <c r="C1538" s="2" t="s">
        <v>827</v>
      </c>
      <c r="D1538" s="2" t="s">
        <v>828</v>
      </c>
      <c r="E1538" s="2">
        <v>6.5</v>
      </c>
      <c r="F1538" s="2" t="s">
        <v>1118</v>
      </c>
      <c r="G1538" s="2"/>
      <c r="H1538" s="2" t="s">
        <v>149</v>
      </c>
      <c r="I1538" s="2" t="s">
        <v>17</v>
      </c>
      <c r="J1538" s="2" t="s">
        <v>18</v>
      </c>
      <c r="K1538" s="2" t="s">
        <v>19</v>
      </c>
      <c r="L1538" s="2" t="s">
        <v>19</v>
      </c>
      <c r="M1538" s="2" t="s">
        <v>20</v>
      </c>
      <c r="N1538" s="2" t="s">
        <v>28</v>
      </c>
      <c r="O1538" s="2" t="s">
        <v>3639</v>
      </c>
      <c r="P1538" s="2">
        <v>4</v>
      </c>
      <c r="Q1538" s="2" t="str">
        <f t="shared" si="23"/>
        <v>DELL US Equity</v>
      </c>
    </row>
    <row r="1539" spans="1:17" x14ac:dyDescent="0.25">
      <c r="A1539" s="1">
        <v>41639</v>
      </c>
      <c r="B1539" s="1">
        <v>41639</v>
      </c>
      <c r="C1539" s="2" t="s">
        <v>115</v>
      </c>
      <c r="D1539" s="2" t="s">
        <v>89</v>
      </c>
      <c r="E1539" s="2">
        <v>8.25</v>
      </c>
      <c r="F1539" s="2" t="s">
        <v>3640</v>
      </c>
      <c r="G1539" s="2"/>
      <c r="H1539" s="2" t="s">
        <v>73</v>
      </c>
      <c r="I1539" s="2" t="s">
        <v>17</v>
      </c>
      <c r="J1539" s="2" t="s">
        <v>18</v>
      </c>
      <c r="K1539" s="2" t="s">
        <v>19</v>
      </c>
      <c r="L1539" s="2" t="s">
        <v>19</v>
      </c>
      <c r="M1539" s="2" t="s">
        <v>20</v>
      </c>
      <c r="N1539" s="2" t="s">
        <v>21</v>
      </c>
      <c r="O1539" s="2" t="s">
        <v>3641</v>
      </c>
      <c r="P1539" s="2">
        <v>2</v>
      </c>
      <c r="Q1539" s="2" t="str">
        <f t="shared" si="23"/>
        <v>FE US Equity</v>
      </c>
    </row>
    <row r="1540" spans="1:17" x14ac:dyDescent="0.25">
      <c r="A1540" s="1">
        <v>41639</v>
      </c>
      <c r="B1540" s="1">
        <v>41639</v>
      </c>
      <c r="C1540" s="2" t="s">
        <v>2247</v>
      </c>
      <c r="D1540" s="2" t="s">
        <v>1187</v>
      </c>
      <c r="E1540" s="2">
        <v>8.875</v>
      </c>
      <c r="F1540" s="2" t="s">
        <v>3642</v>
      </c>
      <c r="G1540" s="2"/>
      <c r="H1540" s="2" t="s">
        <v>34</v>
      </c>
      <c r="I1540" s="2" t="s">
        <v>17</v>
      </c>
      <c r="J1540" s="2" t="s">
        <v>18</v>
      </c>
      <c r="K1540" s="2" t="s">
        <v>19</v>
      </c>
      <c r="L1540" s="2" t="s">
        <v>19</v>
      </c>
      <c r="M1540" s="2" t="s">
        <v>20</v>
      </c>
      <c r="N1540" s="2" t="s">
        <v>21</v>
      </c>
      <c r="O1540" s="2" t="s">
        <v>3643</v>
      </c>
      <c r="P1540" s="2">
        <v>1</v>
      </c>
      <c r="Q1540" s="2" t="str">
        <f t="shared" ref="Q1540:Q1603" si="24">D1540&amp;" US Equity"</f>
        <v>D US Equity</v>
      </c>
    </row>
    <row r="1541" spans="1:17" x14ac:dyDescent="0.25">
      <c r="A1541" s="1">
        <v>41639</v>
      </c>
      <c r="B1541" s="1">
        <v>41639</v>
      </c>
      <c r="C1541" s="2" t="s">
        <v>141</v>
      </c>
      <c r="D1541" s="2" t="s">
        <v>142</v>
      </c>
      <c r="E1541" s="2">
        <v>6.25</v>
      </c>
      <c r="F1541" s="2" t="s">
        <v>2525</v>
      </c>
      <c r="G1541" s="2"/>
      <c r="H1541" s="2" t="s">
        <v>34</v>
      </c>
      <c r="I1541" s="2" t="s">
        <v>17</v>
      </c>
      <c r="J1541" s="2" t="s">
        <v>18</v>
      </c>
      <c r="K1541" s="2" t="s">
        <v>19</v>
      </c>
      <c r="L1541" s="2" t="s">
        <v>19</v>
      </c>
      <c r="M1541" s="2" t="s">
        <v>20</v>
      </c>
      <c r="N1541" s="2" t="s">
        <v>21</v>
      </c>
      <c r="O1541" s="2" t="s">
        <v>3644</v>
      </c>
      <c r="P1541" s="2">
        <v>3</v>
      </c>
      <c r="Q1541" s="2" t="str">
        <f t="shared" si="24"/>
        <v>AEE US Equity</v>
      </c>
    </row>
    <row r="1542" spans="1:17" x14ac:dyDescent="0.25">
      <c r="A1542" s="1">
        <v>41639</v>
      </c>
      <c r="B1542" s="1">
        <v>41639</v>
      </c>
      <c r="C1542" s="2" t="s">
        <v>130</v>
      </c>
      <c r="D1542" s="2" t="s">
        <v>131</v>
      </c>
      <c r="E1542" s="2">
        <v>5.375</v>
      </c>
      <c r="F1542" s="2" t="s">
        <v>1708</v>
      </c>
      <c r="G1542" s="2"/>
      <c r="H1542" s="2" t="s">
        <v>34</v>
      </c>
      <c r="I1542" s="2" t="s">
        <v>17</v>
      </c>
      <c r="J1542" s="2" t="s">
        <v>18</v>
      </c>
      <c r="K1542" s="2" t="s">
        <v>19</v>
      </c>
      <c r="L1542" s="2" t="s">
        <v>19</v>
      </c>
      <c r="M1542" s="2" t="s">
        <v>20</v>
      </c>
      <c r="N1542" s="2" t="s">
        <v>28</v>
      </c>
      <c r="O1542" s="2" t="s">
        <v>3646</v>
      </c>
      <c r="P1542" s="2">
        <v>3</v>
      </c>
      <c r="Q1542" s="2" t="str">
        <f t="shared" si="24"/>
        <v>BAX US Equity</v>
      </c>
    </row>
    <row r="1543" spans="1:17" x14ac:dyDescent="0.25">
      <c r="A1543" s="1">
        <v>41639</v>
      </c>
      <c r="B1543" s="1">
        <v>41639</v>
      </c>
      <c r="C1543" s="2" t="s">
        <v>2254</v>
      </c>
      <c r="D1543" s="2" t="s">
        <v>180</v>
      </c>
      <c r="E1543" s="2">
        <v>3.02</v>
      </c>
      <c r="F1543" s="2" t="s">
        <v>85</v>
      </c>
      <c r="G1543" s="2" t="s">
        <v>2255</v>
      </c>
      <c r="H1543" s="2" t="s">
        <v>73</v>
      </c>
      <c r="I1543" s="2" t="s">
        <v>17</v>
      </c>
      <c r="J1543" s="2" t="s">
        <v>18</v>
      </c>
      <c r="K1543" s="2" t="s">
        <v>19</v>
      </c>
      <c r="L1543" s="2" t="s">
        <v>19</v>
      </c>
      <c r="M1543" s="2" t="s">
        <v>1140</v>
      </c>
      <c r="N1543" s="2" t="s">
        <v>48</v>
      </c>
      <c r="O1543" s="2" t="s">
        <v>3647</v>
      </c>
      <c r="P1543" s="2">
        <v>3</v>
      </c>
      <c r="Q1543" s="2" t="str">
        <f t="shared" si="24"/>
        <v>HIG US Equity</v>
      </c>
    </row>
    <row r="1544" spans="1:17" x14ac:dyDescent="0.25">
      <c r="A1544" s="1">
        <v>41639</v>
      </c>
      <c r="B1544" s="1">
        <v>41639</v>
      </c>
      <c r="C1544" s="2" t="s">
        <v>2190</v>
      </c>
      <c r="D1544" s="2" t="s">
        <v>2191</v>
      </c>
      <c r="E1544" s="2">
        <v>7.25</v>
      </c>
      <c r="F1544" s="2" t="s">
        <v>212</v>
      </c>
      <c r="G1544" s="2"/>
      <c r="H1544" s="2" t="s">
        <v>203</v>
      </c>
      <c r="I1544" s="2" t="s">
        <v>17</v>
      </c>
      <c r="J1544" s="2" t="s">
        <v>18</v>
      </c>
      <c r="K1544" s="2" t="s">
        <v>19</v>
      </c>
      <c r="L1544" s="2" t="s">
        <v>19</v>
      </c>
      <c r="M1544" s="2" t="s">
        <v>20</v>
      </c>
      <c r="N1544" s="2" t="s">
        <v>28</v>
      </c>
      <c r="O1544" s="2" t="s">
        <v>3648</v>
      </c>
      <c r="P1544" s="2">
        <v>3</v>
      </c>
      <c r="Q1544" s="2" t="str">
        <f t="shared" si="24"/>
        <v>CHK US Equity</v>
      </c>
    </row>
    <row r="1545" spans="1:17" x14ac:dyDescent="0.25">
      <c r="A1545" s="1">
        <v>41639</v>
      </c>
      <c r="B1545" s="1">
        <v>41639</v>
      </c>
      <c r="C1545" s="2" t="s">
        <v>2898</v>
      </c>
      <c r="D1545" s="2" t="s">
        <v>501</v>
      </c>
      <c r="E1545" s="2">
        <v>6.85</v>
      </c>
      <c r="F1545" s="2" t="s">
        <v>2029</v>
      </c>
      <c r="G1545" s="2" t="s">
        <v>2900</v>
      </c>
      <c r="H1545" s="2" t="s">
        <v>264</v>
      </c>
      <c r="I1545" s="2" t="s">
        <v>17</v>
      </c>
      <c r="J1545" s="2" t="s">
        <v>18</v>
      </c>
      <c r="K1545" s="2" t="s">
        <v>19</v>
      </c>
      <c r="L1545" s="2" t="s">
        <v>19</v>
      </c>
      <c r="M1545" s="2" t="s">
        <v>20</v>
      </c>
      <c r="N1545" s="2" t="s">
        <v>48</v>
      </c>
      <c r="O1545" s="2" t="s">
        <v>3651</v>
      </c>
      <c r="P1545" s="2">
        <v>3</v>
      </c>
      <c r="Q1545" s="2" t="str">
        <f t="shared" si="24"/>
        <v>AIG US Equity</v>
      </c>
    </row>
    <row r="1546" spans="1:17" x14ac:dyDescent="0.25">
      <c r="A1546" s="1">
        <v>41639</v>
      </c>
      <c r="B1546" s="1">
        <v>41639</v>
      </c>
      <c r="C1546" s="2" t="s">
        <v>1136</v>
      </c>
      <c r="D1546" s="2" t="s">
        <v>1137</v>
      </c>
      <c r="E1546" s="2">
        <v>8.4499999999999993</v>
      </c>
      <c r="F1546" s="2" t="s">
        <v>951</v>
      </c>
      <c r="G1546" s="2" t="s">
        <v>45</v>
      </c>
      <c r="H1546" s="2" t="s">
        <v>264</v>
      </c>
      <c r="I1546" s="2" t="s">
        <v>17</v>
      </c>
      <c r="J1546" s="2" t="s">
        <v>18</v>
      </c>
      <c r="K1546" s="2" t="s">
        <v>19</v>
      </c>
      <c r="L1546" s="2" t="s">
        <v>19</v>
      </c>
      <c r="M1546" s="2" t="s">
        <v>20</v>
      </c>
      <c r="N1546" s="2" t="s">
        <v>48</v>
      </c>
      <c r="O1546" s="2" t="s">
        <v>3653</v>
      </c>
      <c r="P1546" s="2">
        <v>4</v>
      </c>
      <c r="Q1546" s="2" t="str">
        <f t="shared" si="24"/>
        <v>SLMA US Equity</v>
      </c>
    </row>
    <row r="1547" spans="1:17" x14ac:dyDescent="0.25">
      <c r="A1547" s="1">
        <v>41639</v>
      </c>
      <c r="B1547" s="1">
        <v>41639</v>
      </c>
      <c r="C1547" s="2" t="s">
        <v>1695</v>
      </c>
      <c r="D1547" s="2" t="s">
        <v>279</v>
      </c>
      <c r="E1547" s="2">
        <v>6.5</v>
      </c>
      <c r="F1547" s="2" t="s">
        <v>1635</v>
      </c>
      <c r="G1547" s="2" t="s">
        <v>95</v>
      </c>
      <c r="H1547" s="2" t="s">
        <v>27</v>
      </c>
      <c r="I1547" s="2" t="s">
        <v>17</v>
      </c>
      <c r="J1547" s="2" t="s">
        <v>18</v>
      </c>
      <c r="K1547" s="2" t="s">
        <v>19</v>
      </c>
      <c r="L1547" s="2" t="s">
        <v>19</v>
      </c>
      <c r="M1547" s="2" t="s">
        <v>20</v>
      </c>
      <c r="N1547" s="2" t="s">
        <v>21</v>
      </c>
      <c r="O1547" s="2" t="s">
        <v>3655</v>
      </c>
      <c r="P1547" s="2">
        <v>3</v>
      </c>
      <c r="Q1547" s="2" t="str">
        <f t="shared" si="24"/>
        <v>EEP US Equity</v>
      </c>
    </row>
    <row r="1548" spans="1:17" x14ac:dyDescent="0.25">
      <c r="A1548" s="1">
        <v>41639</v>
      </c>
      <c r="B1548" s="1">
        <v>41639</v>
      </c>
      <c r="C1548" s="2" t="s">
        <v>1186</v>
      </c>
      <c r="D1548" s="2" t="s">
        <v>1187</v>
      </c>
      <c r="E1548" s="2">
        <v>7</v>
      </c>
      <c r="F1548" s="2" t="s">
        <v>2947</v>
      </c>
      <c r="G1548" s="2"/>
      <c r="H1548" s="2" t="s">
        <v>27</v>
      </c>
      <c r="I1548" s="2" t="s">
        <v>17</v>
      </c>
      <c r="J1548" s="2" t="s">
        <v>18</v>
      </c>
      <c r="K1548" s="2" t="s">
        <v>19</v>
      </c>
      <c r="L1548" s="2" t="s">
        <v>19</v>
      </c>
      <c r="M1548" s="2" t="s">
        <v>20</v>
      </c>
      <c r="N1548" s="2" t="s">
        <v>21</v>
      </c>
      <c r="O1548" s="2" t="s">
        <v>3656</v>
      </c>
      <c r="P1548" s="2">
        <v>1</v>
      </c>
      <c r="Q1548" s="2" t="str">
        <f t="shared" si="24"/>
        <v>D US Equity</v>
      </c>
    </row>
    <row r="1549" spans="1:17" x14ac:dyDescent="0.25">
      <c r="A1549" s="1">
        <v>41639</v>
      </c>
      <c r="B1549" s="1">
        <v>41639</v>
      </c>
      <c r="C1549" s="2" t="s">
        <v>2626</v>
      </c>
      <c r="D1549" s="2" t="s">
        <v>2627</v>
      </c>
      <c r="E1549" s="2">
        <v>7.5</v>
      </c>
      <c r="F1549" s="2" t="s">
        <v>3585</v>
      </c>
      <c r="G1549" s="2"/>
      <c r="H1549" s="2" t="s">
        <v>16</v>
      </c>
      <c r="I1549" s="2" t="s">
        <v>17</v>
      </c>
      <c r="J1549" s="2" t="s">
        <v>18</v>
      </c>
      <c r="K1549" s="2" t="s">
        <v>19</v>
      </c>
      <c r="L1549" s="2" t="s">
        <v>19</v>
      </c>
      <c r="M1549" s="2" t="s">
        <v>20</v>
      </c>
      <c r="N1549" s="2" t="s">
        <v>21</v>
      </c>
      <c r="O1549" s="2" t="s">
        <v>3657</v>
      </c>
      <c r="P1549" s="2">
        <v>2</v>
      </c>
      <c r="Q1549" s="2" t="str">
        <f t="shared" si="24"/>
        <v>SE US Equity</v>
      </c>
    </row>
    <row r="1550" spans="1:17" x14ac:dyDescent="0.25">
      <c r="A1550" s="1">
        <v>41639</v>
      </c>
      <c r="B1550" s="1">
        <v>41639</v>
      </c>
      <c r="C1550" s="2" t="s">
        <v>950</v>
      </c>
      <c r="D1550" s="2" t="s">
        <v>259</v>
      </c>
      <c r="E1550" s="2">
        <v>6.75</v>
      </c>
      <c r="F1550" s="2" t="s">
        <v>560</v>
      </c>
      <c r="G1550" s="2"/>
      <c r="H1550" s="2" t="s">
        <v>16</v>
      </c>
      <c r="I1550" s="2" t="s">
        <v>17</v>
      </c>
      <c r="J1550" s="2" t="s">
        <v>18</v>
      </c>
      <c r="K1550" s="2" t="s">
        <v>19</v>
      </c>
      <c r="L1550" s="2" t="s">
        <v>19</v>
      </c>
      <c r="M1550" s="2" t="s">
        <v>20</v>
      </c>
      <c r="N1550" s="2" t="s">
        <v>28</v>
      </c>
      <c r="O1550" s="2" t="s">
        <v>3658</v>
      </c>
      <c r="P1550" s="2">
        <v>2</v>
      </c>
      <c r="Q1550" s="2" t="str">
        <f t="shared" si="24"/>
        <v>AA US Equity</v>
      </c>
    </row>
    <row r="1551" spans="1:17" x14ac:dyDescent="0.25">
      <c r="A1551" s="1">
        <v>41639</v>
      </c>
      <c r="B1551" s="1">
        <v>41639</v>
      </c>
      <c r="C1551" s="2" t="s">
        <v>824</v>
      </c>
      <c r="D1551" s="2" t="s">
        <v>825</v>
      </c>
      <c r="E1551" s="2">
        <v>6.35</v>
      </c>
      <c r="F1551" s="2" t="s">
        <v>3623</v>
      </c>
      <c r="G1551" s="2"/>
      <c r="H1551" s="2" t="s">
        <v>57</v>
      </c>
      <c r="I1551" s="2" t="s">
        <v>17</v>
      </c>
      <c r="J1551" s="2" t="s">
        <v>18</v>
      </c>
      <c r="K1551" s="2" t="s">
        <v>19</v>
      </c>
      <c r="L1551" s="2" t="s">
        <v>19</v>
      </c>
      <c r="M1551" s="2" t="s">
        <v>20</v>
      </c>
      <c r="N1551" s="2" t="s">
        <v>21</v>
      </c>
      <c r="O1551" s="2" t="s">
        <v>3659</v>
      </c>
      <c r="P1551" s="2">
        <v>3</v>
      </c>
      <c r="Q1551" s="2" t="str">
        <f t="shared" si="24"/>
        <v>OGE US Equity</v>
      </c>
    </row>
    <row r="1552" spans="1:17" x14ac:dyDescent="0.25">
      <c r="A1552" s="1">
        <v>41639</v>
      </c>
      <c r="B1552" s="1">
        <v>41639</v>
      </c>
      <c r="C1552" s="2" t="s">
        <v>1293</v>
      </c>
      <c r="D1552" s="2" t="s">
        <v>1294</v>
      </c>
      <c r="E1552" s="2">
        <v>6.5</v>
      </c>
      <c r="F1552" s="2" t="s">
        <v>2886</v>
      </c>
      <c r="G1552" s="2"/>
      <c r="H1552" s="2" t="s">
        <v>27</v>
      </c>
      <c r="I1552" s="2" t="s">
        <v>17</v>
      </c>
      <c r="J1552" s="2" t="s">
        <v>18</v>
      </c>
      <c r="K1552" s="2" t="s">
        <v>19</v>
      </c>
      <c r="L1552" s="2" t="s">
        <v>19</v>
      </c>
      <c r="M1552" s="2" t="s">
        <v>20</v>
      </c>
      <c r="N1552" s="2" t="s">
        <v>21</v>
      </c>
      <c r="O1552" s="2" t="s">
        <v>3660</v>
      </c>
      <c r="P1552" s="2">
        <v>3</v>
      </c>
      <c r="Q1552" s="2" t="str">
        <f t="shared" si="24"/>
        <v>PAA US Equity</v>
      </c>
    </row>
    <row r="1553" spans="1:17" x14ac:dyDescent="0.25">
      <c r="A1553" s="1">
        <v>41639</v>
      </c>
      <c r="B1553" s="1">
        <v>41639</v>
      </c>
      <c r="C1553" s="2" t="s">
        <v>42</v>
      </c>
      <c r="D1553" s="2" t="s">
        <v>43</v>
      </c>
      <c r="E1553" s="2">
        <v>0</v>
      </c>
      <c r="F1553" s="2" t="s">
        <v>3661</v>
      </c>
      <c r="G1553" s="2" t="s">
        <v>187</v>
      </c>
      <c r="H1553" s="2" t="s">
        <v>46</v>
      </c>
      <c r="I1553" s="2" t="s">
        <v>17</v>
      </c>
      <c r="J1553" s="2" t="s">
        <v>18</v>
      </c>
      <c r="K1553" s="2" t="s">
        <v>19</v>
      </c>
      <c r="L1553" s="2" t="s">
        <v>19</v>
      </c>
      <c r="M1553" s="2" t="s">
        <v>1140</v>
      </c>
      <c r="N1553" s="2" t="s">
        <v>48</v>
      </c>
      <c r="O1553" s="2" t="s">
        <v>3662</v>
      </c>
      <c r="P1553" s="2">
        <v>2</v>
      </c>
      <c r="Q1553" s="2" t="str">
        <f t="shared" si="24"/>
        <v>GE US Equity</v>
      </c>
    </row>
    <row r="1554" spans="1:17" x14ac:dyDescent="0.25">
      <c r="A1554" s="1">
        <v>41639</v>
      </c>
      <c r="B1554" s="1">
        <v>41639</v>
      </c>
      <c r="C1554" s="2" t="s">
        <v>42</v>
      </c>
      <c r="D1554" s="2" t="s">
        <v>43</v>
      </c>
      <c r="E1554" s="2">
        <v>0</v>
      </c>
      <c r="F1554" s="2" t="s">
        <v>3663</v>
      </c>
      <c r="G1554" s="2" t="s">
        <v>3583</v>
      </c>
      <c r="H1554" s="2" t="s">
        <v>46</v>
      </c>
      <c r="I1554" s="2" t="s">
        <v>17</v>
      </c>
      <c r="J1554" s="2" t="s">
        <v>18</v>
      </c>
      <c r="K1554" s="2" t="s">
        <v>19</v>
      </c>
      <c r="L1554" s="2" t="s">
        <v>19</v>
      </c>
      <c r="M1554" s="2" t="s">
        <v>1140</v>
      </c>
      <c r="N1554" s="2" t="s">
        <v>48</v>
      </c>
      <c r="O1554" s="2" t="s">
        <v>3664</v>
      </c>
      <c r="P1554" s="2">
        <v>2</v>
      </c>
      <c r="Q1554" s="2" t="str">
        <f t="shared" si="24"/>
        <v>GE US Equity</v>
      </c>
    </row>
    <row r="1555" spans="1:17" x14ac:dyDescent="0.25">
      <c r="A1555" s="1">
        <v>41639</v>
      </c>
      <c r="B1555" s="1">
        <v>41639</v>
      </c>
      <c r="C1555" s="2" t="s">
        <v>2327</v>
      </c>
      <c r="D1555" s="2" t="s">
        <v>1298</v>
      </c>
      <c r="E1555" s="2">
        <v>6.5</v>
      </c>
      <c r="F1555" s="2" t="s">
        <v>1155</v>
      </c>
      <c r="G1555" s="2"/>
      <c r="H1555" s="2" t="s">
        <v>73</v>
      </c>
      <c r="I1555" s="2" t="s">
        <v>17</v>
      </c>
      <c r="J1555" s="2" t="s">
        <v>18</v>
      </c>
      <c r="K1555" s="2" t="s">
        <v>19</v>
      </c>
      <c r="L1555" s="2" t="s">
        <v>19</v>
      </c>
      <c r="M1555" s="2" t="s">
        <v>20</v>
      </c>
      <c r="N1555" s="2" t="s">
        <v>48</v>
      </c>
      <c r="O1555" s="2" t="s">
        <v>3665</v>
      </c>
      <c r="P1555" s="2">
        <v>3</v>
      </c>
      <c r="Q1555" s="2" t="str">
        <f t="shared" si="24"/>
        <v>AET US Equity</v>
      </c>
    </row>
    <row r="1556" spans="1:17" x14ac:dyDescent="0.25">
      <c r="A1556" s="1">
        <v>41639</v>
      </c>
      <c r="B1556" s="1">
        <v>41639</v>
      </c>
      <c r="C1556" s="2" t="s">
        <v>373</v>
      </c>
      <c r="D1556" s="2" t="s">
        <v>374</v>
      </c>
      <c r="E1556" s="2">
        <v>7.625</v>
      </c>
      <c r="F1556" s="2" t="s">
        <v>1693</v>
      </c>
      <c r="G1556" s="2"/>
      <c r="H1556" s="2" t="s">
        <v>210</v>
      </c>
      <c r="I1556" s="2" t="s">
        <v>17</v>
      </c>
      <c r="J1556" s="2" t="s">
        <v>18</v>
      </c>
      <c r="K1556" s="2" t="s">
        <v>19</v>
      </c>
      <c r="L1556" s="2" t="s">
        <v>19</v>
      </c>
      <c r="M1556" s="2" t="s">
        <v>20</v>
      </c>
      <c r="N1556" s="2" t="s">
        <v>28</v>
      </c>
      <c r="O1556" s="2" t="s">
        <v>3666</v>
      </c>
      <c r="P1556" s="2">
        <v>3</v>
      </c>
      <c r="Q1556" s="2" t="str">
        <f t="shared" si="24"/>
        <v>IBM US Equity</v>
      </c>
    </row>
    <row r="1557" spans="1:17" x14ac:dyDescent="0.25">
      <c r="A1557" s="1">
        <v>41639</v>
      </c>
      <c r="B1557" s="1">
        <v>41639</v>
      </c>
      <c r="C1557" s="2" t="s">
        <v>373</v>
      </c>
      <c r="D1557" s="2" t="s">
        <v>374</v>
      </c>
      <c r="E1557" s="2">
        <v>8</v>
      </c>
      <c r="F1557" s="2" t="s">
        <v>3640</v>
      </c>
      <c r="G1557" s="2"/>
      <c r="H1557" s="2" t="s">
        <v>210</v>
      </c>
      <c r="I1557" s="2" t="s">
        <v>17</v>
      </c>
      <c r="J1557" s="2" t="s">
        <v>18</v>
      </c>
      <c r="K1557" s="2" t="s">
        <v>19</v>
      </c>
      <c r="L1557" s="2" t="s">
        <v>19</v>
      </c>
      <c r="M1557" s="2" t="s">
        <v>20</v>
      </c>
      <c r="N1557" s="2" t="s">
        <v>28</v>
      </c>
      <c r="O1557" s="2" t="s">
        <v>3667</v>
      </c>
      <c r="P1557" s="2">
        <v>3</v>
      </c>
      <c r="Q1557" s="2" t="str">
        <f t="shared" si="24"/>
        <v>IBM US Equity</v>
      </c>
    </row>
    <row r="1558" spans="1:17" x14ac:dyDescent="0.25">
      <c r="A1558" s="1">
        <v>41639</v>
      </c>
      <c r="B1558" s="1">
        <v>41639</v>
      </c>
      <c r="C1558" s="2" t="s">
        <v>827</v>
      </c>
      <c r="D1558" s="2" t="s">
        <v>828</v>
      </c>
      <c r="E1558" s="2">
        <v>5.65</v>
      </c>
      <c r="F1558" s="2" t="s">
        <v>1635</v>
      </c>
      <c r="G1558" s="2"/>
      <c r="H1558" s="2" t="s">
        <v>149</v>
      </c>
      <c r="I1558" s="2" t="s">
        <v>17</v>
      </c>
      <c r="J1558" s="2" t="s">
        <v>18</v>
      </c>
      <c r="K1558" s="2" t="s">
        <v>19</v>
      </c>
      <c r="L1558" s="2" t="s">
        <v>19</v>
      </c>
      <c r="M1558" s="2" t="s">
        <v>20</v>
      </c>
      <c r="N1558" s="2" t="s">
        <v>28</v>
      </c>
      <c r="O1558" s="2" t="s">
        <v>3668</v>
      </c>
      <c r="P1558" s="2">
        <v>4</v>
      </c>
      <c r="Q1558" s="2" t="str">
        <f t="shared" si="24"/>
        <v>DELL US Equity</v>
      </c>
    </row>
    <row r="1559" spans="1:17" x14ac:dyDescent="0.25">
      <c r="A1559" s="1">
        <v>41639</v>
      </c>
      <c r="B1559" s="1">
        <v>41639</v>
      </c>
      <c r="C1559" s="2" t="s">
        <v>3669</v>
      </c>
      <c r="D1559" s="2" t="s">
        <v>1154</v>
      </c>
      <c r="E1559" s="2">
        <v>7.6</v>
      </c>
      <c r="F1559" s="2" t="s">
        <v>2460</v>
      </c>
      <c r="G1559" s="2"/>
      <c r="H1559" s="2" t="s">
        <v>57</v>
      </c>
      <c r="I1559" s="2" t="s">
        <v>17</v>
      </c>
      <c r="J1559" s="2" t="s">
        <v>18</v>
      </c>
      <c r="K1559" s="2" t="s">
        <v>19</v>
      </c>
      <c r="L1559" s="2" t="s">
        <v>19</v>
      </c>
      <c r="M1559" s="2" t="s">
        <v>20</v>
      </c>
      <c r="N1559" s="2" t="s">
        <v>21</v>
      </c>
      <c r="O1559" s="2" t="s">
        <v>3670</v>
      </c>
      <c r="P1559" s="2">
        <v>3</v>
      </c>
      <c r="Q1559" s="2" t="str">
        <f t="shared" si="24"/>
        <v>LNT US Equity</v>
      </c>
    </row>
    <row r="1560" spans="1:17" x14ac:dyDescent="0.25">
      <c r="A1560" s="1">
        <v>41639</v>
      </c>
      <c r="B1560" s="1">
        <v>41639</v>
      </c>
      <c r="C1560" s="2" t="s">
        <v>3359</v>
      </c>
      <c r="D1560" s="2" t="s">
        <v>2445</v>
      </c>
      <c r="E1560" s="2">
        <v>9.9499999999999993</v>
      </c>
      <c r="F1560" s="2" t="s">
        <v>3671</v>
      </c>
      <c r="G1560" s="2"/>
      <c r="H1560" s="2" t="s">
        <v>27</v>
      </c>
      <c r="I1560" s="2" t="s">
        <v>17</v>
      </c>
      <c r="J1560" s="2" t="s">
        <v>18</v>
      </c>
      <c r="K1560" s="2" t="s">
        <v>19</v>
      </c>
      <c r="L1560" s="2" t="s">
        <v>19</v>
      </c>
      <c r="M1560" s="2" t="s">
        <v>20</v>
      </c>
      <c r="N1560" s="2" t="s">
        <v>28</v>
      </c>
      <c r="O1560" s="2" t="s">
        <v>3672</v>
      </c>
      <c r="P1560" s="2">
        <v>2</v>
      </c>
      <c r="Q1560" s="2" t="str">
        <f t="shared" si="24"/>
        <v>MO US Equity</v>
      </c>
    </row>
    <row r="1561" spans="1:17" x14ac:dyDescent="0.25">
      <c r="A1561" s="1">
        <v>41639</v>
      </c>
      <c r="B1561" s="1">
        <v>41639</v>
      </c>
      <c r="C1561" s="2" t="s">
        <v>2898</v>
      </c>
      <c r="D1561" s="2" t="s">
        <v>501</v>
      </c>
      <c r="E1561" s="2">
        <v>6.5</v>
      </c>
      <c r="F1561" s="2" t="s">
        <v>517</v>
      </c>
      <c r="G1561" s="2" t="s">
        <v>3673</v>
      </c>
      <c r="H1561" s="2" t="s">
        <v>472</v>
      </c>
      <c r="I1561" s="2" t="s">
        <v>17</v>
      </c>
      <c r="J1561" s="2" t="s">
        <v>18</v>
      </c>
      <c r="K1561" s="2" t="s">
        <v>19</v>
      </c>
      <c r="L1561" s="2" t="s">
        <v>19</v>
      </c>
      <c r="M1561" s="2" t="s">
        <v>20</v>
      </c>
      <c r="N1561" s="2" t="s">
        <v>48</v>
      </c>
      <c r="O1561" s="2" t="s">
        <v>3674</v>
      </c>
      <c r="P1561" s="2">
        <v>3</v>
      </c>
      <c r="Q1561" s="2" t="str">
        <f t="shared" si="24"/>
        <v>AIG US Equity</v>
      </c>
    </row>
    <row r="1562" spans="1:17" x14ac:dyDescent="0.25">
      <c r="A1562" s="1">
        <v>41639</v>
      </c>
      <c r="B1562" s="1">
        <v>41639</v>
      </c>
      <c r="C1562" s="2" t="s">
        <v>2546</v>
      </c>
      <c r="D1562" s="2" t="s">
        <v>796</v>
      </c>
      <c r="E1562" s="2">
        <v>7.25</v>
      </c>
      <c r="F1562" s="2" t="s">
        <v>1708</v>
      </c>
      <c r="G1562" s="2"/>
      <c r="H1562" s="2" t="s">
        <v>472</v>
      </c>
      <c r="I1562" s="2" t="s">
        <v>17</v>
      </c>
      <c r="J1562" s="2" t="s">
        <v>18</v>
      </c>
      <c r="K1562" s="2" t="s">
        <v>19</v>
      </c>
      <c r="L1562" s="2" t="s">
        <v>19</v>
      </c>
      <c r="M1562" s="2" t="s">
        <v>20</v>
      </c>
      <c r="N1562" s="2" t="s">
        <v>21</v>
      </c>
      <c r="O1562" s="2" t="s">
        <v>3676</v>
      </c>
      <c r="P1562" s="2">
        <v>3</v>
      </c>
      <c r="Q1562" s="2" t="str">
        <f t="shared" si="24"/>
        <v>KMI US Equity</v>
      </c>
    </row>
    <row r="1563" spans="1:17" x14ac:dyDescent="0.25">
      <c r="A1563" s="1">
        <v>41639</v>
      </c>
      <c r="B1563" s="1">
        <v>41639</v>
      </c>
      <c r="C1563" s="2" t="s">
        <v>3603</v>
      </c>
      <c r="D1563" s="2" t="s">
        <v>3604</v>
      </c>
      <c r="E1563" s="2">
        <v>6.375</v>
      </c>
      <c r="F1563" s="2" t="s">
        <v>560</v>
      </c>
      <c r="G1563" s="2"/>
      <c r="H1563" s="2" t="s">
        <v>73</v>
      </c>
      <c r="I1563" s="2" t="s">
        <v>17</v>
      </c>
      <c r="J1563" s="2" t="s">
        <v>18</v>
      </c>
      <c r="K1563" s="2" t="s">
        <v>19</v>
      </c>
      <c r="L1563" s="2" t="s">
        <v>19</v>
      </c>
      <c r="M1563" s="2" t="s">
        <v>20</v>
      </c>
      <c r="N1563" s="2" t="s">
        <v>28</v>
      </c>
      <c r="O1563" s="2" t="s">
        <v>3677</v>
      </c>
      <c r="P1563" s="2">
        <v>3</v>
      </c>
      <c r="Q1563" s="2" t="str">
        <f t="shared" si="24"/>
        <v>CAM US Equity</v>
      </c>
    </row>
    <row r="1564" spans="1:17" x14ac:dyDescent="0.25">
      <c r="A1564" s="1">
        <v>41639</v>
      </c>
      <c r="B1564" s="1">
        <v>41639</v>
      </c>
      <c r="C1564" s="2" t="s">
        <v>1517</v>
      </c>
      <c r="D1564" s="2" t="s">
        <v>631</v>
      </c>
      <c r="E1564" s="2">
        <v>6.4</v>
      </c>
      <c r="F1564" s="2" t="s">
        <v>2947</v>
      </c>
      <c r="G1564" s="2"/>
      <c r="H1564" s="2" t="s">
        <v>57</v>
      </c>
      <c r="I1564" s="2" t="s">
        <v>17</v>
      </c>
      <c r="J1564" s="2" t="s">
        <v>18</v>
      </c>
      <c r="K1564" s="2" t="s">
        <v>19</v>
      </c>
      <c r="L1564" s="2" t="s">
        <v>19</v>
      </c>
      <c r="M1564" s="2" t="s">
        <v>20</v>
      </c>
      <c r="N1564" s="2" t="s">
        <v>21</v>
      </c>
      <c r="O1564" s="2" t="s">
        <v>3678</v>
      </c>
      <c r="P1564" s="2">
        <v>3</v>
      </c>
      <c r="Q1564" s="2" t="str">
        <f t="shared" si="24"/>
        <v>DUK US Equity</v>
      </c>
    </row>
    <row r="1565" spans="1:17" x14ac:dyDescent="0.25">
      <c r="A1565" s="1">
        <v>41639</v>
      </c>
      <c r="B1565" s="1">
        <v>41639</v>
      </c>
      <c r="C1565" s="2" t="s">
        <v>1186</v>
      </c>
      <c r="D1565" s="2" t="s">
        <v>1187</v>
      </c>
      <c r="E1565" s="2">
        <v>6.4</v>
      </c>
      <c r="F1565" s="2" t="s">
        <v>951</v>
      </c>
      <c r="G1565" s="2"/>
      <c r="H1565" s="2" t="s">
        <v>27</v>
      </c>
      <c r="I1565" s="2" t="s">
        <v>17</v>
      </c>
      <c r="J1565" s="2" t="s">
        <v>18</v>
      </c>
      <c r="K1565" s="2" t="s">
        <v>19</v>
      </c>
      <c r="L1565" s="2" t="s">
        <v>19</v>
      </c>
      <c r="M1565" s="2" t="s">
        <v>20</v>
      </c>
      <c r="N1565" s="2" t="s">
        <v>21</v>
      </c>
      <c r="O1565" s="2" t="s">
        <v>3681</v>
      </c>
      <c r="P1565" s="2">
        <v>1</v>
      </c>
      <c r="Q1565" s="2" t="str">
        <f t="shared" si="24"/>
        <v>D US Equity</v>
      </c>
    </row>
    <row r="1566" spans="1:17" x14ac:dyDescent="0.25">
      <c r="A1566" s="1">
        <v>41639</v>
      </c>
      <c r="B1566" s="1">
        <v>41639</v>
      </c>
      <c r="C1566" s="2" t="s">
        <v>70</v>
      </c>
      <c r="D1566" s="2" t="s">
        <v>71</v>
      </c>
      <c r="E1566" s="2">
        <v>5.75</v>
      </c>
      <c r="F1566" s="2" t="s">
        <v>2525</v>
      </c>
      <c r="G1566" s="2"/>
      <c r="H1566" s="2" t="s">
        <v>73</v>
      </c>
      <c r="I1566" s="2" t="s">
        <v>17</v>
      </c>
      <c r="J1566" s="2" t="s">
        <v>18</v>
      </c>
      <c r="K1566" s="2" t="s">
        <v>19</v>
      </c>
      <c r="L1566" s="2" t="s">
        <v>19</v>
      </c>
      <c r="M1566" s="2" t="s">
        <v>20</v>
      </c>
      <c r="N1566" s="2" t="s">
        <v>21</v>
      </c>
      <c r="O1566" s="2" t="s">
        <v>3682</v>
      </c>
      <c r="P1566" s="2">
        <v>5</v>
      </c>
      <c r="Q1566" s="2" t="str">
        <f t="shared" si="24"/>
        <v>MIDAM US Equity</v>
      </c>
    </row>
    <row r="1567" spans="1:17" x14ac:dyDescent="0.25">
      <c r="A1567" s="1">
        <v>41639</v>
      </c>
      <c r="B1567" s="1">
        <v>41639</v>
      </c>
      <c r="C1567" s="2" t="s">
        <v>2237</v>
      </c>
      <c r="D1567" s="2" t="s">
        <v>1432</v>
      </c>
      <c r="E1567" s="2">
        <v>6.75</v>
      </c>
      <c r="F1567" s="2" t="s">
        <v>975</v>
      </c>
      <c r="G1567" s="2"/>
      <c r="H1567" s="2" t="s">
        <v>27</v>
      </c>
      <c r="I1567" s="2" t="s">
        <v>17</v>
      </c>
      <c r="J1567" s="2" t="s">
        <v>18</v>
      </c>
      <c r="K1567" s="2" t="s">
        <v>19</v>
      </c>
      <c r="L1567" s="2" t="s">
        <v>19</v>
      </c>
      <c r="M1567" s="2" t="s">
        <v>20</v>
      </c>
      <c r="N1567" s="2" t="s">
        <v>28</v>
      </c>
      <c r="O1567" s="2" t="s">
        <v>3683</v>
      </c>
      <c r="P1567" s="2">
        <v>3</v>
      </c>
      <c r="Q1567" s="2" t="str">
        <f t="shared" si="24"/>
        <v>TWC US Equity</v>
      </c>
    </row>
    <row r="1568" spans="1:17" x14ac:dyDescent="0.25">
      <c r="A1568" s="1">
        <v>41639</v>
      </c>
      <c r="B1568" s="1">
        <v>41639</v>
      </c>
      <c r="C1568" s="2" t="s">
        <v>3020</v>
      </c>
      <c r="D1568" s="2" t="s">
        <v>1834</v>
      </c>
      <c r="E1568" s="2">
        <v>5.25</v>
      </c>
      <c r="F1568" s="2" t="s">
        <v>2029</v>
      </c>
      <c r="G1568" s="2" t="s">
        <v>213</v>
      </c>
      <c r="H1568" s="2" t="s">
        <v>34</v>
      </c>
      <c r="I1568" s="2" t="s">
        <v>17</v>
      </c>
      <c r="J1568" s="2" t="s">
        <v>18</v>
      </c>
      <c r="K1568" s="2" t="s">
        <v>19</v>
      </c>
      <c r="L1568" s="2" t="s">
        <v>19</v>
      </c>
      <c r="M1568" s="2" t="s">
        <v>20</v>
      </c>
      <c r="N1568" s="2" t="s">
        <v>48</v>
      </c>
      <c r="O1568" s="2" t="s">
        <v>3684</v>
      </c>
      <c r="P1568" s="2">
        <v>3</v>
      </c>
      <c r="Q1568" s="2" t="str">
        <f t="shared" si="24"/>
        <v>GNW US Equity</v>
      </c>
    </row>
    <row r="1569" spans="1:17" x14ac:dyDescent="0.25">
      <c r="A1569" s="1">
        <v>41639</v>
      </c>
      <c r="B1569" s="1">
        <v>41639</v>
      </c>
      <c r="C1569" s="2" t="s">
        <v>446</v>
      </c>
      <c r="D1569" s="2" t="s">
        <v>447</v>
      </c>
      <c r="E1569" s="2">
        <v>5.55</v>
      </c>
      <c r="F1569" s="2" t="s">
        <v>1959</v>
      </c>
      <c r="G1569" s="2"/>
      <c r="H1569" s="2" t="s">
        <v>210</v>
      </c>
      <c r="I1569" s="2" t="s">
        <v>17</v>
      </c>
      <c r="J1569" s="2" t="s">
        <v>18</v>
      </c>
      <c r="K1569" s="2" t="s">
        <v>19</v>
      </c>
      <c r="L1569" s="2" t="s">
        <v>19</v>
      </c>
      <c r="M1569" s="2" t="s">
        <v>20</v>
      </c>
      <c r="N1569" s="2" t="s">
        <v>28</v>
      </c>
      <c r="O1569" s="2" t="s">
        <v>3685</v>
      </c>
      <c r="P1569" s="2">
        <v>3</v>
      </c>
      <c r="Q1569" s="2" t="str">
        <f t="shared" si="24"/>
        <v>LLY US Equity</v>
      </c>
    </row>
    <row r="1570" spans="1:17" x14ac:dyDescent="0.25">
      <c r="A1570" s="1">
        <v>41639</v>
      </c>
      <c r="B1570" s="1">
        <v>41639</v>
      </c>
      <c r="C1570" s="2" t="s">
        <v>3686</v>
      </c>
      <c r="D1570" s="2" t="s">
        <v>3687</v>
      </c>
      <c r="E1570" s="2">
        <v>6.375</v>
      </c>
      <c r="F1570" s="2" t="s">
        <v>3688</v>
      </c>
      <c r="G1570" s="2" t="s">
        <v>26</v>
      </c>
      <c r="H1570" s="2" t="s">
        <v>16</v>
      </c>
      <c r="I1570" s="2" t="s">
        <v>17</v>
      </c>
      <c r="J1570" s="2" t="s">
        <v>18</v>
      </c>
      <c r="K1570" s="2" t="s">
        <v>19</v>
      </c>
      <c r="L1570" s="2" t="s">
        <v>19</v>
      </c>
      <c r="M1570" s="2" t="s">
        <v>20</v>
      </c>
      <c r="N1570" s="2" t="s">
        <v>48</v>
      </c>
      <c r="O1570" s="2" t="s">
        <v>3689</v>
      </c>
      <c r="P1570" s="2">
        <v>3</v>
      </c>
      <c r="Q1570" s="2" t="str">
        <f t="shared" si="24"/>
        <v>WTM US Equity</v>
      </c>
    </row>
    <row r="1571" spans="1:17" x14ac:dyDescent="0.25">
      <c r="A1571" s="1">
        <v>41639</v>
      </c>
      <c r="B1571" s="1">
        <v>41639</v>
      </c>
      <c r="C1571" s="2" t="s">
        <v>1297</v>
      </c>
      <c r="D1571" s="2" t="s">
        <v>1298</v>
      </c>
      <c r="E1571" s="2">
        <v>5.95</v>
      </c>
      <c r="F1571" s="2" t="s">
        <v>3013</v>
      </c>
      <c r="G1571" s="2"/>
      <c r="H1571" s="2" t="s">
        <v>73</v>
      </c>
      <c r="I1571" s="2" t="s">
        <v>17</v>
      </c>
      <c r="J1571" s="2" t="s">
        <v>18</v>
      </c>
      <c r="K1571" s="2" t="s">
        <v>19</v>
      </c>
      <c r="L1571" s="2" t="s">
        <v>19</v>
      </c>
      <c r="M1571" s="2" t="s">
        <v>20</v>
      </c>
      <c r="N1571" s="2" t="s">
        <v>48</v>
      </c>
      <c r="O1571" s="2" t="s">
        <v>3690</v>
      </c>
      <c r="P1571" s="2">
        <v>3</v>
      </c>
      <c r="Q1571" s="2" t="str">
        <f t="shared" si="24"/>
        <v>AET US Equity</v>
      </c>
    </row>
    <row r="1572" spans="1:17" x14ac:dyDescent="0.25">
      <c r="A1572" s="1">
        <v>41639</v>
      </c>
      <c r="B1572" s="1">
        <v>41639</v>
      </c>
      <c r="C1572" s="2" t="s">
        <v>602</v>
      </c>
      <c r="D1572" s="2" t="s">
        <v>603</v>
      </c>
      <c r="E1572" s="2">
        <v>5</v>
      </c>
      <c r="F1572" s="2" t="s">
        <v>3691</v>
      </c>
      <c r="G1572" s="2"/>
      <c r="H1572" s="2" t="s">
        <v>34</v>
      </c>
      <c r="I1572" s="2" t="s">
        <v>17</v>
      </c>
      <c r="J1572" s="2" t="s">
        <v>18</v>
      </c>
      <c r="K1572" s="2" t="s">
        <v>19</v>
      </c>
      <c r="L1572" s="2" t="s">
        <v>19</v>
      </c>
      <c r="M1572" s="2" t="s">
        <v>20</v>
      </c>
      <c r="N1572" s="2" t="s">
        <v>28</v>
      </c>
      <c r="O1572" s="2" t="s">
        <v>3692</v>
      </c>
      <c r="P1572" s="2">
        <v>3</v>
      </c>
      <c r="Q1572" s="2" t="str">
        <f t="shared" si="24"/>
        <v>BDX US Equity</v>
      </c>
    </row>
    <row r="1573" spans="1:17" x14ac:dyDescent="0.25">
      <c r="A1573" s="1">
        <v>41639</v>
      </c>
      <c r="B1573" s="1">
        <v>41639</v>
      </c>
      <c r="C1573" s="2" t="s">
        <v>2906</v>
      </c>
      <c r="D1573" s="2" t="s">
        <v>2907</v>
      </c>
      <c r="E1573" s="2">
        <v>5.9</v>
      </c>
      <c r="F1573" s="2" t="s">
        <v>3693</v>
      </c>
      <c r="G1573" s="2"/>
      <c r="H1573" s="2" t="s">
        <v>57</v>
      </c>
      <c r="I1573" s="2" t="s">
        <v>17</v>
      </c>
      <c r="J1573" s="2" t="s">
        <v>18</v>
      </c>
      <c r="K1573" s="2" t="s">
        <v>19</v>
      </c>
      <c r="L1573" s="2" t="s">
        <v>19</v>
      </c>
      <c r="M1573" s="2" t="s">
        <v>20</v>
      </c>
      <c r="N1573" s="2" t="s">
        <v>48</v>
      </c>
      <c r="O1573" s="2" t="s">
        <v>3694</v>
      </c>
      <c r="P1573" s="2">
        <v>3</v>
      </c>
      <c r="Q1573" s="2" t="str">
        <f t="shared" si="24"/>
        <v>ACE US Equity</v>
      </c>
    </row>
    <row r="1574" spans="1:17" x14ac:dyDescent="0.25">
      <c r="A1574" s="1">
        <v>41639</v>
      </c>
      <c r="B1574" s="1">
        <v>41639</v>
      </c>
      <c r="C1574" s="2" t="s">
        <v>827</v>
      </c>
      <c r="D1574" s="2" t="s">
        <v>828</v>
      </c>
      <c r="E1574" s="2">
        <v>5.875</v>
      </c>
      <c r="F1574" s="2" t="s">
        <v>3693</v>
      </c>
      <c r="G1574" s="2"/>
      <c r="H1574" s="2" t="s">
        <v>149</v>
      </c>
      <c r="I1574" s="2" t="s">
        <v>17</v>
      </c>
      <c r="J1574" s="2" t="s">
        <v>18</v>
      </c>
      <c r="K1574" s="2" t="s">
        <v>19</v>
      </c>
      <c r="L1574" s="2" t="s">
        <v>19</v>
      </c>
      <c r="M1574" s="2" t="s">
        <v>20</v>
      </c>
      <c r="N1574" s="2" t="s">
        <v>28</v>
      </c>
      <c r="O1574" s="2" t="s">
        <v>3695</v>
      </c>
      <c r="P1574" s="2">
        <v>4</v>
      </c>
      <c r="Q1574" s="2" t="str">
        <f t="shared" si="24"/>
        <v>DELL US Equity</v>
      </c>
    </row>
    <row r="1575" spans="1:17" x14ac:dyDescent="0.25">
      <c r="A1575" s="1">
        <v>41639</v>
      </c>
      <c r="B1575" s="1">
        <v>41639</v>
      </c>
      <c r="C1575" s="2" t="s">
        <v>1303</v>
      </c>
      <c r="D1575" s="2" t="s">
        <v>1007</v>
      </c>
      <c r="E1575" s="2">
        <v>5.7</v>
      </c>
      <c r="F1575" s="2" t="s">
        <v>3080</v>
      </c>
      <c r="G1575" s="2"/>
      <c r="H1575" s="2" t="s">
        <v>73</v>
      </c>
      <c r="I1575" s="2" t="s">
        <v>17</v>
      </c>
      <c r="J1575" s="2" t="s">
        <v>18</v>
      </c>
      <c r="K1575" s="2" t="s">
        <v>19</v>
      </c>
      <c r="L1575" s="2" t="s">
        <v>19</v>
      </c>
      <c r="M1575" s="2" t="s">
        <v>20</v>
      </c>
      <c r="N1575" s="2" t="s">
        <v>28</v>
      </c>
      <c r="O1575" s="2" t="s">
        <v>3696</v>
      </c>
      <c r="P1575" s="2">
        <v>5</v>
      </c>
      <c r="Q1575" s="2" t="str">
        <f t="shared" si="24"/>
        <v>CMCSA US Equity</v>
      </c>
    </row>
    <row r="1576" spans="1:17" x14ac:dyDescent="0.25">
      <c r="A1576" s="1">
        <v>41639</v>
      </c>
      <c r="B1576" s="1">
        <v>41639</v>
      </c>
      <c r="C1576" s="2" t="s">
        <v>1303</v>
      </c>
      <c r="D1576" s="2" t="s">
        <v>1007</v>
      </c>
      <c r="E1576" s="2">
        <v>6.55</v>
      </c>
      <c r="F1576" s="2" t="s">
        <v>3697</v>
      </c>
      <c r="G1576" s="2"/>
      <c r="H1576" s="2" t="s">
        <v>73</v>
      </c>
      <c r="I1576" s="2" t="s">
        <v>17</v>
      </c>
      <c r="J1576" s="2" t="s">
        <v>18</v>
      </c>
      <c r="K1576" s="2" t="s">
        <v>19</v>
      </c>
      <c r="L1576" s="2" t="s">
        <v>19</v>
      </c>
      <c r="M1576" s="2" t="s">
        <v>20</v>
      </c>
      <c r="N1576" s="2" t="s">
        <v>28</v>
      </c>
      <c r="O1576" s="2" t="s">
        <v>3698</v>
      </c>
      <c r="P1576" s="2">
        <v>5</v>
      </c>
      <c r="Q1576" s="2" t="str">
        <f t="shared" si="24"/>
        <v>CMCSA US Equity</v>
      </c>
    </row>
    <row r="1577" spans="1:17" x14ac:dyDescent="0.25">
      <c r="A1577" s="1">
        <v>41639</v>
      </c>
      <c r="B1577" s="1">
        <v>41639</v>
      </c>
      <c r="C1577" s="2" t="s">
        <v>3699</v>
      </c>
      <c r="D1577" s="2" t="s">
        <v>3700</v>
      </c>
      <c r="E1577" s="2">
        <v>8.5</v>
      </c>
      <c r="F1577" s="2" t="s">
        <v>3693</v>
      </c>
      <c r="G1577" s="2"/>
      <c r="H1577" s="2" t="s">
        <v>73</v>
      </c>
      <c r="I1577" s="2" t="s">
        <v>17</v>
      </c>
      <c r="J1577" s="2" t="s">
        <v>18</v>
      </c>
      <c r="K1577" s="2" t="s">
        <v>19</v>
      </c>
      <c r="L1577" s="2" t="s">
        <v>19</v>
      </c>
      <c r="M1577" s="2" t="s">
        <v>20</v>
      </c>
      <c r="N1577" s="2" t="s">
        <v>28</v>
      </c>
      <c r="O1577" s="2" t="s">
        <v>3701</v>
      </c>
      <c r="P1577" s="2">
        <v>3</v>
      </c>
      <c r="Q1577" s="2" t="str">
        <f t="shared" si="24"/>
        <v>ESV US Equity</v>
      </c>
    </row>
    <row r="1578" spans="1:17" x14ac:dyDescent="0.25">
      <c r="A1578" s="1">
        <v>41639</v>
      </c>
      <c r="B1578" s="1">
        <v>41639</v>
      </c>
      <c r="C1578" s="2" t="s">
        <v>1975</v>
      </c>
      <c r="D1578" s="2" t="s">
        <v>1976</v>
      </c>
      <c r="E1578" s="2">
        <v>10.125</v>
      </c>
      <c r="F1578" s="2" t="s">
        <v>1673</v>
      </c>
      <c r="G1578" s="2"/>
      <c r="H1578" s="2" t="s">
        <v>203</v>
      </c>
      <c r="I1578" s="2" t="s">
        <v>17</v>
      </c>
      <c r="J1578" s="2" t="s">
        <v>18</v>
      </c>
      <c r="K1578" s="2" t="s">
        <v>19</v>
      </c>
      <c r="L1578" s="2" t="s">
        <v>19</v>
      </c>
      <c r="M1578" s="2" t="s">
        <v>20</v>
      </c>
      <c r="N1578" s="2" t="s">
        <v>28</v>
      </c>
      <c r="O1578" s="2" t="s">
        <v>3702</v>
      </c>
      <c r="P1578" s="2">
        <v>3</v>
      </c>
      <c r="Q1578" s="2" t="str">
        <f t="shared" si="24"/>
        <v>VMC US Equity</v>
      </c>
    </row>
    <row r="1579" spans="1:17" x14ac:dyDescent="0.25">
      <c r="A1579" s="1">
        <v>41639</v>
      </c>
      <c r="B1579" s="1">
        <v>41639</v>
      </c>
      <c r="C1579" s="2" t="s">
        <v>2237</v>
      </c>
      <c r="D1579" s="2" t="s">
        <v>1432</v>
      </c>
      <c r="E1579" s="2">
        <v>6.75</v>
      </c>
      <c r="F1579" s="2" t="s">
        <v>3703</v>
      </c>
      <c r="G1579" s="2"/>
      <c r="H1579" s="2" t="s">
        <v>27</v>
      </c>
      <c r="I1579" s="2" t="s">
        <v>17</v>
      </c>
      <c r="J1579" s="2" t="s">
        <v>18</v>
      </c>
      <c r="K1579" s="2" t="s">
        <v>19</v>
      </c>
      <c r="L1579" s="2" t="s">
        <v>19</v>
      </c>
      <c r="M1579" s="2" t="s">
        <v>20</v>
      </c>
      <c r="N1579" s="2" t="s">
        <v>28</v>
      </c>
      <c r="O1579" s="2" t="s">
        <v>3704</v>
      </c>
      <c r="P1579" s="2">
        <v>3</v>
      </c>
      <c r="Q1579" s="2" t="str">
        <f t="shared" si="24"/>
        <v>TWC US Equity</v>
      </c>
    </row>
    <row r="1580" spans="1:17" x14ac:dyDescent="0.25">
      <c r="A1580" s="1">
        <v>41639</v>
      </c>
      <c r="B1580" s="1">
        <v>41639</v>
      </c>
      <c r="C1580" s="2" t="s">
        <v>42</v>
      </c>
      <c r="D1580" s="2" t="s">
        <v>43</v>
      </c>
      <c r="E1580" s="2">
        <v>6.3</v>
      </c>
      <c r="F1580" s="2" t="s">
        <v>85</v>
      </c>
      <c r="G1580" s="2" t="s">
        <v>3705</v>
      </c>
      <c r="H1580" s="2" t="s">
        <v>46</v>
      </c>
      <c r="I1580" s="2" t="s">
        <v>17</v>
      </c>
      <c r="J1580" s="2" t="s">
        <v>18</v>
      </c>
      <c r="K1580" s="2" t="s">
        <v>19</v>
      </c>
      <c r="L1580" s="2" t="s">
        <v>19</v>
      </c>
      <c r="M1580" s="2" t="s">
        <v>20</v>
      </c>
      <c r="N1580" s="2" t="s">
        <v>48</v>
      </c>
      <c r="O1580" s="2" t="s">
        <v>3706</v>
      </c>
      <c r="P1580" s="2">
        <v>2</v>
      </c>
      <c r="Q1580" s="2" t="str">
        <f t="shared" si="24"/>
        <v>GE US Equity</v>
      </c>
    </row>
    <row r="1581" spans="1:17" x14ac:dyDescent="0.25">
      <c r="A1581" s="1">
        <v>41639</v>
      </c>
      <c r="B1581" s="1">
        <v>41639</v>
      </c>
      <c r="C1581" s="2" t="s">
        <v>333</v>
      </c>
      <c r="D1581" s="2" t="s">
        <v>334</v>
      </c>
      <c r="E1581" s="2">
        <v>7</v>
      </c>
      <c r="F1581" s="2" t="s">
        <v>3707</v>
      </c>
      <c r="G1581" s="2"/>
      <c r="H1581" s="2" t="s">
        <v>34</v>
      </c>
      <c r="I1581" s="2" t="s">
        <v>17</v>
      </c>
      <c r="J1581" s="2" t="s">
        <v>18</v>
      </c>
      <c r="K1581" s="2" t="s">
        <v>19</v>
      </c>
      <c r="L1581" s="2" t="s">
        <v>19</v>
      </c>
      <c r="M1581" s="2" t="s">
        <v>20</v>
      </c>
      <c r="N1581" s="2" t="s">
        <v>28</v>
      </c>
      <c r="O1581" s="2" t="s">
        <v>3708</v>
      </c>
      <c r="P1581" s="2">
        <v>3</v>
      </c>
      <c r="Q1581" s="2" t="str">
        <f t="shared" si="24"/>
        <v>GLW US Equity</v>
      </c>
    </row>
    <row r="1582" spans="1:17" x14ac:dyDescent="0.25">
      <c r="A1582" s="1">
        <v>41639</v>
      </c>
      <c r="B1582" s="1">
        <v>41639</v>
      </c>
      <c r="C1582" s="2" t="s">
        <v>3709</v>
      </c>
      <c r="D1582" s="2" t="s">
        <v>2477</v>
      </c>
      <c r="E1582" s="2">
        <v>7.25</v>
      </c>
      <c r="F1582" s="2" t="s">
        <v>3693</v>
      </c>
      <c r="G1582" s="2"/>
      <c r="H1582" s="2" t="s">
        <v>27</v>
      </c>
      <c r="I1582" s="2" t="s">
        <v>17</v>
      </c>
      <c r="J1582" s="2" t="s">
        <v>18</v>
      </c>
      <c r="K1582" s="2" t="s">
        <v>19</v>
      </c>
      <c r="L1582" s="2" t="s">
        <v>19</v>
      </c>
      <c r="M1582" s="2" t="s">
        <v>20</v>
      </c>
      <c r="N1582" s="2" t="s">
        <v>28</v>
      </c>
      <c r="O1582" s="2" t="s">
        <v>3710</v>
      </c>
      <c r="P1582" s="2">
        <v>4</v>
      </c>
      <c r="Q1582" s="2" t="str">
        <f t="shared" si="24"/>
        <v>ESRX US Equity</v>
      </c>
    </row>
    <row r="1583" spans="1:17" x14ac:dyDescent="0.25">
      <c r="A1583" s="1">
        <v>41639</v>
      </c>
      <c r="B1583" s="1">
        <v>41639</v>
      </c>
      <c r="C1583" s="2" t="s">
        <v>2277</v>
      </c>
      <c r="D1583" s="2" t="s">
        <v>1235</v>
      </c>
      <c r="E1583" s="2">
        <v>6.7</v>
      </c>
      <c r="F1583" s="2" t="s">
        <v>3693</v>
      </c>
      <c r="G1583" s="2" t="s">
        <v>40</v>
      </c>
      <c r="H1583" s="2" t="s">
        <v>34</v>
      </c>
      <c r="I1583" s="2" t="s">
        <v>17</v>
      </c>
      <c r="J1583" s="2" t="s">
        <v>18</v>
      </c>
      <c r="K1583" s="2" t="s">
        <v>19</v>
      </c>
      <c r="L1583" s="2" t="s">
        <v>19</v>
      </c>
      <c r="M1583" s="2" t="s">
        <v>20</v>
      </c>
      <c r="N1583" s="2" t="s">
        <v>21</v>
      </c>
      <c r="O1583" s="2" t="s">
        <v>3711</v>
      </c>
      <c r="P1583" s="2">
        <v>2</v>
      </c>
      <c r="Q1583" s="2" t="str">
        <f t="shared" si="24"/>
        <v>WR US Equity</v>
      </c>
    </row>
    <row r="1584" spans="1:17" x14ac:dyDescent="0.25">
      <c r="A1584" s="1">
        <v>41639</v>
      </c>
      <c r="B1584" s="1">
        <v>41639</v>
      </c>
      <c r="C1584" s="2" t="s">
        <v>3712</v>
      </c>
      <c r="D1584" s="2" t="s">
        <v>1330</v>
      </c>
      <c r="E1584" s="2">
        <v>8.75</v>
      </c>
      <c r="F1584" s="2" t="s">
        <v>3693</v>
      </c>
      <c r="G1584" s="2"/>
      <c r="H1584" s="2" t="s">
        <v>264</v>
      </c>
      <c r="I1584" s="2" t="s">
        <v>17</v>
      </c>
      <c r="J1584" s="2" t="s">
        <v>18</v>
      </c>
      <c r="K1584" s="2" t="s">
        <v>19</v>
      </c>
      <c r="L1584" s="2" t="s">
        <v>19</v>
      </c>
      <c r="M1584" s="2" t="s">
        <v>20</v>
      </c>
      <c r="N1584" s="2" t="s">
        <v>21</v>
      </c>
      <c r="O1584" s="2" t="s">
        <v>3713</v>
      </c>
      <c r="P1584" s="2">
        <v>3</v>
      </c>
      <c r="Q1584" s="2" t="str">
        <f t="shared" si="24"/>
        <v>CMS US Equity</v>
      </c>
    </row>
    <row r="1585" spans="1:17" x14ac:dyDescent="0.25">
      <c r="A1585" s="1">
        <v>41639</v>
      </c>
      <c r="B1585" s="1">
        <v>41639</v>
      </c>
      <c r="C1585" s="2" t="s">
        <v>42</v>
      </c>
      <c r="D1585" s="2" t="s">
        <v>43</v>
      </c>
      <c r="E1585" s="2">
        <v>6</v>
      </c>
      <c r="F1585" s="2" t="s">
        <v>560</v>
      </c>
      <c r="G1585" s="2" t="s">
        <v>3014</v>
      </c>
      <c r="H1585" s="2" t="s">
        <v>46</v>
      </c>
      <c r="I1585" s="2" t="s">
        <v>17</v>
      </c>
      <c r="J1585" s="2" t="s">
        <v>18</v>
      </c>
      <c r="K1585" s="2" t="s">
        <v>19</v>
      </c>
      <c r="L1585" s="2" t="s">
        <v>19</v>
      </c>
      <c r="M1585" s="2" t="s">
        <v>20</v>
      </c>
      <c r="N1585" s="2" t="s">
        <v>48</v>
      </c>
      <c r="O1585" s="2" t="s">
        <v>3714</v>
      </c>
      <c r="P1585" s="2">
        <v>2</v>
      </c>
      <c r="Q1585" s="2" t="str">
        <f t="shared" si="24"/>
        <v>GE US Equity</v>
      </c>
    </row>
    <row r="1586" spans="1:17" x14ac:dyDescent="0.25">
      <c r="A1586" s="1">
        <v>41639</v>
      </c>
      <c r="B1586" s="1">
        <v>41639</v>
      </c>
      <c r="C1586" s="2" t="s">
        <v>3715</v>
      </c>
      <c r="D1586" s="2" t="s">
        <v>3716</v>
      </c>
      <c r="E1586" s="2">
        <v>6.64</v>
      </c>
      <c r="F1586" s="2" t="s">
        <v>3080</v>
      </c>
      <c r="G1586" s="2"/>
      <c r="H1586" s="2" t="s">
        <v>73</v>
      </c>
      <c r="I1586" s="2" t="s">
        <v>17</v>
      </c>
      <c r="J1586" s="2" t="s">
        <v>18</v>
      </c>
      <c r="K1586" s="2" t="s">
        <v>19</v>
      </c>
      <c r="L1586" s="2" t="s">
        <v>19</v>
      </c>
      <c r="M1586" s="2" t="s">
        <v>20</v>
      </c>
      <c r="N1586" s="2" t="s">
        <v>21</v>
      </c>
      <c r="O1586" s="2" t="s">
        <v>3717</v>
      </c>
      <c r="P1586" s="2">
        <v>3</v>
      </c>
      <c r="Q1586" s="2" t="str">
        <f t="shared" si="24"/>
        <v>ETR US Equity</v>
      </c>
    </row>
    <row r="1587" spans="1:17" x14ac:dyDescent="0.25">
      <c r="A1587" s="1">
        <v>41639</v>
      </c>
      <c r="B1587" s="1">
        <v>41639</v>
      </c>
      <c r="C1587" s="2" t="s">
        <v>2840</v>
      </c>
      <c r="D1587" s="2" t="s">
        <v>580</v>
      </c>
      <c r="E1587" s="2">
        <v>5.75</v>
      </c>
      <c r="F1587" s="2" t="s">
        <v>1735</v>
      </c>
      <c r="G1587" s="2"/>
      <c r="H1587" s="2" t="s">
        <v>16</v>
      </c>
      <c r="I1587" s="2" t="s">
        <v>17</v>
      </c>
      <c r="J1587" s="2" t="s">
        <v>18</v>
      </c>
      <c r="K1587" s="2" t="s">
        <v>19</v>
      </c>
      <c r="L1587" s="2" t="s">
        <v>19</v>
      </c>
      <c r="M1587" s="2" t="s">
        <v>20</v>
      </c>
      <c r="N1587" s="2" t="s">
        <v>28</v>
      </c>
      <c r="O1587" s="2" t="s">
        <v>3718</v>
      </c>
      <c r="P1587" s="2">
        <v>3</v>
      </c>
      <c r="Q1587" s="2" t="str">
        <f t="shared" si="24"/>
        <v>APC US Equity</v>
      </c>
    </row>
    <row r="1588" spans="1:17" x14ac:dyDescent="0.25">
      <c r="A1588" s="1">
        <v>41639</v>
      </c>
      <c r="B1588" s="1">
        <v>41639</v>
      </c>
      <c r="C1588" s="2" t="s">
        <v>2840</v>
      </c>
      <c r="D1588" s="2" t="s">
        <v>580</v>
      </c>
      <c r="E1588" s="2">
        <v>7.95</v>
      </c>
      <c r="F1588" s="2" t="s">
        <v>3703</v>
      </c>
      <c r="G1588" s="2"/>
      <c r="H1588" s="2" t="s">
        <v>16</v>
      </c>
      <c r="I1588" s="2" t="s">
        <v>17</v>
      </c>
      <c r="J1588" s="2" t="s">
        <v>18</v>
      </c>
      <c r="K1588" s="2" t="s">
        <v>19</v>
      </c>
      <c r="L1588" s="2" t="s">
        <v>19</v>
      </c>
      <c r="M1588" s="2" t="s">
        <v>20</v>
      </c>
      <c r="N1588" s="2" t="s">
        <v>28</v>
      </c>
      <c r="O1588" s="2" t="s">
        <v>3719</v>
      </c>
      <c r="P1588" s="2">
        <v>3</v>
      </c>
      <c r="Q1588" s="2" t="str">
        <f t="shared" si="24"/>
        <v>APC US Equity</v>
      </c>
    </row>
    <row r="1589" spans="1:17" x14ac:dyDescent="0.25">
      <c r="A1589" s="1">
        <v>41639</v>
      </c>
      <c r="B1589" s="1">
        <v>41639</v>
      </c>
      <c r="C1589" s="2" t="s">
        <v>2889</v>
      </c>
      <c r="D1589" s="2" t="s">
        <v>2890</v>
      </c>
      <c r="E1589" s="2">
        <v>6.125</v>
      </c>
      <c r="F1589" s="2" t="s">
        <v>3720</v>
      </c>
      <c r="G1589" s="2"/>
      <c r="H1589" s="2" t="s">
        <v>210</v>
      </c>
      <c r="I1589" s="2" t="s">
        <v>17</v>
      </c>
      <c r="J1589" s="2" t="s">
        <v>18</v>
      </c>
      <c r="K1589" s="2" t="s">
        <v>19</v>
      </c>
      <c r="L1589" s="2" t="s">
        <v>19</v>
      </c>
      <c r="M1589" s="2" t="s">
        <v>20</v>
      </c>
      <c r="N1589" s="2" t="s">
        <v>28</v>
      </c>
      <c r="O1589" s="2" t="s">
        <v>3721</v>
      </c>
      <c r="P1589" s="2">
        <v>4</v>
      </c>
      <c r="Q1589" s="2" t="str">
        <f t="shared" si="24"/>
        <v>ORCL US Equity</v>
      </c>
    </row>
    <row r="1590" spans="1:17" x14ac:dyDescent="0.25">
      <c r="A1590" s="1">
        <v>41639</v>
      </c>
      <c r="B1590" s="1">
        <v>41639</v>
      </c>
      <c r="C1590" s="2" t="s">
        <v>357</v>
      </c>
      <c r="D1590" s="2" t="s">
        <v>358</v>
      </c>
      <c r="E1590" s="2">
        <v>6.875</v>
      </c>
      <c r="F1590" s="2" t="s">
        <v>3723</v>
      </c>
      <c r="G1590" s="2"/>
      <c r="H1590" s="2" t="s">
        <v>57</v>
      </c>
      <c r="I1590" s="2" t="s">
        <v>17</v>
      </c>
      <c r="J1590" s="2" t="s">
        <v>18</v>
      </c>
      <c r="K1590" s="2" t="s">
        <v>19</v>
      </c>
      <c r="L1590" s="2" t="s">
        <v>19</v>
      </c>
      <c r="M1590" s="2" t="s">
        <v>20</v>
      </c>
      <c r="N1590" s="2" t="s">
        <v>28</v>
      </c>
      <c r="O1590" s="2" t="s">
        <v>3724</v>
      </c>
      <c r="P1590" s="2">
        <v>2</v>
      </c>
      <c r="Q1590" s="2" t="str">
        <f t="shared" si="24"/>
        <v>BA US Equity</v>
      </c>
    </row>
    <row r="1591" spans="1:17" x14ac:dyDescent="0.25">
      <c r="A1591" s="1">
        <v>41639</v>
      </c>
      <c r="B1591" s="1">
        <v>41639</v>
      </c>
      <c r="C1591" s="2" t="s">
        <v>1608</v>
      </c>
      <c r="D1591" s="2" t="s">
        <v>1609</v>
      </c>
      <c r="E1591" s="2">
        <v>6.25</v>
      </c>
      <c r="F1591" s="2" t="s">
        <v>3501</v>
      </c>
      <c r="G1591" s="2"/>
      <c r="H1591" s="2" t="s">
        <v>16</v>
      </c>
      <c r="I1591" s="2" t="s">
        <v>17</v>
      </c>
      <c r="J1591" s="2" t="s">
        <v>18</v>
      </c>
      <c r="K1591" s="2" t="s">
        <v>19</v>
      </c>
      <c r="L1591" s="2" t="s">
        <v>19</v>
      </c>
      <c r="M1591" s="2" t="s">
        <v>20</v>
      </c>
      <c r="N1591" s="2" t="s">
        <v>28</v>
      </c>
      <c r="O1591" s="2" t="s">
        <v>3725</v>
      </c>
      <c r="P1591" s="2">
        <v>3</v>
      </c>
      <c r="Q1591" s="2" t="str">
        <f t="shared" si="24"/>
        <v>PBI US Equity</v>
      </c>
    </row>
    <row r="1592" spans="1:17" x14ac:dyDescent="0.25">
      <c r="A1592" s="1">
        <v>41639</v>
      </c>
      <c r="B1592" s="1">
        <v>41639</v>
      </c>
      <c r="C1592" s="2" t="s">
        <v>1737</v>
      </c>
      <c r="D1592" s="2" t="s">
        <v>1738</v>
      </c>
      <c r="E1592" s="2">
        <v>6.25</v>
      </c>
      <c r="F1592" s="2" t="s">
        <v>3637</v>
      </c>
      <c r="G1592" s="2"/>
      <c r="H1592" s="2" t="s">
        <v>73</v>
      </c>
      <c r="I1592" s="2" t="s">
        <v>17</v>
      </c>
      <c r="J1592" s="2" t="s">
        <v>18</v>
      </c>
      <c r="K1592" s="2" t="s">
        <v>19</v>
      </c>
      <c r="L1592" s="2" t="s">
        <v>19</v>
      </c>
      <c r="M1592" s="2" t="s">
        <v>20</v>
      </c>
      <c r="N1592" s="2" t="s">
        <v>21</v>
      </c>
      <c r="O1592" s="2" t="s">
        <v>3726</v>
      </c>
      <c r="P1592" s="2">
        <v>3</v>
      </c>
      <c r="Q1592" s="2" t="str">
        <f t="shared" si="24"/>
        <v>PCG US Equity</v>
      </c>
    </row>
    <row r="1593" spans="1:17" x14ac:dyDescent="0.25">
      <c r="A1593" s="1">
        <v>41639</v>
      </c>
      <c r="B1593" s="1">
        <v>41639</v>
      </c>
      <c r="C1593" s="2" t="s">
        <v>1058</v>
      </c>
      <c r="D1593" s="2" t="s">
        <v>1059</v>
      </c>
      <c r="E1593" s="2">
        <v>8.625</v>
      </c>
      <c r="F1593" s="2" t="s">
        <v>647</v>
      </c>
      <c r="G1593" s="2"/>
      <c r="H1593" s="2" t="s">
        <v>472</v>
      </c>
      <c r="I1593" s="2" t="s">
        <v>17</v>
      </c>
      <c r="J1593" s="2" t="s">
        <v>18</v>
      </c>
      <c r="K1593" s="2" t="s">
        <v>19</v>
      </c>
      <c r="L1593" s="2" t="s">
        <v>19</v>
      </c>
      <c r="M1593" s="2" t="s">
        <v>20</v>
      </c>
      <c r="N1593" s="2" t="s">
        <v>28</v>
      </c>
      <c r="O1593" s="2" t="s">
        <v>3727</v>
      </c>
      <c r="P1593" s="2">
        <v>3</v>
      </c>
      <c r="Q1593" s="2" t="str">
        <f t="shared" si="24"/>
        <v>CVC US Equity</v>
      </c>
    </row>
    <row r="1594" spans="1:17" x14ac:dyDescent="0.25">
      <c r="A1594" s="1">
        <v>41639</v>
      </c>
      <c r="B1594" s="1">
        <v>41639</v>
      </c>
      <c r="C1594" s="2" t="s">
        <v>1177</v>
      </c>
      <c r="D1594" s="2" t="s">
        <v>1178</v>
      </c>
      <c r="E1594" s="2">
        <v>5.96</v>
      </c>
      <c r="F1594" s="2" t="s">
        <v>3728</v>
      </c>
      <c r="G1594" s="2"/>
      <c r="H1594" s="2" t="s">
        <v>210</v>
      </c>
      <c r="I1594" s="2" t="s">
        <v>17</v>
      </c>
      <c r="J1594" s="2" t="s">
        <v>18</v>
      </c>
      <c r="K1594" s="2" t="s">
        <v>19</v>
      </c>
      <c r="L1594" s="2" t="s">
        <v>19</v>
      </c>
      <c r="M1594" s="2" t="s">
        <v>20</v>
      </c>
      <c r="N1594" s="2" t="s">
        <v>21</v>
      </c>
      <c r="O1594" s="2" t="s">
        <v>3729</v>
      </c>
      <c r="P1594" s="2">
        <v>3</v>
      </c>
      <c r="Q1594" s="2" t="str">
        <f t="shared" si="24"/>
        <v>NEE US Equity</v>
      </c>
    </row>
    <row r="1595" spans="1:17" x14ac:dyDescent="0.25">
      <c r="A1595" s="1">
        <v>41639</v>
      </c>
      <c r="B1595" s="1">
        <v>41639</v>
      </c>
      <c r="C1595" s="2" t="s">
        <v>2867</v>
      </c>
      <c r="D1595" s="2" t="s">
        <v>2868</v>
      </c>
      <c r="E1595" s="2">
        <v>6.5</v>
      </c>
      <c r="F1595" s="2" t="s">
        <v>1103</v>
      </c>
      <c r="G1595" s="2"/>
      <c r="H1595" s="2" t="s">
        <v>27</v>
      </c>
      <c r="I1595" s="2" t="s">
        <v>17</v>
      </c>
      <c r="J1595" s="2" t="s">
        <v>18</v>
      </c>
      <c r="K1595" s="2" t="s">
        <v>19</v>
      </c>
      <c r="L1595" s="2" t="s">
        <v>19</v>
      </c>
      <c r="M1595" s="2" t="s">
        <v>20</v>
      </c>
      <c r="N1595" s="2" t="s">
        <v>28</v>
      </c>
      <c r="O1595" s="2" t="s">
        <v>3730</v>
      </c>
      <c r="P1595" s="2">
        <v>3</v>
      </c>
      <c r="Q1595" s="2" t="str">
        <f t="shared" si="24"/>
        <v>CSC US Equity</v>
      </c>
    </row>
    <row r="1596" spans="1:17" x14ac:dyDescent="0.25">
      <c r="A1596" s="1">
        <v>41639</v>
      </c>
      <c r="B1596" s="1">
        <v>41639</v>
      </c>
      <c r="C1596" s="2" t="s">
        <v>2500</v>
      </c>
      <c r="D1596" s="2" t="s">
        <v>2501</v>
      </c>
      <c r="E1596" s="2">
        <v>10.5</v>
      </c>
      <c r="F1596" s="2" t="s">
        <v>3723</v>
      </c>
      <c r="G1596" s="2"/>
      <c r="H1596" s="2" t="s">
        <v>27</v>
      </c>
      <c r="I1596" s="2" t="s">
        <v>17</v>
      </c>
      <c r="J1596" s="2" t="s">
        <v>18</v>
      </c>
      <c r="K1596" s="2" t="s">
        <v>19</v>
      </c>
      <c r="L1596" s="2" t="s">
        <v>19</v>
      </c>
      <c r="M1596" s="2" t="s">
        <v>20</v>
      </c>
      <c r="N1596" s="2" t="s">
        <v>28</v>
      </c>
      <c r="O1596" s="2" t="s">
        <v>3731</v>
      </c>
      <c r="P1596" s="2">
        <v>3</v>
      </c>
      <c r="Q1596" s="2" t="str">
        <f t="shared" si="24"/>
        <v>VLO US Equity</v>
      </c>
    </row>
    <row r="1597" spans="1:17" x14ac:dyDescent="0.25">
      <c r="A1597" s="1">
        <v>41639</v>
      </c>
      <c r="B1597" s="1">
        <v>41639</v>
      </c>
      <c r="C1597" s="2" t="s">
        <v>590</v>
      </c>
      <c r="D1597" s="2" t="s">
        <v>591</v>
      </c>
      <c r="E1597" s="2">
        <v>6.625</v>
      </c>
      <c r="F1597" s="2" t="s">
        <v>3732</v>
      </c>
      <c r="G1597" s="2"/>
      <c r="H1597" s="2" t="s">
        <v>57</v>
      </c>
      <c r="I1597" s="2" t="s">
        <v>17</v>
      </c>
      <c r="J1597" s="2" t="s">
        <v>18</v>
      </c>
      <c r="K1597" s="2" t="s">
        <v>19</v>
      </c>
      <c r="L1597" s="2" t="s">
        <v>19</v>
      </c>
      <c r="M1597" s="2" t="s">
        <v>20</v>
      </c>
      <c r="N1597" s="2" t="s">
        <v>28</v>
      </c>
      <c r="O1597" s="2" t="s">
        <v>3733</v>
      </c>
      <c r="P1597" s="2">
        <v>3</v>
      </c>
      <c r="Q1597" s="2" t="str">
        <f t="shared" si="24"/>
        <v>SYY US Equity</v>
      </c>
    </row>
    <row r="1598" spans="1:17" x14ac:dyDescent="0.25">
      <c r="A1598" s="1">
        <v>41639</v>
      </c>
      <c r="B1598" s="1">
        <v>41639</v>
      </c>
      <c r="C1598" s="2" t="s">
        <v>3027</v>
      </c>
      <c r="D1598" s="2" t="s">
        <v>2378</v>
      </c>
      <c r="E1598" s="2">
        <v>7.15</v>
      </c>
      <c r="F1598" s="2" t="s">
        <v>792</v>
      </c>
      <c r="G1598" s="2" t="s">
        <v>3734</v>
      </c>
      <c r="H1598" s="2" t="s">
        <v>34</v>
      </c>
      <c r="I1598" s="2" t="s">
        <v>17</v>
      </c>
      <c r="J1598" s="2" t="s">
        <v>18</v>
      </c>
      <c r="K1598" s="2" t="s">
        <v>19</v>
      </c>
      <c r="L1598" s="2" t="s">
        <v>19</v>
      </c>
      <c r="M1598" s="2" t="s">
        <v>20</v>
      </c>
      <c r="N1598" s="2" t="s">
        <v>21</v>
      </c>
      <c r="O1598" s="2" t="s">
        <v>3735</v>
      </c>
      <c r="P1598" s="2">
        <v>3</v>
      </c>
      <c r="Q1598" s="2" t="str">
        <f t="shared" si="24"/>
        <v>GXP US Equity</v>
      </c>
    </row>
    <row r="1599" spans="1:17" x14ac:dyDescent="0.25">
      <c r="A1599" s="1">
        <v>41639</v>
      </c>
      <c r="B1599" s="1">
        <v>41639</v>
      </c>
      <c r="C1599" s="2" t="s">
        <v>3739</v>
      </c>
      <c r="D1599" s="2" t="s">
        <v>3740</v>
      </c>
      <c r="E1599" s="2">
        <v>6.1</v>
      </c>
      <c r="F1599" s="2" t="s">
        <v>2964</v>
      </c>
      <c r="G1599" s="2"/>
      <c r="H1599" s="2" t="s">
        <v>34</v>
      </c>
      <c r="I1599" s="2" t="s">
        <v>17</v>
      </c>
      <c r="J1599" s="2" t="s">
        <v>18</v>
      </c>
      <c r="K1599" s="2" t="s">
        <v>19</v>
      </c>
      <c r="L1599" s="2" t="s">
        <v>19</v>
      </c>
      <c r="M1599" s="2" t="s">
        <v>20</v>
      </c>
      <c r="N1599" s="2" t="s">
        <v>21</v>
      </c>
      <c r="O1599" s="2" t="s">
        <v>3741</v>
      </c>
      <c r="P1599" s="2">
        <v>3</v>
      </c>
      <c r="Q1599" s="2" t="str">
        <f t="shared" si="24"/>
        <v>POR US Equity</v>
      </c>
    </row>
    <row r="1600" spans="1:17" x14ac:dyDescent="0.25">
      <c r="A1600" s="1">
        <v>41639</v>
      </c>
      <c r="B1600" s="1">
        <v>41639</v>
      </c>
      <c r="C1600" s="2" t="s">
        <v>813</v>
      </c>
      <c r="D1600" s="2" t="s">
        <v>814</v>
      </c>
      <c r="E1600" s="2">
        <v>5.625</v>
      </c>
      <c r="F1600" s="2" t="s">
        <v>3326</v>
      </c>
      <c r="G1600" s="2"/>
      <c r="H1600" s="2" t="s">
        <v>34</v>
      </c>
      <c r="I1600" s="2" t="s">
        <v>17</v>
      </c>
      <c r="J1600" s="2" t="s">
        <v>18</v>
      </c>
      <c r="K1600" s="2" t="s">
        <v>19</v>
      </c>
      <c r="L1600" s="2" t="s">
        <v>19</v>
      </c>
      <c r="M1600" s="2" t="s">
        <v>20</v>
      </c>
      <c r="N1600" s="2" t="s">
        <v>28</v>
      </c>
      <c r="O1600" s="2" t="s">
        <v>3742</v>
      </c>
      <c r="P1600" s="2">
        <v>3</v>
      </c>
      <c r="Q1600" s="2" t="str">
        <f t="shared" si="24"/>
        <v>EOG US Equity</v>
      </c>
    </row>
    <row r="1601" spans="1:17" x14ac:dyDescent="0.25">
      <c r="A1601" s="1">
        <v>41639</v>
      </c>
      <c r="B1601" s="1">
        <v>41639</v>
      </c>
      <c r="C1601" s="2" t="s">
        <v>1043</v>
      </c>
      <c r="D1601" s="2" t="s">
        <v>172</v>
      </c>
      <c r="E1601" s="2">
        <v>6</v>
      </c>
      <c r="F1601" s="2" t="s">
        <v>1367</v>
      </c>
      <c r="G1601" s="2"/>
      <c r="H1601" s="2" t="s">
        <v>57</v>
      </c>
      <c r="I1601" s="2" t="s">
        <v>17</v>
      </c>
      <c r="J1601" s="2" t="s">
        <v>18</v>
      </c>
      <c r="K1601" s="2" t="s">
        <v>19</v>
      </c>
      <c r="L1601" s="2" t="s">
        <v>19</v>
      </c>
      <c r="M1601" s="2" t="s">
        <v>20</v>
      </c>
      <c r="N1601" s="2" t="s">
        <v>28</v>
      </c>
      <c r="O1601" s="2" t="s">
        <v>3743</v>
      </c>
      <c r="P1601" s="2">
        <v>3</v>
      </c>
      <c r="Q1601" s="2" t="str">
        <f t="shared" si="24"/>
        <v>COP US Equity</v>
      </c>
    </row>
    <row r="1602" spans="1:17" x14ac:dyDescent="0.25">
      <c r="A1602" s="1">
        <v>41639</v>
      </c>
      <c r="B1602" s="1">
        <v>41639</v>
      </c>
      <c r="C1602" s="2" t="s">
        <v>630</v>
      </c>
      <c r="D1602" s="2" t="s">
        <v>631</v>
      </c>
      <c r="E1602" s="2">
        <v>6.45</v>
      </c>
      <c r="F1602" s="2" t="s">
        <v>3728</v>
      </c>
      <c r="G1602" s="2"/>
      <c r="H1602" s="2" t="s">
        <v>57</v>
      </c>
      <c r="I1602" s="2" t="s">
        <v>17</v>
      </c>
      <c r="J1602" s="2" t="s">
        <v>18</v>
      </c>
      <c r="K1602" s="2" t="s">
        <v>19</v>
      </c>
      <c r="L1602" s="2" t="s">
        <v>19</v>
      </c>
      <c r="M1602" s="2" t="s">
        <v>20</v>
      </c>
      <c r="N1602" s="2" t="s">
        <v>21</v>
      </c>
      <c r="O1602" s="2" t="s">
        <v>3744</v>
      </c>
      <c r="P1602" s="2">
        <v>3</v>
      </c>
      <c r="Q1602" s="2" t="str">
        <f t="shared" si="24"/>
        <v>DUK US Equity</v>
      </c>
    </row>
    <row r="1603" spans="1:17" x14ac:dyDescent="0.25">
      <c r="A1603" s="1">
        <v>41639</v>
      </c>
      <c r="B1603" s="1">
        <v>41639</v>
      </c>
      <c r="C1603" s="2" t="s">
        <v>3745</v>
      </c>
      <c r="D1603" s="2" t="s">
        <v>3746</v>
      </c>
      <c r="E1603" s="2">
        <v>5.875</v>
      </c>
      <c r="F1603" s="2" t="s">
        <v>3229</v>
      </c>
      <c r="G1603" s="2"/>
      <c r="H1603" s="2" t="s">
        <v>34</v>
      </c>
      <c r="I1603" s="2" t="s">
        <v>17</v>
      </c>
      <c r="J1603" s="2" t="s">
        <v>18</v>
      </c>
      <c r="K1603" s="2" t="s">
        <v>19</v>
      </c>
      <c r="L1603" s="2" t="s">
        <v>19</v>
      </c>
      <c r="M1603" s="2" t="s">
        <v>20</v>
      </c>
      <c r="N1603" s="2" t="s">
        <v>28</v>
      </c>
      <c r="O1603" s="2" t="s">
        <v>3747</v>
      </c>
      <c r="P1603" s="2">
        <v>2</v>
      </c>
      <c r="Q1603" s="2" t="str">
        <f t="shared" si="24"/>
        <v>DO US Equity</v>
      </c>
    </row>
    <row r="1604" spans="1:17" x14ac:dyDescent="0.25">
      <c r="A1604" s="1">
        <v>41639</v>
      </c>
      <c r="B1604" s="1">
        <v>41639</v>
      </c>
      <c r="C1604" s="2" t="s">
        <v>42</v>
      </c>
      <c r="D1604" s="2" t="s">
        <v>43</v>
      </c>
      <c r="E1604" s="2">
        <v>6.3</v>
      </c>
      <c r="F1604" s="2" t="s">
        <v>85</v>
      </c>
      <c r="G1604" s="2" t="s">
        <v>213</v>
      </c>
      <c r="H1604" s="2" t="s">
        <v>46</v>
      </c>
      <c r="I1604" s="2" t="s">
        <v>17</v>
      </c>
      <c r="J1604" s="2" t="s">
        <v>18</v>
      </c>
      <c r="K1604" s="2" t="s">
        <v>19</v>
      </c>
      <c r="L1604" s="2" t="s">
        <v>19</v>
      </c>
      <c r="M1604" s="2" t="s">
        <v>20</v>
      </c>
      <c r="N1604" s="2" t="s">
        <v>48</v>
      </c>
      <c r="O1604" s="2" t="s">
        <v>3748</v>
      </c>
      <c r="P1604" s="2">
        <v>2</v>
      </c>
      <c r="Q1604" s="2" t="str">
        <f t="shared" ref="Q1604:Q1667" si="25">D1604&amp;" US Equity"</f>
        <v>GE US Equity</v>
      </c>
    </row>
    <row r="1605" spans="1:17" x14ac:dyDescent="0.25">
      <c r="A1605" s="1">
        <v>41639</v>
      </c>
      <c r="B1605" s="1">
        <v>41639</v>
      </c>
      <c r="C1605" s="2" t="s">
        <v>3559</v>
      </c>
      <c r="D1605" s="2" t="s">
        <v>1873</v>
      </c>
      <c r="E1605" s="2">
        <v>4.45</v>
      </c>
      <c r="F1605" s="2" t="s">
        <v>3749</v>
      </c>
      <c r="G1605" s="2"/>
      <c r="H1605" s="2" t="s">
        <v>73</v>
      </c>
      <c r="I1605" s="2" t="s">
        <v>17</v>
      </c>
      <c r="J1605" s="2" t="s">
        <v>18</v>
      </c>
      <c r="K1605" s="2" t="s">
        <v>19</v>
      </c>
      <c r="L1605" s="2" t="s">
        <v>19</v>
      </c>
      <c r="M1605" s="2" t="s">
        <v>20</v>
      </c>
      <c r="N1605" s="2" t="s">
        <v>28</v>
      </c>
      <c r="O1605" s="2" t="s">
        <v>3750</v>
      </c>
      <c r="P1605" s="2">
        <v>1</v>
      </c>
      <c r="Q1605" s="2" t="str">
        <f t="shared" si="25"/>
        <v>K US Equity</v>
      </c>
    </row>
    <row r="1606" spans="1:17" x14ac:dyDescent="0.25">
      <c r="A1606" s="1">
        <v>41639</v>
      </c>
      <c r="B1606" s="1">
        <v>41639</v>
      </c>
      <c r="C1606" s="2" t="s">
        <v>3751</v>
      </c>
      <c r="D1606" s="2" t="s">
        <v>3752</v>
      </c>
      <c r="E1606" s="2">
        <v>8.5</v>
      </c>
      <c r="F1606" s="2" t="s">
        <v>3691</v>
      </c>
      <c r="G1606" s="2"/>
      <c r="H1606" s="2" t="s">
        <v>34</v>
      </c>
      <c r="I1606" s="2" t="s">
        <v>17</v>
      </c>
      <c r="J1606" s="2" t="s">
        <v>18</v>
      </c>
      <c r="K1606" s="2" t="s">
        <v>19</v>
      </c>
      <c r="L1606" s="2" t="s">
        <v>19</v>
      </c>
      <c r="M1606" s="2" t="s">
        <v>20</v>
      </c>
      <c r="N1606" s="2" t="s">
        <v>48</v>
      </c>
      <c r="O1606" s="2" t="s">
        <v>3753</v>
      </c>
      <c r="P1606" s="2">
        <v>3</v>
      </c>
      <c r="Q1606" s="2" t="str">
        <f t="shared" si="25"/>
        <v>AFL US Equity</v>
      </c>
    </row>
    <row r="1607" spans="1:17" x14ac:dyDescent="0.25">
      <c r="A1607" s="1">
        <v>41639</v>
      </c>
      <c r="B1607" s="1">
        <v>41639</v>
      </c>
      <c r="C1607" s="2" t="s">
        <v>42</v>
      </c>
      <c r="D1607" s="2" t="s">
        <v>43</v>
      </c>
      <c r="E1607" s="2">
        <v>6.75</v>
      </c>
      <c r="F1607" s="2" t="s">
        <v>1635</v>
      </c>
      <c r="G1607" s="2" t="s">
        <v>2255</v>
      </c>
      <c r="H1607" s="2" t="s">
        <v>46</v>
      </c>
      <c r="I1607" s="2" t="s">
        <v>17</v>
      </c>
      <c r="J1607" s="2" t="s">
        <v>18</v>
      </c>
      <c r="K1607" s="2" t="s">
        <v>19</v>
      </c>
      <c r="L1607" s="2" t="s">
        <v>19</v>
      </c>
      <c r="M1607" s="2" t="s">
        <v>20</v>
      </c>
      <c r="N1607" s="2" t="s">
        <v>48</v>
      </c>
      <c r="O1607" s="2" t="s">
        <v>3754</v>
      </c>
      <c r="P1607" s="2">
        <v>2</v>
      </c>
      <c r="Q1607" s="2" t="str">
        <f t="shared" si="25"/>
        <v>GE US Equity</v>
      </c>
    </row>
    <row r="1608" spans="1:17" x14ac:dyDescent="0.25">
      <c r="A1608" s="1">
        <v>41639</v>
      </c>
      <c r="B1608" s="1">
        <v>41639</v>
      </c>
      <c r="C1608" s="2" t="s">
        <v>3755</v>
      </c>
      <c r="D1608" s="2" t="s">
        <v>1868</v>
      </c>
      <c r="E1608" s="2">
        <v>6.25</v>
      </c>
      <c r="F1608" s="2" t="s">
        <v>3756</v>
      </c>
      <c r="G1608" s="2"/>
      <c r="H1608" s="2" t="s">
        <v>34</v>
      </c>
      <c r="I1608" s="2" t="s">
        <v>17</v>
      </c>
      <c r="J1608" s="2" t="s">
        <v>18</v>
      </c>
      <c r="K1608" s="2" t="s">
        <v>19</v>
      </c>
      <c r="L1608" s="2" t="s">
        <v>19</v>
      </c>
      <c r="M1608" s="2" t="s">
        <v>20</v>
      </c>
      <c r="N1608" s="2" t="s">
        <v>21</v>
      </c>
      <c r="O1608" s="2" t="s">
        <v>3757</v>
      </c>
      <c r="P1608" s="2">
        <v>3</v>
      </c>
      <c r="Q1608" s="2" t="str">
        <f t="shared" si="25"/>
        <v>PPL US Equity</v>
      </c>
    </row>
    <row r="1609" spans="1:17" x14ac:dyDescent="0.25">
      <c r="A1609" s="1">
        <v>41639</v>
      </c>
      <c r="B1609" s="1">
        <v>41639</v>
      </c>
      <c r="C1609" s="2" t="s">
        <v>681</v>
      </c>
      <c r="D1609" s="2" t="s">
        <v>682</v>
      </c>
      <c r="E1609" s="2">
        <v>8.5500000000000007</v>
      </c>
      <c r="F1609" s="2" t="s">
        <v>3691</v>
      </c>
      <c r="G1609" s="2"/>
      <c r="H1609" s="2" t="s">
        <v>27</v>
      </c>
      <c r="I1609" s="2" t="s">
        <v>17</v>
      </c>
      <c r="J1609" s="2" t="s">
        <v>18</v>
      </c>
      <c r="K1609" s="2" t="s">
        <v>19</v>
      </c>
      <c r="L1609" s="2" t="s">
        <v>19</v>
      </c>
      <c r="M1609" s="2" t="s">
        <v>20</v>
      </c>
      <c r="N1609" s="2" t="s">
        <v>28</v>
      </c>
      <c r="O1609" s="2" t="s">
        <v>3762</v>
      </c>
      <c r="P1609" s="2">
        <v>3</v>
      </c>
      <c r="Q1609" s="2" t="str">
        <f t="shared" si="25"/>
        <v>DOW US Equity</v>
      </c>
    </row>
    <row r="1610" spans="1:17" x14ac:dyDescent="0.25">
      <c r="A1610" s="1">
        <v>41639</v>
      </c>
      <c r="B1610" s="1">
        <v>41639</v>
      </c>
      <c r="C1610" s="2" t="s">
        <v>3763</v>
      </c>
      <c r="D1610" s="2" t="s">
        <v>3764</v>
      </c>
      <c r="E1610" s="2">
        <v>7</v>
      </c>
      <c r="F1610" s="2" t="s">
        <v>3637</v>
      </c>
      <c r="G1610" s="2" t="s">
        <v>26</v>
      </c>
      <c r="H1610" s="2" t="s">
        <v>46</v>
      </c>
      <c r="I1610" s="2" t="s">
        <v>17</v>
      </c>
      <c r="J1610" s="2" t="s">
        <v>18</v>
      </c>
      <c r="K1610" s="2" t="s">
        <v>19</v>
      </c>
      <c r="L1610" s="2" t="s">
        <v>19</v>
      </c>
      <c r="M1610" s="2" t="s">
        <v>20</v>
      </c>
      <c r="N1610" s="2" t="s">
        <v>28</v>
      </c>
      <c r="O1610" s="2" t="s">
        <v>3765</v>
      </c>
      <c r="P1610" s="2">
        <v>4</v>
      </c>
      <c r="Q1610" s="2" t="str">
        <f t="shared" si="25"/>
        <v>ROSW US Equity</v>
      </c>
    </row>
    <row r="1611" spans="1:17" x14ac:dyDescent="0.25">
      <c r="A1611" s="1">
        <v>41639</v>
      </c>
      <c r="B1611" s="1">
        <v>41639</v>
      </c>
      <c r="C1611" s="2" t="s">
        <v>1536</v>
      </c>
      <c r="D1611" s="2" t="s">
        <v>1537</v>
      </c>
      <c r="E1611" s="2">
        <v>6.5</v>
      </c>
      <c r="F1611" s="2" t="s">
        <v>1728</v>
      </c>
      <c r="G1611" s="2"/>
      <c r="H1611" s="2" t="s">
        <v>264</v>
      </c>
      <c r="I1611" s="2" t="s">
        <v>17</v>
      </c>
      <c r="J1611" s="2" t="s">
        <v>18</v>
      </c>
      <c r="K1611" s="2" t="s">
        <v>19</v>
      </c>
      <c r="L1611" s="2" t="s">
        <v>19</v>
      </c>
      <c r="M1611" s="2" t="s">
        <v>20</v>
      </c>
      <c r="N1611" s="2" t="s">
        <v>28</v>
      </c>
      <c r="O1611" s="2" t="s">
        <v>3766</v>
      </c>
      <c r="P1611" s="2">
        <v>3</v>
      </c>
      <c r="Q1611" s="2" t="str">
        <f t="shared" si="25"/>
        <v>AVP US Equity</v>
      </c>
    </row>
    <row r="1612" spans="1:17" x14ac:dyDescent="0.25">
      <c r="A1612" s="1">
        <v>41639</v>
      </c>
      <c r="B1612" s="1">
        <v>41639</v>
      </c>
      <c r="C1612" s="2" t="s">
        <v>2404</v>
      </c>
      <c r="D1612" s="2" t="s">
        <v>2405</v>
      </c>
      <c r="E1612" s="2">
        <v>5.4</v>
      </c>
      <c r="F1612" s="2" t="s">
        <v>1728</v>
      </c>
      <c r="G1612" s="2"/>
      <c r="H1612" s="2" t="s">
        <v>57</v>
      </c>
      <c r="I1612" s="2" t="s">
        <v>17</v>
      </c>
      <c r="J1612" s="2" t="s">
        <v>18</v>
      </c>
      <c r="K1612" s="2" t="s">
        <v>19</v>
      </c>
      <c r="L1612" s="2" t="s">
        <v>19</v>
      </c>
      <c r="M1612" s="2" t="s">
        <v>20</v>
      </c>
      <c r="N1612" s="2" t="s">
        <v>28</v>
      </c>
      <c r="O1612" s="2" t="s">
        <v>3771</v>
      </c>
      <c r="P1612" s="2">
        <v>3</v>
      </c>
      <c r="Q1612" s="2" t="str">
        <f t="shared" si="25"/>
        <v>DHR US Equity</v>
      </c>
    </row>
    <row r="1613" spans="1:17" x14ac:dyDescent="0.25">
      <c r="A1613" s="1">
        <v>41639</v>
      </c>
      <c r="B1613" s="1">
        <v>41639</v>
      </c>
      <c r="C1613" s="2" t="s">
        <v>3772</v>
      </c>
      <c r="D1613" s="2" t="s">
        <v>257</v>
      </c>
      <c r="E1613" s="2">
        <v>4.95</v>
      </c>
      <c r="F1613" s="2" t="s">
        <v>3773</v>
      </c>
      <c r="G1613" s="2"/>
      <c r="H1613" s="2" t="s">
        <v>259</v>
      </c>
      <c r="I1613" s="2" t="s">
        <v>17</v>
      </c>
      <c r="J1613" s="2" t="s">
        <v>18</v>
      </c>
      <c r="K1613" s="2" t="s">
        <v>19</v>
      </c>
      <c r="L1613" s="2" t="s">
        <v>19</v>
      </c>
      <c r="M1613" s="2" t="s">
        <v>20</v>
      </c>
      <c r="N1613" s="2" t="s">
        <v>28</v>
      </c>
      <c r="O1613" s="2" t="s">
        <v>3774</v>
      </c>
      <c r="P1613" s="2">
        <v>3</v>
      </c>
      <c r="Q1613" s="2" t="str">
        <f t="shared" si="25"/>
        <v>CVX US Equity</v>
      </c>
    </row>
    <row r="1614" spans="1:17" x14ac:dyDescent="0.25">
      <c r="A1614" s="1">
        <v>41639</v>
      </c>
      <c r="B1614" s="1">
        <v>41639</v>
      </c>
      <c r="C1614" s="2" t="s">
        <v>1329</v>
      </c>
      <c r="D1614" s="2" t="s">
        <v>1330</v>
      </c>
      <c r="E1614" s="2">
        <v>6.7</v>
      </c>
      <c r="F1614" s="2" t="s">
        <v>1934</v>
      </c>
      <c r="G1614" s="2"/>
      <c r="H1614" s="2" t="s">
        <v>34</v>
      </c>
      <c r="I1614" s="2" t="s">
        <v>17</v>
      </c>
      <c r="J1614" s="2" t="s">
        <v>18</v>
      </c>
      <c r="K1614" s="2" t="s">
        <v>19</v>
      </c>
      <c r="L1614" s="2" t="s">
        <v>19</v>
      </c>
      <c r="M1614" s="2" t="s">
        <v>20</v>
      </c>
      <c r="N1614" s="2" t="s">
        <v>21</v>
      </c>
      <c r="O1614" s="2" t="s">
        <v>3775</v>
      </c>
      <c r="P1614" s="2">
        <v>3</v>
      </c>
      <c r="Q1614" s="2" t="str">
        <f t="shared" si="25"/>
        <v>CMS US Equity</v>
      </c>
    </row>
    <row r="1615" spans="1:17" x14ac:dyDescent="0.25">
      <c r="A1615" s="1">
        <v>41639</v>
      </c>
      <c r="B1615" s="1">
        <v>41639</v>
      </c>
      <c r="C1615" s="2" t="s">
        <v>1502</v>
      </c>
      <c r="D1615" s="2" t="s">
        <v>1503</v>
      </c>
      <c r="E1615" s="2">
        <v>6.15</v>
      </c>
      <c r="F1615" s="2" t="s">
        <v>1934</v>
      </c>
      <c r="G1615" s="2"/>
      <c r="H1615" s="2" t="s">
        <v>34</v>
      </c>
      <c r="I1615" s="2" t="s">
        <v>17</v>
      </c>
      <c r="J1615" s="2" t="s">
        <v>18</v>
      </c>
      <c r="K1615" s="2" t="s">
        <v>19</v>
      </c>
      <c r="L1615" s="2" t="s">
        <v>19</v>
      </c>
      <c r="M1615" s="2" t="s">
        <v>20</v>
      </c>
      <c r="N1615" s="2" t="s">
        <v>28</v>
      </c>
      <c r="O1615" s="2" t="s">
        <v>3776</v>
      </c>
      <c r="P1615" s="2">
        <v>3</v>
      </c>
      <c r="Q1615" s="2" t="str">
        <f t="shared" si="25"/>
        <v>HAL US Equity</v>
      </c>
    </row>
    <row r="1616" spans="1:17" x14ac:dyDescent="0.25">
      <c r="A1616" s="1">
        <v>41639</v>
      </c>
      <c r="B1616" s="1">
        <v>41639</v>
      </c>
      <c r="C1616" s="2" t="s">
        <v>3777</v>
      </c>
      <c r="D1616" s="2" t="s">
        <v>31</v>
      </c>
      <c r="E1616" s="2">
        <v>5.55</v>
      </c>
      <c r="F1616" s="2" t="s">
        <v>1728</v>
      </c>
      <c r="G1616" s="2"/>
      <c r="H1616" s="2" t="s">
        <v>34</v>
      </c>
      <c r="I1616" s="2" t="s">
        <v>17</v>
      </c>
      <c r="J1616" s="2" t="s">
        <v>18</v>
      </c>
      <c r="K1616" s="2" t="s">
        <v>19</v>
      </c>
      <c r="L1616" s="2" t="s">
        <v>19</v>
      </c>
      <c r="M1616" s="2" t="s">
        <v>20</v>
      </c>
      <c r="N1616" s="2" t="s">
        <v>21</v>
      </c>
      <c r="O1616" s="2" t="s">
        <v>3778</v>
      </c>
      <c r="P1616" s="2">
        <v>2</v>
      </c>
      <c r="Q1616" s="2" t="str">
        <f t="shared" si="25"/>
        <v>SO US Equity</v>
      </c>
    </row>
    <row r="1617" spans="1:17" x14ac:dyDescent="0.25">
      <c r="A1617" s="1">
        <v>41639</v>
      </c>
      <c r="B1617" s="1">
        <v>41639</v>
      </c>
      <c r="C1617" s="2" t="s">
        <v>227</v>
      </c>
      <c r="D1617" s="2" t="s">
        <v>228</v>
      </c>
      <c r="E1617" s="2">
        <v>6.05</v>
      </c>
      <c r="F1617" s="2" t="s">
        <v>3723</v>
      </c>
      <c r="G1617" s="2"/>
      <c r="H1617" s="2" t="s">
        <v>57</v>
      </c>
      <c r="I1617" s="2" t="s">
        <v>17</v>
      </c>
      <c r="J1617" s="2" t="s">
        <v>18</v>
      </c>
      <c r="K1617" s="2" t="s">
        <v>19</v>
      </c>
      <c r="L1617" s="2" t="s">
        <v>19</v>
      </c>
      <c r="M1617" s="2" t="s">
        <v>20</v>
      </c>
      <c r="N1617" s="2" t="s">
        <v>21</v>
      </c>
      <c r="O1617" s="2" t="s">
        <v>3779</v>
      </c>
      <c r="P1617" s="2">
        <v>3</v>
      </c>
      <c r="Q1617" s="2" t="str">
        <f t="shared" si="25"/>
        <v>EIX US Equity</v>
      </c>
    </row>
    <row r="1618" spans="1:17" x14ac:dyDescent="0.25">
      <c r="A1618" s="1">
        <v>41639</v>
      </c>
      <c r="B1618" s="1">
        <v>41639</v>
      </c>
      <c r="C1618" s="2" t="s">
        <v>42</v>
      </c>
      <c r="D1618" s="2" t="s">
        <v>43</v>
      </c>
      <c r="E1618" s="2">
        <v>6.75</v>
      </c>
      <c r="F1618" s="2" t="s">
        <v>85</v>
      </c>
      <c r="G1618" s="2" t="s">
        <v>213</v>
      </c>
      <c r="H1618" s="2" t="s">
        <v>46</v>
      </c>
      <c r="I1618" s="2" t="s">
        <v>17</v>
      </c>
      <c r="J1618" s="2" t="s">
        <v>18</v>
      </c>
      <c r="K1618" s="2" t="s">
        <v>19</v>
      </c>
      <c r="L1618" s="2" t="s">
        <v>19</v>
      </c>
      <c r="M1618" s="2" t="s">
        <v>20</v>
      </c>
      <c r="N1618" s="2" t="s">
        <v>48</v>
      </c>
      <c r="O1618" s="2" t="s">
        <v>3780</v>
      </c>
      <c r="P1618" s="2">
        <v>2</v>
      </c>
      <c r="Q1618" s="2" t="str">
        <f t="shared" si="25"/>
        <v>GE US Equity</v>
      </c>
    </row>
    <row r="1619" spans="1:17" x14ac:dyDescent="0.25">
      <c r="A1619" s="1">
        <v>41639</v>
      </c>
      <c r="B1619" s="1">
        <v>41639</v>
      </c>
      <c r="C1619" s="2" t="s">
        <v>860</v>
      </c>
      <c r="D1619" s="2" t="s">
        <v>861</v>
      </c>
      <c r="E1619" s="2">
        <v>5.37</v>
      </c>
      <c r="F1619" s="2" t="s">
        <v>3781</v>
      </c>
      <c r="G1619" s="2" t="s">
        <v>45</v>
      </c>
      <c r="H1619" s="2" t="s">
        <v>210</v>
      </c>
      <c r="I1619" s="2" t="s">
        <v>17</v>
      </c>
      <c r="J1619" s="2" t="s">
        <v>18</v>
      </c>
      <c r="K1619" s="2" t="s">
        <v>19</v>
      </c>
      <c r="L1619" s="2" t="s">
        <v>19</v>
      </c>
      <c r="M1619" s="2" t="s">
        <v>20</v>
      </c>
      <c r="N1619" s="2" t="s">
        <v>21</v>
      </c>
      <c r="O1619" s="2" t="s">
        <v>3782</v>
      </c>
      <c r="P1619" s="2">
        <v>3</v>
      </c>
      <c r="Q1619" s="2" t="str">
        <f t="shared" si="25"/>
        <v>NWN US Equity</v>
      </c>
    </row>
    <row r="1620" spans="1:17" x14ac:dyDescent="0.25">
      <c r="A1620" s="1">
        <v>41639</v>
      </c>
      <c r="B1620" s="1">
        <v>41639</v>
      </c>
      <c r="C1620" s="2" t="s">
        <v>2631</v>
      </c>
      <c r="D1620" s="2" t="s">
        <v>2632</v>
      </c>
      <c r="E1620" s="2">
        <v>6.125</v>
      </c>
      <c r="F1620" s="2" t="s">
        <v>3783</v>
      </c>
      <c r="G1620" s="2"/>
      <c r="H1620" s="2" t="s">
        <v>57</v>
      </c>
      <c r="I1620" s="2" t="s">
        <v>17</v>
      </c>
      <c r="J1620" s="2" t="s">
        <v>18</v>
      </c>
      <c r="K1620" s="2" t="s">
        <v>19</v>
      </c>
      <c r="L1620" s="2" t="s">
        <v>19</v>
      </c>
      <c r="M1620" s="2" t="s">
        <v>20</v>
      </c>
      <c r="N1620" s="2" t="s">
        <v>28</v>
      </c>
      <c r="O1620" s="2" t="s">
        <v>3784</v>
      </c>
      <c r="P1620" s="2">
        <v>3</v>
      </c>
      <c r="Q1620" s="2" t="str">
        <f t="shared" si="25"/>
        <v>EMR US Equity</v>
      </c>
    </row>
    <row r="1621" spans="1:17" x14ac:dyDescent="0.25">
      <c r="A1621" s="1">
        <v>41639</v>
      </c>
      <c r="B1621" s="1">
        <v>41639</v>
      </c>
      <c r="C1621" s="2" t="s">
        <v>42</v>
      </c>
      <c r="D1621" s="2" t="s">
        <v>43</v>
      </c>
      <c r="E1621" s="2">
        <v>6</v>
      </c>
      <c r="F1621" s="2" t="s">
        <v>951</v>
      </c>
      <c r="G1621" s="2" t="s">
        <v>213</v>
      </c>
      <c r="H1621" s="2" t="s">
        <v>46</v>
      </c>
      <c r="I1621" s="2" t="s">
        <v>17</v>
      </c>
      <c r="J1621" s="2" t="s">
        <v>18</v>
      </c>
      <c r="K1621" s="2" t="s">
        <v>19</v>
      </c>
      <c r="L1621" s="2" t="s">
        <v>19</v>
      </c>
      <c r="M1621" s="2" t="s">
        <v>20</v>
      </c>
      <c r="N1621" s="2" t="s">
        <v>48</v>
      </c>
      <c r="O1621" s="2" t="s">
        <v>3785</v>
      </c>
      <c r="P1621" s="2">
        <v>2</v>
      </c>
      <c r="Q1621" s="2" t="str">
        <f t="shared" si="25"/>
        <v>GE US Equity</v>
      </c>
    </row>
    <row r="1622" spans="1:17" x14ac:dyDescent="0.25">
      <c r="A1622" s="1">
        <v>41639</v>
      </c>
      <c r="B1622" s="1">
        <v>41639</v>
      </c>
      <c r="C1622" s="2" t="s">
        <v>1650</v>
      </c>
      <c r="D1622" s="2" t="s">
        <v>400</v>
      </c>
      <c r="E1622" s="2">
        <v>5.625</v>
      </c>
      <c r="F1622" s="2" t="s">
        <v>638</v>
      </c>
      <c r="G1622" s="2"/>
      <c r="H1622" s="2" t="s">
        <v>27</v>
      </c>
      <c r="I1622" s="2" t="s">
        <v>17</v>
      </c>
      <c r="J1622" s="2" t="s">
        <v>18</v>
      </c>
      <c r="K1622" s="2" t="s">
        <v>19</v>
      </c>
      <c r="L1622" s="2" t="s">
        <v>19</v>
      </c>
      <c r="M1622" s="2" t="s">
        <v>20</v>
      </c>
      <c r="N1622" s="2" t="s">
        <v>21</v>
      </c>
      <c r="O1622" s="2" t="s">
        <v>3786</v>
      </c>
      <c r="P1622" s="2">
        <v>3</v>
      </c>
      <c r="Q1622" s="2" t="str">
        <f t="shared" si="25"/>
        <v>KMP US Equity</v>
      </c>
    </row>
    <row r="1623" spans="1:17" x14ac:dyDescent="0.25">
      <c r="A1623" s="1">
        <v>41639</v>
      </c>
      <c r="B1623" s="1">
        <v>41639</v>
      </c>
      <c r="C1623" s="2" t="s">
        <v>399</v>
      </c>
      <c r="D1623" s="2" t="s">
        <v>400</v>
      </c>
      <c r="E1623" s="2">
        <v>8</v>
      </c>
      <c r="F1623" s="2" t="s">
        <v>202</v>
      </c>
      <c r="G1623" s="2"/>
      <c r="H1623" s="2" t="s">
        <v>27</v>
      </c>
      <c r="I1623" s="2" t="s">
        <v>17</v>
      </c>
      <c r="J1623" s="2" t="s">
        <v>18</v>
      </c>
      <c r="K1623" s="2" t="s">
        <v>19</v>
      </c>
      <c r="L1623" s="2" t="s">
        <v>19</v>
      </c>
      <c r="M1623" s="2" t="s">
        <v>20</v>
      </c>
      <c r="N1623" s="2" t="s">
        <v>21</v>
      </c>
      <c r="O1623" s="2" t="s">
        <v>3787</v>
      </c>
      <c r="P1623" s="2">
        <v>3</v>
      </c>
      <c r="Q1623" s="2" t="str">
        <f t="shared" si="25"/>
        <v>KMP US Equity</v>
      </c>
    </row>
    <row r="1624" spans="1:17" x14ac:dyDescent="0.25">
      <c r="A1624" s="1">
        <v>41639</v>
      </c>
      <c r="B1624" s="1">
        <v>41639</v>
      </c>
      <c r="C1624" s="2" t="s">
        <v>1290</v>
      </c>
      <c r="D1624" s="2" t="s">
        <v>1291</v>
      </c>
      <c r="E1624" s="2">
        <v>6</v>
      </c>
      <c r="F1624" s="2" t="s">
        <v>1775</v>
      </c>
      <c r="G1624" s="2"/>
      <c r="H1624" s="2" t="s">
        <v>210</v>
      </c>
      <c r="I1624" s="2" t="s">
        <v>17</v>
      </c>
      <c r="J1624" s="2" t="s">
        <v>18</v>
      </c>
      <c r="K1624" s="2" t="s">
        <v>19</v>
      </c>
      <c r="L1624" s="2" t="s">
        <v>19</v>
      </c>
      <c r="M1624" s="2" t="s">
        <v>20</v>
      </c>
      <c r="N1624" s="2" t="s">
        <v>21</v>
      </c>
      <c r="O1624" s="2" t="s">
        <v>3788</v>
      </c>
      <c r="P1624" s="2">
        <v>3</v>
      </c>
      <c r="Q1624" s="2" t="str">
        <f t="shared" si="25"/>
        <v>SRE US Equity</v>
      </c>
    </row>
    <row r="1625" spans="1:17" x14ac:dyDescent="0.25">
      <c r="A1625" s="1">
        <v>41639</v>
      </c>
      <c r="B1625" s="1">
        <v>41639</v>
      </c>
      <c r="C1625" s="2" t="s">
        <v>3789</v>
      </c>
      <c r="D1625" s="2" t="s">
        <v>3790</v>
      </c>
      <c r="E1625" s="2">
        <v>5.2</v>
      </c>
      <c r="F1625" s="2" t="s">
        <v>1775</v>
      </c>
      <c r="G1625" s="2"/>
      <c r="H1625" s="2" t="s">
        <v>1840</v>
      </c>
      <c r="I1625" s="2" t="s">
        <v>17</v>
      </c>
      <c r="J1625" s="2" t="s">
        <v>18</v>
      </c>
      <c r="K1625" s="2" t="s">
        <v>19</v>
      </c>
      <c r="L1625" s="2" t="s">
        <v>19</v>
      </c>
      <c r="M1625" s="2" t="s">
        <v>20</v>
      </c>
      <c r="N1625" s="2" t="s">
        <v>28</v>
      </c>
      <c r="O1625" s="2" t="s">
        <v>3791</v>
      </c>
      <c r="P1625" s="2">
        <v>4</v>
      </c>
      <c r="Q1625" s="2" t="str">
        <f t="shared" si="25"/>
        <v>MSFT US Equity</v>
      </c>
    </row>
    <row r="1626" spans="1:17" x14ac:dyDescent="0.25">
      <c r="A1626" s="1">
        <v>41639</v>
      </c>
      <c r="B1626" s="1">
        <v>41639</v>
      </c>
      <c r="C1626" s="2" t="s">
        <v>1904</v>
      </c>
      <c r="D1626" s="2" t="s">
        <v>765</v>
      </c>
      <c r="E1626" s="2">
        <v>6.875</v>
      </c>
      <c r="F1626" s="2" t="s">
        <v>1466</v>
      </c>
      <c r="G1626" s="2" t="s">
        <v>40</v>
      </c>
      <c r="H1626" s="2" t="s">
        <v>34</v>
      </c>
      <c r="I1626" s="2" t="s">
        <v>17</v>
      </c>
      <c r="J1626" s="2" t="s">
        <v>18</v>
      </c>
      <c r="K1626" s="2" t="s">
        <v>19</v>
      </c>
      <c r="L1626" s="2" t="s">
        <v>19</v>
      </c>
      <c r="M1626" s="2" t="s">
        <v>20</v>
      </c>
      <c r="N1626" s="2" t="s">
        <v>28</v>
      </c>
      <c r="O1626" s="2" t="s">
        <v>3792</v>
      </c>
      <c r="P1626" s="2">
        <v>5</v>
      </c>
      <c r="Q1626" s="2" t="str">
        <f t="shared" si="25"/>
        <v>ABIBB US Equity</v>
      </c>
    </row>
    <row r="1627" spans="1:17" x14ac:dyDescent="0.25">
      <c r="A1627" s="1">
        <v>41639</v>
      </c>
      <c r="B1627" s="1">
        <v>41639</v>
      </c>
      <c r="C1627" s="2" t="s">
        <v>2277</v>
      </c>
      <c r="D1627" s="2" t="s">
        <v>1235</v>
      </c>
      <c r="E1627" s="2">
        <v>6.7</v>
      </c>
      <c r="F1627" s="2" t="s">
        <v>3693</v>
      </c>
      <c r="G1627" s="2" t="s">
        <v>26</v>
      </c>
      <c r="H1627" s="2" t="s">
        <v>34</v>
      </c>
      <c r="I1627" s="2" t="s">
        <v>17</v>
      </c>
      <c r="J1627" s="2" t="s">
        <v>18</v>
      </c>
      <c r="K1627" s="2" t="s">
        <v>19</v>
      </c>
      <c r="L1627" s="2" t="s">
        <v>19</v>
      </c>
      <c r="M1627" s="2" t="s">
        <v>20</v>
      </c>
      <c r="N1627" s="2" t="s">
        <v>21</v>
      </c>
      <c r="O1627" s="2" t="s">
        <v>3793</v>
      </c>
      <c r="P1627" s="2">
        <v>2</v>
      </c>
      <c r="Q1627" s="2" t="str">
        <f t="shared" si="25"/>
        <v>WR US Equity</v>
      </c>
    </row>
    <row r="1628" spans="1:17" x14ac:dyDescent="0.25">
      <c r="A1628" s="1">
        <v>41639</v>
      </c>
      <c r="B1628" s="1">
        <v>41639</v>
      </c>
      <c r="C1628" s="2" t="s">
        <v>3794</v>
      </c>
      <c r="D1628" s="2" t="s">
        <v>902</v>
      </c>
      <c r="E1628" s="2">
        <v>9.375</v>
      </c>
      <c r="F1628" s="2" t="s">
        <v>3326</v>
      </c>
      <c r="G1628" s="2"/>
      <c r="H1628" s="2" t="s">
        <v>16</v>
      </c>
      <c r="I1628" s="2" t="s">
        <v>17</v>
      </c>
      <c r="J1628" s="2" t="s">
        <v>18</v>
      </c>
      <c r="K1628" s="2" t="s">
        <v>19</v>
      </c>
      <c r="L1628" s="2" t="s">
        <v>19</v>
      </c>
      <c r="M1628" s="2" t="s">
        <v>20</v>
      </c>
      <c r="N1628" s="2" t="s">
        <v>28</v>
      </c>
      <c r="O1628" s="2" t="s">
        <v>3795</v>
      </c>
      <c r="P1628" s="2">
        <v>3</v>
      </c>
      <c r="Q1628" s="2" t="str">
        <f t="shared" si="25"/>
        <v>ATI US Equity</v>
      </c>
    </row>
    <row r="1629" spans="1:17" x14ac:dyDescent="0.25">
      <c r="A1629" s="1">
        <v>41639</v>
      </c>
      <c r="B1629" s="1">
        <v>41639</v>
      </c>
      <c r="C1629" s="2" t="s">
        <v>2257</v>
      </c>
      <c r="D1629" s="2" t="s">
        <v>2258</v>
      </c>
      <c r="E1629" s="2">
        <v>6.375</v>
      </c>
      <c r="F1629" s="2" t="s">
        <v>3693</v>
      </c>
      <c r="G1629" s="2"/>
      <c r="H1629" s="2" t="s">
        <v>73</v>
      </c>
      <c r="I1629" s="2" t="s">
        <v>17</v>
      </c>
      <c r="J1629" s="2" t="s">
        <v>18</v>
      </c>
      <c r="K1629" s="2" t="s">
        <v>19</v>
      </c>
      <c r="L1629" s="2" t="s">
        <v>19</v>
      </c>
      <c r="M1629" s="2" t="s">
        <v>20</v>
      </c>
      <c r="N1629" s="2" t="s">
        <v>28</v>
      </c>
      <c r="O1629" s="2" t="s">
        <v>3796</v>
      </c>
      <c r="P1629" s="2">
        <v>3</v>
      </c>
      <c r="Q1629" s="2" t="str">
        <f t="shared" si="25"/>
        <v>HRS US Equity</v>
      </c>
    </row>
    <row r="1630" spans="1:17" x14ac:dyDescent="0.25">
      <c r="A1630" s="1">
        <v>41639</v>
      </c>
      <c r="B1630" s="1">
        <v>41639</v>
      </c>
      <c r="C1630" s="2" t="s">
        <v>2889</v>
      </c>
      <c r="D1630" s="2" t="s">
        <v>2890</v>
      </c>
      <c r="E1630" s="2">
        <v>5</v>
      </c>
      <c r="F1630" s="2" t="s">
        <v>3797</v>
      </c>
      <c r="G1630" s="2"/>
      <c r="H1630" s="2" t="s">
        <v>210</v>
      </c>
      <c r="I1630" s="2" t="s">
        <v>17</v>
      </c>
      <c r="J1630" s="2" t="s">
        <v>18</v>
      </c>
      <c r="K1630" s="2" t="s">
        <v>19</v>
      </c>
      <c r="L1630" s="2" t="s">
        <v>19</v>
      </c>
      <c r="M1630" s="2" t="s">
        <v>20</v>
      </c>
      <c r="N1630" s="2" t="s">
        <v>28</v>
      </c>
      <c r="O1630" s="2" t="s">
        <v>3798</v>
      </c>
      <c r="P1630" s="2">
        <v>4</v>
      </c>
      <c r="Q1630" s="2" t="str">
        <f t="shared" si="25"/>
        <v>ORCL US Equity</v>
      </c>
    </row>
    <row r="1631" spans="1:17" x14ac:dyDescent="0.25">
      <c r="A1631" s="1">
        <v>41639</v>
      </c>
      <c r="B1631" s="1">
        <v>41639</v>
      </c>
      <c r="C1631" s="2" t="s">
        <v>3799</v>
      </c>
      <c r="D1631" s="2" t="s">
        <v>3800</v>
      </c>
      <c r="E1631" s="2">
        <v>8.9499999999999993</v>
      </c>
      <c r="F1631" s="2" t="s">
        <v>3801</v>
      </c>
      <c r="G1631" s="2"/>
      <c r="H1631" s="2" t="s">
        <v>16</v>
      </c>
      <c r="I1631" s="2" t="s">
        <v>17</v>
      </c>
      <c r="J1631" s="2" t="s">
        <v>18</v>
      </c>
      <c r="K1631" s="2" t="s">
        <v>19</v>
      </c>
      <c r="L1631" s="2" t="s">
        <v>19</v>
      </c>
      <c r="M1631" s="2" t="s">
        <v>20</v>
      </c>
      <c r="N1631" s="2" t="s">
        <v>28</v>
      </c>
      <c r="O1631" s="2" t="s">
        <v>3802</v>
      </c>
      <c r="P1631" s="2">
        <v>3</v>
      </c>
      <c r="Q1631" s="2" t="str">
        <f t="shared" si="25"/>
        <v>CYT US Equity</v>
      </c>
    </row>
    <row r="1632" spans="1:17" x14ac:dyDescent="0.25">
      <c r="A1632" s="1">
        <v>41639</v>
      </c>
      <c r="B1632" s="1">
        <v>41639</v>
      </c>
      <c r="C1632" s="2" t="s">
        <v>3804</v>
      </c>
      <c r="D1632" s="2" t="s">
        <v>707</v>
      </c>
      <c r="E1632" s="2">
        <v>6.375</v>
      </c>
      <c r="F1632" s="2" t="s">
        <v>3326</v>
      </c>
      <c r="G1632" s="2" t="s">
        <v>40</v>
      </c>
      <c r="H1632" s="2" t="s">
        <v>27</v>
      </c>
      <c r="I1632" s="2" t="s">
        <v>17</v>
      </c>
      <c r="J1632" s="2" t="s">
        <v>18</v>
      </c>
      <c r="K1632" s="2" t="s">
        <v>19</v>
      </c>
      <c r="L1632" s="2" t="s">
        <v>19</v>
      </c>
      <c r="M1632" s="2" t="s">
        <v>20</v>
      </c>
      <c r="N1632" s="2" t="s">
        <v>28</v>
      </c>
      <c r="O1632" s="2" t="s">
        <v>3805</v>
      </c>
      <c r="P1632" s="2">
        <v>4</v>
      </c>
      <c r="Q1632" s="2" t="str">
        <f t="shared" si="25"/>
        <v>BALN US Equity</v>
      </c>
    </row>
    <row r="1633" spans="1:17" x14ac:dyDescent="0.25">
      <c r="A1633" s="1">
        <v>41639</v>
      </c>
      <c r="B1633" s="1">
        <v>41639</v>
      </c>
      <c r="C1633" s="2" t="s">
        <v>42</v>
      </c>
      <c r="D1633" s="2" t="s">
        <v>43</v>
      </c>
      <c r="E1633" s="2">
        <v>6</v>
      </c>
      <c r="F1633" s="2" t="s">
        <v>560</v>
      </c>
      <c r="G1633" s="2" t="s">
        <v>213</v>
      </c>
      <c r="H1633" s="2" t="s">
        <v>46</v>
      </c>
      <c r="I1633" s="2" t="s">
        <v>17</v>
      </c>
      <c r="J1633" s="2" t="s">
        <v>18</v>
      </c>
      <c r="K1633" s="2" t="s">
        <v>19</v>
      </c>
      <c r="L1633" s="2" t="s">
        <v>19</v>
      </c>
      <c r="M1633" s="2" t="s">
        <v>20</v>
      </c>
      <c r="N1633" s="2" t="s">
        <v>48</v>
      </c>
      <c r="O1633" s="2" t="s">
        <v>3806</v>
      </c>
      <c r="P1633" s="2">
        <v>2</v>
      </c>
      <c r="Q1633" s="2" t="str">
        <f t="shared" si="25"/>
        <v>GE US Equity</v>
      </c>
    </row>
    <row r="1634" spans="1:17" x14ac:dyDescent="0.25">
      <c r="A1634" s="1">
        <v>41639</v>
      </c>
      <c r="B1634" s="1">
        <v>41639</v>
      </c>
      <c r="C1634" s="2" t="s">
        <v>1417</v>
      </c>
      <c r="D1634" s="2" t="s">
        <v>845</v>
      </c>
      <c r="E1634" s="2">
        <v>8.75</v>
      </c>
      <c r="F1634" s="2" t="s">
        <v>1367</v>
      </c>
      <c r="G1634" s="2"/>
      <c r="H1634" s="2" t="s">
        <v>16</v>
      </c>
      <c r="I1634" s="2" t="s">
        <v>17</v>
      </c>
      <c r="J1634" s="2" t="s">
        <v>18</v>
      </c>
      <c r="K1634" s="2" t="s">
        <v>19</v>
      </c>
      <c r="L1634" s="2" t="s">
        <v>19</v>
      </c>
      <c r="M1634" s="2" t="s">
        <v>20</v>
      </c>
      <c r="N1634" s="2" t="s">
        <v>21</v>
      </c>
      <c r="O1634" s="2" t="s">
        <v>3807</v>
      </c>
      <c r="P1634" s="2">
        <v>3</v>
      </c>
      <c r="Q1634" s="2" t="str">
        <f t="shared" si="25"/>
        <v>WMB US Equity</v>
      </c>
    </row>
    <row r="1635" spans="1:17" x14ac:dyDescent="0.25">
      <c r="A1635" s="1">
        <v>41639</v>
      </c>
      <c r="B1635" s="1">
        <v>41639</v>
      </c>
      <c r="C1635" s="2" t="s">
        <v>2237</v>
      </c>
      <c r="D1635" s="2" t="s">
        <v>1432</v>
      </c>
      <c r="E1635" s="2">
        <v>7.5</v>
      </c>
      <c r="F1635" s="2" t="s">
        <v>3808</v>
      </c>
      <c r="G1635" s="2"/>
      <c r="H1635" s="2" t="s">
        <v>27</v>
      </c>
      <c r="I1635" s="2" t="s">
        <v>17</v>
      </c>
      <c r="J1635" s="2" t="s">
        <v>18</v>
      </c>
      <c r="K1635" s="2" t="s">
        <v>19</v>
      </c>
      <c r="L1635" s="2" t="s">
        <v>19</v>
      </c>
      <c r="M1635" s="2" t="s">
        <v>20</v>
      </c>
      <c r="N1635" s="2" t="s">
        <v>28</v>
      </c>
      <c r="O1635" s="2" t="s">
        <v>3809</v>
      </c>
      <c r="P1635" s="2">
        <v>3</v>
      </c>
      <c r="Q1635" s="2" t="str">
        <f t="shared" si="25"/>
        <v>TWC US Equity</v>
      </c>
    </row>
    <row r="1636" spans="1:17" x14ac:dyDescent="0.25">
      <c r="A1636" s="1">
        <v>41639</v>
      </c>
      <c r="B1636" s="1">
        <v>41639</v>
      </c>
      <c r="C1636" s="2" t="s">
        <v>2237</v>
      </c>
      <c r="D1636" s="2" t="s">
        <v>1432</v>
      </c>
      <c r="E1636" s="2">
        <v>8.25</v>
      </c>
      <c r="F1636" s="2" t="s">
        <v>792</v>
      </c>
      <c r="G1636" s="2"/>
      <c r="H1636" s="2" t="s">
        <v>27</v>
      </c>
      <c r="I1636" s="2" t="s">
        <v>17</v>
      </c>
      <c r="J1636" s="2" t="s">
        <v>18</v>
      </c>
      <c r="K1636" s="2" t="s">
        <v>19</v>
      </c>
      <c r="L1636" s="2" t="s">
        <v>19</v>
      </c>
      <c r="M1636" s="2" t="s">
        <v>20</v>
      </c>
      <c r="N1636" s="2" t="s">
        <v>28</v>
      </c>
      <c r="O1636" s="2" t="s">
        <v>3810</v>
      </c>
      <c r="P1636" s="2">
        <v>3</v>
      </c>
      <c r="Q1636" s="2" t="str">
        <f t="shared" si="25"/>
        <v>TWC US Equity</v>
      </c>
    </row>
    <row r="1637" spans="1:17" x14ac:dyDescent="0.25">
      <c r="A1637" s="1">
        <v>41639</v>
      </c>
      <c r="B1637" s="1">
        <v>41639</v>
      </c>
      <c r="C1637" s="2" t="s">
        <v>1077</v>
      </c>
      <c r="D1637" s="2" t="s">
        <v>1078</v>
      </c>
      <c r="E1637" s="2">
        <v>8.5</v>
      </c>
      <c r="F1637" s="2" t="s">
        <v>3501</v>
      </c>
      <c r="G1637" s="2"/>
      <c r="H1637" s="2" t="s">
        <v>73</v>
      </c>
      <c r="I1637" s="2" t="s">
        <v>17</v>
      </c>
      <c r="J1637" s="2" t="s">
        <v>18</v>
      </c>
      <c r="K1637" s="2" t="s">
        <v>19</v>
      </c>
      <c r="L1637" s="2" t="s">
        <v>19</v>
      </c>
      <c r="M1637" s="2" t="s">
        <v>20</v>
      </c>
      <c r="N1637" s="2" t="s">
        <v>21</v>
      </c>
      <c r="O1637" s="2" t="s">
        <v>3811</v>
      </c>
      <c r="P1637" s="2">
        <v>3</v>
      </c>
      <c r="Q1637" s="2" t="str">
        <f t="shared" si="25"/>
        <v>ATO US Equity</v>
      </c>
    </row>
    <row r="1638" spans="1:17" x14ac:dyDescent="0.25">
      <c r="A1638" s="1">
        <v>41639</v>
      </c>
      <c r="B1638" s="1">
        <v>41639</v>
      </c>
      <c r="C1638" s="2" t="s">
        <v>1293</v>
      </c>
      <c r="D1638" s="2" t="s">
        <v>1294</v>
      </c>
      <c r="E1638" s="2">
        <v>8.75</v>
      </c>
      <c r="F1638" s="2" t="s">
        <v>3229</v>
      </c>
      <c r="G1638" s="2"/>
      <c r="H1638" s="2" t="s">
        <v>27</v>
      </c>
      <c r="I1638" s="2" t="s">
        <v>17</v>
      </c>
      <c r="J1638" s="2" t="s">
        <v>18</v>
      </c>
      <c r="K1638" s="2" t="s">
        <v>19</v>
      </c>
      <c r="L1638" s="2" t="s">
        <v>19</v>
      </c>
      <c r="M1638" s="2" t="s">
        <v>20</v>
      </c>
      <c r="N1638" s="2" t="s">
        <v>21</v>
      </c>
      <c r="O1638" s="2" t="s">
        <v>3813</v>
      </c>
      <c r="P1638" s="2">
        <v>3</v>
      </c>
      <c r="Q1638" s="2" t="str">
        <f t="shared" si="25"/>
        <v>PAA US Equity</v>
      </c>
    </row>
    <row r="1639" spans="1:17" x14ac:dyDescent="0.25">
      <c r="A1639" s="1">
        <v>41639</v>
      </c>
      <c r="B1639" s="1">
        <v>41639</v>
      </c>
      <c r="C1639" s="2" t="s">
        <v>633</v>
      </c>
      <c r="D1639" s="2" t="s">
        <v>634</v>
      </c>
      <c r="E1639" s="2">
        <v>4.125</v>
      </c>
      <c r="F1639" s="2" t="s">
        <v>2744</v>
      </c>
      <c r="G1639" s="2"/>
      <c r="H1639" s="2" t="s">
        <v>57</v>
      </c>
      <c r="I1639" s="2" t="s">
        <v>17</v>
      </c>
      <c r="J1639" s="2" t="s">
        <v>18</v>
      </c>
      <c r="K1639" s="2" t="s">
        <v>19</v>
      </c>
      <c r="L1639" s="2" t="s">
        <v>19</v>
      </c>
      <c r="M1639" s="2" t="s">
        <v>20</v>
      </c>
      <c r="N1639" s="2" t="s">
        <v>28</v>
      </c>
      <c r="O1639" s="2" t="s">
        <v>3814</v>
      </c>
      <c r="P1639" s="2">
        <v>3</v>
      </c>
      <c r="Q1639" s="2" t="str">
        <f t="shared" si="25"/>
        <v>OXY US Equity</v>
      </c>
    </row>
    <row r="1640" spans="1:17" x14ac:dyDescent="0.25">
      <c r="A1640" s="1">
        <v>41639</v>
      </c>
      <c r="B1640" s="1">
        <v>41639</v>
      </c>
      <c r="C1640" s="2" t="s">
        <v>1904</v>
      </c>
      <c r="D1640" s="2" t="s">
        <v>765</v>
      </c>
      <c r="E1640" s="2">
        <v>6.875</v>
      </c>
      <c r="F1640" s="2" t="s">
        <v>1466</v>
      </c>
      <c r="G1640" s="2" t="s">
        <v>26</v>
      </c>
      <c r="H1640" s="2" t="s">
        <v>34</v>
      </c>
      <c r="I1640" s="2" t="s">
        <v>17</v>
      </c>
      <c r="J1640" s="2" t="s">
        <v>18</v>
      </c>
      <c r="K1640" s="2" t="s">
        <v>19</v>
      </c>
      <c r="L1640" s="2" t="s">
        <v>19</v>
      </c>
      <c r="M1640" s="2" t="s">
        <v>20</v>
      </c>
      <c r="N1640" s="2" t="s">
        <v>28</v>
      </c>
      <c r="O1640" s="2" t="s">
        <v>3815</v>
      </c>
      <c r="P1640" s="2">
        <v>5</v>
      </c>
      <c r="Q1640" s="2" t="str">
        <f t="shared" si="25"/>
        <v>ABIBB US Equity</v>
      </c>
    </row>
    <row r="1641" spans="1:17" x14ac:dyDescent="0.25">
      <c r="A1641" s="1">
        <v>41639</v>
      </c>
      <c r="B1641" s="1">
        <v>41639</v>
      </c>
      <c r="C1641" s="2" t="s">
        <v>224</v>
      </c>
      <c r="D1641" s="2" t="s">
        <v>225</v>
      </c>
      <c r="E1641" s="2">
        <v>8.5</v>
      </c>
      <c r="F1641" s="2" t="s">
        <v>3229</v>
      </c>
      <c r="G1641" s="2"/>
      <c r="H1641" s="2" t="s">
        <v>27</v>
      </c>
      <c r="I1641" s="2" t="s">
        <v>17</v>
      </c>
      <c r="J1641" s="2" t="s">
        <v>18</v>
      </c>
      <c r="K1641" s="2" t="s">
        <v>19</v>
      </c>
      <c r="L1641" s="2" t="s">
        <v>19</v>
      </c>
      <c r="M1641" s="2" t="s">
        <v>20</v>
      </c>
      <c r="N1641" s="2" t="s">
        <v>48</v>
      </c>
      <c r="O1641" s="2" t="s">
        <v>3816</v>
      </c>
      <c r="P1641" s="2">
        <v>2</v>
      </c>
      <c r="Q1641" s="2" t="str">
        <f t="shared" si="25"/>
        <v>CI US Equity</v>
      </c>
    </row>
    <row r="1642" spans="1:17" x14ac:dyDescent="0.25">
      <c r="A1642" s="1">
        <v>41639</v>
      </c>
      <c r="B1642" s="1">
        <v>41639</v>
      </c>
      <c r="C1642" s="2" t="s">
        <v>42</v>
      </c>
      <c r="D1642" s="2" t="s">
        <v>43</v>
      </c>
      <c r="E1642" s="2">
        <v>6.75</v>
      </c>
      <c r="F1642" s="2" t="s">
        <v>85</v>
      </c>
      <c r="G1642" s="2" t="s">
        <v>1849</v>
      </c>
      <c r="H1642" s="2" t="s">
        <v>46</v>
      </c>
      <c r="I1642" s="2" t="s">
        <v>17</v>
      </c>
      <c r="J1642" s="2" t="s">
        <v>18</v>
      </c>
      <c r="K1642" s="2" t="s">
        <v>19</v>
      </c>
      <c r="L1642" s="2" t="s">
        <v>19</v>
      </c>
      <c r="M1642" s="2" t="s">
        <v>20</v>
      </c>
      <c r="N1642" s="2" t="s">
        <v>48</v>
      </c>
      <c r="O1642" s="2" t="s">
        <v>3818</v>
      </c>
      <c r="P1642" s="2">
        <v>2</v>
      </c>
      <c r="Q1642" s="2" t="str">
        <f t="shared" si="25"/>
        <v>GE US Equity</v>
      </c>
    </row>
    <row r="1643" spans="1:17" x14ac:dyDescent="0.25">
      <c r="A1643" s="1">
        <v>41639</v>
      </c>
      <c r="B1643" s="1">
        <v>41639</v>
      </c>
      <c r="C1643" s="2" t="s">
        <v>1650</v>
      </c>
      <c r="D1643" s="2" t="s">
        <v>400</v>
      </c>
      <c r="E1643" s="2">
        <v>6.85</v>
      </c>
      <c r="F1643" s="2" t="s">
        <v>1105</v>
      </c>
      <c r="G1643" s="2"/>
      <c r="H1643" s="2" t="s">
        <v>27</v>
      </c>
      <c r="I1643" s="2" t="s">
        <v>17</v>
      </c>
      <c r="J1643" s="2" t="s">
        <v>18</v>
      </c>
      <c r="K1643" s="2" t="s">
        <v>19</v>
      </c>
      <c r="L1643" s="2" t="s">
        <v>19</v>
      </c>
      <c r="M1643" s="2" t="s">
        <v>20</v>
      </c>
      <c r="N1643" s="2" t="s">
        <v>21</v>
      </c>
      <c r="O1643" s="2" t="s">
        <v>3819</v>
      </c>
      <c r="P1643" s="2">
        <v>3</v>
      </c>
      <c r="Q1643" s="2" t="str">
        <f t="shared" si="25"/>
        <v>KMP US Equity</v>
      </c>
    </row>
    <row r="1644" spans="1:17" x14ac:dyDescent="0.25">
      <c r="A1644" s="1">
        <v>41639</v>
      </c>
      <c r="B1644" s="1">
        <v>41639</v>
      </c>
      <c r="C1644" s="2" t="s">
        <v>1196</v>
      </c>
      <c r="D1644" s="2" t="s">
        <v>494</v>
      </c>
      <c r="E1644" s="2">
        <v>7.375</v>
      </c>
      <c r="F1644" s="2" t="s">
        <v>3693</v>
      </c>
      <c r="G1644" s="2" t="s">
        <v>2212</v>
      </c>
      <c r="H1644" s="2" t="s">
        <v>73</v>
      </c>
      <c r="I1644" s="2" t="s">
        <v>17</v>
      </c>
      <c r="J1644" s="2" t="s">
        <v>18</v>
      </c>
      <c r="K1644" s="2" t="s">
        <v>19</v>
      </c>
      <c r="L1644" s="2" t="s">
        <v>19</v>
      </c>
      <c r="M1644" s="2" t="s">
        <v>20</v>
      </c>
      <c r="N1644" s="2" t="s">
        <v>48</v>
      </c>
      <c r="O1644" s="2" t="s">
        <v>3820</v>
      </c>
      <c r="P1644" s="2">
        <v>3</v>
      </c>
      <c r="Q1644" s="2" t="str">
        <f t="shared" si="25"/>
        <v>PRU US Equity</v>
      </c>
    </row>
    <row r="1645" spans="1:17" x14ac:dyDescent="0.25">
      <c r="A1645" s="1">
        <v>41639</v>
      </c>
      <c r="B1645" s="1">
        <v>41639</v>
      </c>
      <c r="C1645" s="2" t="s">
        <v>2173</v>
      </c>
      <c r="D1645" s="2" t="s">
        <v>378</v>
      </c>
      <c r="E1645" s="2">
        <v>7.35</v>
      </c>
      <c r="F1645" s="2" t="s">
        <v>3728</v>
      </c>
      <c r="G1645" s="2"/>
      <c r="H1645" s="2" t="s">
        <v>73</v>
      </c>
      <c r="I1645" s="2" t="s">
        <v>17</v>
      </c>
      <c r="J1645" s="2" t="s">
        <v>18</v>
      </c>
      <c r="K1645" s="2" t="s">
        <v>19</v>
      </c>
      <c r="L1645" s="2" t="s">
        <v>19</v>
      </c>
      <c r="M1645" s="2" t="s">
        <v>20</v>
      </c>
      <c r="N1645" s="2" t="s">
        <v>28</v>
      </c>
      <c r="O1645" s="2" t="s">
        <v>3821</v>
      </c>
      <c r="P1645" s="2">
        <v>2</v>
      </c>
      <c r="Q1645" s="2" t="str">
        <f t="shared" si="25"/>
        <v>VZ US Equity</v>
      </c>
    </row>
    <row r="1646" spans="1:17" x14ac:dyDescent="0.25">
      <c r="A1646" s="1">
        <v>41639</v>
      </c>
      <c r="B1646" s="1">
        <v>41639</v>
      </c>
      <c r="C1646" s="2" t="s">
        <v>3822</v>
      </c>
      <c r="D1646" s="2" t="s">
        <v>3823</v>
      </c>
      <c r="E1646" s="2">
        <v>8</v>
      </c>
      <c r="F1646" s="2" t="s">
        <v>2751</v>
      </c>
      <c r="G1646" s="2"/>
      <c r="H1646" s="2" t="s">
        <v>1618</v>
      </c>
      <c r="I1646" s="2" t="s">
        <v>17</v>
      </c>
      <c r="J1646" s="2" t="s">
        <v>18</v>
      </c>
      <c r="K1646" s="2" t="s">
        <v>19</v>
      </c>
      <c r="L1646" s="2" t="s">
        <v>19</v>
      </c>
      <c r="M1646" s="2" t="s">
        <v>20</v>
      </c>
      <c r="N1646" s="2" t="s">
        <v>28</v>
      </c>
      <c r="O1646" s="2" t="s">
        <v>3824</v>
      </c>
      <c r="P1646" s="2">
        <v>3</v>
      </c>
      <c r="Q1646" s="2" t="str">
        <f t="shared" si="25"/>
        <v>SVU US Equity</v>
      </c>
    </row>
    <row r="1647" spans="1:17" x14ac:dyDescent="0.25">
      <c r="A1647" s="1">
        <v>41639</v>
      </c>
      <c r="B1647" s="1">
        <v>41639</v>
      </c>
      <c r="C1647" s="2" t="s">
        <v>3825</v>
      </c>
      <c r="D1647" s="2" t="s">
        <v>3826</v>
      </c>
      <c r="E1647" s="2">
        <v>8.4</v>
      </c>
      <c r="F1647" s="2" t="s">
        <v>1164</v>
      </c>
      <c r="G1647" s="2"/>
      <c r="H1647" s="2" t="s">
        <v>149</v>
      </c>
      <c r="I1647" s="2" t="s">
        <v>17</v>
      </c>
      <c r="J1647" s="2" t="s">
        <v>18</v>
      </c>
      <c r="K1647" s="2" t="s">
        <v>19</v>
      </c>
      <c r="L1647" s="2" t="s">
        <v>19</v>
      </c>
      <c r="M1647" s="2" t="s">
        <v>20</v>
      </c>
      <c r="N1647" s="2" t="s">
        <v>28</v>
      </c>
      <c r="O1647" s="2" t="s">
        <v>3827</v>
      </c>
      <c r="P1647" s="2">
        <v>3</v>
      </c>
      <c r="Q1647" s="2" t="str">
        <f t="shared" si="25"/>
        <v>RYL US Equity</v>
      </c>
    </row>
    <row r="1648" spans="1:17" x14ac:dyDescent="0.25">
      <c r="A1648" s="1">
        <v>41639</v>
      </c>
      <c r="B1648" s="1">
        <v>41639</v>
      </c>
      <c r="C1648" s="2" t="s">
        <v>3828</v>
      </c>
      <c r="D1648" s="2" t="s">
        <v>3829</v>
      </c>
      <c r="E1648" s="2">
        <v>5.25</v>
      </c>
      <c r="F1648" s="2" t="s">
        <v>3333</v>
      </c>
      <c r="G1648" s="2"/>
      <c r="H1648" s="2" t="s">
        <v>34</v>
      </c>
      <c r="I1648" s="2" t="s">
        <v>17</v>
      </c>
      <c r="J1648" s="2" t="s">
        <v>18</v>
      </c>
      <c r="K1648" s="2" t="s">
        <v>19</v>
      </c>
      <c r="L1648" s="2" t="s">
        <v>19</v>
      </c>
      <c r="M1648" s="2" t="s">
        <v>20</v>
      </c>
      <c r="N1648" s="2" t="s">
        <v>28</v>
      </c>
      <c r="O1648" s="2" t="s">
        <v>3830</v>
      </c>
      <c r="P1648" s="2">
        <v>3</v>
      </c>
      <c r="Q1648" s="2" t="str">
        <f t="shared" si="25"/>
        <v>COL US Equity</v>
      </c>
    </row>
    <row r="1649" spans="1:17" x14ac:dyDescent="0.25">
      <c r="A1649" s="1">
        <v>41639</v>
      </c>
      <c r="B1649" s="1">
        <v>41639</v>
      </c>
      <c r="C1649" s="2" t="s">
        <v>3831</v>
      </c>
      <c r="D1649" s="2" t="s">
        <v>346</v>
      </c>
      <c r="E1649" s="2">
        <v>5.5229999999999997</v>
      </c>
      <c r="F1649" s="2" t="s">
        <v>3832</v>
      </c>
      <c r="G1649" s="2" t="s">
        <v>40</v>
      </c>
      <c r="H1649" s="2" t="s">
        <v>57</v>
      </c>
      <c r="I1649" s="2" t="s">
        <v>17</v>
      </c>
      <c r="J1649" s="2" t="s">
        <v>18</v>
      </c>
      <c r="K1649" s="2" t="s">
        <v>19</v>
      </c>
      <c r="L1649" s="2" t="s">
        <v>19</v>
      </c>
      <c r="M1649" s="2" t="s">
        <v>20</v>
      </c>
      <c r="N1649" s="2" t="s">
        <v>28</v>
      </c>
      <c r="O1649" s="2" t="s">
        <v>3833</v>
      </c>
      <c r="P1649" s="2">
        <v>4</v>
      </c>
      <c r="Q1649" s="2" t="str">
        <f t="shared" si="25"/>
        <v>BPLN US Equity</v>
      </c>
    </row>
    <row r="1650" spans="1:17" x14ac:dyDescent="0.25">
      <c r="A1650" s="1">
        <v>41639</v>
      </c>
      <c r="B1650" s="1">
        <v>41639</v>
      </c>
      <c r="C1650" s="2" t="s">
        <v>215</v>
      </c>
      <c r="D1650" s="2" t="s">
        <v>89</v>
      </c>
      <c r="E1650" s="2">
        <v>7.25</v>
      </c>
      <c r="F1650" s="2" t="s">
        <v>3835</v>
      </c>
      <c r="G1650" s="2"/>
      <c r="H1650" s="2" t="s">
        <v>27</v>
      </c>
      <c r="I1650" s="2" t="s">
        <v>17</v>
      </c>
      <c r="J1650" s="2" t="s">
        <v>18</v>
      </c>
      <c r="K1650" s="2" t="s">
        <v>19</v>
      </c>
      <c r="L1650" s="2" t="s">
        <v>19</v>
      </c>
      <c r="M1650" s="2" t="s">
        <v>20</v>
      </c>
      <c r="N1650" s="2" t="s">
        <v>21</v>
      </c>
      <c r="O1650" s="2" t="s">
        <v>3836</v>
      </c>
      <c r="P1650" s="2">
        <v>2</v>
      </c>
      <c r="Q1650" s="2" t="str">
        <f t="shared" si="25"/>
        <v>FE US Equity</v>
      </c>
    </row>
    <row r="1651" spans="1:17" x14ac:dyDescent="0.25">
      <c r="A1651" s="1">
        <v>41639</v>
      </c>
      <c r="B1651" s="1">
        <v>41639</v>
      </c>
      <c r="C1651" s="2" t="s">
        <v>681</v>
      </c>
      <c r="D1651" s="2" t="s">
        <v>682</v>
      </c>
      <c r="E1651" s="2">
        <v>9.4</v>
      </c>
      <c r="F1651" s="2" t="s">
        <v>3756</v>
      </c>
      <c r="G1651" s="2"/>
      <c r="H1651" s="2" t="s">
        <v>27</v>
      </c>
      <c r="I1651" s="2" t="s">
        <v>17</v>
      </c>
      <c r="J1651" s="2" t="s">
        <v>18</v>
      </c>
      <c r="K1651" s="2" t="s">
        <v>19</v>
      </c>
      <c r="L1651" s="2" t="s">
        <v>19</v>
      </c>
      <c r="M1651" s="2" t="s">
        <v>20</v>
      </c>
      <c r="N1651" s="2" t="s">
        <v>28</v>
      </c>
      <c r="O1651" s="2" t="s">
        <v>3840</v>
      </c>
      <c r="P1651" s="2">
        <v>3</v>
      </c>
      <c r="Q1651" s="2" t="str">
        <f t="shared" si="25"/>
        <v>DOW US Equity</v>
      </c>
    </row>
    <row r="1652" spans="1:17" x14ac:dyDescent="0.25">
      <c r="A1652" s="1">
        <v>41639</v>
      </c>
      <c r="B1652" s="1">
        <v>41639</v>
      </c>
      <c r="C1652" s="2" t="s">
        <v>3804</v>
      </c>
      <c r="D1652" s="2" t="s">
        <v>707</v>
      </c>
      <c r="E1652" s="2">
        <v>6.375</v>
      </c>
      <c r="F1652" s="2" t="s">
        <v>3326</v>
      </c>
      <c r="G1652" s="2" t="s">
        <v>26</v>
      </c>
      <c r="H1652" s="2" t="s">
        <v>27</v>
      </c>
      <c r="I1652" s="2" t="s">
        <v>17</v>
      </c>
      <c r="J1652" s="2" t="s">
        <v>18</v>
      </c>
      <c r="K1652" s="2" t="s">
        <v>19</v>
      </c>
      <c r="L1652" s="2" t="s">
        <v>19</v>
      </c>
      <c r="M1652" s="2" t="s">
        <v>20</v>
      </c>
      <c r="N1652" s="2" t="s">
        <v>28</v>
      </c>
      <c r="O1652" s="2" t="s">
        <v>3841</v>
      </c>
      <c r="P1652" s="2">
        <v>4</v>
      </c>
      <c r="Q1652" s="2" t="str">
        <f t="shared" si="25"/>
        <v>BALN US Equity</v>
      </c>
    </row>
    <row r="1653" spans="1:17" x14ac:dyDescent="0.25">
      <c r="A1653" s="1">
        <v>41639</v>
      </c>
      <c r="B1653" s="1">
        <v>41639</v>
      </c>
      <c r="C1653" s="2" t="s">
        <v>2412</v>
      </c>
      <c r="D1653" s="2" t="s">
        <v>106</v>
      </c>
      <c r="E1653" s="2">
        <v>8</v>
      </c>
      <c r="F1653" s="2" t="s">
        <v>351</v>
      </c>
      <c r="G1653" s="2"/>
      <c r="H1653" s="2" t="s">
        <v>203</v>
      </c>
      <c r="I1653" s="2" t="s">
        <v>17</v>
      </c>
      <c r="J1653" s="2" t="s">
        <v>18</v>
      </c>
      <c r="K1653" s="2" t="s">
        <v>19</v>
      </c>
      <c r="L1653" s="2" t="s">
        <v>19</v>
      </c>
      <c r="M1653" s="2" t="s">
        <v>20</v>
      </c>
      <c r="N1653" s="2" t="s">
        <v>21</v>
      </c>
      <c r="O1653" s="2" t="s">
        <v>3842</v>
      </c>
      <c r="P1653" s="2">
        <v>3</v>
      </c>
      <c r="Q1653" s="2" t="str">
        <f t="shared" si="25"/>
        <v>AES US Equity</v>
      </c>
    </row>
    <row r="1654" spans="1:17" x14ac:dyDescent="0.25">
      <c r="A1654" s="1">
        <v>41639</v>
      </c>
      <c r="B1654" s="1">
        <v>41639</v>
      </c>
      <c r="C1654" s="2" t="s">
        <v>333</v>
      </c>
      <c r="D1654" s="2" t="s">
        <v>334</v>
      </c>
      <c r="E1654" s="2">
        <v>6.625</v>
      </c>
      <c r="F1654" s="2" t="s">
        <v>3691</v>
      </c>
      <c r="G1654" s="2"/>
      <c r="H1654" s="2" t="s">
        <v>34</v>
      </c>
      <c r="I1654" s="2" t="s">
        <v>17</v>
      </c>
      <c r="J1654" s="2" t="s">
        <v>18</v>
      </c>
      <c r="K1654" s="2" t="s">
        <v>19</v>
      </c>
      <c r="L1654" s="2" t="s">
        <v>19</v>
      </c>
      <c r="M1654" s="2" t="s">
        <v>20</v>
      </c>
      <c r="N1654" s="2" t="s">
        <v>28</v>
      </c>
      <c r="O1654" s="2" t="s">
        <v>3843</v>
      </c>
      <c r="P1654" s="2">
        <v>3</v>
      </c>
      <c r="Q1654" s="2" t="str">
        <f t="shared" si="25"/>
        <v>GLW US Equity</v>
      </c>
    </row>
    <row r="1655" spans="1:17" x14ac:dyDescent="0.25">
      <c r="A1655" s="1">
        <v>41639</v>
      </c>
      <c r="B1655" s="1">
        <v>41639</v>
      </c>
      <c r="C1655" s="2" t="s">
        <v>602</v>
      </c>
      <c r="D1655" s="2" t="s">
        <v>603</v>
      </c>
      <c r="E1655" s="2">
        <v>6</v>
      </c>
      <c r="F1655" s="2" t="s">
        <v>3756</v>
      </c>
      <c r="G1655" s="2"/>
      <c r="H1655" s="2" t="s">
        <v>34</v>
      </c>
      <c r="I1655" s="2" t="s">
        <v>17</v>
      </c>
      <c r="J1655" s="2" t="s">
        <v>18</v>
      </c>
      <c r="K1655" s="2" t="s">
        <v>19</v>
      </c>
      <c r="L1655" s="2" t="s">
        <v>19</v>
      </c>
      <c r="M1655" s="2" t="s">
        <v>20</v>
      </c>
      <c r="N1655" s="2" t="s">
        <v>28</v>
      </c>
      <c r="O1655" s="2" t="s">
        <v>3844</v>
      </c>
      <c r="P1655" s="2">
        <v>3</v>
      </c>
      <c r="Q1655" s="2" t="str">
        <f t="shared" si="25"/>
        <v>BDX US Equity</v>
      </c>
    </row>
    <row r="1656" spans="1:17" x14ac:dyDescent="0.25">
      <c r="A1656" s="1">
        <v>41639</v>
      </c>
      <c r="B1656" s="1">
        <v>41639</v>
      </c>
      <c r="C1656" s="2" t="s">
        <v>3845</v>
      </c>
      <c r="D1656" s="2" t="s">
        <v>3846</v>
      </c>
      <c r="E1656" s="2">
        <v>9</v>
      </c>
      <c r="F1656" s="2" t="s">
        <v>3693</v>
      </c>
      <c r="G1656" s="2"/>
      <c r="H1656" s="2" t="s">
        <v>264</v>
      </c>
      <c r="I1656" s="2" t="s">
        <v>17</v>
      </c>
      <c r="J1656" s="2" t="s">
        <v>18</v>
      </c>
      <c r="K1656" s="2" t="s">
        <v>19</v>
      </c>
      <c r="L1656" s="2" t="s">
        <v>19</v>
      </c>
      <c r="M1656" s="2" t="s">
        <v>20</v>
      </c>
      <c r="N1656" s="2" t="s">
        <v>28</v>
      </c>
      <c r="O1656" s="2" t="s">
        <v>3847</v>
      </c>
      <c r="P1656" s="2">
        <v>2</v>
      </c>
      <c r="Q1656" s="2" t="str">
        <f t="shared" si="25"/>
        <v>OC US Equity</v>
      </c>
    </row>
    <row r="1657" spans="1:17" x14ac:dyDescent="0.25">
      <c r="A1657" s="1">
        <v>41639</v>
      </c>
      <c r="B1657" s="1">
        <v>41639</v>
      </c>
      <c r="C1657" s="2" t="s">
        <v>42</v>
      </c>
      <c r="D1657" s="2" t="s">
        <v>43</v>
      </c>
      <c r="E1657" s="2">
        <v>6.15</v>
      </c>
      <c r="F1657" s="2" t="s">
        <v>951</v>
      </c>
      <c r="G1657" s="2" t="s">
        <v>213</v>
      </c>
      <c r="H1657" s="2" t="s">
        <v>46</v>
      </c>
      <c r="I1657" s="2" t="s">
        <v>17</v>
      </c>
      <c r="J1657" s="2" t="s">
        <v>18</v>
      </c>
      <c r="K1657" s="2" t="s">
        <v>19</v>
      </c>
      <c r="L1657" s="2" t="s">
        <v>19</v>
      </c>
      <c r="M1657" s="2" t="s">
        <v>20</v>
      </c>
      <c r="N1657" s="2" t="s">
        <v>48</v>
      </c>
      <c r="O1657" s="2" t="s">
        <v>3848</v>
      </c>
      <c r="P1657" s="2">
        <v>2</v>
      </c>
      <c r="Q1657" s="2" t="str">
        <f t="shared" si="25"/>
        <v>GE US Equity</v>
      </c>
    </row>
    <row r="1658" spans="1:17" x14ac:dyDescent="0.25">
      <c r="A1658" s="1">
        <v>41639</v>
      </c>
      <c r="B1658" s="1">
        <v>41639</v>
      </c>
      <c r="C1658" s="2" t="s">
        <v>2840</v>
      </c>
      <c r="D1658" s="2" t="s">
        <v>580</v>
      </c>
      <c r="E1658" s="2">
        <v>6.95</v>
      </c>
      <c r="F1658" s="2" t="s">
        <v>3693</v>
      </c>
      <c r="G1658" s="2"/>
      <c r="H1658" s="2" t="s">
        <v>16</v>
      </c>
      <c r="I1658" s="2" t="s">
        <v>17</v>
      </c>
      <c r="J1658" s="2" t="s">
        <v>18</v>
      </c>
      <c r="K1658" s="2" t="s">
        <v>19</v>
      </c>
      <c r="L1658" s="2" t="s">
        <v>19</v>
      </c>
      <c r="M1658" s="2" t="s">
        <v>20</v>
      </c>
      <c r="N1658" s="2" t="s">
        <v>28</v>
      </c>
      <c r="O1658" s="2" t="s">
        <v>3849</v>
      </c>
      <c r="P1658" s="2">
        <v>3</v>
      </c>
      <c r="Q1658" s="2" t="str">
        <f t="shared" si="25"/>
        <v>APC US Equity</v>
      </c>
    </row>
    <row r="1659" spans="1:17" x14ac:dyDescent="0.25">
      <c r="A1659" s="1">
        <v>41639</v>
      </c>
      <c r="B1659" s="1">
        <v>41639</v>
      </c>
      <c r="C1659" s="2" t="s">
        <v>3850</v>
      </c>
      <c r="D1659" s="2" t="s">
        <v>3851</v>
      </c>
      <c r="E1659" s="2">
        <v>8.5</v>
      </c>
      <c r="F1659" s="2" t="s">
        <v>3693</v>
      </c>
      <c r="G1659" s="2"/>
      <c r="H1659" s="2" t="s">
        <v>16</v>
      </c>
      <c r="I1659" s="2" t="s">
        <v>17</v>
      </c>
      <c r="J1659" s="2" t="s">
        <v>18</v>
      </c>
      <c r="K1659" s="2" t="s">
        <v>19</v>
      </c>
      <c r="L1659" s="2" t="s">
        <v>19</v>
      </c>
      <c r="M1659" s="2" t="s">
        <v>20</v>
      </c>
      <c r="N1659" s="2" t="s">
        <v>28</v>
      </c>
      <c r="O1659" s="2" t="s">
        <v>3852</v>
      </c>
      <c r="P1659" s="2">
        <v>2</v>
      </c>
      <c r="Q1659" s="2" t="str">
        <f t="shared" si="25"/>
        <v>BG US Equity</v>
      </c>
    </row>
    <row r="1660" spans="1:17" x14ac:dyDescent="0.25">
      <c r="A1660" s="1">
        <v>41639</v>
      </c>
      <c r="B1660" s="1">
        <v>41639</v>
      </c>
      <c r="C1660" s="2" t="s">
        <v>3853</v>
      </c>
      <c r="D1660" s="2" t="s">
        <v>3854</v>
      </c>
      <c r="E1660" s="2">
        <v>7.5</v>
      </c>
      <c r="F1660" s="2" t="s">
        <v>3693</v>
      </c>
      <c r="G1660" s="2"/>
      <c r="H1660" s="2" t="s">
        <v>27</v>
      </c>
      <c r="I1660" s="2" t="s">
        <v>17</v>
      </c>
      <c r="J1660" s="2" t="s">
        <v>18</v>
      </c>
      <c r="K1660" s="2" t="s">
        <v>19</v>
      </c>
      <c r="L1660" s="2" t="s">
        <v>19</v>
      </c>
      <c r="M1660" s="2" t="s">
        <v>20</v>
      </c>
      <c r="N1660" s="2" t="s">
        <v>28</v>
      </c>
      <c r="O1660" s="2" t="s">
        <v>3855</v>
      </c>
      <c r="P1660" s="2">
        <v>3</v>
      </c>
      <c r="Q1660" s="2" t="str">
        <f t="shared" si="25"/>
        <v>IGT US Equity</v>
      </c>
    </row>
    <row r="1661" spans="1:17" x14ac:dyDescent="0.25">
      <c r="A1661" s="1">
        <v>41639</v>
      </c>
      <c r="B1661" s="1">
        <v>41639</v>
      </c>
      <c r="C1661" s="2" t="s">
        <v>2247</v>
      </c>
      <c r="D1661" s="2" t="s">
        <v>1187</v>
      </c>
      <c r="E1661" s="2">
        <v>5</v>
      </c>
      <c r="F1661" s="2" t="s">
        <v>3858</v>
      </c>
      <c r="G1661" s="2"/>
      <c r="H1661" s="2" t="s">
        <v>34</v>
      </c>
      <c r="I1661" s="2" t="s">
        <v>17</v>
      </c>
      <c r="J1661" s="2" t="s">
        <v>18</v>
      </c>
      <c r="K1661" s="2" t="s">
        <v>19</v>
      </c>
      <c r="L1661" s="2" t="s">
        <v>19</v>
      </c>
      <c r="M1661" s="2" t="s">
        <v>20</v>
      </c>
      <c r="N1661" s="2" t="s">
        <v>21</v>
      </c>
      <c r="O1661" s="2" t="s">
        <v>3859</v>
      </c>
      <c r="P1661" s="2">
        <v>1</v>
      </c>
      <c r="Q1661" s="2" t="str">
        <f t="shared" si="25"/>
        <v>D US Equity</v>
      </c>
    </row>
    <row r="1662" spans="1:17" x14ac:dyDescent="0.25">
      <c r="A1662" s="1">
        <v>41639</v>
      </c>
      <c r="B1662" s="1">
        <v>41639</v>
      </c>
      <c r="C1662" s="2" t="s">
        <v>3860</v>
      </c>
      <c r="D1662" s="2" t="s">
        <v>3861</v>
      </c>
      <c r="E1662" s="2">
        <v>8.125</v>
      </c>
      <c r="F1662" s="2" t="s">
        <v>3862</v>
      </c>
      <c r="G1662" s="2"/>
      <c r="H1662" s="2" t="s">
        <v>16</v>
      </c>
      <c r="I1662" s="2" t="s">
        <v>17</v>
      </c>
      <c r="J1662" s="2" t="s">
        <v>18</v>
      </c>
      <c r="K1662" s="2" t="s">
        <v>19</v>
      </c>
      <c r="L1662" s="2" t="s">
        <v>19</v>
      </c>
      <c r="M1662" s="2" t="s">
        <v>20</v>
      </c>
      <c r="N1662" s="2" t="s">
        <v>28</v>
      </c>
      <c r="O1662" s="2" t="s">
        <v>3863</v>
      </c>
      <c r="P1662" s="2">
        <v>2</v>
      </c>
      <c r="Q1662" s="2" t="str">
        <f t="shared" si="25"/>
        <v>LO US Equity</v>
      </c>
    </row>
    <row r="1663" spans="1:17" x14ac:dyDescent="0.25">
      <c r="A1663" s="1">
        <v>41639</v>
      </c>
      <c r="B1663" s="1">
        <v>41639</v>
      </c>
      <c r="C1663" s="2" t="s">
        <v>3864</v>
      </c>
      <c r="D1663" s="2" t="s">
        <v>3865</v>
      </c>
      <c r="E1663" s="2">
        <v>9.25</v>
      </c>
      <c r="F1663" s="2" t="s">
        <v>2909</v>
      </c>
      <c r="G1663" s="2"/>
      <c r="H1663" s="2" t="s">
        <v>27</v>
      </c>
      <c r="I1663" s="2" t="s">
        <v>17</v>
      </c>
      <c r="J1663" s="2" t="s">
        <v>18</v>
      </c>
      <c r="K1663" s="2" t="s">
        <v>19</v>
      </c>
      <c r="L1663" s="2" t="s">
        <v>19</v>
      </c>
      <c r="M1663" s="2" t="s">
        <v>20</v>
      </c>
      <c r="N1663" s="2" t="s">
        <v>28</v>
      </c>
      <c r="O1663" s="2" t="s">
        <v>3866</v>
      </c>
      <c r="P1663" s="2">
        <v>3</v>
      </c>
      <c r="Q1663" s="2" t="str">
        <f t="shared" si="25"/>
        <v>NBR US Equity</v>
      </c>
    </row>
    <row r="1664" spans="1:17" x14ac:dyDescent="0.25">
      <c r="A1664" s="1">
        <v>41639</v>
      </c>
      <c r="B1664" s="1">
        <v>41639</v>
      </c>
      <c r="C1664" s="2" t="s">
        <v>357</v>
      </c>
      <c r="D1664" s="2" t="s">
        <v>358</v>
      </c>
      <c r="E1664" s="2">
        <v>4.875</v>
      </c>
      <c r="F1664" s="2" t="s">
        <v>1105</v>
      </c>
      <c r="G1664" s="2"/>
      <c r="H1664" s="2" t="s">
        <v>57</v>
      </c>
      <c r="I1664" s="2" t="s">
        <v>17</v>
      </c>
      <c r="J1664" s="2" t="s">
        <v>18</v>
      </c>
      <c r="K1664" s="2" t="s">
        <v>19</v>
      </c>
      <c r="L1664" s="2" t="s">
        <v>19</v>
      </c>
      <c r="M1664" s="2" t="s">
        <v>20</v>
      </c>
      <c r="N1664" s="2" t="s">
        <v>28</v>
      </c>
      <c r="O1664" s="2" t="s">
        <v>3867</v>
      </c>
      <c r="P1664" s="2">
        <v>2</v>
      </c>
      <c r="Q1664" s="2" t="str">
        <f t="shared" si="25"/>
        <v>BA US Equity</v>
      </c>
    </row>
    <row r="1665" spans="1:17" x14ac:dyDescent="0.25">
      <c r="A1665" s="1">
        <v>41639</v>
      </c>
      <c r="B1665" s="1">
        <v>41639</v>
      </c>
      <c r="C1665" s="2" t="s">
        <v>3868</v>
      </c>
      <c r="D1665" s="2" t="s">
        <v>1046</v>
      </c>
      <c r="E1665" s="2">
        <v>5.05</v>
      </c>
      <c r="F1665" s="2" t="s">
        <v>3869</v>
      </c>
      <c r="G1665" s="2"/>
      <c r="H1665" s="2" t="s">
        <v>27</v>
      </c>
      <c r="I1665" s="2" t="s">
        <v>17</v>
      </c>
      <c r="J1665" s="2" t="s">
        <v>18</v>
      </c>
      <c r="K1665" s="2" t="s">
        <v>19</v>
      </c>
      <c r="L1665" s="2" t="s">
        <v>19</v>
      </c>
      <c r="M1665" s="2" t="s">
        <v>20</v>
      </c>
      <c r="N1665" s="2" t="s">
        <v>28</v>
      </c>
      <c r="O1665" s="2" t="s">
        <v>3870</v>
      </c>
      <c r="P1665" s="2">
        <v>3</v>
      </c>
      <c r="Q1665" s="2" t="str">
        <f t="shared" si="25"/>
        <v>NOC US Equity</v>
      </c>
    </row>
    <row r="1666" spans="1:17" x14ac:dyDescent="0.25">
      <c r="A1666" s="1">
        <v>41639</v>
      </c>
      <c r="B1666" s="1">
        <v>41639</v>
      </c>
      <c r="C1666" s="2" t="s">
        <v>224</v>
      </c>
      <c r="D1666" s="2" t="s">
        <v>225</v>
      </c>
      <c r="E1666" s="2">
        <v>5.375</v>
      </c>
      <c r="F1666" s="2" t="s">
        <v>3013</v>
      </c>
      <c r="G1666" s="2"/>
      <c r="H1666" s="2" t="s">
        <v>27</v>
      </c>
      <c r="I1666" s="2" t="s">
        <v>17</v>
      </c>
      <c r="J1666" s="2" t="s">
        <v>18</v>
      </c>
      <c r="K1666" s="2" t="s">
        <v>19</v>
      </c>
      <c r="L1666" s="2" t="s">
        <v>19</v>
      </c>
      <c r="M1666" s="2" t="s">
        <v>20</v>
      </c>
      <c r="N1666" s="2" t="s">
        <v>48</v>
      </c>
      <c r="O1666" s="2" t="s">
        <v>3871</v>
      </c>
      <c r="P1666" s="2">
        <v>2</v>
      </c>
      <c r="Q1666" s="2" t="str">
        <f t="shared" si="25"/>
        <v>CI US Equity</v>
      </c>
    </row>
    <row r="1667" spans="1:17" x14ac:dyDescent="0.25">
      <c r="A1667" s="1">
        <v>41639</v>
      </c>
      <c r="B1667" s="1">
        <v>41639</v>
      </c>
      <c r="C1667" s="2" t="s">
        <v>146</v>
      </c>
      <c r="D1667" s="2" t="s">
        <v>147</v>
      </c>
      <c r="E1667" s="2">
        <v>7.5</v>
      </c>
      <c r="F1667" s="2" t="s">
        <v>417</v>
      </c>
      <c r="G1667" s="2" t="s">
        <v>26</v>
      </c>
      <c r="H1667" s="2" t="s">
        <v>149</v>
      </c>
      <c r="I1667" s="2" t="s">
        <v>17</v>
      </c>
      <c r="J1667" s="2" t="s">
        <v>18</v>
      </c>
      <c r="K1667" s="2" t="s">
        <v>19</v>
      </c>
      <c r="L1667" s="2" t="s">
        <v>19</v>
      </c>
      <c r="M1667" s="2" t="s">
        <v>20</v>
      </c>
      <c r="N1667" s="2" t="s">
        <v>28</v>
      </c>
      <c r="O1667" s="2" t="s">
        <v>3872</v>
      </c>
      <c r="P1667" s="2">
        <v>3</v>
      </c>
      <c r="Q1667" s="2" t="str">
        <f t="shared" si="25"/>
        <v>SCI US Equity</v>
      </c>
    </row>
    <row r="1668" spans="1:17" x14ac:dyDescent="0.25">
      <c r="A1668" s="1">
        <v>41639</v>
      </c>
      <c r="B1668" s="1">
        <v>41639</v>
      </c>
      <c r="C1668" s="2" t="s">
        <v>247</v>
      </c>
      <c r="D1668" s="2" t="s">
        <v>248</v>
      </c>
      <c r="E1668" s="2">
        <v>5.8</v>
      </c>
      <c r="F1668" s="2" t="s">
        <v>1959</v>
      </c>
      <c r="G1668" s="2"/>
      <c r="H1668" s="2" t="s">
        <v>73</v>
      </c>
      <c r="I1668" s="2" t="s">
        <v>17</v>
      </c>
      <c r="J1668" s="2" t="s">
        <v>18</v>
      </c>
      <c r="K1668" s="2" t="s">
        <v>19</v>
      </c>
      <c r="L1668" s="2" t="s">
        <v>19</v>
      </c>
      <c r="M1668" s="2" t="s">
        <v>20</v>
      </c>
      <c r="N1668" s="2" t="s">
        <v>28</v>
      </c>
      <c r="O1668" s="2" t="s">
        <v>3873</v>
      </c>
      <c r="P1668" s="2">
        <v>3</v>
      </c>
      <c r="Q1668" s="2" t="str">
        <f t="shared" ref="Q1668:Q1731" si="26">D1668&amp;" US Equity"</f>
        <v>ETN US Equity</v>
      </c>
    </row>
    <row r="1669" spans="1:17" x14ac:dyDescent="0.25">
      <c r="A1669" s="1">
        <v>41639</v>
      </c>
      <c r="B1669" s="1">
        <v>41639</v>
      </c>
      <c r="C1669" s="2" t="s">
        <v>511</v>
      </c>
      <c r="D1669" s="2" t="s">
        <v>512</v>
      </c>
      <c r="E1669" s="2">
        <v>6.625</v>
      </c>
      <c r="F1669" s="2" t="s">
        <v>1390</v>
      </c>
      <c r="G1669" s="2"/>
      <c r="H1669" s="2" t="s">
        <v>203</v>
      </c>
      <c r="I1669" s="2" t="s">
        <v>17</v>
      </c>
      <c r="J1669" s="2" t="s">
        <v>18</v>
      </c>
      <c r="K1669" s="2" t="s">
        <v>19</v>
      </c>
      <c r="L1669" s="2" t="s">
        <v>19</v>
      </c>
      <c r="M1669" s="2" t="s">
        <v>20</v>
      </c>
      <c r="N1669" s="2" t="s">
        <v>28</v>
      </c>
      <c r="O1669" s="2" t="s">
        <v>3874</v>
      </c>
      <c r="P1669" s="2">
        <v>3</v>
      </c>
      <c r="Q1669" s="2" t="str">
        <f t="shared" si="26"/>
        <v>FTR US Equity</v>
      </c>
    </row>
    <row r="1670" spans="1:17" x14ac:dyDescent="0.25">
      <c r="A1670" s="1">
        <v>41639</v>
      </c>
      <c r="B1670" s="1">
        <v>41639</v>
      </c>
      <c r="C1670" s="2" t="s">
        <v>42</v>
      </c>
      <c r="D1670" s="2" t="s">
        <v>43</v>
      </c>
      <c r="E1670" s="2">
        <v>5</v>
      </c>
      <c r="F1670" s="2" t="s">
        <v>3013</v>
      </c>
      <c r="G1670" s="2" t="s">
        <v>1953</v>
      </c>
      <c r="H1670" s="2" t="s">
        <v>46</v>
      </c>
      <c r="I1670" s="2" t="s">
        <v>17</v>
      </c>
      <c r="J1670" s="2" t="s">
        <v>18</v>
      </c>
      <c r="K1670" s="2" t="s">
        <v>19</v>
      </c>
      <c r="L1670" s="2" t="s">
        <v>19</v>
      </c>
      <c r="M1670" s="2" t="s">
        <v>20</v>
      </c>
      <c r="N1670" s="2" t="s">
        <v>48</v>
      </c>
      <c r="O1670" s="2" t="s">
        <v>3875</v>
      </c>
      <c r="P1670" s="2">
        <v>2</v>
      </c>
      <c r="Q1670" s="2" t="str">
        <f t="shared" si="26"/>
        <v>GE US Equity</v>
      </c>
    </row>
    <row r="1671" spans="1:17" x14ac:dyDescent="0.25">
      <c r="A1671" s="1">
        <v>41639</v>
      </c>
      <c r="B1671" s="1">
        <v>41639</v>
      </c>
      <c r="C1671" s="2" t="s">
        <v>756</v>
      </c>
      <c r="D1671" s="2" t="s">
        <v>757</v>
      </c>
      <c r="E1671" s="2">
        <v>5.3</v>
      </c>
      <c r="F1671" s="2" t="s">
        <v>3013</v>
      </c>
      <c r="G1671" s="2" t="s">
        <v>45</v>
      </c>
      <c r="H1671" s="2" t="s">
        <v>57</v>
      </c>
      <c r="I1671" s="2" t="s">
        <v>17</v>
      </c>
      <c r="J1671" s="2" t="s">
        <v>18</v>
      </c>
      <c r="K1671" s="2" t="s">
        <v>19</v>
      </c>
      <c r="L1671" s="2" t="s">
        <v>19</v>
      </c>
      <c r="M1671" s="2" t="s">
        <v>20</v>
      </c>
      <c r="N1671" s="2" t="s">
        <v>28</v>
      </c>
      <c r="O1671" s="2" t="s">
        <v>3876</v>
      </c>
      <c r="P1671" s="2">
        <v>3</v>
      </c>
      <c r="Q1671" s="2" t="str">
        <f t="shared" si="26"/>
        <v>MCD US Equity</v>
      </c>
    </row>
    <row r="1672" spans="1:17" x14ac:dyDescent="0.25">
      <c r="A1672" s="1">
        <v>41639</v>
      </c>
      <c r="B1672" s="1">
        <v>41639</v>
      </c>
      <c r="C1672" s="2" t="s">
        <v>79</v>
      </c>
      <c r="D1672" s="2" t="s">
        <v>80</v>
      </c>
      <c r="E1672" s="2">
        <v>5.7</v>
      </c>
      <c r="F1672" s="2" t="s">
        <v>1959</v>
      </c>
      <c r="G1672" s="2" t="s">
        <v>233</v>
      </c>
      <c r="H1672" s="2" t="s">
        <v>57</v>
      </c>
      <c r="I1672" s="2" t="s">
        <v>17</v>
      </c>
      <c r="J1672" s="2" t="s">
        <v>18</v>
      </c>
      <c r="K1672" s="2" t="s">
        <v>19</v>
      </c>
      <c r="L1672" s="2" t="s">
        <v>19</v>
      </c>
      <c r="M1672" s="2" t="s">
        <v>20</v>
      </c>
      <c r="N1672" s="2" t="s">
        <v>21</v>
      </c>
      <c r="O1672" s="2" t="s">
        <v>3877</v>
      </c>
      <c r="P1672" s="2">
        <v>3</v>
      </c>
      <c r="Q1672" s="2" t="str">
        <f t="shared" si="26"/>
        <v>EXC US Equity</v>
      </c>
    </row>
    <row r="1673" spans="1:17" x14ac:dyDescent="0.25">
      <c r="A1673" s="1">
        <v>41639</v>
      </c>
      <c r="B1673" s="1">
        <v>41639</v>
      </c>
      <c r="C1673" s="2" t="s">
        <v>326</v>
      </c>
      <c r="D1673" s="2" t="s">
        <v>327</v>
      </c>
      <c r="E1673" s="2">
        <v>6.15</v>
      </c>
      <c r="F1673" s="2" t="s">
        <v>2238</v>
      </c>
      <c r="G1673" s="2"/>
      <c r="H1673" s="2" t="s">
        <v>27</v>
      </c>
      <c r="I1673" s="2" t="s">
        <v>17</v>
      </c>
      <c r="J1673" s="2" t="s">
        <v>18</v>
      </c>
      <c r="K1673" s="2" t="s">
        <v>19</v>
      </c>
      <c r="L1673" s="2" t="s">
        <v>19</v>
      </c>
      <c r="M1673" s="2" t="s">
        <v>20</v>
      </c>
      <c r="N1673" s="2" t="s">
        <v>28</v>
      </c>
      <c r="O1673" s="2" t="s">
        <v>3878</v>
      </c>
      <c r="P1673" s="2">
        <v>3</v>
      </c>
      <c r="Q1673" s="2" t="str">
        <f t="shared" si="26"/>
        <v>CSX US Equity</v>
      </c>
    </row>
    <row r="1674" spans="1:17" x14ac:dyDescent="0.25">
      <c r="A1674" s="1">
        <v>41639</v>
      </c>
      <c r="B1674" s="1">
        <v>41639</v>
      </c>
      <c r="C1674" s="2" t="s">
        <v>1574</v>
      </c>
      <c r="D1674" s="2" t="s">
        <v>400</v>
      </c>
      <c r="E1674" s="2">
        <v>5.95</v>
      </c>
      <c r="F1674" s="2" t="s">
        <v>3053</v>
      </c>
      <c r="G1674" s="2" t="s">
        <v>40</v>
      </c>
      <c r="H1674" s="2" t="s">
        <v>27</v>
      </c>
      <c r="I1674" s="2" t="s">
        <v>17</v>
      </c>
      <c r="J1674" s="2" t="s">
        <v>18</v>
      </c>
      <c r="K1674" s="2" t="s">
        <v>19</v>
      </c>
      <c r="L1674" s="2" t="s">
        <v>19</v>
      </c>
      <c r="M1674" s="2" t="s">
        <v>20</v>
      </c>
      <c r="N1674" s="2" t="s">
        <v>21</v>
      </c>
      <c r="O1674" s="2" t="s">
        <v>3879</v>
      </c>
      <c r="P1674" s="2">
        <v>3</v>
      </c>
      <c r="Q1674" s="2" t="str">
        <f t="shared" si="26"/>
        <v>KMP US Equity</v>
      </c>
    </row>
    <row r="1675" spans="1:17" x14ac:dyDescent="0.25">
      <c r="A1675" s="1">
        <v>41639</v>
      </c>
      <c r="B1675" s="1">
        <v>41639</v>
      </c>
      <c r="C1675" s="2" t="s">
        <v>3530</v>
      </c>
      <c r="D1675" s="2" t="s">
        <v>3531</v>
      </c>
      <c r="E1675" s="2">
        <v>6.625</v>
      </c>
      <c r="F1675" s="2" t="s">
        <v>2238</v>
      </c>
      <c r="G1675" s="2"/>
      <c r="H1675" s="2" t="s">
        <v>16</v>
      </c>
      <c r="I1675" s="2" t="s">
        <v>17</v>
      </c>
      <c r="J1675" s="2" t="s">
        <v>18</v>
      </c>
      <c r="K1675" s="2" t="s">
        <v>19</v>
      </c>
      <c r="L1675" s="2" t="s">
        <v>19</v>
      </c>
      <c r="M1675" s="2" t="s">
        <v>20</v>
      </c>
      <c r="N1675" s="2" t="s">
        <v>28</v>
      </c>
      <c r="O1675" s="2" t="s">
        <v>3880</v>
      </c>
      <c r="P1675" s="2">
        <v>3</v>
      </c>
      <c r="Q1675" s="2" t="str">
        <f t="shared" si="26"/>
        <v>TTC US Equity</v>
      </c>
    </row>
    <row r="1676" spans="1:17" x14ac:dyDescent="0.25">
      <c r="A1676" s="1">
        <v>41639</v>
      </c>
      <c r="B1676" s="1">
        <v>41639</v>
      </c>
      <c r="C1676" s="2" t="s">
        <v>511</v>
      </c>
      <c r="D1676" s="2" t="s">
        <v>512</v>
      </c>
      <c r="E1676" s="2">
        <v>7.875</v>
      </c>
      <c r="F1676" s="2" t="s">
        <v>3360</v>
      </c>
      <c r="G1676" s="2"/>
      <c r="H1676" s="2" t="s">
        <v>203</v>
      </c>
      <c r="I1676" s="2" t="s">
        <v>17</v>
      </c>
      <c r="J1676" s="2" t="s">
        <v>18</v>
      </c>
      <c r="K1676" s="2" t="s">
        <v>19</v>
      </c>
      <c r="L1676" s="2" t="s">
        <v>19</v>
      </c>
      <c r="M1676" s="2" t="s">
        <v>20</v>
      </c>
      <c r="N1676" s="2" t="s">
        <v>28</v>
      </c>
      <c r="O1676" s="2" t="s">
        <v>3881</v>
      </c>
      <c r="P1676" s="2">
        <v>3</v>
      </c>
      <c r="Q1676" s="2" t="str">
        <f t="shared" si="26"/>
        <v>FTR US Equity</v>
      </c>
    </row>
    <row r="1677" spans="1:17" x14ac:dyDescent="0.25">
      <c r="A1677" s="1">
        <v>41639</v>
      </c>
      <c r="B1677" s="1">
        <v>41639</v>
      </c>
      <c r="C1677" s="2" t="s">
        <v>950</v>
      </c>
      <c r="D1677" s="2" t="s">
        <v>259</v>
      </c>
      <c r="E1677" s="2">
        <v>5.87</v>
      </c>
      <c r="F1677" s="2" t="s">
        <v>3882</v>
      </c>
      <c r="G1677" s="2"/>
      <c r="H1677" s="2" t="s">
        <v>16</v>
      </c>
      <c r="I1677" s="2" t="s">
        <v>17</v>
      </c>
      <c r="J1677" s="2" t="s">
        <v>18</v>
      </c>
      <c r="K1677" s="2" t="s">
        <v>19</v>
      </c>
      <c r="L1677" s="2" t="s">
        <v>19</v>
      </c>
      <c r="M1677" s="2" t="s">
        <v>20</v>
      </c>
      <c r="N1677" s="2" t="s">
        <v>28</v>
      </c>
      <c r="O1677" s="2" t="s">
        <v>3883</v>
      </c>
      <c r="P1677" s="2">
        <v>2</v>
      </c>
      <c r="Q1677" s="2" t="str">
        <f t="shared" si="26"/>
        <v>AA US Equity</v>
      </c>
    </row>
    <row r="1678" spans="1:17" x14ac:dyDescent="0.25">
      <c r="A1678" s="1">
        <v>41639</v>
      </c>
      <c r="B1678" s="1">
        <v>41639</v>
      </c>
      <c r="C1678" s="2" t="s">
        <v>2237</v>
      </c>
      <c r="D1678" s="2" t="s">
        <v>1432</v>
      </c>
      <c r="E1678" s="2">
        <v>6.55</v>
      </c>
      <c r="F1678" s="2" t="s">
        <v>2238</v>
      </c>
      <c r="G1678" s="2" t="s">
        <v>40</v>
      </c>
      <c r="H1678" s="2" t="s">
        <v>27</v>
      </c>
      <c r="I1678" s="2" t="s">
        <v>17</v>
      </c>
      <c r="J1678" s="2" t="s">
        <v>18</v>
      </c>
      <c r="K1678" s="2" t="s">
        <v>19</v>
      </c>
      <c r="L1678" s="2" t="s">
        <v>19</v>
      </c>
      <c r="M1678" s="2" t="s">
        <v>20</v>
      </c>
      <c r="N1678" s="2" t="s">
        <v>28</v>
      </c>
      <c r="O1678" s="2" t="s">
        <v>3884</v>
      </c>
      <c r="P1678" s="2">
        <v>3</v>
      </c>
      <c r="Q1678" s="2" t="str">
        <f t="shared" si="26"/>
        <v>TWC US Equity</v>
      </c>
    </row>
    <row r="1679" spans="1:17" x14ac:dyDescent="0.25">
      <c r="A1679" s="1">
        <v>41639</v>
      </c>
      <c r="B1679" s="1">
        <v>41639</v>
      </c>
      <c r="C1679" s="2" t="s">
        <v>3885</v>
      </c>
      <c r="D1679" s="2" t="s">
        <v>64</v>
      </c>
      <c r="E1679" s="2">
        <v>7.25</v>
      </c>
      <c r="F1679" s="2" t="s">
        <v>2179</v>
      </c>
      <c r="G1679" s="2"/>
      <c r="H1679" s="2" t="s">
        <v>16</v>
      </c>
      <c r="I1679" s="2" t="s">
        <v>17</v>
      </c>
      <c r="J1679" s="2" t="s">
        <v>18</v>
      </c>
      <c r="K1679" s="2" t="s">
        <v>19</v>
      </c>
      <c r="L1679" s="2" t="s">
        <v>19</v>
      </c>
      <c r="M1679" s="2" t="s">
        <v>20</v>
      </c>
      <c r="N1679" s="2" t="s">
        <v>21</v>
      </c>
      <c r="O1679" s="2" t="s">
        <v>3886</v>
      </c>
      <c r="P1679" s="2">
        <v>3</v>
      </c>
      <c r="Q1679" s="2" t="str">
        <f t="shared" si="26"/>
        <v>WPZ US Equity</v>
      </c>
    </row>
    <row r="1680" spans="1:17" x14ac:dyDescent="0.25">
      <c r="A1680" s="1">
        <v>41639</v>
      </c>
      <c r="B1680" s="1">
        <v>41639</v>
      </c>
      <c r="C1680" s="2" t="s">
        <v>1177</v>
      </c>
      <c r="D1680" s="2" t="s">
        <v>1178</v>
      </c>
      <c r="E1680" s="2">
        <v>5.85</v>
      </c>
      <c r="F1680" s="2" t="s">
        <v>2238</v>
      </c>
      <c r="G1680" s="2"/>
      <c r="H1680" s="2" t="s">
        <v>210</v>
      </c>
      <c r="I1680" s="2" t="s">
        <v>17</v>
      </c>
      <c r="J1680" s="2" t="s">
        <v>18</v>
      </c>
      <c r="K1680" s="2" t="s">
        <v>19</v>
      </c>
      <c r="L1680" s="2" t="s">
        <v>19</v>
      </c>
      <c r="M1680" s="2" t="s">
        <v>20</v>
      </c>
      <c r="N1680" s="2" t="s">
        <v>21</v>
      </c>
      <c r="O1680" s="2" t="s">
        <v>3887</v>
      </c>
      <c r="P1680" s="2">
        <v>3</v>
      </c>
      <c r="Q1680" s="2" t="str">
        <f t="shared" si="26"/>
        <v>NEE US Equity</v>
      </c>
    </row>
    <row r="1681" spans="1:17" x14ac:dyDescent="0.25">
      <c r="A1681" s="1">
        <v>41639</v>
      </c>
      <c r="B1681" s="1">
        <v>41639</v>
      </c>
      <c r="C1681" s="2" t="s">
        <v>752</v>
      </c>
      <c r="D1681" s="2" t="s">
        <v>753</v>
      </c>
      <c r="E1681" s="2">
        <v>6.15</v>
      </c>
      <c r="F1681" s="2" t="s">
        <v>2238</v>
      </c>
      <c r="G1681" s="2"/>
      <c r="H1681" s="2" t="s">
        <v>34</v>
      </c>
      <c r="I1681" s="2" t="s">
        <v>17</v>
      </c>
      <c r="J1681" s="2" t="s">
        <v>18</v>
      </c>
      <c r="K1681" s="2" t="s">
        <v>19</v>
      </c>
      <c r="L1681" s="2" t="s">
        <v>19</v>
      </c>
      <c r="M1681" s="2" t="s">
        <v>20</v>
      </c>
      <c r="N1681" s="2" t="s">
        <v>28</v>
      </c>
      <c r="O1681" s="2" t="s">
        <v>3888</v>
      </c>
      <c r="P1681" s="2">
        <v>3</v>
      </c>
      <c r="Q1681" s="2" t="str">
        <f t="shared" si="26"/>
        <v>UNP US Equity</v>
      </c>
    </row>
    <row r="1682" spans="1:17" x14ac:dyDescent="0.25">
      <c r="A1682" s="1">
        <v>41639</v>
      </c>
      <c r="B1682" s="1">
        <v>41639</v>
      </c>
      <c r="C1682" s="2" t="s">
        <v>42</v>
      </c>
      <c r="D1682" s="2" t="s">
        <v>43</v>
      </c>
      <c r="E1682" s="2">
        <v>5.05</v>
      </c>
      <c r="F1682" s="2" t="s">
        <v>1164</v>
      </c>
      <c r="G1682" s="2" t="s">
        <v>213</v>
      </c>
      <c r="H1682" s="2" t="s">
        <v>46</v>
      </c>
      <c r="I1682" s="2" t="s">
        <v>17</v>
      </c>
      <c r="J1682" s="2" t="s">
        <v>18</v>
      </c>
      <c r="K1682" s="2" t="s">
        <v>19</v>
      </c>
      <c r="L1682" s="2" t="s">
        <v>19</v>
      </c>
      <c r="M1682" s="2" t="s">
        <v>20</v>
      </c>
      <c r="N1682" s="2" t="s">
        <v>48</v>
      </c>
      <c r="O1682" s="2" t="s">
        <v>3891</v>
      </c>
      <c r="P1682" s="2">
        <v>2</v>
      </c>
      <c r="Q1682" s="2" t="str">
        <f t="shared" si="26"/>
        <v>GE US Equity</v>
      </c>
    </row>
    <row r="1683" spans="1:17" x14ac:dyDescent="0.25">
      <c r="A1683" s="1">
        <v>41639</v>
      </c>
      <c r="B1683" s="1">
        <v>41639</v>
      </c>
      <c r="C1683" s="2" t="s">
        <v>2313</v>
      </c>
      <c r="D1683" s="2" t="s">
        <v>2314</v>
      </c>
      <c r="E1683" s="2">
        <v>6.3</v>
      </c>
      <c r="F1683" s="2" t="s">
        <v>15</v>
      </c>
      <c r="G1683" s="2"/>
      <c r="H1683" s="2" t="s">
        <v>1618</v>
      </c>
      <c r="I1683" s="2" t="s">
        <v>17</v>
      </c>
      <c r="J1683" s="2" t="s">
        <v>18</v>
      </c>
      <c r="K1683" s="2" t="s">
        <v>19</v>
      </c>
      <c r="L1683" s="2" t="s">
        <v>19</v>
      </c>
      <c r="M1683" s="2" t="s">
        <v>20</v>
      </c>
      <c r="N1683" s="2" t="s">
        <v>28</v>
      </c>
      <c r="O1683" s="2" t="s">
        <v>3892</v>
      </c>
      <c r="P1683" s="2">
        <v>3</v>
      </c>
      <c r="Q1683" s="2" t="str">
        <f t="shared" si="26"/>
        <v>USG US Equity</v>
      </c>
    </row>
    <row r="1684" spans="1:17" x14ac:dyDescent="0.25">
      <c r="A1684" s="1">
        <v>41639</v>
      </c>
      <c r="B1684" s="1">
        <v>41639</v>
      </c>
      <c r="C1684" s="2" t="s">
        <v>1586</v>
      </c>
      <c r="D1684" s="2" t="s">
        <v>1587</v>
      </c>
      <c r="E1684" s="2">
        <v>6</v>
      </c>
      <c r="F1684" s="2" t="s">
        <v>216</v>
      </c>
      <c r="G1684" s="2"/>
      <c r="H1684" s="2" t="s">
        <v>57</v>
      </c>
      <c r="I1684" s="2" t="s">
        <v>17</v>
      </c>
      <c r="J1684" s="2" t="s">
        <v>18</v>
      </c>
      <c r="K1684" s="2" t="s">
        <v>19</v>
      </c>
      <c r="L1684" s="2" t="s">
        <v>19</v>
      </c>
      <c r="M1684" s="2" t="s">
        <v>20</v>
      </c>
      <c r="N1684" s="2" t="s">
        <v>28</v>
      </c>
      <c r="O1684" s="2" t="s">
        <v>3893</v>
      </c>
      <c r="P1684" s="2">
        <v>2</v>
      </c>
      <c r="Q1684" s="2" t="str">
        <f t="shared" si="26"/>
        <v>EL US Equity</v>
      </c>
    </row>
    <row r="1685" spans="1:17" x14ac:dyDescent="0.25">
      <c r="A1685" s="1">
        <v>41639</v>
      </c>
      <c r="B1685" s="1">
        <v>41639</v>
      </c>
      <c r="C1685" s="2" t="s">
        <v>88</v>
      </c>
      <c r="D1685" s="2" t="s">
        <v>89</v>
      </c>
      <c r="E1685" s="2">
        <v>6.15</v>
      </c>
      <c r="F1685" s="2" t="s">
        <v>1460</v>
      </c>
      <c r="G1685" s="2" t="s">
        <v>40</v>
      </c>
      <c r="H1685" s="2" t="s">
        <v>16</v>
      </c>
      <c r="I1685" s="2" t="s">
        <v>17</v>
      </c>
      <c r="J1685" s="2" t="s">
        <v>18</v>
      </c>
      <c r="K1685" s="2" t="s">
        <v>19</v>
      </c>
      <c r="L1685" s="2" t="s">
        <v>19</v>
      </c>
      <c r="M1685" s="2" t="s">
        <v>20</v>
      </c>
      <c r="N1685" s="2" t="s">
        <v>21</v>
      </c>
      <c r="O1685" s="2" t="s">
        <v>3894</v>
      </c>
      <c r="P1685" s="2">
        <v>2</v>
      </c>
      <c r="Q1685" s="2" t="str">
        <f t="shared" si="26"/>
        <v>FE US Equity</v>
      </c>
    </row>
    <row r="1686" spans="1:17" x14ac:dyDescent="0.25">
      <c r="A1686" s="1">
        <v>41639</v>
      </c>
      <c r="B1686" s="1">
        <v>41639</v>
      </c>
      <c r="C1686" s="2" t="s">
        <v>2393</v>
      </c>
      <c r="D1686" s="2" t="s">
        <v>2394</v>
      </c>
      <c r="E1686" s="2">
        <v>6.65</v>
      </c>
      <c r="F1686" s="2" t="s">
        <v>1460</v>
      </c>
      <c r="G1686" s="2"/>
      <c r="H1686" s="2" t="s">
        <v>149</v>
      </c>
      <c r="I1686" s="2" t="s">
        <v>17</v>
      </c>
      <c r="J1686" s="2" t="s">
        <v>18</v>
      </c>
      <c r="K1686" s="2" t="s">
        <v>19</v>
      </c>
      <c r="L1686" s="2" t="s">
        <v>19</v>
      </c>
      <c r="M1686" s="2" t="s">
        <v>20</v>
      </c>
      <c r="N1686" s="2" t="s">
        <v>28</v>
      </c>
      <c r="O1686" s="2" t="s">
        <v>3895</v>
      </c>
      <c r="P1686" s="2">
        <v>1</v>
      </c>
      <c r="Q1686" s="2" t="str">
        <f t="shared" si="26"/>
        <v>X US Equity</v>
      </c>
    </row>
    <row r="1687" spans="1:17" x14ac:dyDescent="0.25">
      <c r="A1687" s="1">
        <v>41639</v>
      </c>
      <c r="B1687" s="1">
        <v>41639</v>
      </c>
      <c r="C1687" s="2" t="s">
        <v>1986</v>
      </c>
      <c r="D1687" s="2" t="s">
        <v>1987</v>
      </c>
      <c r="E1687" s="2">
        <v>7.5</v>
      </c>
      <c r="F1687" s="2" t="s">
        <v>2744</v>
      </c>
      <c r="G1687" s="2"/>
      <c r="H1687" s="2" t="s">
        <v>95</v>
      </c>
      <c r="I1687" s="2" t="s">
        <v>17</v>
      </c>
      <c r="J1687" s="2" t="s">
        <v>18</v>
      </c>
      <c r="K1687" s="2" t="s">
        <v>19</v>
      </c>
      <c r="L1687" s="2" t="s">
        <v>19</v>
      </c>
      <c r="M1687" s="2" t="s">
        <v>20</v>
      </c>
      <c r="N1687" s="2" t="s">
        <v>28</v>
      </c>
      <c r="O1687" s="2" t="s">
        <v>3896</v>
      </c>
      <c r="P1687" s="2">
        <v>3</v>
      </c>
      <c r="Q1687" s="2" t="str">
        <f t="shared" si="26"/>
        <v>MGM US Equity</v>
      </c>
    </row>
    <row r="1688" spans="1:17" x14ac:dyDescent="0.25">
      <c r="A1688" s="1">
        <v>41639</v>
      </c>
      <c r="B1688" s="1">
        <v>41639</v>
      </c>
      <c r="C1688" s="2" t="s">
        <v>551</v>
      </c>
      <c r="D1688" s="2" t="s">
        <v>552</v>
      </c>
      <c r="E1688" s="2">
        <v>5.95</v>
      </c>
      <c r="F1688" s="2" t="s">
        <v>1164</v>
      </c>
      <c r="G1688" s="2"/>
      <c r="H1688" s="2" t="s">
        <v>472</v>
      </c>
      <c r="I1688" s="2" t="s">
        <v>17</v>
      </c>
      <c r="J1688" s="2" t="s">
        <v>18</v>
      </c>
      <c r="K1688" s="2" t="s">
        <v>19</v>
      </c>
      <c r="L1688" s="2" t="s">
        <v>19</v>
      </c>
      <c r="M1688" s="2" t="s">
        <v>20</v>
      </c>
      <c r="N1688" s="2" t="s">
        <v>48</v>
      </c>
      <c r="O1688" s="2" t="s">
        <v>3897</v>
      </c>
      <c r="P1688" s="2">
        <v>2</v>
      </c>
      <c r="Q1688" s="2" t="str">
        <f t="shared" si="26"/>
        <v>FR US Equity</v>
      </c>
    </row>
    <row r="1689" spans="1:17" x14ac:dyDescent="0.25">
      <c r="A1689" s="1">
        <v>41639</v>
      </c>
      <c r="B1689" s="1">
        <v>41639</v>
      </c>
      <c r="C1689" s="2" t="s">
        <v>3845</v>
      </c>
      <c r="D1689" s="2" t="s">
        <v>3846</v>
      </c>
      <c r="E1689" s="2">
        <v>6.5</v>
      </c>
      <c r="F1689" s="2" t="s">
        <v>32</v>
      </c>
      <c r="G1689" s="2"/>
      <c r="H1689" s="2" t="s">
        <v>264</v>
      </c>
      <c r="I1689" s="2" t="s">
        <v>17</v>
      </c>
      <c r="J1689" s="2" t="s">
        <v>18</v>
      </c>
      <c r="K1689" s="2" t="s">
        <v>19</v>
      </c>
      <c r="L1689" s="2" t="s">
        <v>19</v>
      </c>
      <c r="M1689" s="2" t="s">
        <v>20</v>
      </c>
      <c r="N1689" s="2" t="s">
        <v>28</v>
      </c>
      <c r="O1689" s="2" t="s">
        <v>3898</v>
      </c>
      <c r="P1689" s="2">
        <v>2</v>
      </c>
      <c r="Q1689" s="2" t="str">
        <f t="shared" si="26"/>
        <v>OC US Equity</v>
      </c>
    </row>
    <row r="1690" spans="1:17" x14ac:dyDescent="0.25">
      <c r="A1690" s="1">
        <v>41639</v>
      </c>
      <c r="B1690" s="1">
        <v>41639</v>
      </c>
      <c r="C1690" s="2" t="s">
        <v>2898</v>
      </c>
      <c r="D1690" s="2" t="s">
        <v>501</v>
      </c>
      <c r="E1690" s="2">
        <v>5.65</v>
      </c>
      <c r="F1690" s="2" t="s">
        <v>3899</v>
      </c>
      <c r="G1690" s="2" t="s">
        <v>45</v>
      </c>
      <c r="H1690" s="2" t="s">
        <v>472</v>
      </c>
      <c r="I1690" s="2" t="s">
        <v>17</v>
      </c>
      <c r="J1690" s="2" t="s">
        <v>18</v>
      </c>
      <c r="K1690" s="2" t="s">
        <v>19</v>
      </c>
      <c r="L1690" s="2" t="s">
        <v>19</v>
      </c>
      <c r="M1690" s="2" t="s">
        <v>20</v>
      </c>
      <c r="N1690" s="2" t="s">
        <v>48</v>
      </c>
      <c r="O1690" s="2" t="s">
        <v>3900</v>
      </c>
      <c r="P1690" s="2">
        <v>3</v>
      </c>
      <c r="Q1690" s="2" t="str">
        <f t="shared" si="26"/>
        <v>AIG US Equity</v>
      </c>
    </row>
    <row r="1691" spans="1:17" x14ac:dyDescent="0.25">
      <c r="A1691" s="1">
        <v>41639</v>
      </c>
      <c r="B1691" s="1">
        <v>41639</v>
      </c>
      <c r="C1691" s="2" t="s">
        <v>2254</v>
      </c>
      <c r="D1691" s="2" t="s">
        <v>180</v>
      </c>
      <c r="E1691" s="2">
        <v>0</v>
      </c>
      <c r="F1691" s="2" t="s">
        <v>3901</v>
      </c>
      <c r="G1691" s="2" t="s">
        <v>3902</v>
      </c>
      <c r="H1691" s="2" t="s">
        <v>73</v>
      </c>
      <c r="I1691" s="2" t="s">
        <v>17</v>
      </c>
      <c r="J1691" s="2" t="s">
        <v>18</v>
      </c>
      <c r="K1691" s="2" t="s">
        <v>19</v>
      </c>
      <c r="L1691" s="2" t="s">
        <v>19</v>
      </c>
      <c r="M1691" s="2" t="s">
        <v>639</v>
      </c>
      <c r="N1691" s="2" t="s">
        <v>48</v>
      </c>
      <c r="O1691" s="2" t="s">
        <v>3903</v>
      </c>
      <c r="P1691" s="2">
        <v>3</v>
      </c>
      <c r="Q1691" s="2" t="str">
        <f t="shared" si="26"/>
        <v>HIG US Equity</v>
      </c>
    </row>
    <row r="1692" spans="1:17" x14ac:dyDescent="0.25">
      <c r="A1692" s="1">
        <v>41639</v>
      </c>
      <c r="B1692" s="1">
        <v>41639</v>
      </c>
      <c r="C1692" s="2" t="s">
        <v>3904</v>
      </c>
      <c r="D1692" s="2" t="s">
        <v>3905</v>
      </c>
      <c r="E1692" s="2">
        <v>12</v>
      </c>
      <c r="F1692" s="2" t="s">
        <v>3835</v>
      </c>
      <c r="G1692" s="2" t="s">
        <v>143</v>
      </c>
      <c r="H1692" s="2" t="s">
        <v>34</v>
      </c>
      <c r="I1692" s="2" t="s">
        <v>17</v>
      </c>
      <c r="J1692" s="2" t="s">
        <v>18</v>
      </c>
      <c r="K1692" s="2" t="s">
        <v>19</v>
      </c>
      <c r="L1692" s="2" t="s">
        <v>19</v>
      </c>
      <c r="M1692" s="2" t="s">
        <v>20</v>
      </c>
      <c r="N1692" s="2" t="s">
        <v>28</v>
      </c>
      <c r="O1692" s="2" t="s">
        <v>3906</v>
      </c>
      <c r="P1692" s="2">
        <v>4</v>
      </c>
      <c r="Q1692" s="2" t="str">
        <f t="shared" si="26"/>
        <v>FIAT US Equity</v>
      </c>
    </row>
    <row r="1693" spans="1:17" x14ac:dyDescent="0.25">
      <c r="A1693" s="1">
        <v>41639</v>
      </c>
      <c r="B1693" s="1">
        <v>41639</v>
      </c>
      <c r="C1693" s="2" t="s">
        <v>83</v>
      </c>
      <c r="D1693" s="2" t="s">
        <v>84</v>
      </c>
      <c r="E1693" s="2">
        <v>6.65</v>
      </c>
      <c r="F1693" s="2" t="s">
        <v>72</v>
      </c>
      <c r="G1693" s="2" t="s">
        <v>233</v>
      </c>
      <c r="H1693" s="2" t="s">
        <v>34</v>
      </c>
      <c r="I1693" s="2" t="s">
        <v>17</v>
      </c>
      <c r="J1693" s="2" t="s">
        <v>18</v>
      </c>
      <c r="K1693" s="2" t="s">
        <v>19</v>
      </c>
      <c r="L1693" s="2" t="s">
        <v>19</v>
      </c>
      <c r="M1693" s="2" t="s">
        <v>20</v>
      </c>
      <c r="N1693" s="2" t="s">
        <v>21</v>
      </c>
      <c r="O1693" s="2" t="s">
        <v>3907</v>
      </c>
      <c r="P1693" s="2">
        <v>3</v>
      </c>
      <c r="Q1693" s="2" t="str">
        <f t="shared" si="26"/>
        <v>NVE US Equity</v>
      </c>
    </row>
    <row r="1694" spans="1:17" x14ac:dyDescent="0.25">
      <c r="A1694" s="1">
        <v>41639</v>
      </c>
      <c r="B1694" s="1">
        <v>41639</v>
      </c>
      <c r="C1694" s="2" t="s">
        <v>3908</v>
      </c>
      <c r="D1694" s="2" t="s">
        <v>678</v>
      </c>
      <c r="E1694" s="2">
        <v>8</v>
      </c>
      <c r="F1694" s="2" t="s">
        <v>1862</v>
      </c>
      <c r="G1694" s="2"/>
      <c r="H1694" s="2" t="s">
        <v>16</v>
      </c>
      <c r="I1694" s="2" t="s">
        <v>17</v>
      </c>
      <c r="J1694" s="2" t="s">
        <v>18</v>
      </c>
      <c r="K1694" s="2" t="s">
        <v>19</v>
      </c>
      <c r="L1694" s="2" t="s">
        <v>19</v>
      </c>
      <c r="M1694" s="2" t="s">
        <v>20</v>
      </c>
      <c r="N1694" s="2" t="s">
        <v>28</v>
      </c>
      <c r="O1694" s="2" t="s">
        <v>3909</v>
      </c>
      <c r="P1694" s="2">
        <v>1</v>
      </c>
      <c r="Q1694" s="2" t="str">
        <f t="shared" si="26"/>
        <v>F US Equity</v>
      </c>
    </row>
    <row r="1695" spans="1:17" x14ac:dyDescent="0.25">
      <c r="A1695" s="1">
        <v>41639</v>
      </c>
      <c r="B1695" s="1">
        <v>41639</v>
      </c>
      <c r="C1695" s="2" t="s">
        <v>3910</v>
      </c>
      <c r="D1695" s="2" t="s">
        <v>3911</v>
      </c>
      <c r="E1695" s="2">
        <v>5.5</v>
      </c>
      <c r="F1695" s="2" t="s">
        <v>52</v>
      </c>
      <c r="G1695" s="2"/>
      <c r="H1695" s="2" t="s">
        <v>73</v>
      </c>
      <c r="I1695" s="2" t="s">
        <v>17</v>
      </c>
      <c r="J1695" s="2" t="s">
        <v>18</v>
      </c>
      <c r="K1695" s="2" t="s">
        <v>19</v>
      </c>
      <c r="L1695" s="2" t="s">
        <v>19</v>
      </c>
      <c r="M1695" s="2" t="s">
        <v>20</v>
      </c>
      <c r="N1695" s="2" t="s">
        <v>28</v>
      </c>
      <c r="O1695" s="2" t="s">
        <v>3912</v>
      </c>
      <c r="P1695" s="2">
        <v>3</v>
      </c>
      <c r="Q1695" s="2" t="str">
        <f t="shared" si="26"/>
        <v>SNA US Equity</v>
      </c>
    </row>
    <row r="1696" spans="1:17" x14ac:dyDescent="0.25">
      <c r="A1696" s="1">
        <v>41639</v>
      </c>
      <c r="B1696" s="1">
        <v>41639</v>
      </c>
      <c r="C1696" s="2" t="s">
        <v>1591</v>
      </c>
      <c r="D1696" s="2" t="s">
        <v>459</v>
      </c>
      <c r="E1696" s="2">
        <v>6</v>
      </c>
      <c r="F1696" s="2" t="s">
        <v>81</v>
      </c>
      <c r="G1696" s="2"/>
      <c r="H1696" s="2" t="s">
        <v>73</v>
      </c>
      <c r="I1696" s="2" t="s">
        <v>17</v>
      </c>
      <c r="J1696" s="2" t="s">
        <v>18</v>
      </c>
      <c r="K1696" s="2" t="s">
        <v>19</v>
      </c>
      <c r="L1696" s="2" t="s">
        <v>19</v>
      </c>
      <c r="M1696" s="2" t="s">
        <v>20</v>
      </c>
      <c r="N1696" s="2" t="s">
        <v>21</v>
      </c>
      <c r="O1696" s="2" t="s">
        <v>3913</v>
      </c>
      <c r="P1696" s="2">
        <v>3</v>
      </c>
      <c r="Q1696" s="2" t="str">
        <f t="shared" si="26"/>
        <v>XEL US Equity</v>
      </c>
    </row>
    <row r="1697" spans="1:17" x14ac:dyDescent="0.25">
      <c r="A1697" s="1">
        <v>41639</v>
      </c>
      <c r="B1697" s="1">
        <v>41639</v>
      </c>
      <c r="C1697" s="2" t="s">
        <v>2859</v>
      </c>
      <c r="D1697" s="2" t="s">
        <v>2469</v>
      </c>
      <c r="E1697" s="2">
        <v>6.375</v>
      </c>
      <c r="F1697" s="2" t="s">
        <v>94</v>
      </c>
      <c r="G1697" s="2" t="s">
        <v>40</v>
      </c>
      <c r="H1697" s="2" t="s">
        <v>27</v>
      </c>
      <c r="I1697" s="2" t="s">
        <v>17</v>
      </c>
      <c r="J1697" s="2" t="s">
        <v>18</v>
      </c>
      <c r="K1697" s="2" t="s">
        <v>19</v>
      </c>
      <c r="L1697" s="2" t="s">
        <v>19</v>
      </c>
      <c r="M1697" s="2" t="s">
        <v>20</v>
      </c>
      <c r="N1697" s="2" t="s">
        <v>21</v>
      </c>
      <c r="O1697" s="2" t="s">
        <v>3914</v>
      </c>
      <c r="P1697" s="2">
        <v>3</v>
      </c>
      <c r="Q1697" s="2" t="str">
        <f t="shared" si="26"/>
        <v>ITC US Equity</v>
      </c>
    </row>
    <row r="1698" spans="1:17" x14ac:dyDescent="0.25">
      <c r="A1698" s="1">
        <v>41639</v>
      </c>
      <c r="B1698" s="1">
        <v>41639</v>
      </c>
      <c r="C1698" s="2" t="s">
        <v>2859</v>
      </c>
      <c r="D1698" s="2" t="s">
        <v>2469</v>
      </c>
      <c r="E1698" s="2">
        <v>6.375</v>
      </c>
      <c r="F1698" s="2" t="s">
        <v>94</v>
      </c>
      <c r="G1698" s="2" t="s">
        <v>26</v>
      </c>
      <c r="H1698" s="2" t="s">
        <v>27</v>
      </c>
      <c r="I1698" s="2" t="s">
        <v>17</v>
      </c>
      <c r="J1698" s="2" t="s">
        <v>18</v>
      </c>
      <c r="K1698" s="2" t="s">
        <v>19</v>
      </c>
      <c r="L1698" s="2" t="s">
        <v>19</v>
      </c>
      <c r="M1698" s="2" t="s">
        <v>20</v>
      </c>
      <c r="N1698" s="2" t="s">
        <v>21</v>
      </c>
      <c r="O1698" s="2" t="s">
        <v>3915</v>
      </c>
      <c r="P1698" s="2">
        <v>3</v>
      </c>
      <c r="Q1698" s="2" t="str">
        <f t="shared" si="26"/>
        <v>ITC US Equity</v>
      </c>
    </row>
    <row r="1699" spans="1:17" x14ac:dyDescent="0.25">
      <c r="A1699" s="1">
        <v>41639</v>
      </c>
      <c r="B1699" s="1">
        <v>41639</v>
      </c>
      <c r="C1699" s="2" t="s">
        <v>42</v>
      </c>
      <c r="D1699" s="2" t="s">
        <v>43</v>
      </c>
      <c r="E1699" s="2">
        <v>0.43509999999999999</v>
      </c>
      <c r="F1699" s="2" t="s">
        <v>3916</v>
      </c>
      <c r="G1699" s="2" t="s">
        <v>187</v>
      </c>
      <c r="H1699" s="2" t="s">
        <v>46</v>
      </c>
      <c r="I1699" s="2" t="s">
        <v>17</v>
      </c>
      <c r="J1699" s="2" t="s">
        <v>18</v>
      </c>
      <c r="K1699" s="2" t="s">
        <v>19</v>
      </c>
      <c r="L1699" s="2" t="s">
        <v>19</v>
      </c>
      <c r="M1699" s="2" t="s">
        <v>47</v>
      </c>
      <c r="N1699" s="2" t="s">
        <v>48</v>
      </c>
      <c r="O1699" s="2" t="s">
        <v>3917</v>
      </c>
      <c r="P1699" s="2">
        <v>2</v>
      </c>
      <c r="Q1699" s="2" t="str">
        <f t="shared" si="26"/>
        <v>GE US Equity</v>
      </c>
    </row>
    <row r="1700" spans="1:17" x14ac:dyDescent="0.25">
      <c r="A1700" s="1">
        <v>41639</v>
      </c>
      <c r="B1700" s="1">
        <v>41639</v>
      </c>
      <c r="C1700" s="2" t="s">
        <v>3919</v>
      </c>
      <c r="D1700" s="2" t="s">
        <v>3920</v>
      </c>
      <c r="E1700" s="2">
        <v>7.75</v>
      </c>
      <c r="F1700" s="2" t="s">
        <v>1708</v>
      </c>
      <c r="G1700" s="2"/>
      <c r="H1700" s="2" t="s">
        <v>16</v>
      </c>
      <c r="I1700" s="2" t="s">
        <v>17</v>
      </c>
      <c r="J1700" s="2" t="s">
        <v>18</v>
      </c>
      <c r="K1700" s="2" t="s">
        <v>19</v>
      </c>
      <c r="L1700" s="2" t="s">
        <v>19</v>
      </c>
      <c r="M1700" s="2" t="s">
        <v>20</v>
      </c>
      <c r="N1700" s="2" t="s">
        <v>28</v>
      </c>
      <c r="O1700" s="2" t="s">
        <v>3921</v>
      </c>
      <c r="P1700" s="2">
        <v>3</v>
      </c>
      <c r="Q1700" s="2" t="str">
        <f t="shared" si="26"/>
        <v>RAI US Equity</v>
      </c>
    </row>
    <row r="1701" spans="1:17" x14ac:dyDescent="0.25">
      <c r="A1701" s="1">
        <v>41639</v>
      </c>
      <c r="B1701" s="1">
        <v>41639</v>
      </c>
      <c r="C1701" s="2" t="s">
        <v>3922</v>
      </c>
      <c r="D1701" s="2" t="s">
        <v>1182</v>
      </c>
      <c r="E1701" s="2">
        <v>6.05</v>
      </c>
      <c r="F1701" s="2" t="s">
        <v>1959</v>
      </c>
      <c r="G1701" s="2"/>
      <c r="H1701" s="2" t="s">
        <v>27</v>
      </c>
      <c r="I1701" s="2" t="s">
        <v>17</v>
      </c>
      <c r="J1701" s="2" t="s">
        <v>18</v>
      </c>
      <c r="K1701" s="2" t="s">
        <v>19</v>
      </c>
      <c r="L1701" s="2" t="s">
        <v>19</v>
      </c>
      <c r="M1701" s="2" t="s">
        <v>20</v>
      </c>
      <c r="N1701" s="2" t="s">
        <v>21</v>
      </c>
      <c r="O1701" s="2" t="s">
        <v>3923</v>
      </c>
      <c r="P1701" s="2">
        <v>3</v>
      </c>
      <c r="Q1701" s="2" t="str">
        <f t="shared" si="26"/>
        <v>AEP US Equity</v>
      </c>
    </row>
    <row r="1702" spans="1:17" x14ac:dyDescent="0.25">
      <c r="A1702" s="1">
        <v>41639</v>
      </c>
      <c r="B1702" s="1">
        <v>41639</v>
      </c>
      <c r="C1702" s="2" t="s">
        <v>189</v>
      </c>
      <c r="D1702" s="2" t="s">
        <v>190</v>
      </c>
      <c r="E1702" s="2">
        <v>6.2</v>
      </c>
      <c r="F1702" s="2" t="s">
        <v>191</v>
      </c>
      <c r="G1702" s="2" t="s">
        <v>40</v>
      </c>
      <c r="H1702" s="2" t="s">
        <v>27</v>
      </c>
      <c r="I1702" s="2" t="s">
        <v>17</v>
      </c>
      <c r="J1702" s="2" t="s">
        <v>18</v>
      </c>
      <c r="K1702" s="2" t="s">
        <v>19</v>
      </c>
      <c r="L1702" s="2" t="s">
        <v>19</v>
      </c>
      <c r="M1702" s="2" t="s">
        <v>20</v>
      </c>
      <c r="N1702" s="2" t="s">
        <v>28</v>
      </c>
      <c r="O1702" s="2" t="s">
        <v>3924</v>
      </c>
      <c r="P1702" s="2">
        <v>2</v>
      </c>
      <c r="Q1702" s="2" t="str">
        <f t="shared" si="26"/>
        <v>WU US Equity</v>
      </c>
    </row>
    <row r="1703" spans="1:17" x14ac:dyDescent="0.25">
      <c r="A1703" s="1">
        <v>41639</v>
      </c>
      <c r="B1703" s="1">
        <v>41639</v>
      </c>
      <c r="C1703" s="2" t="s">
        <v>2313</v>
      </c>
      <c r="D1703" s="2" t="s">
        <v>2314</v>
      </c>
      <c r="E1703" s="2">
        <v>6.3</v>
      </c>
      <c r="F1703" s="2" t="s">
        <v>15</v>
      </c>
      <c r="G1703" s="2" t="s">
        <v>40</v>
      </c>
      <c r="H1703" s="2" t="s">
        <v>1618</v>
      </c>
      <c r="I1703" s="2" t="s">
        <v>17</v>
      </c>
      <c r="J1703" s="2" t="s">
        <v>18</v>
      </c>
      <c r="K1703" s="2" t="s">
        <v>19</v>
      </c>
      <c r="L1703" s="2" t="s">
        <v>19</v>
      </c>
      <c r="M1703" s="2" t="s">
        <v>20</v>
      </c>
      <c r="N1703" s="2" t="s">
        <v>28</v>
      </c>
      <c r="O1703" s="2" t="s">
        <v>3925</v>
      </c>
      <c r="P1703" s="2">
        <v>3</v>
      </c>
      <c r="Q1703" s="2" t="str">
        <f t="shared" si="26"/>
        <v>USG US Equity</v>
      </c>
    </row>
    <row r="1704" spans="1:17" x14ac:dyDescent="0.25">
      <c r="A1704" s="1">
        <v>41639</v>
      </c>
      <c r="B1704" s="1">
        <v>41639</v>
      </c>
      <c r="C1704" s="2" t="s">
        <v>1293</v>
      </c>
      <c r="D1704" s="2" t="s">
        <v>1294</v>
      </c>
      <c r="E1704" s="2">
        <v>6.7</v>
      </c>
      <c r="F1704" s="2" t="s">
        <v>90</v>
      </c>
      <c r="G1704" s="2"/>
      <c r="H1704" s="2" t="s">
        <v>27</v>
      </c>
      <c r="I1704" s="2" t="s">
        <v>17</v>
      </c>
      <c r="J1704" s="2" t="s">
        <v>18</v>
      </c>
      <c r="K1704" s="2" t="s">
        <v>19</v>
      </c>
      <c r="L1704" s="2" t="s">
        <v>19</v>
      </c>
      <c r="M1704" s="2" t="s">
        <v>20</v>
      </c>
      <c r="N1704" s="2" t="s">
        <v>21</v>
      </c>
      <c r="O1704" s="2" t="s">
        <v>3926</v>
      </c>
      <c r="P1704" s="2">
        <v>3</v>
      </c>
      <c r="Q1704" s="2" t="str">
        <f t="shared" si="26"/>
        <v>PAA US Equity</v>
      </c>
    </row>
    <row r="1705" spans="1:17" x14ac:dyDescent="0.25">
      <c r="A1705" s="1">
        <v>41639</v>
      </c>
      <c r="B1705" s="1">
        <v>41639</v>
      </c>
      <c r="C1705" s="2" t="s">
        <v>2546</v>
      </c>
      <c r="D1705" s="2" t="s">
        <v>796</v>
      </c>
      <c r="E1705" s="2">
        <v>6.95</v>
      </c>
      <c r="F1705" s="2" t="s">
        <v>837</v>
      </c>
      <c r="G1705" s="2" t="s">
        <v>143</v>
      </c>
      <c r="H1705" s="2" t="s">
        <v>472</v>
      </c>
      <c r="I1705" s="2" t="s">
        <v>17</v>
      </c>
      <c r="J1705" s="2" t="s">
        <v>18</v>
      </c>
      <c r="K1705" s="2" t="s">
        <v>19</v>
      </c>
      <c r="L1705" s="2" t="s">
        <v>19</v>
      </c>
      <c r="M1705" s="2" t="s">
        <v>20</v>
      </c>
      <c r="N1705" s="2" t="s">
        <v>21</v>
      </c>
      <c r="O1705" s="2" t="s">
        <v>3927</v>
      </c>
      <c r="P1705" s="2">
        <v>3</v>
      </c>
      <c r="Q1705" s="2" t="str">
        <f t="shared" si="26"/>
        <v>KMI US Equity</v>
      </c>
    </row>
    <row r="1706" spans="1:17" x14ac:dyDescent="0.25">
      <c r="A1706" s="1">
        <v>41639</v>
      </c>
      <c r="B1706" s="1">
        <v>41639</v>
      </c>
      <c r="C1706" s="2" t="s">
        <v>42</v>
      </c>
      <c r="D1706" s="2" t="s">
        <v>43</v>
      </c>
      <c r="E1706" s="2">
        <v>0.72060000000000002</v>
      </c>
      <c r="F1706" s="2" t="s">
        <v>136</v>
      </c>
      <c r="G1706" s="2" t="s">
        <v>45</v>
      </c>
      <c r="H1706" s="2" t="s">
        <v>46</v>
      </c>
      <c r="I1706" s="2" t="s">
        <v>17</v>
      </c>
      <c r="J1706" s="2" t="s">
        <v>18</v>
      </c>
      <c r="K1706" s="2" t="s">
        <v>19</v>
      </c>
      <c r="L1706" s="2" t="s">
        <v>19</v>
      </c>
      <c r="M1706" s="2" t="s">
        <v>47</v>
      </c>
      <c r="N1706" s="2" t="s">
        <v>48</v>
      </c>
      <c r="O1706" s="2" t="s">
        <v>3929</v>
      </c>
      <c r="P1706" s="2">
        <v>2</v>
      </c>
      <c r="Q1706" s="2" t="str">
        <f t="shared" si="26"/>
        <v>GE US Equity</v>
      </c>
    </row>
    <row r="1707" spans="1:17" x14ac:dyDescent="0.25">
      <c r="A1707" s="1">
        <v>41639</v>
      </c>
      <c r="B1707" s="1">
        <v>41639</v>
      </c>
      <c r="C1707" s="2" t="s">
        <v>594</v>
      </c>
      <c r="D1707" s="2" t="s">
        <v>317</v>
      </c>
      <c r="E1707" s="2">
        <v>6.2</v>
      </c>
      <c r="F1707" s="2" t="s">
        <v>136</v>
      </c>
      <c r="G1707" s="2"/>
      <c r="H1707" s="2" t="s">
        <v>73</v>
      </c>
      <c r="I1707" s="2" t="s">
        <v>17</v>
      </c>
      <c r="J1707" s="2" t="s">
        <v>18</v>
      </c>
      <c r="K1707" s="2" t="s">
        <v>19</v>
      </c>
      <c r="L1707" s="2" t="s">
        <v>19</v>
      </c>
      <c r="M1707" s="2" t="s">
        <v>20</v>
      </c>
      <c r="N1707" s="2" t="s">
        <v>28</v>
      </c>
      <c r="O1707" s="2" t="s">
        <v>3930</v>
      </c>
      <c r="P1707" s="2">
        <v>4</v>
      </c>
      <c r="Q1707" s="2" t="str">
        <f t="shared" si="26"/>
        <v>BNSF US Equity</v>
      </c>
    </row>
    <row r="1708" spans="1:17" x14ac:dyDescent="0.25">
      <c r="A1708" s="1">
        <v>41639</v>
      </c>
      <c r="B1708" s="1">
        <v>41639</v>
      </c>
      <c r="C1708" s="2" t="s">
        <v>3931</v>
      </c>
      <c r="D1708" s="2" t="s">
        <v>3932</v>
      </c>
      <c r="E1708" s="2">
        <v>8.125</v>
      </c>
      <c r="F1708" s="2" t="s">
        <v>65</v>
      </c>
      <c r="G1708" s="2"/>
      <c r="H1708" s="2" t="s">
        <v>364</v>
      </c>
      <c r="I1708" s="2" t="s">
        <v>17</v>
      </c>
      <c r="J1708" s="2" t="s">
        <v>18</v>
      </c>
      <c r="K1708" s="2" t="s">
        <v>19</v>
      </c>
      <c r="L1708" s="2" t="s">
        <v>19</v>
      </c>
      <c r="M1708" s="2" t="s">
        <v>20</v>
      </c>
      <c r="N1708" s="2" t="s">
        <v>28</v>
      </c>
      <c r="O1708" s="2" t="s">
        <v>3933</v>
      </c>
      <c r="P1708" s="2">
        <v>3</v>
      </c>
      <c r="Q1708" s="2" t="str">
        <f t="shared" si="26"/>
        <v>BZH US Equity</v>
      </c>
    </row>
    <row r="1709" spans="1:17" x14ac:dyDescent="0.25">
      <c r="A1709" s="1">
        <v>41639</v>
      </c>
      <c r="B1709" s="1">
        <v>41639</v>
      </c>
      <c r="C1709" s="2" t="s">
        <v>1923</v>
      </c>
      <c r="D1709" s="2" t="s">
        <v>1924</v>
      </c>
      <c r="E1709" s="2">
        <v>5.95</v>
      </c>
      <c r="F1709" s="2" t="s">
        <v>643</v>
      </c>
      <c r="G1709" s="2"/>
      <c r="H1709" s="2" t="s">
        <v>16</v>
      </c>
      <c r="I1709" s="2" t="s">
        <v>17</v>
      </c>
      <c r="J1709" s="2" t="s">
        <v>18</v>
      </c>
      <c r="K1709" s="2" t="s">
        <v>19</v>
      </c>
      <c r="L1709" s="2" t="s">
        <v>19</v>
      </c>
      <c r="M1709" s="2" t="s">
        <v>20</v>
      </c>
      <c r="N1709" s="2" t="s">
        <v>48</v>
      </c>
      <c r="O1709" s="2" t="s">
        <v>3934</v>
      </c>
      <c r="P1709" s="2">
        <v>3</v>
      </c>
      <c r="Q1709" s="2" t="str">
        <f t="shared" si="26"/>
        <v>DRE US Equity</v>
      </c>
    </row>
    <row r="1710" spans="1:17" x14ac:dyDescent="0.25">
      <c r="A1710" s="1">
        <v>41639</v>
      </c>
      <c r="B1710" s="1">
        <v>41639</v>
      </c>
      <c r="C1710" s="2" t="s">
        <v>542</v>
      </c>
      <c r="D1710" s="2" t="s">
        <v>543</v>
      </c>
      <c r="E1710" s="2">
        <v>6.274</v>
      </c>
      <c r="F1710" s="2" t="s">
        <v>1959</v>
      </c>
      <c r="G1710" s="2"/>
      <c r="H1710" s="2" t="s">
        <v>34</v>
      </c>
      <c r="I1710" s="2" t="s">
        <v>17</v>
      </c>
      <c r="J1710" s="2" t="s">
        <v>18</v>
      </c>
      <c r="K1710" s="2" t="s">
        <v>19</v>
      </c>
      <c r="L1710" s="2" t="s">
        <v>19</v>
      </c>
      <c r="M1710" s="2" t="s">
        <v>20</v>
      </c>
      <c r="N1710" s="2" t="s">
        <v>21</v>
      </c>
      <c r="O1710" s="2" t="s">
        <v>3938</v>
      </c>
      <c r="P1710" s="2">
        <v>3</v>
      </c>
      <c r="Q1710" s="2" t="str">
        <f t="shared" si="26"/>
        <v>PSD US Equity</v>
      </c>
    </row>
    <row r="1711" spans="1:17" x14ac:dyDescent="0.25">
      <c r="A1711" s="1">
        <v>41639</v>
      </c>
      <c r="B1711" s="1">
        <v>41639</v>
      </c>
      <c r="C1711" s="2" t="s">
        <v>1804</v>
      </c>
      <c r="D1711" s="2" t="s">
        <v>1805</v>
      </c>
      <c r="E1711" s="2">
        <v>6.5</v>
      </c>
      <c r="F1711" s="2" t="s">
        <v>68</v>
      </c>
      <c r="G1711" s="2" t="s">
        <v>95</v>
      </c>
      <c r="H1711" s="2" t="s">
        <v>203</v>
      </c>
      <c r="I1711" s="2" t="s">
        <v>17</v>
      </c>
      <c r="J1711" s="2" t="s">
        <v>18</v>
      </c>
      <c r="K1711" s="2" t="s">
        <v>19</v>
      </c>
      <c r="L1711" s="2" t="s">
        <v>19</v>
      </c>
      <c r="M1711" s="2" t="s">
        <v>20</v>
      </c>
      <c r="N1711" s="2" t="s">
        <v>28</v>
      </c>
      <c r="O1711" s="2" t="s">
        <v>3939</v>
      </c>
      <c r="P1711" s="2">
        <v>3</v>
      </c>
      <c r="Q1711" s="2" t="str">
        <f t="shared" si="26"/>
        <v>LEN US Equity</v>
      </c>
    </row>
    <row r="1712" spans="1:17" x14ac:dyDescent="0.25">
      <c r="A1712" s="1">
        <v>41639</v>
      </c>
      <c r="B1712" s="1">
        <v>41639</v>
      </c>
      <c r="C1712" s="2" t="s">
        <v>3940</v>
      </c>
      <c r="D1712" s="2" t="s">
        <v>3941</v>
      </c>
      <c r="E1712" s="2">
        <v>7.125</v>
      </c>
      <c r="F1712" s="2" t="s">
        <v>3942</v>
      </c>
      <c r="G1712" s="2"/>
      <c r="H1712" s="2" t="s">
        <v>472</v>
      </c>
      <c r="I1712" s="2" t="s">
        <v>17</v>
      </c>
      <c r="J1712" s="2" t="s">
        <v>18</v>
      </c>
      <c r="K1712" s="2" t="s">
        <v>19</v>
      </c>
      <c r="L1712" s="2" t="s">
        <v>19</v>
      </c>
      <c r="M1712" s="2" t="s">
        <v>20</v>
      </c>
      <c r="N1712" s="2" t="s">
        <v>28</v>
      </c>
      <c r="O1712" s="2" t="s">
        <v>3943</v>
      </c>
      <c r="P1712" s="2">
        <v>3</v>
      </c>
      <c r="Q1712" s="2" t="str">
        <f t="shared" si="26"/>
        <v>UHS US Equity</v>
      </c>
    </row>
    <row r="1713" spans="1:17" x14ac:dyDescent="0.25">
      <c r="A1713" s="1">
        <v>41639</v>
      </c>
      <c r="B1713" s="1">
        <v>41639</v>
      </c>
      <c r="C1713" s="2" t="s">
        <v>2546</v>
      </c>
      <c r="D1713" s="2" t="s">
        <v>796</v>
      </c>
      <c r="E1713" s="2">
        <v>7.42</v>
      </c>
      <c r="F1713" s="2" t="s">
        <v>1317</v>
      </c>
      <c r="G1713" s="2" t="s">
        <v>143</v>
      </c>
      <c r="H1713" s="2" t="s">
        <v>472</v>
      </c>
      <c r="I1713" s="2" t="s">
        <v>17</v>
      </c>
      <c r="J1713" s="2" t="s">
        <v>18</v>
      </c>
      <c r="K1713" s="2" t="s">
        <v>19</v>
      </c>
      <c r="L1713" s="2" t="s">
        <v>19</v>
      </c>
      <c r="M1713" s="2" t="s">
        <v>20</v>
      </c>
      <c r="N1713" s="2" t="s">
        <v>21</v>
      </c>
      <c r="O1713" s="2" t="s">
        <v>3944</v>
      </c>
      <c r="P1713" s="2">
        <v>3</v>
      </c>
      <c r="Q1713" s="2" t="str">
        <f t="shared" si="26"/>
        <v>KMI US Equity</v>
      </c>
    </row>
    <row r="1714" spans="1:17" x14ac:dyDescent="0.25">
      <c r="A1714" s="1">
        <v>41639</v>
      </c>
      <c r="B1714" s="1">
        <v>41639</v>
      </c>
      <c r="C1714" s="2" t="s">
        <v>270</v>
      </c>
      <c r="D1714" s="2" t="s">
        <v>71</v>
      </c>
      <c r="E1714" s="2">
        <v>6.1</v>
      </c>
      <c r="F1714" s="2" t="s">
        <v>3946</v>
      </c>
      <c r="G1714" s="2" t="s">
        <v>26</v>
      </c>
      <c r="H1714" s="2" t="s">
        <v>34</v>
      </c>
      <c r="I1714" s="2" t="s">
        <v>17</v>
      </c>
      <c r="J1714" s="2" t="s">
        <v>18</v>
      </c>
      <c r="K1714" s="2" t="s">
        <v>19</v>
      </c>
      <c r="L1714" s="2" t="s">
        <v>19</v>
      </c>
      <c r="M1714" s="2" t="s">
        <v>20</v>
      </c>
      <c r="N1714" s="2" t="s">
        <v>21</v>
      </c>
      <c r="O1714" s="2" t="s">
        <v>3947</v>
      </c>
      <c r="P1714" s="2">
        <v>5</v>
      </c>
      <c r="Q1714" s="2" t="str">
        <f t="shared" si="26"/>
        <v>MIDAM US Equity</v>
      </c>
    </row>
    <row r="1715" spans="1:17" x14ac:dyDescent="0.25">
      <c r="A1715" s="1">
        <v>41639</v>
      </c>
      <c r="B1715" s="1">
        <v>41639</v>
      </c>
      <c r="C1715" s="2" t="s">
        <v>42</v>
      </c>
      <c r="D1715" s="2" t="s">
        <v>43</v>
      </c>
      <c r="E1715" s="2">
        <v>5.375</v>
      </c>
      <c r="F1715" s="2" t="s">
        <v>3950</v>
      </c>
      <c r="G1715" s="2" t="s">
        <v>45</v>
      </c>
      <c r="H1715" s="2" t="s">
        <v>46</v>
      </c>
      <c r="I1715" s="2" t="s">
        <v>17</v>
      </c>
      <c r="J1715" s="2" t="s">
        <v>18</v>
      </c>
      <c r="K1715" s="2" t="s">
        <v>19</v>
      </c>
      <c r="L1715" s="2" t="s">
        <v>19</v>
      </c>
      <c r="M1715" s="2" t="s">
        <v>20</v>
      </c>
      <c r="N1715" s="2" t="s">
        <v>48</v>
      </c>
      <c r="O1715" s="2" t="s">
        <v>3951</v>
      </c>
      <c r="P1715" s="2">
        <v>2</v>
      </c>
      <c r="Q1715" s="2" t="str">
        <f t="shared" si="26"/>
        <v>GE US Equity</v>
      </c>
    </row>
    <row r="1716" spans="1:17" x14ac:dyDescent="0.25">
      <c r="A1716" s="1">
        <v>41639</v>
      </c>
      <c r="B1716" s="1">
        <v>41639</v>
      </c>
      <c r="C1716" s="2" t="s">
        <v>2390</v>
      </c>
      <c r="D1716" s="2" t="s">
        <v>2391</v>
      </c>
      <c r="E1716" s="2">
        <v>6.65</v>
      </c>
      <c r="F1716" s="2" t="s">
        <v>81</v>
      </c>
      <c r="G1716" s="2"/>
      <c r="H1716" s="2" t="s">
        <v>27</v>
      </c>
      <c r="I1716" s="2" t="s">
        <v>17</v>
      </c>
      <c r="J1716" s="2" t="s">
        <v>18</v>
      </c>
      <c r="K1716" s="2" t="s">
        <v>19</v>
      </c>
      <c r="L1716" s="2" t="s">
        <v>19</v>
      </c>
      <c r="M1716" s="2" t="s">
        <v>20</v>
      </c>
      <c r="N1716" s="2" t="s">
        <v>21</v>
      </c>
      <c r="O1716" s="2" t="s">
        <v>3952</v>
      </c>
      <c r="P1716" s="2">
        <v>3</v>
      </c>
      <c r="Q1716" s="2" t="str">
        <f t="shared" si="26"/>
        <v>OKS US Equity</v>
      </c>
    </row>
    <row r="1717" spans="1:17" x14ac:dyDescent="0.25">
      <c r="A1717" s="1">
        <v>41639</v>
      </c>
      <c r="B1717" s="1">
        <v>41639</v>
      </c>
      <c r="C1717" s="2" t="s">
        <v>105</v>
      </c>
      <c r="D1717" s="2" t="s">
        <v>106</v>
      </c>
      <c r="E1717" s="2">
        <v>6.05</v>
      </c>
      <c r="F1717" s="2" t="s">
        <v>81</v>
      </c>
      <c r="G1717" s="2" t="s">
        <v>233</v>
      </c>
      <c r="H1717" s="2" t="s">
        <v>73</v>
      </c>
      <c r="I1717" s="2" t="s">
        <v>17</v>
      </c>
      <c r="J1717" s="2" t="s">
        <v>18</v>
      </c>
      <c r="K1717" s="2" t="s">
        <v>19</v>
      </c>
      <c r="L1717" s="2" t="s">
        <v>19</v>
      </c>
      <c r="M1717" s="2" t="s">
        <v>20</v>
      </c>
      <c r="N1717" s="2" t="s">
        <v>21</v>
      </c>
      <c r="O1717" s="2" t="s">
        <v>3954</v>
      </c>
      <c r="P1717" s="2">
        <v>3</v>
      </c>
      <c r="Q1717" s="2" t="str">
        <f t="shared" si="26"/>
        <v>AES US Equity</v>
      </c>
    </row>
    <row r="1718" spans="1:17" x14ac:dyDescent="0.25">
      <c r="A1718" s="1">
        <v>41639</v>
      </c>
      <c r="B1718" s="1">
        <v>41639</v>
      </c>
      <c r="C1718" s="2" t="s">
        <v>155</v>
      </c>
      <c r="D1718" s="2" t="s">
        <v>156</v>
      </c>
      <c r="E1718" s="2">
        <v>6.25</v>
      </c>
      <c r="F1718" s="2" t="s">
        <v>3955</v>
      </c>
      <c r="G1718" s="2"/>
      <c r="H1718" s="2" t="s">
        <v>27</v>
      </c>
      <c r="I1718" s="2" t="s">
        <v>17</v>
      </c>
      <c r="J1718" s="2" t="s">
        <v>18</v>
      </c>
      <c r="K1718" s="2" t="s">
        <v>19</v>
      </c>
      <c r="L1718" s="2" t="s">
        <v>19</v>
      </c>
      <c r="M1718" s="2" t="s">
        <v>20</v>
      </c>
      <c r="N1718" s="2" t="s">
        <v>28</v>
      </c>
      <c r="O1718" s="2" t="s">
        <v>3956</v>
      </c>
      <c r="P1718" s="2">
        <v>3</v>
      </c>
      <c r="Q1718" s="2" t="str">
        <f t="shared" si="26"/>
        <v>VIA US Equity</v>
      </c>
    </row>
    <row r="1719" spans="1:17" x14ac:dyDescent="0.25">
      <c r="A1719" s="1">
        <v>41639</v>
      </c>
      <c r="B1719" s="1">
        <v>41639</v>
      </c>
      <c r="C1719" s="2" t="s">
        <v>1000</v>
      </c>
      <c r="D1719" s="2" t="s">
        <v>1001</v>
      </c>
      <c r="E1719" s="2">
        <v>5.75</v>
      </c>
      <c r="F1719" s="2" t="s">
        <v>165</v>
      </c>
      <c r="G1719" s="2"/>
      <c r="H1719" s="2" t="s">
        <v>46</v>
      </c>
      <c r="I1719" s="2" t="s">
        <v>17</v>
      </c>
      <c r="J1719" s="2" t="s">
        <v>18</v>
      </c>
      <c r="K1719" s="2" t="s">
        <v>19</v>
      </c>
      <c r="L1719" s="2" t="s">
        <v>19</v>
      </c>
      <c r="M1719" s="2" t="s">
        <v>20</v>
      </c>
      <c r="N1719" s="2" t="s">
        <v>28</v>
      </c>
      <c r="O1719" s="2" t="s">
        <v>3957</v>
      </c>
      <c r="P1719" s="2">
        <v>3</v>
      </c>
      <c r="Q1719" s="2" t="str">
        <f t="shared" si="26"/>
        <v>MRK US Equity</v>
      </c>
    </row>
    <row r="1720" spans="1:17" x14ac:dyDescent="0.25">
      <c r="A1720" s="1">
        <v>41639</v>
      </c>
      <c r="B1720" s="1">
        <v>41639</v>
      </c>
      <c r="C1720" s="2" t="s">
        <v>2143</v>
      </c>
      <c r="D1720" s="2" t="s">
        <v>2144</v>
      </c>
      <c r="E1720" s="2">
        <v>6.125</v>
      </c>
      <c r="F1720" s="2" t="s">
        <v>3958</v>
      </c>
      <c r="G1720" s="2"/>
      <c r="H1720" s="2" t="s">
        <v>472</v>
      </c>
      <c r="I1720" s="2" t="s">
        <v>17</v>
      </c>
      <c r="J1720" s="2" t="s">
        <v>18</v>
      </c>
      <c r="K1720" s="2" t="s">
        <v>19</v>
      </c>
      <c r="L1720" s="2" t="s">
        <v>19</v>
      </c>
      <c r="M1720" s="2" t="s">
        <v>20</v>
      </c>
      <c r="N1720" s="2" t="s">
        <v>28</v>
      </c>
      <c r="O1720" s="2" t="s">
        <v>3959</v>
      </c>
      <c r="P1720" s="2">
        <v>3</v>
      </c>
      <c r="Q1720" s="2" t="str">
        <f t="shared" si="26"/>
        <v>MAS US Equity</v>
      </c>
    </row>
    <row r="1721" spans="1:17" x14ac:dyDescent="0.25">
      <c r="A1721" s="1">
        <v>41639</v>
      </c>
      <c r="B1721" s="1">
        <v>41639</v>
      </c>
      <c r="C1721" s="2" t="s">
        <v>42</v>
      </c>
      <c r="D1721" s="2" t="s">
        <v>43</v>
      </c>
      <c r="E1721" s="2">
        <v>5.05</v>
      </c>
      <c r="F1721" s="2" t="s">
        <v>2339</v>
      </c>
      <c r="G1721" s="2" t="s">
        <v>213</v>
      </c>
      <c r="H1721" s="2" t="s">
        <v>46</v>
      </c>
      <c r="I1721" s="2" t="s">
        <v>17</v>
      </c>
      <c r="J1721" s="2" t="s">
        <v>18</v>
      </c>
      <c r="K1721" s="2" t="s">
        <v>19</v>
      </c>
      <c r="L1721" s="2" t="s">
        <v>19</v>
      </c>
      <c r="M1721" s="2" t="s">
        <v>20</v>
      </c>
      <c r="N1721" s="2" t="s">
        <v>48</v>
      </c>
      <c r="O1721" s="2" t="s">
        <v>3960</v>
      </c>
      <c r="P1721" s="2">
        <v>2</v>
      </c>
      <c r="Q1721" s="2" t="str">
        <f t="shared" si="26"/>
        <v>GE US Equity</v>
      </c>
    </row>
    <row r="1722" spans="1:17" x14ac:dyDescent="0.25">
      <c r="A1722" s="1">
        <v>41639</v>
      </c>
      <c r="B1722" s="1">
        <v>41639</v>
      </c>
      <c r="C1722" s="2" t="s">
        <v>227</v>
      </c>
      <c r="D1722" s="2" t="s">
        <v>228</v>
      </c>
      <c r="E1722" s="2">
        <v>5.625</v>
      </c>
      <c r="F1722" s="2" t="s">
        <v>907</v>
      </c>
      <c r="G1722" s="2" t="s">
        <v>233</v>
      </c>
      <c r="H1722" s="2" t="s">
        <v>57</v>
      </c>
      <c r="I1722" s="2" t="s">
        <v>17</v>
      </c>
      <c r="J1722" s="2" t="s">
        <v>18</v>
      </c>
      <c r="K1722" s="2" t="s">
        <v>19</v>
      </c>
      <c r="L1722" s="2" t="s">
        <v>19</v>
      </c>
      <c r="M1722" s="2" t="s">
        <v>20</v>
      </c>
      <c r="N1722" s="2" t="s">
        <v>21</v>
      </c>
      <c r="O1722" s="2" t="s">
        <v>3961</v>
      </c>
      <c r="P1722" s="2">
        <v>3</v>
      </c>
      <c r="Q1722" s="2" t="str">
        <f t="shared" si="26"/>
        <v>EIX US Equity</v>
      </c>
    </row>
    <row r="1723" spans="1:17" x14ac:dyDescent="0.25">
      <c r="A1723" s="1">
        <v>41639</v>
      </c>
      <c r="B1723" s="1">
        <v>41639</v>
      </c>
      <c r="C1723" s="2" t="s">
        <v>484</v>
      </c>
      <c r="D1723" s="2" t="s">
        <v>485</v>
      </c>
      <c r="E1723" s="2">
        <v>6.05</v>
      </c>
      <c r="F1723" s="2" t="s">
        <v>136</v>
      </c>
      <c r="G1723" s="2"/>
      <c r="H1723" s="2" t="s">
        <v>57</v>
      </c>
      <c r="I1723" s="2" t="s">
        <v>17</v>
      </c>
      <c r="J1723" s="2" t="s">
        <v>18</v>
      </c>
      <c r="K1723" s="2" t="s">
        <v>19</v>
      </c>
      <c r="L1723" s="2" t="s">
        <v>19</v>
      </c>
      <c r="M1723" s="2" t="s">
        <v>20</v>
      </c>
      <c r="N1723" s="2" t="s">
        <v>28</v>
      </c>
      <c r="O1723" s="2" t="s">
        <v>3962</v>
      </c>
      <c r="P1723" s="2">
        <v>3</v>
      </c>
      <c r="Q1723" s="2" t="str">
        <f t="shared" si="26"/>
        <v>CAT US Equity</v>
      </c>
    </row>
    <row r="1724" spans="1:17" x14ac:dyDescent="0.25">
      <c r="A1724" s="1">
        <v>41639</v>
      </c>
      <c r="B1724" s="1">
        <v>41639</v>
      </c>
      <c r="C1724" s="2" t="s">
        <v>270</v>
      </c>
      <c r="D1724" s="2" t="s">
        <v>71</v>
      </c>
      <c r="E1724" s="2">
        <v>6.1</v>
      </c>
      <c r="F1724" s="2" t="s">
        <v>3946</v>
      </c>
      <c r="G1724" s="2" t="s">
        <v>40</v>
      </c>
      <c r="H1724" s="2" t="s">
        <v>34</v>
      </c>
      <c r="I1724" s="2" t="s">
        <v>17</v>
      </c>
      <c r="J1724" s="2" t="s">
        <v>18</v>
      </c>
      <c r="K1724" s="2" t="s">
        <v>19</v>
      </c>
      <c r="L1724" s="2" t="s">
        <v>19</v>
      </c>
      <c r="M1724" s="2" t="s">
        <v>20</v>
      </c>
      <c r="N1724" s="2" t="s">
        <v>21</v>
      </c>
      <c r="O1724" s="2" t="s">
        <v>3964</v>
      </c>
      <c r="P1724" s="2">
        <v>5</v>
      </c>
      <c r="Q1724" s="2" t="str">
        <f t="shared" si="26"/>
        <v>MIDAM US Equity</v>
      </c>
    </row>
    <row r="1725" spans="1:17" x14ac:dyDescent="0.25">
      <c r="A1725" s="1">
        <v>41639</v>
      </c>
      <c r="B1725" s="1">
        <v>41639</v>
      </c>
      <c r="C1725" s="2" t="s">
        <v>2324</v>
      </c>
      <c r="D1725" s="2" t="s">
        <v>501</v>
      </c>
      <c r="E1725" s="2">
        <v>6.25</v>
      </c>
      <c r="F1725" s="2" t="s">
        <v>3965</v>
      </c>
      <c r="G1725" s="2"/>
      <c r="H1725" s="2" t="s">
        <v>73</v>
      </c>
      <c r="I1725" s="2" t="s">
        <v>17</v>
      </c>
      <c r="J1725" s="2" t="s">
        <v>18</v>
      </c>
      <c r="K1725" s="2" t="s">
        <v>19</v>
      </c>
      <c r="L1725" s="2" t="s">
        <v>19</v>
      </c>
      <c r="M1725" s="2" t="s">
        <v>20</v>
      </c>
      <c r="N1725" s="2" t="s">
        <v>48</v>
      </c>
      <c r="O1725" s="2" t="s">
        <v>3966</v>
      </c>
      <c r="P1725" s="2">
        <v>3</v>
      </c>
      <c r="Q1725" s="2" t="str">
        <f t="shared" si="26"/>
        <v>AIG US Equity</v>
      </c>
    </row>
    <row r="1726" spans="1:17" x14ac:dyDescent="0.25">
      <c r="A1726" s="1">
        <v>41639</v>
      </c>
      <c r="B1726" s="1">
        <v>41639</v>
      </c>
      <c r="C1726" s="2" t="s">
        <v>1667</v>
      </c>
      <c r="D1726" s="2" t="s">
        <v>1668</v>
      </c>
      <c r="E1726" s="2">
        <v>6.875</v>
      </c>
      <c r="F1726" s="2" t="s">
        <v>3946</v>
      </c>
      <c r="G1726" s="2"/>
      <c r="H1726" s="2" t="s">
        <v>73</v>
      </c>
      <c r="I1726" s="2" t="s">
        <v>17</v>
      </c>
      <c r="J1726" s="2" t="s">
        <v>18</v>
      </c>
      <c r="K1726" s="2" t="s">
        <v>19</v>
      </c>
      <c r="L1726" s="2" t="s">
        <v>19</v>
      </c>
      <c r="M1726" s="2" t="s">
        <v>20</v>
      </c>
      <c r="N1726" s="2" t="s">
        <v>21</v>
      </c>
      <c r="O1726" s="2" t="s">
        <v>3967</v>
      </c>
      <c r="P1726" s="2">
        <v>3</v>
      </c>
      <c r="Q1726" s="2" t="str">
        <f t="shared" si="26"/>
        <v>PNW US Equity</v>
      </c>
    </row>
    <row r="1727" spans="1:17" x14ac:dyDescent="0.25">
      <c r="A1727" s="1">
        <v>41639</v>
      </c>
      <c r="B1727" s="1">
        <v>41639</v>
      </c>
      <c r="C1727" s="2" t="s">
        <v>912</v>
      </c>
      <c r="D1727" s="2" t="s">
        <v>913</v>
      </c>
      <c r="E1727" s="2">
        <v>6.75</v>
      </c>
      <c r="F1727" s="2" t="s">
        <v>2179</v>
      </c>
      <c r="G1727" s="2"/>
      <c r="H1727" s="2" t="s">
        <v>27</v>
      </c>
      <c r="I1727" s="2" t="s">
        <v>17</v>
      </c>
      <c r="J1727" s="2" t="s">
        <v>18</v>
      </c>
      <c r="K1727" s="2" t="s">
        <v>19</v>
      </c>
      <c r="L1727" s="2" t="s">
        <v>19</v>
      </c>
      <c r="M1727" s="2" t="s">
        <v>20</v>
      </c>
      <c r="N1727" s="2" t="s">
        <v>28</v>
      </c>
      <c r="O1727" s="2" t="s">
        <v>3968</v>
      </c>
      <c r="P1727" s="2">
        <v>3</v>
      </c>
      <c r="Q1727" s="2" t="str">
        <f t="shared" si="26"/>
        <v>XRX US Equity</v>
      </c>
    </row>
    <row r="1728" spans="1:17" x14ac:dyDescent="0.25">
      <c r="A1728" s="1">
        <v>41639</v>
      </c>
      <c r="B1728" s="1">
        <v>41639</v>
      </c>
      <c r="C1728" s="2" t="s">
        <v>2294</v>
      </c>
      <c r="D1728" s="2" t="s">
        <v>2295</v>
      </c>
      <c r="E1728" s="2">
        <v>6.15</v>
      </c>
      <c r="F1728" s="2" t="s">
        <v>136</v>
      </c>
      <c r="G1728" s="2"/>
      <c r="H1728" s="2" t="s">
        <v>34</v>
      </c>
      <c r="I1728" s="2" t="s">
        <v>17</v>
      </c>
      <c r="J1728" s="2" t="s">
        <v>18</v>
      </c>
      <c r="K1728" s="2" t="s">
        <v>19</v>
      </c>
      <c r="L1728" s="2" t="s">
        <v>19</v>
      </c>
      <c r="M1728" s="2" t="s">
        <v>20</v>
      </c>
      <c r="N1728" s="2" t="s">
        <v>28</v>
      </c>
      <c r="O1728" s="2" t="s">
        <v>3969</v>
      </c>
      <c r="P1728" s="2">
        <v>4</v>
      </c>
      <c r="Q1728" s="2" t="str">
        <f t="shared" si="26"/>
        <v>CTAS US Equity</v>
      </c>
    </row>
    <row r="1729" spans="1:17" x14ac:dyDescent="0.25">
      <c r="A1729" s="1">
        <v>41639</v>
      </c>
      <c r="B1729" s="1">
        <v>41639</v>
      </c>
      <c r="C1729" s="2" t="s">
        <v>326</v>
      </c>
      <c r="D1729" s="2" t="s">
        <v>327</v>
      </c>
      <c r="E1729" s="2">
        <v>6</v>
      </c>
      <c r="F1729" s="2" t="s">
        <v>81</v>
      </c>
      <c r="G1729" s="2"/>
      <c r="H1729" s="2" t="s">
        <v>27</v>
      </c>
      <c r="I1729" s="2" t="s">
        <v>17</v>
      </c>
      <c r="J1729" s="2" t="s">
        <v>18</v>
      </c>
      <c r="K1729" s="2" t="s">
        <v>19</v>
      </c>
      <c r="L1729" s="2" t="s">
        <v>19</v>
      </c>
      <c r="M1729" s="2" t="s">
        <v>20</v>
      </c>
      <c r="N1729" s="2" t="s">
        <v>28</v>
      </c>
      <c r="O1729" s="2" t="s">
        <v>3970</v>
      </c>
      <c r="P1729" s="2">
        <v>3</v>
      </c>
      <c r="Q1729" s="2" t="str">
        <f t="shared" si="26"/>
        <v>CSX US Equity</v>
      </c>
    </row>
    <row r="1730" spans="1:17" x14ac:dyDescent="0.25">
      <c r="A1730" s="1">
        <v>41639</v>
      </c>
      <c r="B1730" s="1">
        <v>41639</v>
      </c>
      <c r="C1730" s="2" t="s">
        <v>270</v>
      </c>
      <c r="D1730" s="2" t="s">
        <v>71</v>
      </c>
      <c r="E1730" s="2">
        <v>5.9</v>
      </c>
      <c r="F1730" s="2" t="s">
        <v>1265</v>
      </c>
      <c r="G1730" s="2" t="s">
        <v>233</v>
      </c>
      <c r="H1730" s="2" t="s">
        <v>34</v>
      </c>
      <c r="I1730" s="2" t="s">
        <v>17</v>
      </c>
      <c r="J1730" s="2" t="s">
        <v>18</v>
      </c>
      <c r="K1730" s="2" t="s">
        <v>19</v>
      </c>
      <c r="L1730" s="2" t="s">
        <v>19</v>
      </c>
      <c r="M1730" s="2" t="s">
        <v>20</v>
      </c>
      <c r="N1730" s="2" t="s">
        <v>21</v>
      </c>
      <c r="O1730" s="2" t="s">
        <v>3971</v>
      </c>
      <c r="P1730" s="2">
        <v>5</v>
      </c>
      <c r="Q1730" s="2" t="str">
        <f t="shared" si="26"/>
        <v>MIDAM US Equity</v>
      </c>
    </row>
    <row r="1731" spans="1:17" x14ac:dyDescent="0.25">
      <c r="A1731" s="1">
        <v>41639</v>
      </c>
      <c r="B1731" s="1">
        <v>41639</v>
      </c>
      <c r="C1731" s="2" t="s">
        <v>2840</v>
      </c>
      <c r="D1731" s="2" t="s">
        <v>580</v>
      </c>
      <c r="E1731" s="2">
        <v>5.95</v>
      </c>
      <c r="F1731" s="2" t="s">
        <v>77</v>
      </c>
      <c r="G1731" s="2"/>
      <c r="H1731" s="2" t="s">
        <v>16</v>
      </c>
      <c r="I1731" s="2" t="s">
        <v>17</v>
      </c>
      <c r="J1731" s="2" t="s">
        <v>18</v>
      </c>
      <c r="K1731" s="2" t="s">
        <v>19</v>
      </c>
      <c r="L1731" s="2" t="s">
        <v>19</v>
      </c>
      <c r="M1731" s="2" t="s">
        <v>20</v>
      </c>
      <c r="N1731" s="2" t="s">
        <v>28</v>
      </c>
      <c r="O1731" s="2" t="s">
        <v>3972</v>
      </c>
      <c r="P1731" s="2">
        <v>3</v>
      </c>
      <c r="Q1731" s="2" t="str">
        <f t="shared" si="26"/>
        <v>APC US Equity</v>
      </c>
    </row>
    <row r="1732" spans="1:17" x14ac:dyDescent="0.25">
      <c r="A1732" s="1">
        <v>41639</v>
      </c>
      <c r="B1732" s="1">
        <v>41639</v>
      </c>
      <c r="C1732" s="2" t="s">
        <v>2840</v>
      </c>
      <c r="D1732" s="2" t="s">
        <v>580</v>
      </c>
      <c r="E1732" s="2">
        <v>6.45</v>
      </c>
      <c r="F1732" s="2" t="s">
        <v>61</v>
      </c>
      <c r="G1732" s="2"/>
      <c r="H1732" s="2" t="s">
        <v>16</v>
      </c>
      <c r="I1732" s="2" t="s">
        <v>17</v>
      </c>
      <c r="J1732" s="2" t="s">
        <v>18</v>
      </c>
      <c r="K1732" s="2" t="s">
        <v>19</v>
      </c>
      <c r="L1732" s="2" t="s">
        <v>19</v>
      </c>
      <c r="M1732" s="2" t="s">
        <v>20</v>
      </c>
      <c r="N1732" s="2" t="s">
        <v>28</v>
      </c>
      <c r="O1732" s="2" t="s">
        <v>3973</v>
      </c>
      <c r="P1732" s="2">
        <v>3</v>
      </c>
      <c r="Q1732" s="2" t="str">
        <f t="shared" ref="Q1732:Q1795" si="27">D1732&amp;" US Equity"</f>
        <v>APC US Equity</v>
      </c>
    </row>
    <row r="1733" spans="1:17" x14ac:dyDescent="0.25">
      <c r="A1733" s="1">
        <v>41639</v>
      </c>
      <c r="B1733" s="1">
        <v>41639</v>
      </c>
      <c r="C1733" s="2" t="s">
        <v>2068</v>
      </c>
      <c r="D1733" s="2" t="s">
        <v>71</v>
      </c>
      <c r="E1733" s="2">
        <v>5.8</v>
      </c>
      <c r="F1733" s="2" t="s">
        <v>99</v>
      </c>
      <c r="G1733" s="2" t="s">
        <v>45</v>
      </c>
      <c r="H1733" s="2" t="s">
        <v>210</v>
      </c>
      <c r="I1733" s="2" t="s">
        <v>17</v>
      </c>
      <c r="J1733" s="2" t="s">
        <v>18</v>
      </c>
      <c r="K1733" s="2" t="s">
        <v>19</v>
      </c>
      <c r="L1733" s="2" t="s">
        <v>19</v>
      </c>
      <c r="M1733" s="2" t="s">
        <v>20</v>
      </c>
      <c r="N1733" s="2" t="s">
        <v>21</v>
      </c>
      <c r="O1733" s="2" t="s">
        <v>3974</v>
      </c>
      <c r="P1733" s="2">
        <v>5</v>
      </c>
      <c r="Q1733" s="2" t="str">
        <f t="shared" si="27"/>
        <v>MIDAM US Equity</v>
      </c>
    </row>
    <row r="1734" spans="1:17" x14ac:dyDescent="0.25">
      <c r="A1734" s="1">
        <v>41639</v>
      </c>
      <c r="B1734" s="1">
        <v>41639</v>
      </c>
      <c r="C1734" s="2" t="s">
        <v>151</v>
      </c>
      <c r="D1734" s="2" t="s">
        <v>152</v>
      </c>
      <c r="E1734" s="2">
        <v>5.8</v>
      </c>
      <c r="F1734" s="2" t="s">
        <v>99</v>
      </c>
      <c r="G1734" s="2"/>
      <c r="H1734" s="2" t="s">
        <v>34</v>
      </c>
      <c r="I1734" s="2" t="s">
        <v>17</v>
      </c>
      <c r="J1734" s="2" t="s">
        <v>18</v>
      </c>
      <c r="K1734" s="2" t="s">
        <v>19</v>
      </c>
      <c r="L1734" s="2" t="s">
        <v>19</v>
      </c>
      <c r="M1734" s="2" t="s">
        <v>20</v>
      </c>
      <c r="N1734" s="2" t="s">
        <v>28</v>
      </c>
      <c r="O1734" s="2" t="s">
        <v>3975</v>
      </c>
      <c r="P1734" s="2">
        <v>3</v>
      </c>
      <c r="Q1734" s="2" t="str">
        <f t="shared" si="27"/>
        <v>LOW US Equity</v>
      </c>
    </row>
    <row r="1735" spans="1:17" x14ac:dyDescent="0.25">
      <c r="A1735" s="1">
        <v>41639</v>
      </c>
      <c r="B1735" s="1">
        <v>41639</v>
      </c>
      <c r="C1735" s="2" t="s">
        <v>179</v>
      </c>
      <c r="D1735" s="2" t="s">
        <v>180</v>
      </c>
      <c r="E1735" s="2">
        <v>6.1</v>
      </c>
      <c r="F1735" s="2" t="s">
        <v>3976</v>
      </c>
      <c r="G1735" s="2"/>
      <c r="H1735" s="2" t="s">
        <v>16</v>
      </c>
      <c r="I1735" s="2" t="s">
        <v>17</v>
      </c>
      <c r="J1735" s="2" t="s">
        <v>18</v>
      </c>
      <c r="K1735" s="2" t="s">
        <v>19</v>
      </c>
      <c r="L1735" s="2" t="s">
        <v>19</v>
      </c>
      <c r="M1735" s="2" t="s">
        <v>20</v>
      </c>
      <c r="N1735" s="2" t="s">
        <v>48</v>
      </c>
      <c r="O1735" s="2" t="s">
        <v>3977</v>
      </c>
      <c r="P1735" s="2">
        <v>3</v>
      </c>
      <c r="Q1735" s="2" t="str">
        <f t="shared" si="27"/>
        <v>HIG US Equity</v>
      </c>
    </row>
    <row r="1736" spans="1:17" x14ac:dyDescent="0.25">
      <c r="A1736" s="1">
        <v>41639</v>
      </c>
      <c r="B1736" s="1">
        <v>41639</v>
      </c>
      <c r="C1736" s="2" t="s">
        <v>146</v>
      </c>
      <c r="D1736" s="2" t="s">
        <v>147</v>
      </c>
      <c r="E1736" s="2">
        <v>7.625</v>
      </c>
      <c r="F1736" s="2" t="s">
        <v>942</v>
      </c>
      <c r="G1736" s="2"/>
      <c r="H1736" s="2" t="s">
        <v>149</v>
      </c>
      <c r="I1736" s="2" t="s">
        <v>17</v>
      </c>
      <c r="J1736" s="2" t="s">
        <v>18</v>
      </c>
      <c r="K1736" s="2" t="s">
        <v>19</v>
      </c>
      <c r="L1736" s="2" t="s">
        <v>19</v>
      </c>
      <c r="M1736" s="2" t="s">
        <v>20</v>
      </c>
      <c r="N1736" s="2" t="s">
        <v>28</v>
      </c>
      <c r="O1736" s="2" t="s">
        <v>3978</v>
      </c>
      <c r="P1736" s="2">
        <v>3</v>
      </c>
      <c r="Q1736" s="2" t="str">
        <f t="shared" si="27"/>
        <v>SCI US Equity</v>
      </c>
    </row>
    <row r="1737" spans="1:17" x14ac:dyDescent="0.25">
      <c r="A1737" s="1">
        <v>41639</v>
      </c>
      <c r="B1737" s="1">
        <v>41639</v>
      </c>
      <c r="C1737" s="2" t="s">
        <v>3979</v>
      </c>
      <c r="D1737" s="2" t="s">
        <v>3980</v>
      </c>
      <c r="E1737" s="2">
        <v>7.375</v>
      </c>
      <c r="F1737" s="2" t="s">
        <v>1790</v>
      </c>
      <c r="G1737" s="2"/>
      <c r="H1737" s="2" t="s">
        <v>472</v>
      </c>
      <c r="I1737" s="2" t="s">
        <v>17</v>
      </c>
      <c r="J1737" s="2" t="s">
        <v>18</v>
      </c>
      <c r="K1737" s="2" t="s">
        <v>19</v>
      </c>
      <c r="L1737" s="2" t="s">
        <v>19</v>
      </c>
      <c r="M1737" s="2" t="s">
        <v>20</v>
      </c>
      <c r="N1737" s="2" t="s">
        <v>28</v>
      </c>
      <c r="O1737" s="2" t="s">
        <v>3981</v>
      </c>
      <c r="P1737" s="2">
        <v>3</v>
      </c>
      <c r="Q1737" s="2" t="str">
        <f t="shared" si="27"/>
        <v>BTU US Equity</v>
      </c>
    </row>
    <row r="1738" spans="1:17" x14ac:dyDescent="0.25">
      <c r="A1738" s="1">
        <v>41639</v>
      </c>
      <c r="B1738" s="1">
        <v>41639</v>
      </c>
      <c r="C1738" s="2" t="s">
        <v>3979</v>
      </c>
      <c r="D1738" s="2" t="s">
        <v>3980</v>
      </c>
      <c r="E1738" s="2">
        <v>7.875</v>
      </c>
      <c r="F1738" s="2" t="s">
        <v>3982</v>
      </c>
      <c r="G1738" s="2"/>
      <c r="H1738" s="2" t="s">
        <v>472</v>
      </c>
      <c r="I1738" s="2" t="s">
        <v>17</v>
      </c>
      <c r="J1738" s="2" t="s">
        <v>18</v>
      </c>
      <c r="K1738" s="2" t="s">
        <v>19</v>
      </c>
      <c r="L1738" s="2" t="s">
        <v>19</v>
      </c>
      <c r="M1738" s="2" t="s">
        <v>20</v>
      </c>
      <c r="N1738" s="2" t="s">
        <v>28</v>
      </c>
      <c r="O1738" s="2" t="s">
        <v>3983</v>
      </c>
      <c r="P1738" s="2">
        <v>3</v>
      </c>
      <c r="Q1738" s="2" t="str">
        <f t="shared" si="27"/>
        <v>BTU US Equity</v>
      </c>
    </row>
    <row r="1739" spans="1:17" x14ac:dyDescent="0.25">
      <c r="A1739" s="1">
        <v>41639</v>
      </c>
      <c r="B1739" s="1">
        <v>41639</v>
      </c>
      <c r="C1739" s="2" t="s">
        <v>42</v>
      </c>
      <c r="D1739" s="2" t="s">
        <v>43</v>
      </c>
      <c r="E1739" s="2">
        <v>0.61775000000000002</v>
      </c>
      <c r="F1739" s="2" t="s">
        <v>3984</v>
      </c>
      <c r="G1739" s="2" t="s">
        <v>45</v>
      </c>
      <c r="H1739" s="2" t="s">
        <v>46</v>
      </c>
      <c r="I1739" s="2" t="s">
        <v>17</v>
      </c>
      <c r="J1739" s="2" t="s">
        <v>18</v>
      </c>
      <c r="K1739" s="2" t="s">
        <v>19</v>
      </c>
      <c r="L1739" s="2" t="s">
        <v>19</v>
      </c>
      <c r="M1739" s="2" t="s">
        <v>47</v>
      </c>
      <c r="N1739" s="2" t="s">
        <v>48</v>
      </c>
      <c r="O1739" s="2" t="s">
        <v>3985</v>
      </c>
      <c r="P1739" s="2">
        <v>2</v>
      </c>
      <c r="Q1739" s="2" t="str">
        <f t="shared" si="27"/>
        <v>GE US Equity</v>
      </c>
    </row>
    <row r="1740" spans="1:17" x14ac:dyDescent="0.25">
      <c r="A1740" s="1">
        <v>41639</v>
      </c>
      <c r="B1740" s="1">
        <v>41639</v>
      </c>
      <c r="C1740" s="2" t="s">
        <v>3027</v>
      </c>
      <c r="D1740" s="2" t="s">
        <v>2378</v>
      </c>
      <c r="E1740" s="2">
        <v>6.05</v>
      </c>
      <c r="F1740" s="2" t="s">
        <v>2078</v>
      </c>
      <c r="G1740" s="2" t="s">
        <v>95</v>
      </c>
      <c r="H1740" s="2" t="s">
        <v>27</v>
      </c>
      <c r="I1740" s="2" t="s">
        <v>17</v>
      </c>
      <c r="J1740" s="2" t="s">
        <v>18</v>
      </c>
      <c r="K1740" s="2" t="s">
        <v>19</v>
      </c>
      <c r="L1740" s="2" t="s">
        <v>19</v>
      </c>
      <c r="M1740" s="2" t="s">
        <v>20</v>
      </c>
      <c r="N1740" s="2" t="s">
        <v>21</v>
      </c>
      <c r="O1740" s="2" t="s">
        <v>3986</v>
      </c>
      <c r="P1740" s="2">
        <v>3</v>
      </c>
      <c r="Q1740" s="2" t="str">
        <f t="shared" si="27"/>
        <v>GXP US Equity</v>
      </c>
    </row>
    <row r="1741" spans="1:17" x14ac:dyDescent="0.25">
      <c r="A1741" s="1">
        <v>41639</v>
      </c>
      <c r="B1741" s="1">
        <v>41639</v>
      </c>
      <c r="C1741" s="2" t="s">
        <v>2135</v>
      </c>
      <c r="D1741" s="2" t="s">
        <v>2136</v>
      </c>
      <c r="E1741" s="2">
        <v>6.5</v>
      </c>
      <c r="F1741" s="2" t="s">
        <v>2744</v>
      </c>
      <c r="G1741" s="2"/>
      <c r="H1741" s="2" t="s">
        <v>1863</v>
      </c>
      <c r="I1741" s="2" t="s">
        <v>17</v>
      </c>
      <c r="J1741" s="2" t="s">
        <v>18</v>
      </c>
      <c r="K1741" s="2" t="s">
        <v>19</v>
      </c>
      <c r="L1741" s="2" t="s">
        <v>19</v>
      </c>
      <c r="M1741" s="2" t="s">
        <v>20</v>
      </c>
      <c r="N1741" s="2" t="s">
        <v>28</v>
      </c>
      <c r="O1741" s="2" t="s">
        <v>3987</v>
      </c>
      <c r="P1741" s="2">
        <v>3</v>
      </c>
      <c r="Q1741" s="2" t="str">
        <f t="shared" si="27"/>
        <v>CZR US Equity</v>
      </c>
    </row>
    <row r="1742" spans="1:17" x14ac:dyDescent="0.25">
      <c r="A1742" s="1">
        <v>41639</v>
      </c>
      <c r="B1742" s="1">
        <v>41639</v>
      </c>
      <c r="C1742" s="2" t="s">
        <v>1290</v>
      </c>
      <c r="D1742" s="2" t="s">
        <v>1291</v>
      </c>
      <c r="E1742" s="2">
        <v>6</v>
      </c>
      <c r="F1742" s="2" t="s">
        <v>3988</v>
      </c>
      <c r="G1742" s="2"/>
      <c r="H1742" s="2" t="s">
        <v>210</v>
      </c>
      <c r="I1742" s="2" t="s">
        <v>17</v>
      </c>
      <c r="J1742" s="2" t="s">
        <v>18</v>
      </c>
      <c r="K1742" s="2" t="s">
        <v>19</v>
      </c>
      <c r="L1742" s="2" t="s">
        <v>19</v>
      </c>
      <c r="M1742" s="2" t="s">
        <v>20</v>
      </c>
      <c r="N1742" s="2" t="s">
        <v>21</v>
      </c>
      <c r="O1742" s="2" t="s">
        <v>3989</v>
      </c>
      <c r="P1742" s="2">
        <v>3</v>
      </c>
      <c r="Q1742" s="2" t="str">
        <f t="shared" si="27"/>
        <v>SRE US Equity</v>
      </c>
    </row>
    <row r="1743" spans="1:17" x14ac:dyDescent="0.25">
      <c r="A1743" s="1">
        <v>41639</v>
      </c>
      <c r="B1743" s="1">
        <v>41639</v>
      </c>
      <c r="C1743" s="2" t="s">
        <v>3990</v>
      </c>
      <c r="D1743" s="2" t="s">
        <v>3991</v>
      </c>
      <c r="E1743" s="2">
        <v>8.625</v>
      </c>
      <c r="F1743" s="2" t="s">
        <v>52</v>
      </c>
      <c r="G1743" s="2"/>
      <c r="H1743" s="2" t="s">
        <v>364</v>
      </c>
      <c r="I1743" s="2" t="s">
        <v>17</v>
      </c>
      <c r="J1743" s="2" t="s">
        <v>18</v>
      </c>
      <c r="K1743" s="2" t="s">
        <v>19</v>
      </c>
      <c r="L1743" s="2" t="s">
        <v>19</v>
      </c>
      <c r="M1743" s="2" t="s">
        <v>20</v>
      </c>
      <c r="N1743" s="2" t="s">
        <v>28</v>
      </c>
      <c r="O1743" s="2" t="s">
        <v>3992</v>
      </c>
      <c r="P1743" s="2">
        <v>3</v>
      </c>
      <c r="Q1743" s="2" t="str">
        <f t="shared" si="27"/>
        <v>HOV US Equity</v>
      </c>
    </row>
    <row r="1744" spans="1:17" x14ac:dyDescent="0.25">
      <c r="A1744" s="1">
        <v>41639</v>
      </c>
      <c r="B1744" s="1">
        <v>41639</v>
      </c>
      <c r="C1744" s="2" t="s">
        <v>3996</v>
      </c>
      <c r="D1744" s="2" t="s">
        <v>459</v>
      </c>
      <c r="E1744" s="2">
        <v>6.5</v>
      </c>
      <c r="F1744" s="2" t="s">
        <v>56</v>
      </c>
      <c r="G1744" s="2"/>
      <c r="H1744" s="2" t="s">
        <v>73</v>
      </c>
      <c r="I1744" s="2" t="s">
        <v>17</v>
      </c>
      <c r="J1744" s="2" t="s">
        <v>18</v>
      </c>
      <c r="K1744" s="2" t="s">
        <v>19</v>
      </c>
      <c r="L1744" s="2" t="s">
        <v>19</v>
      </c>
      <c r="M1744" s="2" t="s">
        <v>20</v>
      </c>
      <c r="N1744" s="2" t="s">
        <v>21</v>
      </c>
      <c r="O1744" s="2" t="s">
        <v>3997</v>
      </c>
      <c r="P1744" s="2">
        <v>3</v>
      </c>
      <c r="Q1744" s="2" t="str">
        <f t="shared" si="27"/>
        <v>XEL US Equity</v>
      </c>
    </row>
    <row r="1745" spans="1:17" x14ac:dyDescent="0.25">
      <c r="A1745" s="1">
        <v>41639</v>
      </c>
      <c r="B1745" s="1">
        <v>41639</v>
      </c>
      <c r="C1745" s="2" t="s">
        <v>2327</v>
      </c>
      <c r="D1745" s="2" t="s">
        <v>1298</v>
      </c>
      <c r="E1745" s="2">
        <v>6.625</v>
      </c>
      <c r="F1745" s="2" t="s">
        <v>113</v>
      </c>
      <c r="G1745" s="2"/>
      <c r="H1745" s="2" t="s">
        <v>73</v>
      </c>
      <c r="I1745" s="2" t="s">
        <v>17</v>
      </c>
      <c r="J1745" s="2" t="s">
        <v>18</v>
      </c>
      <c r="K1745" s="2" t="s">
        <v>19</v>
      </c>
      <c r="L1745" s="2" t="s">
        <v>19</v>
      </c>
      <c r="M1745" s="2" t="s">
        <v>20</v>
      </c>
      <c r="N1745" s="2" t="s">
        <v>48</v>
      </c>
      <c r="O1745" s="2" t="s">
        <v>3998</v>
      </c>
      <c r="P1745" s="2">
        <v>3</v>
      </c>
      <c r="Q1745" s="2" t="str">
        <f t="shared" si="27"/>
        <v>AET US Equity</v>
      </c>
    </row>
    <row r="1746" spans="1:17" x14ac:dyDescent="0.25">
      <c r="A1746" s="1">
        <v>41639</v>
      </c>
      <c r="B1746" s="1">
        <v>41639</v>
      </c>
      <c r="C1746" s="2" t="s">
        <v>2938</v>
      </c>
      <c r="D1746" s="2" t="s">
        <v>2939</v>
      </c>
      <c r="E1746" s="2">
        <v>6.55</v>
      </c>
      <c r="F1746" s="2" t="s">
        <v>90</v>
      </c>
      <c r="G1746" s="2"/>
      <c r="H1746" s="2" t="s">
        <v>73</v>
      </c>
      <c r="I1746" s="2" t="s">
        <v>17</v>
      </c>
      <c r="J1746" s="2" t="s">
        <v>18</v>
      </c>
      <c r="K1746" s="2" t="s">
        <v>19</v>
      </c>
      <c r="L1746" s="2" t="s">
        <v>19</v>
      </c>
      <c r="M1746" s="2" t="s">
        <v>20</v>
      </c>
      <c r="N1746" s="2" t="s">
        <v>21</v>
      </c>
      <c r="O1746" s="2" t="s">
        <v>3999</v>
      </c>
      <c r="P1746" s="2">
        <v>2</v>
      </c>
      <c r="Q1746" s="2" t="str">
        <f t="shared" si="27"/>
        <v>TE US Equity</v>
      </c>
    </row>
    <row r="1747" spans="1:17" x14ac:dyDescent="0.25">
      <c r="A1747" s="1">
        <v>41639</v>
      </c>
      <c r="B1747" s="1">
        <v>41639</v>
      </c>
      <c r="C1747" s="2" t="s">
        <v>337</v>
      </c>
      <c r="D1747" s="2" t="s">
        <v>338</v>
      </c>
      <c r="E1747" s="2">
        <v>5.875</v>
      </c>
      <c r="F1747" s="2" t="s">
        <v>128</v>
      </c>
      <c r="G1747" s="2"/>
      <c r="H1747" s="2" t="s">
        <v>57</v>
      </c>
      <c r="I1747" s="2" t="s">
        <v>17</v>
      </c>
      <c r="J1747" s="2" t="s">
        <v>18</v>
      </c>
      <c r="K1747" s="2" t="s">
        <v>19</v>
      </c>
      <c r="L1747" s="2" t="s">
        <v>19</v>
      </c>
      <c r="M1747" s="2" t="s">
        <v>20</v>
      </c>
      <c r="N1747" s="2" t="s">
        <v>28</v>
      </c>
      <c r="O1747" s="2" t="s">
        <v>4000</v>
      </c>
      <c r="P1747" s="2">
        <v>3</v>
      </c>
      <c r="Q1747" s="2" t="str">
        <f t="shared" si="27"/>
        <v>TGT US Equity</v>
      </c>
    </row>
    <row r="1748" spans="1:17" x14ac:dyDescent="0.25">
      <c r="A1748" s="1">
        <v>41639</v>
      </c>
      <c r="B1748" s="1">
        <v>41639</v>
      </c>
      <c r="C1748" s="2" t="s">
        <v>858</v>
      </c>
      <c r="D1748" s="2" t="s">
        <v>711</v>
      </c>
      <c r="E1748" s="2">
        <v>6.45</v>
      </c>
      <c r="F1748" s="2" t="s">
        <v>935</v>
      </c>
      <c r="G1748" s="2"/>
      <c r="H1748" s="2" t="s">
        <v>210</v>
      </c>
      <c r="I1748" s="2" t="s">
        <v>17</v>
      </c>
      <c r="J1748" s="2" t="s">
        <v>18</v>
      </c>
      <c r="K1748" s="2" t="s">
        <v>19</v>
      </c>
      <c r="L1748" s="2" t="s">
        <v>19</v>
      </c>
      <c r="M1748" s="2" t="s">
        <v>20</v>
      </c>
      <c r="N1748" s="2" t="s">
        <v>28</v>
      </c>
      <c r="O1748" s="2" t="s">
        <v>4001</v>
      </c>
      <c r="P1748" s="2">
        <v>3</v>
      </c>
      <c r="Q1748" s="2" t="str">
        <f t="shared" si="27"/>
        <v>PFE US Equity</v>
      </c>
    </row>
    <row r="1749" spans="1:17" x14ac:dyDescent="0.25">
      <c r="A1749" s="1">
        <v>41639</v>
      </c>
      <c r="B1749" s="1">
        <v>41639</v>
      </c>
      <c r="C1749" s="2" t="s">
        <v>462</v>
      </c>
      <c r="D1749" s="2" t="s">
        <v>463</v>
      </c>
      <c r="E1749" s="2">
        <v>6.55</v>
      </c>
      <c r="F1749" s="2" t="s">
        <v>1506</v>
      </c>
      <c r="G1749" s="2"/>
      <c r="H1749" s="2" t="s">
        <v>73</v>
      </c>
      <c r="I1749" s="2" t="s">
        <v>17</v>
      </c>
      <c r="J1749" s="2" t="s">
        <v>18</v>
      </c>
      <c r="K1749" s="2" t="s">
        <v>19</v>
      </c>
      <c r="L1749" s="2" t="s">
        <v>19</v>
      </c>
      <c r="M1749" s="2" t="s">
        <v>20</v>
      </c>
      <c r="N1749" s="2" t="s">
        <v>28</v>
      </c>
      <c r="O1749" s="2" t="s">
        <v>4002</v>
      </c>
      <c r="P1749" s="2">
        <v>4</v>
      </c>
      <c r="Q1749" s="2" t="str">
        <f t="shared" si="27"/>
        <v>FOXA US Equity</v>
      </c>
    </row>
    <row r="1750" spans="1:17" x14ac:dyDescent="0.25">
      <c r="A1750" s="1">
        <v>41639</v>
      </c>
      <c r="B1750" s="1">
        <v>41639</v>
      </c>
      <c r="C1750" s="2" t="s">
        <v>251</v>
      </c>
      <c r="D1750" s="2" t="s">
        <v>252</v>
      </c>
      <c r="E1750" s="2">
        <v>6</v>
      </c>
      <c r="F1750" s="2" t="s">
        <v>4003</v>
      </c>
      <c r="G1750" s="2"/>
      <c r="H1750" s="2" t="s">
        <v>34</v>
      </c>
      <c r="I1750" s="2" t="s">
        <v>17</v>
      </c>
      <c r="J1750" s="2" t="s">
        <v>18</v>
      </c>
      <c r="K1750" s="2" t="s">
        <v>19</v>
      </c>
      <c r="L1750" s="2" t="s">
        <v>19</v>
      </c>
      <c r="M1750" s="2" t="s">
        <v>20</v>
      </c>
      <c r="N1750" s="2" t="s">
        <v>21</v>
      </c>
      <c r="O1750" s="2" t="s">
        <v>4004</v>
      </c>
      <c r="P1750" s="2">
        <v>3</v>
      </c>
      <c r="Q1750" s="2" t="str">
        <f t="shared" si="27"/>
        <v>PNY US Equity</v>
      </c>
    </row>
    <row r="1751" spans="1:17" x14ac:dyDescent="0.25">
      <c r="A1751" s="1">
        <v>41639</v>
      </c>
      <c r="B1751" s="1">
        <v>41639</v>
      </c>
      <c r="C1751" s="2" t="s">
        <v>860</v>
      </c>
      <c r="D1751" s="2" t="s">
        <v>861</v>
      </c>
      <c r="E1751" s="2">
        <v>5.62</v>
      </c>
      <c r="F1751" s="2" t="s">
        <v>4005</v>
      </c>
      <c r="G1751" s="2" t="s">
        <v>575</v>
      </c>
      <c r="H1751" s="2" t="s">
        <v>210</v>
      </c>
      <c r="I1751" s="2" t="s">
        <v>17</v>
      </c>
      <c r="J1751" s="2" t="s">
        <v>18</v>
      </c>
      <c r="K1751" s="2" t="s">
        <v>19</v>
      </c>
      <c r="L1751" s="2" t="s">
        <v>19</v>
      </c>
      <c r="M1751" s="2" t="s">
        <v>20</v>
      </c>
      <c r="N1751" s="2" t="s">
        <v>21</v>
      </c>
      <c r="O1751" s="2" t="s">
        <v>4006</v>
      </c>
      <c r="P1751" s="2">
        <v>3</v>
      </c>
      <c r="Q1751" s="2" t="str">
        <f t="shared" si="27"/>
        <v>NWN US Equity</v>
      </c>
    </row>
    <row r="1752" spans="1:17" x14ac:dyDescent="0.25">
      <c r="A1752" s="1">
        <v>41639</v>
      </c>
      <c r="B1752" s="1">
        <v>41639</v>
      </c>
      <c r="C1752" s="2" t="s">
        <v>105</v>
      </c>
      <c r="D1752" s="2" t="s">
        <v>106</v>
      </c>
      <c r="E1752" s="2">
        <v>6.6</v>
      </c>
      <c r="F1752" s="2" t="s">
        <v>232</v>
      </c>
      <c r="G1752" s="2" t="s">
        <v>40</v>
      </c>
      <c r="H1752" s="2" t="s">
        <v>73</v>
      </c>
      <c r="I1752" s="2" t="s">
        <v>17</v>
      </c>
      <c r="J1752" s="2" t="s">
        <v>18</v>
      </c>
      <c r="K1752" s="2" t="s">
        <v>19</v>
      </c>
      <c r="L1752" s="2" t="s">
        <v>19</v>
      </c>
      <c r="M1752" s="2" t="s">
        <v>20</v>
      </c>
      <c r="N1752" s="2" t="s">
        <v>21</v>
      </c>
      <c r="O1752" s="2" t="s">
        <v>4007</v>
      </c>
      <c r="P1752" s="2">
        <v>3</v>
      </c>
      <c r="Q1752" s="2" t="str">
        <f t="shared" si="27"/>
        <v>AES US Equity</v>
      </c>
    </row>
    <row r="1753" spans="1:17" x14ac:dyDescent="0.25">
      <c r="A1753" s="1">
        <v>41639</v>
      </c>
      <c r="B1753" s="1">
        <v>41639</v>
      </c>
      <c r="C1753" s="2" t="s">
        <v>1519</v>
      </c>
      <c r="D1753" s="2" t="s">
        <v>31</v>
      </c>
      <c r="E1753" s="2">
        <v>5.125</v>
      </c>
      <c r="F1753" s="2" t="s">
        <v>647</v>
      </c>
      <c r="G1753" s="2" t="s">
        <v>4008</v>
      </c>
      <c r="H1753" s="2" t="s">
        <v>57</v>
      </c>
      <c r="I1753" s="2" t="s">
        <v>17</v>
      </c>
      <c r="J1753" s="2" t="s">
        <v>18</v>
      </c>
      <c r="K1753" s="2" t="s">
        <v>19</v>
      </c>
      <c r="L1753" s="2" t="s">
        <v>19</v>
      </c>
      <c r="M1753" s="2" t="s">
        <v>20</v>
      </c>
      <c r="N1753" s="2" t="s">
        <v>21</v>
      </c>
      <c r="O1753" s="2" t="s">
        <v>4009</v>
      </c>
      <c r="P1753" s="2">
        <v>2</v>
      </c>
      <c r="Q1753" s="2" t="str">
        <f t="shared" si="27"/>
        <v>SO US Equity</v>
      </c>
    </row>
    <row r="1754" spans="1:17" x14ac:dyDescent="0.25">
      <c r="A1754" s="1">
        <v>41639</v>
      </c>
      <c r="B1754" s="1">
        <v>41639</v>
      </c>
      <c r="C1754" s="2" t="s">
        <v>36</v>
      </c>
      <c r="D1754" s="2" t="s">
        <v>37</v>
      </c>
      <c r="E1754" s="2">
        <v>5.85</v>
      </c>
      <c r="F1754" s="2" t="s">
        <v>4010</v>
      </c>
      <c r="G1754" s="2" t="s">
        <v>4011</v>
      </c>
      <c r="H1754" s="2" t="s">
        <v>34</v>
      </c>
      <c r="I1754" s="2" t="s">
        <v>17</v>
      </c>
      <c r="J1754" s="2" t="s">
        <v>18</v>
      </c>
      <c r="K1754" s="2" t="s">
        <v>19</v>
      </c>
      <c r="L1754" s="2" t="s">
        <v>19</v>
      </c>
      <c r="M1754" s="2" t="s">
        <v>20</v>
      </c>
      <c r="N1754" s="2" t="s">
        <v>21</v>
      </c>
      <c r="O1754" s="2" t="s">
        <v>4012</v>
      </c>
      <c r="P1754" s="2">
        <v>2</v>
      </c>
      <c r="Q1754" s="2" t="str">
        <f t="shared" si="27"/>
        <v>ED US Equity</v>
      </c>
    </row>
    <row r="1755" spans="1:17" x14ac:dyDescent="0.25">
      <c r="A1755" s="1">
        <v>41639</v>
      </c>
      <c r="B1755" s="1">
        <v>41639</v>
      </c>
      <c r="C1755" s="2" t="s">
        <v>4013</v>
      </c>
      <c r="D1755" s="2" t="s">
        <v>631</v>
      </c>
      <c r="E1755" s="2">
        <v>6.2</v>
      </c>
      <c r="F1755" s="2" t="s">
        <v>4014</v>
      </c>
      <c r="G1755" s="2" t="s">
        <v>40</v>
      </c>
      <c r="H1755" s="2" t="s">
        <v>73</v>
      </c>
      <c r="I1755" s="2" t="s">
        <v>17</v>
      </c>
      <c r="J1755" s="2" t="s">
        <v>18</v>
      </c>
      <c r="K1755" s="2" t="s">
        <v>19</v>
      </c>
      <c r="L1755" s="2" t="s">
        <v>19</v>
      </c>
      <c r="M1755" s="2" t="s">
        <v>20</v>
      </c>
      <c r="N1755" s="2" t="s">
        <v>21</v>
      </c>
      <c r="O1755" s="2" t="s">
        <v>4015</v>
      </c>
      <c r="P1755" s="2">
        <v>3</v>
      </c>
      <c r="Q1755" s="2" t="str">
        <f t="shared" si="27"/>
        <v>DUK US Equity</v>
      </c>
    </row>
    <row r="1756" spans="1:17" x14ac:dyDescent="0.25">
      <c r="A1756" s="1">
        <v>41639</v>
      </c>
      <c r="B1756" s="1">
        <v>41639</v>
      </c>
      <c r="C1756" s="2" t="s">
        <v>462</v>
      </c>
      <c r="D1756" s="2" t="s">
        <v>463</v>
      </c>
      <c r="E1756" s="2">
        <v>6.4</v>
      </c>
      <c r="F1756" s="2" t="s">
        <v>4016</v>
      </c>
      <c r="G1756" s="2"/>
      <c r="H1756" s="2" t="s">
        <v>73</v>
      </c>
      <c r="I1756" s="2" t="s">
        <v>17</v>
      </c>
      <c r="J1756" s="2" t="s">
        <v>18</v>
      </c>
      <c r="K1756" s="2" t="s">
        <v>19</v>
      </c>
      <c r="L1756" s="2" t="s">
        <v>19</v>
      </c>
      <c r="M1756" s="2" t="s">
        <v>20</v>
      </c>
      <c r="N1756" s="2" t="s">
        <v>28</v>
      </c>
      <c r="O1756" s="2" t="s">
        <v>4017</v>
      </c>
      <c r="P1756" s="2">
        <v>4</v>
      </c>
      <c r="Q1756" s="2" t="str">
        <f t="shared" si="27"/>
        <v>FOXA US Equity</v>
      </c>
    </row>
    <row r="1757" spans="1:17" x14ac:dyDescent="0.25">
      <c r="A1757" s="1">
        <v>41639</v>
      </c>
      <c r="B1757" s="1">
        <v>41639</v>
      </c>
      <c r="C1757" s="2" t="s">
        <v>1385</v>
      </c>
      <c r="D1757" s="2" t="s">
        <v>1386</v>
      </c>
      <c r="E1757" s="2">
        <v>6.625</v>
      </c>
      <c r="F1757" s="2" t="s">
        <v>1865</v>
      </c>
      <c r="G1757" s="2" t="s">
        <v>57</v>
      </c>
      <c r="H1757" s="2" t="s">
        <v>57</v>
      </c>
      <c r="I1757" s="2" t="s">
        <v>17</v>
      </c>
      <c r="J1757" s="2" t="s">
        <v>18</v>
      </c>
      <c r="K1757" s="2" t="s">
        <v>19</v>
      </c>
      <c r="L1757" s="2" t="s">
        <v>19</v>
      </c>
      <c r="M1757" s="2" t="s">
        <v>20</v>
      </c>
      <c r="N1757" s="2" t="s">
        <v>21</v>
      </c>
      <c r="O1757" s="2" t="s">
        <v>4018</v>
      </c>
      <c r="P1757" s="2">
        <v>3</v>
      </c>
      <c r="Q1757" s="2" t="str">
        <f t="shared" si="27"/>
        <v>DTE US Equity</v>
      </c>
    </row>
    <row r="1758" spans="1:17" x14ac:dyDescent="0.25">
      <c r="A1758" s="1">
        <v>41639</v>
      </c>
      <c r="B1758" s="1">
        <v>41639</v>
      </c>
      <c r="C1758" s="2" t="s">
        <v>458</v>
      </c>
      <c r="D1758" s="2" t="s">
        <v>459</v>
      </c>
      <c r="E1758" s="2">
        <v>6.25</v>
      </c>
      <c r="F1758" s="2" t="s">
        <v>1865</v>
      </c>
      <c r="G1758" s="2"/>
      <c r="H1758" s="2" t="s">
        <v>57</v>
      </c>
      <c r="I1758" s="2" t="s">
        <v>17</v>
      </c>
      <c r="J1758" s="2" t="s">
        <v>18</v>
      </c>
      <c r="K1758" s="2" t="s">
        <v>19</v>
      </c>
      <c r="L1758" s="2" t="s">
        <v>19</v>
      </c>
      <c r="M1758" s="2" t="s">
        <v>20</v>
      </c>
      <c r="N1758" s="2" t="s">
        <v>21</v>
      </c>
      <c r="O1758" s="2" t="s">
        <v>4019</v>
      </c>
      <c r="P1758" s="2">
        <v>3</v>
      </c>
      <c r="Q1758" s="2" t="str">
        <f t="shared" si="27"/>
        <v>XEL US Equity</v>
      </c>
    </row>
    <row r="1759" spans="1:17" x14ac:dyDescent="0.25">
      <c r="A1759" s="1">
        <v>41639</v>
      </c>
      <c r="B1759" s="1">
        <v>41639</v>
      </c>
      <c r="C1759" s="2" t="s">
        <v>1136</v>
      </c>
      <c r="D1759" s="2" t="s">
        <v>1137</v>
      </c>
      <c r="E1759" s="2">
        <v>2.964</v>
      </c>
      <c r="F1759" s="2" t="s">
        <v>1799</v>
      </c>
      <c r="G1759" s="2" t="s">
        <v>1139</v>
      </c>
      <c r="H1759" s="2" t="s">
        <v>264</v>
      </c>
      <c r="I1759" s="2" t="s">
        <v>17</v>
      </c>
      <c r="J1759" s="2" t="s">
        <v>18</v>
      </c>
      <c r="K1759" s="2" t="s">
        <v>19</v>
      </c>
      <c r="L1759" s="2" t="s">
        <v>19</v>
      </c>
      <c r="M1759" s="2" t="s">
        <v>1140</v>
      </c>
      <c r="N1759" s="2" t="s">
        <v>48</v>
      </c>
      <c r="O1759" s="2" t="s">
        <v>4022</v>
      </c>
      <c r="P1759" s="2">
        <v>4</v>
      </c>
      <c r="Q1759" s="2" t="str">
        <f t="shared" si="27"/>
        <v>SLMA US Equity</v>
      </c>
    </row>
    <row r="1760" spans="1:17" x14ac:dyDescent="0.25">
      <c r="A1760" s="1">
        <v>41639</v>
      </c>
      <c r="B1760" s="1">
        <v>41639</v>
      </c>
      <c r="C1760" s="2" t="s">
        <v>1166</v>
      </c>
      <c r="D1760" s="2" t="s">
        <v>1167</v>
      </c>
      <c r="E1760" s="2">
        <v>2.66</v>
      </c>
      <c r="F1760" s="2" t="s">
        <v>4023</v>
      </c>
      <c r="G1760" s="2" t="s">
        <v>213</v>
      </c>
      <c r="H1760" s="2" t="s">
        <v>57</v>
      </c>
      <c r="I1760" s="2" t="s">
        <v>17</v>
      </c>
      <c r="J1760" s="2" t="s">
        <v>18</v>
      </c>
      <c r="K1760" s="2" t="s">
        <v>19</v>
      </c>
      <c r="L1760" s="2" t="s">
        <v>19</v>
      </c>
      <c r="M1760" s="2" t="s">
        <v>1140</v>
      </c>
      <c r="N1760" s="2" t="s">
        <v>48</v>
      </c>
      <c r="O1760" s="2" t="s">
        <v>4024</v>
      </c>
      <c r="P1760" s="2">
        <v>2</v>
      </c>
      <c r="Q1760" s="2" t="str">
        <f t="shared" si="27"/>
        <v>PL US Equity</v>
      </c>
    </row>
    <row r="1761" spans="1:17" x14ac:dyDescent="0.25">
      <c r="A1761" s="1">
        <v>41639</v>
      </c>
      <c r="B1761" s="1">
        <v>41639</v>
      </c>
      <c r="C1761" s="2" t="s">
        <v>1780</v>
      </c>
      <c r="D1761" s="2" t="s">
        <v>523</v>
      </c>
      <c r="E1761" s="2">
        <v>6</v>
      </c>
      <c r="F1761" s="2" t="s">
        <v>1348</v>
      </c>
      <c r="G1761" s="2"/>
      <c r="H1761" s="2" t="s">
        <v>34</v>
      </c>
      <c r="I1761" s="2" t="s">
        <v>17</v>
      </c>
      <c r="J1761" s="2" t="s">
        <v>18</v>
      </c>
      <c r="K1761" s="2" t="s">
        <v>19</v>
      </c>
      <c r="L1761" s="2" t="s">
        <v>19</v>
      </c>
      <c r="M1761" s="2" t="s">
        <v>20</v>
      </c>
      <c r="N1761" s="2" t="s">
        <v>28</v>
      </c>
      <c r="O1761" s="2" t="s">
        <v>4025</v>
      </c>
      <c r="P1761" s="2">
        <v>1</v>
      </c>
      <c r="Q1761" s="2" t="str">
        <f t="shared" si="27"/>
        <v>T US Equity</v>
      </c>
    </row>
    <row r="1762" spans="1:17" x14ac:dyDescent="0.25">
      <c r="A1762" s="1">
        <v>41639</v>
      </c>
      <c r="B1762" s="1">
        <v>41639</v>
      </c>
      <c r="C1762" s="2" t="s">
        <v>1136</v>
      </c>
      <c r="D1762" s="2" t="s">
        <v>1137</v>
      </c>
      <c r="E1762" s="2">
        <v>1.4450000000000001</v>
      </c>
      <c r="F1762" s="2" t="s">
        <v>2179</v>
      </c>
      <c r="G1762" s="2" t="s">
        <v>1139</v>
      </c>
      <c r="H1762" s="2" t="s">
        <v>264</v>
      </c>
      <c r="I1762" s="2" t="s">
        <v>17</v>
      </c>
      <c r="J1762" s="2" t="s">
        <v>18</v>
      </c>
      <c r="K1762" s="2" t="s">
        <v>19</v>
      </c>
      <c r="L1762" s="2" t="s">
        <v>19</v>
      </c>
      <c r="M1762" s="2" t="s">
        <v>1140</v>
      </c>
      <c r="N1762" s="2" t="s">
        <v>48</v>
      </c>
      <c r="O1762" s="2" t="s">
        <v>4026</v>
      </c>
      <c r="P1762" s="2">
        <v>4</v>
      </c>
      <c r="Q1762" s="2" t="str">
        <f t="shared" si="27"/>
        <v>SLMA US Equity</v>
      </c>
    </row>
    <row r="1763" spans="1:17" x14ac:dyDescent="0.25">
      <c r="A1763" s="1">
        <v>41639</v>
      </c>
      <c r="B1763" s="1">
        <v>41639</v>
      </c>
      <c r="C1763" s="2" t="s">
        <v>1996</v>
      </c>
      <c r="D1763" s="2" t="s">
        <v>1997</v>
      </c>
      <c r="E1763" s="2">
        <v>5.625</v>
      </c>
      <c r="F1763" s="2" t="s">
        <v>2045</v>
      </c>
      <c r="G1763" s="2"/>
      <c r="H1763" s="2" t="s">
        <v>472</v>
      </c>
      <c r="I1763" s="2" t="s">
        <v>17</v>
      </c>
      <c r="J1763" s="2" t="s">
        <v>18</v>
      </c>
      <c r="K1763" s="2" t="s">
        <v>19</v>
      </c>
      <c r="L1763" s="2" t="s">
        <v>19</v>
      </c>
      <c r="M1763" s="2" t="s">
        <v>20</v>
      </c>
      <c r="N1763" s="2" t="s">
        <v>28</v>
      </c>
      <c r="O1763" s="2" t="s">
        <v>4027</v>
      </c>
      <c r="P1763" s="2">
        <v>3</v>
      </c>
      <c r="Q1763" s="2" t="str">
        <f t="shared" si="27"/>
        <v>DHI US Equity</v>
      </c>
    </row>
    <row r="1764" spans="1:17" x14ac:dyDescent="0.25">
      <c r="A1764" s="1">
        <v>41639</v>
      </c>
      <c r="B1764" s="1">
        <v>41639</v>
      </c>
      <c r="C1764" s="2" t="s">
        <v>247</v>
      </c>
      <c r="D1764" s="2" t="s">
        <v>248</v>
      </c>
      <c r="E1764" s="2">
        <v>5.45</v>
      </c>
      <c r="F1764" s="2" t="s">
        <v>1221</v>
      </c>
      <c r="G1764" s="2"/>
      <c r="H1764" s="2" t="s">
        <v>73</v>
      </c>
      <c r="I1764" s="2" t="s">
        <v>17</v>
      </c>
      <c r="J1764" s="2" t="s">
        <v>18</v>
      </c>
      <c r="K1764" s="2" t="s">
        <v>19</v>
      </c>
      <c r="L1764" s="2" t="s">
        <v>19</v>
      </c>
      <c r="M1764" s="2" t="s">
        <v>20</v>
      </c>
      <c r="N1764" s="2" t="s">
        <v>28</v>
      </c>
      <c r="O1764" s="2" t="s">
        <v>4028</v>
      </c>
      <c r="P1764" s="2">
        <v>3</v>
      </c>
      <c r="Q1764" s="2" t="str">
        <f t="shared" si="27"/>
        <v>ETN US Equity</v>
      </c>
    </row>
    <row r="1765" spans="1:17" x14ac:dyDescent="0.25">
      <c r="A1765" s="1">
        <v>41639</v>
      </c>
      <c r="B1765" s="1">
        <v>41639</v>
      </c>
      <c r="C1765" s="2" t="s">
        <v>1077</v>
      </c>
      <c r="D1765" s="2" t="s">
        <v>1078</v>
      </c>
      <c r="E1765" s="2">
        <v>5.95</v>
      </c>
      <c r="F1765" s="2" t="s">
        <v>1221</v>
      </c>
      <c r="G1765" s="2"/>
      <c r="H1765" s="2" t="s">
        <v>73</v>
      </c>
      <c r="I1765" s="2" t="s">
        <v>17</v>
      </c>
      <c r="J1765" s="2" t="s">
        <v>18</v>
      </c>
      <c r="K1765" s="2" t="s">
        <v>19</v>
      </c>
      <c r="L1765" s="2" t="s">
        <v>19</v>
      </c>
      <c r="M1765" s="2" t="s">
        <v>20</v>
      </c>
      <c r="N1765" s="2" t="s">
        <v>21</v>
      </c>
      <c r="O1765" s="2" t="s">
        <v>4029</v>
      </c>
      <c r="P1765" s="2">
        <v>3</v>
      </c>
      <c r="Q1765" s="2" t="str">
        <f t="shared" si="27"/>
        <v>ATO US Equity</v>
      </c>
    </row>
    <row r="1766" spans="1:17" x14ac:dyDescent="0.25">
      <c r="A1766" s="1">
        <v>41639</v>
      </c>
      <c r="B1766" s="1">
        <v>41639</v>
      </c>
      <c r="C1766" s="2" t="s">
        <v>4030</v>
      </c>
      <c r="D1766" s="2" t="s">
        <v>4031</v>
      </c>
      <c r="E1766" s="2">
        <v>8.2050000000000001</v>
      </c>
      <c r="F1766" s="2" t="s">
        <v>547</v>
      </c>
      <c r="G1766" s="2" t="s">
        <v>143</v>
      </c>
      <c r="H1766" s="2" t="s">
        <v>16</v>
      </c>
      <c r="I1766" s="2" t="s">
        <v>17</v>
      </c>
      <c r="J1766" s="2" t="s">
        <v>18</v>
      </c>
      <c r="K1766" s="2" t="s">
        <v>19</v>
      </c>
      <c r="L1766" s="2" t="s">
        <v>19</v>
      </c>
      <c r="M1766" s="2" t="s">
        <v>20</v>
      </c>
      <c r="N1766" s="2" t="s">
        <v>48</v>
      </c>
      <c r="O1766" s="2" t="s">
        <v>4032</v>
      </c>
      <c r="P1766" s="2">
        <v>3</v>
      </c>
      <c r="Q1766" s="2" t="str">
        <f t="shared" si="27"/>
        <v>AON US Equity</v>
      </c>
    </row>
    <row r="1767" spans="1:17" x14ac:dyDescent="0.25">
      <c r="A1767" s="1">
        <v>41639</v>
      </c>
      <c r="B1767" s="1">
        <v>41639</v>
      </c>
      <c r="C1767" s="2" t="s">
        <v>205</v>
      </c>
      <c r="D1767" s="2" t="s">
        <v>89</v>
      </c>
      <c r="E1767" s="2">
        <v>5.5</v>
      </c>
      <c r="F1767" s="2" t="s">
        <v>4036</v>
      </c>
      <c r="G1767" s="2"/>
      <c r="H1767" s="2" t="s">
        <v>73</v>
      </c>
      <c r="I1767" s="2" t="s">
        <v>17</v>
      </c>
      <c r="J1767" s="2" t="s">
        <v>18</v>
      </c>
      <c r="K1767" s="2" t="s">
        <v>19</v>
      </c>
      <c r="L1767" s="2" t="s">
        <v>19</v>
      </c>
      <c r="M1767" s="2" t="s">
        <v>20</v>
      </c>
      <c r="N1767" s="2" t="s">
        <v>21</v>
      </c>
      <c r="O1767" s="2" t="s">
        <v>4037</v>
      </c>
      <c r="P1767" s="2">
        <v>2</v>
      </c>
      <c r="Q1767" s="2" t="str">
        <f t="shared" si="27"/>
        <v>FE US Equity</v>
      </c>
    </row>
    <row r="1768" spans="1:17" x14ac:dyDescent="0.25">
      <c r="A1768" s="1">
        <v>41639</v>
      </c>
      <c r="B1768" s="1">
        <v>41639</v>
      </c>
      <c r="C1768" s="2" t="s">
        <v>2313</v>
      </c>
      <c r="D1768" s="2" t="s">
        <v>2314</v>
      </c>
      <c r="E1768" s="2">
        <v>9.75</v>
      </c>
      <c r="F1768" s="2" t="s">
        <v>4038</v>
      </c>
      <c r="G1768" s="2" t="s">
        <v>26</v>
      </c>
      <c r="H1768" s="2" t="s">
        <v>149</v>
      </c>
      <c r="I1768" s="2" t="s">
        <v>17</v>
      </c>
      <c r="J1768" s="2" t="s">
        <v>18</v>
      </c>
      <c r="K1768" s="2" t="s">
        <v>19</v>
      </c>
      <c r="L1768" s="2" t="s">
        <v>19</v>
      </c>
      <c r="M1768" s="2" t="s">
        <v>20</v>
      </c>
      <c r="N1768" s="2" t="s">
        <v>28</v>
      </c>
      <c r="O1768" s="2" t="s">
        <v>4039</v>
      </c>
      <c r="P1768" s="2">
        <v>3</v>
      </c>
      <c r="Q1768" s="2" t="str">
        <f t="shared" si="27"/>
        <v>USG US Equity</v>
      </c>
    </row>
    <row r="1769" spans="1:17" x14ac:dyDescent="0.25">
      <c r="A1769" s="1">
        <v>41639</v>
      </c>
      <c r="B1769" s="1">
        <v>41639</v>
      </c>
      <c r="C1769" s="2" t="s">
        <v>1603</v>
      </c>
      <c r="D1769" s="2" t="s">
        <v>1443</v>
      </c>
      <c r="E1769" s="2">
        <v>7.375</v>
      </c>
      <c r="F1769" s="2" t="s">
        <v>4040</v>
      </c>
      <c r="G1769" s="2"/>
      <c r="H1769" s="2" t="s">
        <v>16</v>
      </c>
      <c r="I1769" s="2" t="s">
        <v>17</v>
      </c>
      <c r="J1769" s="2" t="s">
        <v>18</v>
      </c>
      <c r="K1769" s="2" t="s">
        <v>19</v>
      </c>
      <c r="L1769" s="2" t="s">
        <v>19</v>
      </c>
      <c r="M1769" s="2" t="s">
        <v>20</v>
      </c>
      <c r="N1769" s="2" t="s">
        <v>28</v>
      </c>
      <c r="O1769" s="2" t="s">
        <v>4041</v>
      </c>
      <c r="P1769" s="2">
        <v>3</v>
      </c>
      <c r="Q1769" s="2" t="str">
        <f t="shared" si="27"/>
        <v>MWV US Equity</v>
      </c>
    </row>
    <row r="1770" spans="1:17" x14ac:dyDescent="0.25">
      <c r="A1770" s="1">
        <v>41639</v>
      </c>
      <c r="B1770" s="1">
        <v>41639</v>
      </c>
      <c r="C1770" s="2" t="s">
        <v>221</v>
      </c>
      <c r="D1770" s="2" t="s">
        <v>222</v>
      </c>
      <c r="E1770" s="2">
        <v>8.375</v>
      </c>
      <c r="F1770" s="2" t="s">
        <v>1936</v>
      </c>
      <c r="G1770" s="2"/>
      <c r="H1770" s="2" t="s">
        <v>149</v>
      </c>
      <c r="I1770" s="2" t="s">
        <v>17</v>
      </c>
      <c r="J1770" s="2" t="s">
        <v>18</v>
      </c>
      <c r="K1770" s="2" t="s">
        <v>19</v>
      </c>
      <c r="L1770" s="2" t="s">
        <v>19</v>
      </c>
      <c r="M1770" s="2" t="s">
        <v>20</v>
      </c>
      <c r="N1770" s="2" t="s">
        <v>28</v>
      </c>
      <c r="O1770" s="2" t="s">
        <v>4042</v>
      </c>
      <c r="P1770" s="2">
        <v>1</v>
      </c>
      <c r="Q1770" s="2" t="str">
        <f t="shared" si="27"/>
        <v>S US Equity</v>
      </c>
    </row>
    <row r="1771" spans="1:17" x14ac:dyDescent="0.25">
      <c r="A1771" s="1">
        <v>41639</v>
      </c>
      <c r="B1771" s="1">
        <v>41639</v>
      </c>
      <c r="C1771" s="2" t="s">
        <v>42</v>
      </c>
      <c r="D1771" s="2" t="s">
        <v>43</v>
      </c>
      <c r="E1771" s="2">
        <v>5.85</v>
      </c>
      <c r="F1771" s="2" t="s">
        <v>4043</v>
      </c>
      <c r="G1771" s="2" t="s">
        <v>213</v>
      </c>
      <c r="H1771" s="2" t="s">
        <v>46</v>
      </c>
      <c r="I1771" s="2" t="s">
        <v>17</v>
      </c>
      <c r="J1771" s="2" t="s">
        <v>18</v>
      </c>
      <c r="K1771" s="2" t="s">
        <v>19</v>
      </c>
      <c r="L1771" s="2" t="s">
        <v>19</v>
      </c>
      <c r="M1771" s="2" t="s">
        <v>20</v>
      </c>
      <c r="N1771" s="2" t="s">
        <v>48</v>
      </c>
      <c r="O1771" s="2" t="s">
        <v>4044</v>
      </c>
      <c r="P1771" s="2">
        <v>2</v>
      </c>
      <c r="Q1771" s="2" t="str">
        <f t="shared" si="27"/>
        <v>GE US Equity</v>
      </c>
    </row>
    <row r="1772" spans="1:17" x14ac:dyDescent="0.25">
      <c r="A1772" s="1">
        <v>41639</v>
      </c>
      <c r="B1772" s="1">
        <v>41639</v>
      </c>
      <c r="C1772" s="2" t="s">
        <v>42</v>
      </c>
      <c r="D1772" s="2" t="s">
        <v>43</v>
      </c>
      <c r="E1772" s="2">
        <v>6</v>
      </c>
      <c r="F1772" s="2" t="s">
        <v>4045</v>
      </c>
      <c r="G1772" s="2" t="s">
        <v>1240</v>
      </c>
      <c r="H1772" s="2" t="s">
        <v>46</v>
      </c>
      <c r="I1772" s="2" t="s">
        <v>17</v>
      </c>
      <c r="J1772" s="2" t="s">
        <v>18</v>
      </c>
      <c r="K1772" s="2" t="s">
        <v>19</v>
      </c>
      <c r="L1772" s="2" t="s">
        <v>19</v>
      </c>
      <c r="M1772" s="2" t="s">
        <v>20</v>
      </c>
      <c r="N1772" s="2" t="s">
        <v>48</v>
      </c>
      <c r="O1772" s="2" t="s">
        <v>4046</v>
      </c>
      <c r="P1772" s="2">
        <v>2</v>
      </c>
      <c r="Q1772" s="2" t="str">
        <f t="shared" si="27"/>
        <v>GE US Equity</v>
      </c>
    </row>
    <row r="1773" spans="1:17" x14ac:dyDescent="0.25">
      <c r="A1773" s="1">
        <v>41639</v>
      </c>
      <c r="B1773" s="1">
        <v>41639</v>
      </c>
      <c r="C1773" s="2" t="s">
        <v>2039</v>
      </c>
      <c r="D1773" s="2" t="s">
        <v>2040</v>
      </c>
      <c r="E1773" s="2">
        <v>10.75</v>
      </c>
      <c r="F1773" s="2" t="s">
        <v>77</v>
      </c>
      <c r="G1773" s="2" t="s">
        <v>26</v>
      </c>
      <c r="H1773" s="2" t="s">
        <v>95</v>
      </c>
      <c r="I1773" s="2" t="s">
        <v>17</v>
      </c>
      <c r="J1773" s="2" t="s">
        <v>18</v>
      </c>
      <c r="K1773" s="2" t="s">
        <v>19</v>
      </c>
      <c r="L1773" s="2" t="s">
        <v>19</v>
      </c>
      <c r="M1773" s="2" t="s">
        <v>20</v>
      </c>
      <c r="N1773" s="2" t="s">
        <v>28</v>
      </c>
      <c r="O1773" s="2" t="s">
        <v>4047</v>
      </c>
      <c r="P1773" s="2">
        <v>3</v>
      </c>
      <c r="Q1773" s="2" t="str">
        <f t="shared" si="27"/>
        <v>SPF US Equity</v>
      </c>
    </row>
    <row r="1774" spans="1:17" x14ac:dyDescent="0.25">
      <c r="A1774" s="1">
        <v>41639</v>
      </c>
      <c r="B1774" s="1">
        <v>41639</v>
      </c>
      <c r="C1774" s="2" t="s">
        <v>3910</v>
      </c>
      <c r="D1774" s="2" t="s">
        <v>3911</v>
      </c>
      <c r="E1774" s="2">
        <v>6.125</v>
      </c>
      <c r="F1774" s="2" t="s">
        <v>728</v>
      </c>
      <c r="G1774" s="2"/>
      <c r="H1774" s="2" t="s">
        <v>73</v>
      </c>
      <c r="I1774" s="2" t="s">
        <v>17</v>
      </c>
      <c r="J1774" s="2" t="s">
        <v>18</v>
      </c>
      <c r="K1774" s="2" t="s">
        <v>19</v>
      </c>
      <c r="L1774" s="2" t="s">
        <v>19</v>
      </c>
      <c r="M1774" s="2" t="s">
        <v>20</v>
      </c>
      <c r="N1774" s="2" t="s">
        <v>28</v>
      </c>
      <c r="O1774" s="2" t="s">
        <v>4048</v>
      </c>
      <c r="P1774" s="2">
        <v>3</v>
      </c>
      <c r="Q1774" s="2" t="str">
        <f t="shared" si="27"/>
        <v>SNA US Equity</v>
      </c>
    </row>
    <row r="1775" spans="1:17" x14ac:dyDescent="0.25">
      <c r="A1775" s="1">
        <v>41639</v>
      </c>
      <c r="B1775" s="1">
        <v>41639</v>
      </c>
      <c r="C1775" s="2" t="s">
        <v>2285</v>
      </c>
      <c r="D1775" s="2" t="s">
        <v>2286</v>
      </c>
      <c r="E1775" s="2">
        <v>5.3</v>
      </c>
      <c r="F1775" s="2" t="s">
        <v>1934</v>
      </c>
      <c r="G1775" s="2"/>
      <c r="H1775" s="2" t="s">
        <v>16</v>
      </c>
      <c r="I1775" s="2" t="s">
        <v>17</v>
      </c>
      <c r="J1775" s="2" t="s">
        <v>18</v>
      </c>
      <c r="K1775" s="2" t="s">
        <v>19</v>
      </c>
      <c r="L1775" s="2" t="s">
        <v>19</v>
      </c>
      <c r="M1775" s="2" t="s">
        <v>20</v>
      </c>
      <c r="N1775" s="2" t="s">
        <v>28</v>
      </c>
      <c r="O1775" s="2" t="s">
        <v>4049</v>
      </c>
      <c r="P1775" s="2">
        <v>3</v>
      </c>
      <c r="Q1775" s="2" t="str">
        <f t="shared" si="27"/>
        <v>YUM US Equity</v>
      </c>
    </row>
    <row r="1776" spans="1:17" x14ac:dyDescent="0.25">
      <c r="A1776" s="1">
        <v>41639</v>
      </c>
      <c r="B1776" s="1">
        <v>41639</v>
      </c>
      <c r="C1776" s="2" t="s">
        <v>1650</v>
      </c>
      <c r="D1776" s="2" t="s">
        <v>400</v>
      </c>
      <c r="E1776" s="2">
        <v>5.8</v>
      </c>
      <c r="F1776" s="2" t="s">
        <v>1413</v>
      </c>
      <c r="G1776" s="2"/>
      <c r="H1776" s="2" t="s">
        <v>27</v>
      </c>
      <c r="I1776" s="2" t="s">
        <v>17</v>
      </c>
      <c r="J1776" s="2" t="s">
        <v>18</v>
      </c>
      <c r="K1776" s="2" t="s">
        <v>19</v>
      </c>
      <c r="L1776" s="2" t="s">
        <v>19</v>
      </c>
      <c r="M1776" s="2" t="s">
        <v>20</v>
      </c>
      <c r="N1776" s="2" t="s">
        <v>21</v>
      </c>
      <c r="O1776" s="2" t="s">
        <v>4050</v>
      </c>
      <c r="P1776" s="2">
        <v>3</v>
      </c>
      <c r="Q1776" s="2" t="str">
        <f t="shared" si="27"/>
        <v>KMP US Equity</v>
      </c>
    </row>
    <row r="1777" spans="1:17" x14ac:dyDescent="0.25">
      <c r="A1777" s="1">
        <v>41639</v>
      </c>
      <c r="B1777" s="1">
        <v>41639</v>
      </c>
      <c r="C1777" s="2" t="s">
        <v>42</v>
      </c>
      <c r="D1777" s="2" t="s">
        <v>43</v>
      </c>
      <c r="E1777" s="2">
        <v>5.5</v>
      </c>
      <c r="F1777" s="2" t="s">
        <v>4052</v>
      </c>
      <c r="G1777" s="2" t="s">
        <v>213</v>
      </c>
      <c r="H1777" s="2" t="s">
        <v>46</v>
      </c>
      <c r="I1777" s="2" t="s">
        <v>17</v>
      </c>
      <c r="J1777" s="2" t="s">
        <v>18</v>
      </c>
      <c r="K1777" s="2" t="s">
        <v>19</v>
      </c>
      <c r="L1777" s="2" t="s">
        <v>19</v>
      </c>
      <c r="M1777" s="2" t="s">
        <v>20</v>
      </c>
      <c r="N1777" s="2" t="s">
        <v>48</v>
      </c>
      <c r="O1777" s="2" t="s">
        <v>4053</v>
      </c>
      <c r="P1777" s="2">
        <v>2</v>
      </c>
      <c r="Q1777" s="2" t="str">
        <f t="shared" si="27"/>
        <v>GE US Equity</v>
      </c>
    </row>
    <row r="1778" spans="1:17" x14ac:dyDescent="0.25">
      <c r="A1778" s="1">
        <v>41639</v>
      </c>
      <c r="B1778" s="1">
        <v>41639</v>
      </c>
      <c r="C1778" s="2" t="s">
        <v>1804</v>
      </c>
      <c r="D1778" s="2" t="s">
        <v>1805</v>
      </c>
      <c r="E1778" s="2">
        <v>12.25</v>
      </c>
      <c r="F1778" s="2" t="s">
        <v>1183</v>
      </c>
      <c r="G1778" s="2" t="s">
        <v>95</v>
      </c>
      <c r="H1778" s="2" t="s">
        <v>203</v>
      </c>
      <c r="I1778" s="2" t="s">
        <v>17</v>
      </c>
      <c r="J1778" s="2" t="s">
        <v>18</v>
      </c>
      <c r="K1778" s="2" t="s">
        <v>19</v>
      </c>
      <c r="L1778" s="2" t="s">
        <v>19</v>
      </c>
      <c r="M1778" s="2" t="s">
        <v>20</v>
      </c>
      <c r="N1778" s="2" t="s">
        <v>28</v>
      </c>
      <c r="O1778" s="2" t="s">
        <v>4054</v>
      </c>
      <c r="P1778" s="2">
        <v>3</v>
      </c>
      <c r="Q1778" s="2" t="str">
        <f t="shared" si="27"/>
        <v>LEN US Equity</v>
      </c>
    </row>
    <row r="1779" spans="1:17" x14ac:dyDescent="0.25">
      <c r="A1779" s="1">
        <v>41639</v>
      </c>
      <c r="B1779" s="1">
        <v>41639</v>
      </c>
      <c r="C1779" s="2" t="s">
        <v>4055</v>
      </c>
      <c r="D1779" s="2" t="s">
        <v>4056</v>
      </c>
      <c r="E1779" s="2">
        <v>6.25</v>
      </c>
      <c r="F1779" s="2" t="s">
        <v>4040</v>
      </c>
      <c r="G1779" s="2"/>
      <c r="H1779" s="2" t="s">
        <v>27</v>
      </c>
      <c r="I1779" s="2" t="s">
        <v>17</v>
      </c>
      <c r="J1779" s="2" t="s">
        <v>18</v>
      </c>
      <c r="K1779" s="2" t="s">
        <v>19</v>
      </c>
      <c r="L1779" s="2" t="s">
        <v>19</v>
      </c>
      <c r="M1779" s="2" t="s">
        <v>20</v>
      </c>
      <c r="N1779" s="2" t="s">
        <v>28</v>
      </c>
      <c r="O1779" s="2" t="s">
        <v>4057</v>
      </c>
      <c r="P1779" s="2">
        <v>3</v>
      </c>
      <c r="Q1779" s="2" t="str">
        <f t="shared" si="27"/>
        <v>ROP US Equity</v>
      </c>
    </row>
    <row r="1780" spans="1:17" x14ac:dyDescent="0.25">
      <c r="A1780" s="1">
        <v>41639</v>
      </c>
      <c r="B1780" s="1">
        <v>41639</v>
      </c>
      <c r="C1780" s="2" t="s">
        <v>1303</v>
      </c>
      <c r="D1780" s="2" t="s">
        <v>1007</v>
      </c>
      <c r="E1780" s="2">
        <v>6.95</v>
      </c>
      <c r="F1780" s="2" t="s">
        <v>4058</v>
      </c>
      <c r="G1780" s="2"/>
      <c r="H1780" s="2" t="s">
        <v>73</v>
      </c>
      <c r="I1780" s="2" t="s">
        <v>17</v>
      </c>
      <c r="J1780" s="2" t="s">
        <v>18</v>
      </c>
      <c r="K1780" s="2" t="s">
        <v>19</v>
      </c>
      <c r="L1780" s="2" t="s">
        <v>19</v>
      </c>
      <c r="M1780" s="2" t="s">
        <v>20</v>
      </c>
      <c r="N1780" s="2" t="s">
        <v>28</v>
      </c>
      <c r="O1780" s="2" t="s">
        <v>4059</v>
      </c>
      <c r="P1780" s="2">
        <v>5</v>
      </c>
      <c r="Q1780" s="2" t="str">
        <f t="shared" si="27"/>
        <v>CMCSA US Equity</v>
      </c>
    </row>
    <row r="1781" spans="1:17" x14ac:dyDescent="0.25">
      <c r="A1781" s="1">
        <v>41639</v>
      </c>
      <c r="B1781" s="1">
        <v>41639</v>
      </c>
      <c r="C1781" s="2" t="s">
        <v>2011</v>
      </c>
      <c r="D1781" s="2" t="s">
        <v>2012</v>
      </c>
      <c r="E1781" s="2">
        <v>6.375</v>
      </c>
      <c r="F1781" s="2" t="s">
        <v>2262</v>
      </c>
      <c r="G1781" s="2" t="s">
        <v>1187</v>
      </c>
      <c r="H1781" s="2" t="s">
        <v>34</v>
      </c>
      <c r="I1781" s="2" t="s">
        <v>17</v>
      </c>
      <c r="J1781" s="2" t="s">
        <v>18</v>
      </c>
      <c r="K1781" s="2" t="s">
        <v>19</v>
      </c>
      <c r="L1781" s="2" t="s">
        <v>19</v>
      </c>
      <c r="M1781" s="2" t="s">
        <v>20</v>
      </c>
      <c r="N1781" s="2" t="s">
        <v>21</v>
      </c>
      <c r="O1781" s="2" t="s">
        <v>4065</v>
      </c>
      <c r="P1781" s="2">
        <v>2</v>
      </c>
      <c r="Q1781" s="2" t="str">
        <f t="shared" si="27"/>
        <v>NU US Equity</v>
      </c>
    </row>
    <row r="1782" spans="1:17" x14ac:dyDescent="0.25">
      <c r="A1782" s="1">
        <v>41639</v>
      </c>
      <c r="B1782" s="1">
        <v>41639</v>
      </c>
      <c r="C1782" s="2" t="s">
        <v>1284</v>
      </c>
      <c r="D1782" s="2" t="s">
        <v>1285</v>
      </c>
      <c r="E1782" s="2">
        <v>6.4</v>
      </c>
      <c r="F1782" s="2" t="s">
        <v>2269</v>
      </c>
      <c r="G1782" s="2" t="s">
        <v>40</v>
      </c>
      <c r="H1782" s="2" t="s">
        <v>73</v>
      </c>
      <c r="I1782" s="2" t="s">
        <v>17</v>
      </c>
      <c r="J1782" s="2" t="s">
        <v>18</v>
      </c>
      <c r="K1782" s="2" t="s">
        <v>19</v>
      </c>
      <c r="L1782" s="2" t="s">
        <v>19</v>
      </c>
      <c r="M1782" s="2" t="s">
        <v>20</v>
      </c>
      <c r="N1782" s="2" t="s">
        <v>21</v>
      </c>
      <c r="O1782" s="2" t="s">
        <v>4066</v>
      </c>
      <c r="P1782" s="2">
        <v>5</v>
      </c>
      <c r="Q1782" s="2" t="str">
        <f t="shared" si="27"/>
        <v>IBESM US Equity</v>
      </c>
    </row>
    <row r="1783" spans="1:17" x14ac:dyDescent="0.25">
      <c r="A1783" s="1">
        <v>41639</v>
      </c>
      <c r="B1783" s="1">
        <v>41639</v>
      </c>
      <c r="C1783" s="2" t="s">
        <v>3625</v>
      </c>
      <c r="D1783" s="2" t="s">
        <v>459</v>
      </c>
      <c r="E1783" s="2">
        <v>6.25</v>
      </c>
      <c r="F1783" s="2" t="s">
        <v>2262</v>
      </c>
      <c r="G1783" s="2">
        <v>17</v>
      </c>
      <c r="H1783" s="2" t="s">
        <v>57</v>
      </c>
      <c r="I1783" s="2" t="s">
        <v>17</v>
      </c>
      <c r="J1783" s="2" t="s">
        <v>18</v>
      </c>
      <c r="K1783" s="2" t="s">
        <v>19</v>
      </c>
      <c r="L1783" s="2" t="s">
        <v>19</v>
      </c>
      <c r="M1783" s="2" t="s">
        <v>20</v>
      </c>
      <c r="N1783" s="2" t="s">
        <v>21</v>
      </c>
      <c r="O1783" s="2" t="s">
        <v>4067</v>
      </c>
      <c r="P1783" s="2">
        <v>3</v>
      </c>
      <c r="Q1783" s="2" t="str">
        <f t="shared" si="27"/>
        <v>XEL US Equity</v>
      </c>
    </row>
    <row r="1784" spans="1:17" x14ac:dyDescent="0.25">
      <c r="A1784" s="1">
        <v>41639</v>
      </c>
      <c r="B1784" s="1">
        <v>41639</v>
      </c>
      <c r="C1784" s="2" t="s">
        <v>3669</v>
      </c>
      <c r="D1784" s="2" t="s">
        <v>1154</v>
      </c>
      <c r="E1784" s="2">
        <v>6.375</v>
      </c>
      <c r="F1784" s="2" t="s">
        <v>4058</v>
      </c>
      <c r="G1784" s="2"/>
      <c r="H1784" s="2" t="s">
        <v>57</v>
      </c>
      <c r="I1784" s="2" t="s">
        <v>17</v>
      </c>
      <c r="J1784" s="2" t="s">
        <v>18</v>
      </c>
      <c r="K1784" s="2" t="s">
        <v>19</v>
      </c>
      <c r="L1784" s="2" t="s">
        <v>19</v>
      </c>
      <c r="M1784" s="2" t="s">
        <v>20</v>
      </c>
      <c r="N1784" s="2" t="s">
        <v>21</v>
      </c>
      <c r="O1784" s="2" t="s">
        <v>4068</v>
      </c>
      <c r="P1784" s="2">
        <v>3</v>
      </c>
      <c r="Q1784" s="2" t="str">
        <f t="shared" si="27"/>
        <v>LNT US Equity</v>
      </c>
    </row>
    <row r="1785" spans="1:17" x14ac:dyDescent="0.25">
      <c r="A1785" s="1">
        <v>41639</v>
      </c>
      <c r="B1785" s="1">
        <v>41639</v>
      </c>
      <c r="C1785" s="2" t="s">
        <v>3755</v>
      </c>
      <c r="D1785" s="2" t="s">
        <v>1868</v>
      </c>
      <c r="E1785" s="2">
        <v>6.45</v>
      </c>
      <c r="F1785" s="2" t="s">
        <v>4058</v>
      </c>
      <c r="G1785" s="2"/>
      <c r="H1785" s="2" t="s">
        <v>34</v>
      </c>
      <c r="I1785" s="2" t="s">
        <v>17</v>
      </c>
      <c r="J1785" s="2" t="s">
        <v>18</v>
      </c>
      <c r="K1785" s="2" t="s">
        <v>19</v>
      </c>
      <c r="L1785" s="2" t="s">
        <v>19</v>
      </c>
      <c r="M1785" s="2" t="s">
        <v>20</v>
      </c>
      <c r="N1785" s="2" t="s">
        <v>21</v>
      </c>
      <c r="O1785" s="2" t="s">
        <v>4069</v>
      </c>
      <c r="P1785" s="2">
        <v>3</v>
      </c>
      <c r="Q1785" s="2" t="str">
        <f t="shared" si="27"/>
        <v>PPL US Equity</v>
      </c>
    </row>
    <row r="1786" spans="1:17" x14ac:dyDescent="0.25">
      <c r="A1786" s="1">
        <v>41639</v>
      </c>
      <c r="B1786" s="1">
        <v>41639</v>
      </c>
      <c r="C1786" s="2" t="s">
        <v>2011</v>
      </c>
      <c r="D1786" s="2" t="s">
        <v>2012</v>
      </c>
      <c r="E1786" s="2">
        <v>5.75</v>
      </c>
      <c r="F1786" s="2" t="s">
        <v>1956</v>
      </c>
      <c r="G1786" s="2" t="s">
        <v>233</v>
      </c>
      <c r="H1786" s="2" t="s">
        <v>34</v>
      </c>
      <c r="I1786" s="2" t="s">
        <v>17</v>
      </c>
      <c r="J1786" s="2" t="s">
        <v>18</v>
      </c>
      <c r="K1786" s="2" t="s">
        <v>19</v>
      </c>
      <c r="L1786" s="2" t="s">
        <v>19</v>
      </c>
      <c r="M1786" s="2" t="s">
        <v>20</v>
      </c>
      <c r="N1786" s="2" t="s">
        <v>21</v>
      </c>
      <c r="O1786" s="2" t="s">
        <v>4070</v>
      </c>
      <c r="P1786" s="2">
        <v>2</v>
      </c>
      <c r="Q1786" s="2" t="str">
        <f t="shared" si="27"/>
        <v>NU US Equity</v>
      </c>
    </row>
    <row r="1787" spans="1:17" x14ac:dyDescent="0.25">
      <c r="A1787" s="1">
        <v>41639</v>
      </c>
      <c r="B1787" s="1">
        <v>41639</v>
      </c>
      <c r="C1787" s="2" t="s">
        <v>4071</v>
      </c>
      <c r="D1787" s="2" t="s">
        <v>4072</v>
      </c>
      <c r="E1787" s="2">
        <v>6.25</v>
      </c>
      <c r="F1787" s="2" t="s">
        <v>1980</v>
      </c>
      <c r="G1787" s="2"/>
      <c r="H1787" s="2" t="s">
        <v>210</v>
      </c>
      <c r="I1787" s="2" t="s">
        <v>17</v>
      </c>
      <c r="J1787" s="2" t="s">
        <v>18</v>
      </c>
      <c r="K1787" s="2" t="s">
        <v>19</v>
      </c>
      <c r="L1787" s="2" t="s">
        <v>19</v>
      </c>
      <c r="M1787" s="2" t="s">
        <v>20</v>
      </c>
      <c r="N1787" s="2" t="s">
        <v>48</v>
      </c>
      <c r="O1787" s="2" t="s">
        <v>4073</v>
      </c>
      <c r="P1787" s="2">
        <v>3</v>
      </c>
      <c r="Q1787" s="2" t="str">
        <f t="shared" si="27"/>
        <v>BLK US Equity</v>
      </c>
    </row>
    <row r="1788" spans="1:17" x14ac:dyDescent="0.25">
      <c r="A1788" s="1">
        <v>41639</v>
      </c>
      <c r="B1788" s="1">
        <v>41639</v>
      </c>
      <c r="C1788" s="2" t="s">
        <v>1517</v>
      </c>
      <c r="D1788" s="2" t="s">
        <v>631</v>
      </c>
      <c r="E1788" s="2">
        <v>6.35</v>
      </c>
      <c r="F1788" s="2" t="s">
        <v>2269</v>
      </c>
      <c r="G1788" s="2"/>
      <c r="H1788" s="2" t="s">
        <v>57</v>
      </c>
      <c r="I1788" s="2" t="s">
        <v>17</v>
      </c>
      <c r="J1788" s="2" t="s">
        <v>18</v>
      </c>
      <c r="K1788" s="2" t="s">
        <v>19</v>
      </c>
      <c r="L1788" s="2" t="s">
        <v>19</v>
      </c>
      <c r="M1788" s="2" t="s">
        <v>20</v>
      </c>
      <c r="N1788" s="2" t="s">
        <v>21</v>
      </c>
      <c r="O1788" s="2" t="s">
        <v>4074</v>
      </c>
      <c r="P1788" s="2">
        <v>3</v>
      </c>
      <c r="Q1788" s="2" t="str">
        <f t="shared" si="27"/>
        <v>DUK US Equity</v>
      </c>
    </row>
    <row r="1789" spans="1:17" x14ac:dyDescent="0.25">
      <c r="A1789" s="1">
        <v>41639</v>
      </c>
      <c r="B1789" s="1">
        <v>41639</v>
      </c>
      <c r="C1789" s="2" t="s">
        <v>1528</v>
      </c>
      <c r="D1789" s="2" t="s">
        <v>1182</v>
      </c>
      <c r="E1789" s="2">
        <v>6</v>
      </c>
      <c r="F1789" s="2" t="s">
        <v>1980</v>
      </c>
      <c r="G1789" s="2" t="s">
        <v>40</v>
      </c>
      <c r="H1789" s="2" t="s">
        <v>27</v>
      </c>
      <c r="I1789" s="2" t="s">
        <v>17</v>
      </c>
      <c r="J1789" s="2" t="s">
        <v>18</v>
      </c>
      <c r="K1789" s="2" t="s">
        <v>19</v>
      </c>
      <c r="L1789" s="2" t="s">
        <v>19</v>
      </c>
      <c r="M1789" s="2" t="s">
        <v>20</v>
      </c>
      <c r="N1789" s="2" t="s">
        <v>21</v>
      </c>
      <c r="O1789" s="2" t="s">
        <v>4076</v>
      </c>
      <c r="P1789" s="2">
        <v>3</v>
      </c>
      <c r="Q1789" s="2" t="str">
        <f t="shared" si="27"/>
        <v>AEP US Equity</v>
      </c>
    </row>
    <row r="1790" spans="1:17" x14ac:dyDescent="0.25">
      <c r="A1790" s="1">
        <v>41639</v>
      </c>
      <c r="B1790" s="1">
        <v>41639</v>
      </c>
      <c r="C1790" s="2" t="s">
        <v>2659</v>
      </c>
      <c r="D1790" s="2" t="s">
        <v>2627</v>
      </c>
      <c r="E1790" s="2">
        <v>6</v>
      </c>
      <c r="F1790" s="2" t="s">
        <v>1980</v>
      </c>
      <c r="G1790" s="2" t="s">
        <v>40</v>
      </c>
      <c r="H1790" s="2" t="s">
        <v>27</v>
      </c>
      <c r="I1790" s="2" t="s">
        <v>17</v>
      </c>
      <c r="J1790" s="2" t="s">
        <v>18</v>
      </c>
      <c r="K1790" s="2" t="s">
        <v>19</v>
      </c>
      <c r="L1790" s="2" t="s">
        <v>19</v>
      </c>
      <c r="M1790" s="2" t="s">
        <v>20</v>
      </c>
      <c r="N1790" s="2" t="s">
        <v>21</v>
      </c>
      <c r="O1790" s="2" t="s">
        <v>4077</v>
      </c>
      <c r="P1790" s="2">
        <v>2</v>
      </c>
      <c r="Q1790" s="2" t="str">
        <f t="shared" si="27"/>
        <v>SE US Equity</v>
      </c>
    </row>
    <row r="1791" spans="1:17" x14ac:dyDescent="0.25">
      <c r="A1791" s="1">
        <v>41639</v>
      </c>
      <c r="B1791" s="1">
        <v>41639</v>
      </c>
      <c r="C1791" s="2" t="s">
        <v>1608</v>
      </c>
      <c r="D1791" s="2" t="s">
        <v>1609</v>
      </c>
      <c r="E1791" s="2">
        <v>5.75</v>
      </c>
      <c r="F1791" s="2" t="s">
        <v>1980</v>
      </c>
      <c r="G1791" s="2" t="s">
        <v>45</v>
      </c>
      <c r="H1791" s="2" t="s">
        <v>16</v>
      </c>
      <c r="I1791" s="2" t="s">
        <v>17</v>
      </c>
      <c r="J1791" s="2" t="s">
        <v>18</v>
      </c>
      <c r="K1791" s="2" t="s">
        <v>19</v>
      </c>
      <c r="L1791" s="2" t="s">
        <v>19</v>
      </c>
      <c r="M1791" s="2" t="s">
        <v>20</v>
      </c>
      <c r="N1791" s="2" t="s">
        <v>28</v>
      </c>
      <c r="O1791" s="2" t="s">
        <v>4078</v>
      </c>
      <c r="P1791" s="2">
        <v>3</v>
      </c>
      <c r="Q1791" s="2" t="str">
        <f t="shared" si="27"/>
        <v>PBI US Equity</v>
      </c>
    </row>
    <row r="1792" spans="1:17" x14ac:dyDescent="0.25">
      <c r="A1792" s="1">
        <v>41639</v>
      </c>
      <c r="B1792" s="1">
        <v>41639</v>
      </c>
      <c r="C1792" s="2" t="s">
        <v>151</v>
      </c>
      <c r="D1792" s="2" t="s">
        <v>152</v>
      </c>
      <c r="E1792" s="2">
        <v>6.65</v>
      </c>
      <c r="F1792" s="2" t="s">
        <v>2269</v>
      </c>
      <c r="G1792" s="2"/>
      <c r="H1792" s="2" t="s">
        <v>34</v>
      </c>
      <c r="I1792" s="2" t="s">
        <v>17</v>
      </c>
      <c r="J1792" s="2" t="s">
        <v>18</v>
      </c>
      <c r="K1792" s="2" t="s">
        <v>19</v>
      </c>
      <c r="L1792" s="2" t="s">
        <v>19</v>
      </c>
      <c r="M1792" s="2" t="s">
        <v>20</v>
      </c>
      <c r="N1792" s="2" t="s">
        <v>28</v>
      </c>
      <c r="O1792" s="2" t="s">
        <v>4079</v>
      </c>
      <c r="P1792" s="2">
        <v>3</v>
      </c>
      <c r="Q1792" s="2" t="str">
        <f t="shared" si="27"/>
        <v>LOW US Equity</v>
      </c>
    </row>
    <row r="1793" spans="1:17" x14ac:dyDescent="0.25">
      <c r="A1793" s="1">
        <v>41639</v>
      </c>
      <c r="B1793" s="1">
        <v>41639</v>
      </c>
      <c r="C1793" s="2" t="s">
        <v>2033</v>
      </c>
      <c r="D1793" s="2" t="s">
        <v>2034</v>
      </c>
      <c r="E1793" s="2">
        <v>6.4</v>
      </c>
      <c r="F1793" s="2" t="s">
        <v>1103</v>
      </c>
      <c r="G1793" s="2"/>
      <c r="H1793" s="2" t="s">
        <v>16</v>
      </c>
      <c r="I1793" s="2" t="s">
        <v>17</v>
      </c>
      <c r="J1793" s="2" t="s">
        <v>18</v>
      </c>
      <c r="K1793" s="2" t="s">
        <v>19</v>
      </c>
      <c r="L1793" s="2" t="s">
        <v>19</v>
      </c>
      <c r="M1793" s="2" t="s">
        <v>20</v>
      </c>
      <c r="N1793" s="2" t="s">
        <v>21</v>
      </c>
      <c r="O1793" s="2" t="s">
        <v>4080</v>
      </c>
      <c r="P1793" s="2">
        <v>2</v>
      </c>
      <c r="Q1793" s="2" t="str">
        <f t="shared" si="27"/>
        <v>NI US Equity</v>
      </c>
    </row>
    <row r="1794" spans="1:17" x14ac:dyDescent="0.25">
      <c r="A1794" s="1">
        <v>41639</v>
      </c>
      <c r="B1794" s="1">
        <v>41639</v>
      </c>
      <c r="C1794" s="2" t="s">
        <v>105</v>
      </c>
      <c r="D1794" s="2" t="s">
        <v>106</v>
      </c>
      <c r="E1794" s="2">
        <v>6.6</v>
      </c>
      <c r="F1794" s="2" t="s">
        <v>1460</v>
      </c>
      <c r="G1794" s="2" t="s">
        <v>284</v>
      </c>
      <c r="H1794" s="2" t="s">
        <v>73</v>
      </c>
      <c r="I1794" s="2" t="s">
        <v>17</v>
      </c>
      <c r="J1794" s="2" t="s">
        <v>18</v>
      </c>
      <c r="K1794" s="2" t="s">
        <v>19</v>
      </c>
      <c r="L1794" s="2" t="s">
        <v>19</v>
      </c>
      <c r="M1794" s="2" t="s">
        <v>20</v>
      </c>
      <c r="N1794" s="2" t="s">
        <v>21</v>
      </c>
      <c r="O1794" s="2" t="s">
        <v>4081</v>
      </c>
      <c r="P1794" s="2">
        <v>3</v>
      </c>
      <c r="Q1794" s="2" t="str">
        <f t="shared" si="27"/>
        <v>AES US Equity</v>
      </c>
    </row>
    <row r="1795" spans="1:17" x14ac:dyDescent="0.25">
      <c r="A1795" s="1">
        <v>41639</v>
      </c>
      <c r="B1795" s="1">
        <v>41639</v>
      </c>
      <c r="C1795" s="2" t="s">
        <v>1200</v>
      </c>
      <c r="D1795" s="2" t="s">
        <v>1201</v>
      </c>
      <c r="E1795" s="2">
        <v>6.5</v>
      </c>
      <c r="F1795" s="2" t="s">
        <v>2341</v>
      </c>
      <c r="G1795" s="2"/>
      <c r="H1795" s="2" t="s">
        <v>34</v>
      </c>
      <c r="I1795" s="2" t="s">
        <v>17</v>
      </c>
      <c r="J1795" s="2" t="s">
        <v>18</v>
      </c>
      <c r="K1795" s="2" t="s">
        <v>19</v>
      </c>
      <c r="L1795" s="2" t="s">
        <v>19</v>
      </c>
      <c r="M1795" s="2" t="s">
        <v>20</v>
      </c>
      <c r="N1795" s="2" t="s">
        <v>21</v>
      </c>
      <c r="O1795" s="2" t="s">
        <v>4082</v>
      </c>
      <c r="P1795" s="2">
        <v>3</v>
      </c>
      <c r="Q1795" s="2" t="str">
        <f t="shared" si="27"/>
        <v>POM US Equity</v>
      </c>
    </row>
    <row r="1796" spans="1:17" x14ac:dyDescent="0.25">
      <c r="A1796" s="1">
        <v>41639</v>
      </c>
      <c r="B1796" s="1">
        <v>41639</v>
      </c>
      <c r="C1796" s="2" t="s">
        <v>4084</v>
      </c>
      <c r="D1796" s="2" t="s">
        <v>1007</v>
      </c>
      <c r="E1796" s="2">
        <v>5.15</v>
      </c>
      <c r="F1796" s="2" t="s">
        <v>4085</v>
      </c>
      <c r="G1796" s="2" t="s">
        <v>26</v>
      </c>
      <c r="H1796" s="2" t="s">
        <v>73</v>
      </c>
      <c r="I1796" s="2" t="s">
        <v>17</v>
      </c>
      <c r="J1796" s="2" t="s">
        <v>18</v>
      </c>
      <c r="K1796" s="2" t="s">
        <v>19</v>
      </c>
      <c r="L1796" s="2" t="s">
        <v>19</v>
      </c>
      <c r="M1796" s="2" t="s">
        <v>20</v>
      </c>
      <c r="N1796" s="2" t="s">
        <v>28</v>
      </c>
      <c r="O1796" s="2" t="s">
        <v>4086</v>
      </c>
      <c r="P1796" s="2">
        <v>5</v>
      </c>
      <c r="Q1796" s="2" t="str">
        <f t="shared" ref="Q1796:Q1859" si="28">D1796&amp;" US Equity"</f>
        <v>CMCSA US Equity</v>
      </c>
    </row>
    <row r="1797" spans="1:17" x14ac:dyDescent="0.25">
      <c r="A1797" s="1">
        <v>41639</v>
      </c>
      <c r="B1797" s="1">
        <v>41639</v>
      </c>
      <c r="C1797" s="2" t="s">
        <v>3860</v>
      </c>
      <c r="D1797" s="2" t="s">
        <v>3861</v>
      </c>
      <c r="E1797" s="2">
        <v>6.875</v>
      </c>
      <c r="F1797" s="2" t="s">
        <v>3835</v>
      </c>
      <c r="G1797" s="2"/>
      <c r="H1797" s="2" t="s">
        <v>16</v>
      </c>
      <c r="I1797" s="2" t="s">
        <v>17</v>
      </c>
      <c r="J1797" s="2" t="s">
        <v>18</v>
      </c>
      <c r="K1797" s="2" t="s">
        <v>19</v>
      </c>
      <c r="L1797" s="2" t="s">
        <v>19</v>
      </c>
      <c r="M1797" s="2" t="s">
        <v>20</v>
      </c>
      <c r="N1797" s="2" t="s">
        <v>28</v>
      </c>
      <c r="O1797" s="2" t="s">
        <v>4087</v>
      </c>
      <c r="P1797" s="2">
        <v>2</v>
      </c>
      <c r="Q1797" s="2" t="str">
        <f t="shared" si="28"/>
        <v>LO US Equity</v>
      </c>
    </row>
    <row r="1798" spans="1:17" x14ac:dyDescent="0.25">
      <c r="A1798" s="1">
        <v>41639</v>
      </c>
      <c r="B1798" s="1">
        <v>41639</v>
      </c>
      <c r="C1798" s="2" t="s">
        <v>3860</v>
      </c>
      <c r="D1798" s="2" t="s">
        <v>3861</v>
      </c>
      <c r="E1798" s="2">
        <v>8.125</v>
      </c>
      <c r="F1798" s="2" t="s">
        <v>4088</v>
      </c>
      <c r="G1798" s="2"/>
      <c r="H1798" s="2" t="s">
        <v>16</v>
      </c>
      <c r="I1798" s="2" t="s">
        <v>17</v>
      </c>
      <c r="J1798" s="2" t="s">
        <v>18</v>
      </c>
      <c r="K1798" s="2" t="s">
        <v>19</v>
      </c>
      <c r="L1798" s="2" t="s">
        <v>19</v>
      </c>
      <c r="M1798" s="2" t="s">
        <v>20</v>
      </c>
      <c r="N1798" s="2" t="s">
        <v>28</v>
      </c>
      <c r="O1798" s="2" t="s">
        <v>4089</v>
      </c>
      <c r="P1798" s="2">
        <v>2</v>
      </c>
      <c r="Q1798" s="2" t="str">
        <f t="shared" si="28"/>
        <v>LO US Equity</v>
      </c>
    </row>
    <row r="1799" spans="1:17" x14ac:dyDescent="0.25">
      <c r="A1799" s="1">
        <v>41639</v>
      </c>
      <c r="B1799" s="1">
        <v>41639</v>
      </c>
      <c r="C1799" s="2" t="s">
        <v>1290</v>
      </c>
      <c r="D1799" s="2" t="s">
        <v>1291</v>
      </c>
      <c r="E1799" s="2">
        <v>5.35</v>
      </c>
      <c r="F1799" s="2" t="s">
        <v>4090</v>
      </c>
      <c r="G1799" s="2"/>
      <c r="H1799" s="2" t="s">
        <v>210</v>
      </c>
      <c r="I1799" s="2" t="s">
        <v>17</v>
      </c>
      <c r="J1799" s="2" t="s">
        <v>18</v>
      </c>
      <c r="K1799" s="2" t="s">
        <v>19</v>
      </c>
      <c r="L1799" s="2" t="s">
        <v>19</v>
      </c>
      <c r="M1799" s="2" t="s">
        <v>20</v>
      </c>
      <c r="N1799" s="2" t="s">
        <v>21</v>
      </c>
      <c r="O1799" s="2" t="s">
        <v>4091</v>
      </c>
      <c r="P1799" s="2">
        <v>3</v>
      </c>
      <c r="Q1799" s="2" t="str">
        <f t="shared" si="28"/>
        <v>SRE US Equity</v>
      </c>
    </row>
    <row r="1800" spans="1:17" x14ac:dyDescent="0.25">
      <c r="A1800" s="1">
        <v>41639</v>
      </c>
      <c r="B1800" s="1">
        <v>41639</v>
      </c>
      <c r="C1800" s="2" t="s">
        <v>4092</v>
      </c>
      <c r="D1800" s="2" t="s">
        <v>528</v>
      </c>
      <c r="E1800" s="2">
        <v>6.375</v>
      </c>
      <c r="F1800" s="2" t="s">
        <v>4085</v>
      </c>
      <c r="G1800" s="2" t="s">
        <v>40</v>
      </c>
      <c r="H1800" s="2" t="s">
        <v>73</v>
      </c>
      <c r="I1800" s="2" t="s">
        <v>17</v>
      </c>
      <c r="J1800" s="2" t="s">
        <v>18</v>
      </c>
      <c r="K1800" s="2" t="s">
        <v>19</v>
      </c>
      <c r="L1800" s="2" t="s">
        <v>19</v>
      </c>
      <c r="M1800" s="2" t="s">
        <v>20</v>
      </c>
      <c r="N1800" s="2" t="s">
        <v>48</v>
      </c>
      <c r="O1800" s="2" t="s">
        <v>4093</v>
      </c>
      <c r="P1800" s="2">
        <v>5</v>
      </c>
      <c r="Q1800" s="2" t="str">
        <f t="shared" si="28"/>
        <v>OHNAT US Equity</v>
      </c>
    </row>
    <row r="1801" spans="1:17" x14ac:dyDescent="0.25">
      <c r="A1801" s="1">
        <v>41639</v>
      </c>
      <c r="B1801" s="1">
        <v>41639</v>
      </c>
      <c r="C1801" s="2" t="s">
        <v>798</v>
      </c>
      <c r="D1801" s="2" t="s">
        <v>799</v>
      </c>
      <c r="E1801" s="2">
        <v>4.75</v>
      </c>
      <c r="F1801" s="2" t="s">
        <v>3835</v>
      </c>
      <c r="G1801" s="2"/>
      <c r="H1801" s="2" t="s">
        <v>73</v>
      </c>
      <c r="I1801" s="2" t="s">
        <v>17</v>
      </c>
      <c r="J1801" s="2" t="s">
        <v>18</v>
      </c>
      <c r="K1801" s="2" t="s">
        <v>19</v>
      </c>
      <c r="L1801" s="2" t="s">
        <v>19</v>
      </c>
      <c r="M1801" s="2" t="s">
        <v>20</v>
      </c>
      <c r="N1801" s="2" t="s">
        <v>28</v>
      </c>
      <c r="O1801" s="2" t="s">
        <v>4094</v>
      </c>
      <c r="P1801" s="2">
        <v>3</v>
      </c>
      <c r="Q1801" s="2" t="str">
        <f t="shared" si="28"/>
        <v>JWN US Equity</v>
      </c>
    </row>
    <row r="1802" spans="1:17" x14ac:dyDescent="0.25">
      <c r="A1802" s="1">
        <v>41639</v>
      </c>
      <c r="B1802" s="1">
        <v>41639</v>
      </c>
      <c r="C1802" s="2" t="s">
        <v>4092</v>
      </c>
      <c r="D1802" s="2" t="s">
        <v>528</v>
      </c>
      <c r="E1802" s="2">
        <v>6.375</v>
      </c>
      <c r="F1802" s="2" t="s">
        <v>4085</v>
      </c>
      <c r="G1802" s="2" t="s">
        <v>26</v>
      </c>
      <c r="H1802" s="2" t="s">
        <v>73</v>
      </c>
      <c r="I1802" s="2" t="s">
        <v>17</v>
      </c>
      <c r="J1802" s="2" t="s">
        <v>18</v>
      </c>
      <c r="K1802" s="2" t="s">
        <v>19</v>
      </c>
      <c r="L1802" s="2" t="s">
        <v>19</v>
      </c>
      <c r="M1802" s="2" t="s">
        <v>20</v>
      </c>
      <c r="N1802" s="2" t="s">
        <v>48</v>
      </c>
      <c r="O1802" s="2" t="s">
        <v>4099</v>
      </c>
      <c r="P1802" s="2">
        <v>5</v>
      </c>
      <c r="Q1802" s="2" t="str">
        <f t="shared" si="28"/>
        <v>OHNAT US Equity</v>
      </c>
    </row>
    <row r="1803" spans="1:17" x14ac:dyDescent="0.25">
      <c r="A1803" s="1">
        <v>41639</v>
      </c>
      <c r="B1803" s="1">
        <v>41639</v>
      </c>
      <c r="C1803" s="2" t="s">
        <v>4101</v>
      </c>
      <c r="D1803" s="2" t="s">
        <v>4102</v>
      </c>
      <c r="E1803" s="2">
        <v>4.9000000000000004</v>
      </c>
      <c r="F1803" s="2" t="s">
        <v>1164</v>
      </c>
      <c r="G1803" s="2"/>
      <c r="H1803" s="2" t="s">
        <v>16</v>
      </c>
      <c r="I1803" s="2" t="s">
        <v>17</v>
      </c>
      <c r="J1803" s="2" t="s">
        <v>18</v>
      </c>
      <c r="K1803" s="2" t="s">
        <v>19</v>
      </c>
      <c r="L1803" s="2" t="s">
        <v>19</v>
      </c>
      <c r="M1803" s="2" t="s">
        <v>20</v>
      </c>
      <c r="N1803" s="2" t="s">
        <v>28</v>
      </c>
      <c r="O1803" s="2" t="s">
        <v>4103</v>
      </c>
      <c r="P1803" s="2">
        <v>3</v>
      </c>
      <c r="Q1803" s="2" t="str">
        <f t="shared" si="28"/>
        <v>LII US Equity</v>
      </c>
    </row>
    <row r="1804" spans="1:17" x14ac:dyDescent="0.25">
      <c r="A1804" s="1">
        <v>41639</v>
      </c>
      <c r="B1804" s="1">
        <v>41639</v>
      </c>
      <c r="C1804" s="2" t="s">
        <v>4108</v>
      </c>
      <c r="D1804" s="2" t="s">
        <v>4109</v>
      </c>
      <c r="E1804" s="2">
        <v>6.35</v>
      </c>
      <c r="F1804" s="2" t="s">
        <v>4110</v>
      </c>
      <c r="G1804" s="2"/>
      <c r="H1804" s="2" t="s">
        <v>16</v>
      </c>
      <c r="I1804" s="2" t="s">
        <v>17</v>
      </c>
      <c r="J1804" s="2" t="s">
        <v>18</v>
      </c>
      <c r="K1804" s="2" t="s">
        <v>19</v>
      </c>
      <c r="L1804" s="2" t="s">
        <v>19</v>
      </c>
      <c r="M1804" s="2" t="s">
        <v>20</v>
      </c>
      <c r="N1804" s="2" t="s">
        <v>28</v>
      </c>
      <c r="O1804" s="2" t="s">
        <v>4111</v>
      </c>
      <c r="P1804" s="2">
        <v>3</v>
      </c>
      <c r="Q1804" s="2" t="str">
        <f t="shared" si="28"/>
        <v>DTV US Equity</v>
      </c>
    </row>
    <row r="1805" spans="1:17" x14ac:dyDescent="0.25">
      <c r="A1805" s="1">
        <v>41639</v>
      </c>
      <c r="B1805" s="1">
        <v>41639</v>
      </c>
      <c r="C1805" s="2" t="s">
        <v>189</v>
      </c>
      <c r="D1805" s="2" t="s">
        <v>190</v>
      </c>
      <c r="E1805" s="2">
        <v>5.2530000000000001</v>
      </c>
      <c r="F1805" s="2" t="s">
        <v>1895</v>
      </c>
      <c r="G1805" s="2"/>
      <c r="H1805" s="2" t="s">
        <v>27</v>
      </c>
      <c r="I1805" s="2" t="s">
        <v>17</v>
      </c>
      <c r="J1805" s="2" t="s">
        <v>18</v>
      </c>
      <c r="K1805" s="2" t="s">
        <v>19</v>
      </c>
      <c r="L1805" s="2" t="s">
        <v>19</v>
      </c>
      <c r="M1805" s="2" t="s">
        <v>20</v>
      </c>
      <c r="N1805" s="2" t="s">
        <v>28</v>
      </c>
      <c r="O1805" s="2" t="s">
        <v>4112</v>
      </c>
      <c r="P1805" s="2">
        <v>2</v>
      </c>
      <c r="Q1805" s="2" t="str">
        <f t="shared" si="28"/>
        <v>WU US Equity</v>
      </c>
    </row>
    <row r="1806" spans="1:17" x14ac:dyDescent="0.25">
      <c r="A1806" s="1">
        <v>41639</v>
      </c>
      <c r="B1806" s="1">
        <v>41639</v>
      </c>
      <c r="C1806" s="2" t="s">
        <v>827</v>
      </c>
      <c r="D1806" s="2" t="s">
        <v>828</v>
      </c>
      <c r="E1806" s="2">
        <v>2.2999999999999998</v>
      </c>
      <c r="F1806" s="2" t="s">
        <v>4113</v>
      </c>
      <c r="G1806" s="2"/>
      <c r="H1806" s="2" t="s">
        <v>149</v>
      </c>
      <c r="I1806" s="2" t="s">
        <v>17</v>
      </c>
      <c r="J1806" s="2" t="s">
        <v>18</v>
      </c>
      <c r="K1806" s="2" t="s">
        <v>19</v>
      </c>
      <c r="L1806" s="2" t="s">
        <v>19</v>
      </c>
      <c r="M1806" s="2" t="s">
        <v>20</v>
      </c>
      <c r="N1806" s="2" t="s">
        <v>28</v>
      </c>
      <c r="O1806" s="2" t="s">
        <v>4114</v>
      </c>
      <c r="P1806" s="2">
        <v>4</v>
      </c>
      <c r="Q1806" s="2" t="str">
        <f t="shared" si="28"/>
        <v>DELL US Equity</v>
      </c>
    </row>
    <row r="1807" spans="1:17" x14ac:dyDescent="0.25">
      <c r="A1807" s="1">
        <v>41639</v>
      </c>
      <c r="B1807" s="1">
        <v>41639</v>
      </c>
      <c r="C1807" s="2" t="s">
        <v>159</v>
      </c>
      <c r="D1807" s="2" t="s">
        <v>160</v>
      </c>
      <c r="E1807" s="2">
        <v>3.375</v>
      </c>
      <c r="F1807" s="2" t="s">
        <v>4052</v>
      </c>
      <c r="G1807" s="2"/>
      <c r="H1807" s="2" t="s">
        <v>57</v>
      </c>
      <c r="I1807" s="2" t="s">
        <v>17</v>
      </c>
      <c r="J1807" s="2" t="s">
        <v>18</v>
      </c>
      <c r="K1807" s="2" t="s">
        <v>19</v>
      </c>
      <c r="L1807" s="2" t="s">
        <v>19</v>
      </c>
      <c r="M1807" s="2" t="s">
        <v>20</v>
      </c>
      <c r="N1807" s="2" t="s">
        <v>28</v>
      </c>
      <c r="O1807" s="2" t="s">
        <v>4115</v>
      </c>
      <c r="P1807" s="2">
        <v>3</v>
      </c>
      <c r="Q1807" s="2" t="str">
        <f t="shared" si="28"/>
        <v>AGN US Equity</v>
      </c>
    </row>
    <row r="1808" spans="1:17" x14ac:dyDescent="0.25">
      <c r="A1808" s="1">
        <v>41639</v>
      </c>
      <c r="B1808" s="1">
        <v>41639</v>
      </c>
      <c r="C1808" s="2" t="s">
        <v>42</v>
      </c>
      <c r="D1808" s="2" t="s">
        <v>43</v>
      </c>
      <c r="E1808" s="2">
        <v>4</v>
      </c>
      <c r="F1808" s="2" t="s">
        <v>1426</v>
      </c>
      <c r="G1808" s="2" t="s">
        <v>3014</v>
      </c>
      <c r="H1808" s="2" t="s">
        <v>46</v>
      </c>
      <c r="I1808" s="2" t="s">
        <v>17</v>
      </c>
      <c r="J1808" s="2" t="s">
        <v>18</v>
      </c>
      <c r="K1808" s="2" t="s">
        <v>19</v>
      </c>
      <c r="L1808" s="2" t="s">
        <v>19</v>
      </c>
      <c r="M1808" s="2" t="s">
        <v>20</v>
      </c>
      <c r="N1808" s="2" t="s">
        <v>48</v>
      </c>
      <c r="O1808" s="2" t="s">
        <v>4116</v>
      </c>
      <c r="P1808" s="2">
        <v>2</v>
      </c>
      <c r="Q1808" s="2" t="str">
        <f t="shared" si="28"/>
        <v>GE US Equity</v>
      </c>
    </row>
    <row r="1809" spans="1:17" x14ac:dyDescent="0.25">
      <c r="A1809" s="1">
        <v>41639</v>
      </c>
      <c r="B1809" s="1">
        <v>41639</v>
      </c>
      <c r="C1809" s="2" t="s">
        <v>42</v>
      </c>
      <c r="D1809" s="2" t="s">
        <v>43</v>
      </c>
      <c r="E1809" s="2">
        <v>4.375</v>
      </c>
      <c r="F1809" s="2" t="s">
        <v>4117</v>
      </c>
      <c r="G1809" s="2" t="s">
        <v>45</v>
      </c>
      <c r="H1809" s="2" t="s">
        <v>46</v>
      </c>
      <c r="I1809" s="2" t="s">
        <v>17</v>
      </c>
      <c r="J1809" s="2" t="s">
        <v>18</v>
      </c>
      <c r="K1809" s="2" t="s">
        <v>19</v>
      </c>
      <c r="L1809" s="2" t="s">
        <v>19</v>
      </c>
      <c r="M1809" s="2" t="s">
        <v>20</v>
      </c>
      <c r="N1809" s="2" t="s">
        <v>48</v>
      </c>
      <c r="O1809" s="2" t="s">
        <v>4118</v>
      </c>
      <c r="P1809" s="2">
        <v>2</v>
      </c>
      <c r="Q1809" s="2" t="str">
        <f t="shared" si="28"/>
        <v>GE US Equity</v>
      </c>
    </row>
    <row r="1810" spans="1:17" x14ac:dyDescent="0.25">
      <c r="A1810" s="1">
        <v>41639</v>
      </c>
      <c r="B1810" s="1">
        <v>41639</v>
      </c>
      <c r="C1810" s="2" t="s">
        <v>3356</v>
      </c>
      <c r="D1810" s="2" t="s">
        <v>3357</v>
      </c>
      <c r="E1810" s="2">
        <v>4.625</v>
      </c>
      <c r="F1810" s="2" t="s">
        <v>4052</v>
      </c>
      <c r="G1810" s="2"/>
      <c r="H1810" s="2" t="s">
        <v>27</v>
      </c>
      <c r="I1810" s="2" t="s">
        <v>17</v>
      </c>
      <c r="J1810" s="2" t="s">
        <v>18</v>
      </c>
      <c r="K1810" s="2" t="s">
        <v>19</v>
      </c>
      <c r="L1810" s="2" t="s">
        <v>19</v>
      </c>
      <c r="M1810" s="2" t="s">
        <v>20</v>
      </c>
      <c r="N1810" s="2" t="s">
        <v>28</v>
      </c>
      <c r="O1810" s="2" t="s">
        <v>4119</v>
      </c>
      <c r="P1810" s="2">
        <v>3</v>
      </c>
      <c r="Q1810" s="2" t="str">
        <f t="shared" si="28"/>
        <v>BWA US Equity</v>
      </c>
    </row>
    <row r="1811" spans="1:17" x14ac:dyDescent="0.25">
      <c r="A1811" s="1">
        <v>41639</v>
      </c>
      <c r="B1811" s="1">
        <v>41639</v>
      </c>
      <c r="C1811" s="2" t="s">
        <v>4120</v>
      </c>
      <c r="D1811" s="2" t="s">
        <v>4121</v>
      </c>
      <c r="E1811" s="2">
        <v>3.95</v>
      </c>
      <c r="F1811" s="2" t="s">
        <v>4122</v>
      </c>
      <c r="G1811" s="2"/>
      <c r="H1811" s="2" t="s">
        <v>27</v>
      </c>
      <c r="I1811" s="2" t="s">
        <v>17</v>
      </c>
      <c r="J1811" s="2" t="s">
        <v>18</v>
      </c>
      <c r="K1811" s="2" t="s">
        <v>19</v>
      </c>
      <c r="L1811" s="2" t="s">
        <v>19</v>
      </c>
      <c r="M1811" s="2" t="s">
        <v>20</v>
      </c>
      <c r="N1811" s="2" t="s">
        <v>28</v>
      </c>
      <c r="O1811" s="2" t="s">
        <v>4123</v>
      </c>
      <c r="P1811" s="2">
        <v>4</v>
      </c>
      <c r="Q1811" s="2" t="str">
        <f t="shared" si="28"/>
        <v>CELG US Equity</v>
      </c>
    </row>
    <row r="1812" spans="1:17" x14ac:dyDescent="0.25">
      <c r="A1812" s="1">
        <v>41639</v>
      </c>
      <c r="B1812" s="1">
        <v>41639</v>
      </c>
      <c r="C1812" s="2" t="s">
        <v>3712</v>
      </c>
      <c r="D1812" s="2" t="s">
        <v>1330</v>
      </c>
      <c r="E1812" s="2">
        <v>4.25</v>
      </c>
      <c r="F1812" s="2" t="s">
        <v>4124</v>
      </c>
      <c r="G1812" s="2"/>
      <c r="H1812" s="2" t="s">
        <v>264</v>
      </c>
      <c r="I1812" s="2" t="s">
        <v>17</v>
      </c>
      <c r="J1812" s="2" t="s">
        <v>18</v>
      </c>
      <c r="K1812" s="2" t="s">
        <v>19</v>
      </c>
      <c r="L1812" s="2" t="s">
        <v>19</v>
      </c>
      <c r="M1812" s="2" t="s">
        <v>20</v>
      </c>
      <c r="N1812" s="2" t="s">
        <v>21</v>
      </c>
      <c r="O1812" s="2" t="s">
        <v>4125</v>
      </c>
      <c r="P1812" s="2">
        <v>3</v>
      </c>
      <c r="Q1812" s="2" t="str">
        <f t="shared" si="28"/>
        <v>CMS US Equity</v>
      </c>
    </row>
    <row r="1813" spans="1:17" x14ac:dyDescent="0.25">
      <c r="A1813" s="1">
        <v>41639</v>
      </c>
      <c r="B1813" s="1">
        <v>41639</v>
      </c>
      <c r="C1813" s="2" t="s">
        <v>2845</v>
      </c>
      <c r="D1813" s="2" t="s">
        <v>2846</v>
      </c>
      <c r="E1813" s="2">
        <v>4.9000000000000004</v>
      </c>
      <c r="F1813" s="2" t="s">
        <v>4126</v>
      </c>
      <c r="G1813" s="2"/>
      <c r="H1813" s="2" t="s">
        <v>57</v>
      </c>
      <c r="I1813" s="2" t="s">
        <v>17</v>
      </c>
      <c r="J1813" s="2" t="s">
        <v>18</v>
      </c>
      <c r="K1813" s="2" t="s">
        <v>19</v>
      </c>
      <c r="L1813" s="2" t="s">
        <v>19</v>
      </c>
      <c r="M1813" s="2" t="s">
        <v>20</v>
      </c>
      <c r="N1813" s="2" t="s">
        <v>28</v>
      </c>
      <c r="O1813" s="2" t="s">
        <v>4127</v>
      </c>
      <c r="P1813" s="2">
        <v>2</v>
      </c>
      <c r="Q1813" s="2" t="str">
        <f t="shared" si="28"/>
        <v>DD US Equity</v>
      </c>
    </row>
    <row r="1814" spans="1:17" x14ac:dyDescent="0.25">
      <c r="A1814" s="1">
        <v>41639</v>
      </c>
      <c r="B1814" s="1">
        <v>41639</v>
      </c>
      <c r="C1814" s="2" t="s">
        <v>4128</v>
      </c>
      <c r="D1814" s="2" t="s">
        <v>2610</v>
      </c>
      <c r="E1814" s="2">
        <v>9.5</v>
      </c>
      <c r="F1814" s="2" t="s">
        <v>1693</v>
      </c>
      <c r="G1814" s="2" t="s">
        <v>26</v>
      </c>
      <c r="H1814" s="2" t="s">
        <v>95</v>
      </c>
      <c r="I1814" s="2" t="s">
        <v>17</v>
      </c>
      <c r="J1814" s="2" t="s">
        <v>18</v>
      </c>
      <c r="K1814" s="2" t="s">
        <v>19</v>
      </c>
      <c r="L1814" s="2" t="s">
        <v>19</v>
      </c>
      <c r="M1814" s="2" t="s">
        <v>20</v>
      </c>
      <c r="N1814" s="2" t="s">
        <v>21</v>
      </c>
      <c r="O1814" s="2" t="s">
        <v>4129</v>
      </c>
      <c r="P1814" s="2">
        <v>3</v>
      </c>
      <c r="Q1814" s="2" t="str">
        <f t="shared" si="28"/>
        <v>GEN US Equity</v>
      </c>
    </row>
    <row r="1815" spans="1:17" x14ac:dyDescent="0.25">
      <c r="A1815" s="1">
        <v>41639</v>
      </c>
      <c r="B1815" s="1">
        <v>41639</v>
      </c>
      <c r="C1815" s="2" t="s">
        <v>2546</v>
      </c>
      <c r="D1815" s="2" t="s">
        <v>796</v>
      </c>
      <c r="E1815" s="2">
        <v>6.5</v>
      </c>
      <c r="F1815" s="2" t="s">
        <v>4052</v>
      </c>
      <c r="G1815" s="2" t="s">
        <v>40</v>
      </c>
      <c r="H1815" s="2" t="s">
        <v>472</v>
      </c>
      <c r="I1815" s="2" t="s">
        <v>17</v>
      </c>
      <c r="J1815" s="2" t="s">
        <v>18</v>
      </c>
      <c r="K1815" s="2" t="s">
        <v>19</v>
      </c>
      <c r="L1815" s="2" t="s">
        <v>19</v>
      </c>
      <c r="M1815" s="2" t="s">
        <v>20</v>
      </c>
      <c r="N1815" s="2" t="s">
        <v>21</v>
      </c>
      <c r="O1815" s="2" t="s">
        <v>4130</v>
      </c>
      <c r="P1815" s="2">
        <v>3</v>
      </c>
      <c r="Q1815" s="2" t="str">
        <f t="shared" si="28"/>
        <v>KMI US Equity</v>
      </c>
    </row>
    <row r="1816" spans="1:17" x14ac:dyDescent="0.25">
      <c r="A1816" s="1">
        <v>41639</v>
      </c>
      <c r="B1816" s="1">
        <v>41639</v>
      </c>
      <c r="C1816" s="2" t="s">
        <v>2546</v>
      </c>
      <c r="D1816" s="2" t="s">
        <v>796</v>
      </c>
      <c r="E1816" s="2">
        <v>6.5</v>
      </c>
      <c r="F1816" s="2" t="s">
        <v>4052</v>
      </c>
      <c r="G1816" s="2" t="s">
        <v>26</v>
      </c>
      <c r="H1816" s="2" t="s">
        <v>472</v>
      </c>
      <c r="I1816" s="2" t="s">
        <v>17</v>
      </c>
      <c r="J1816" s="2" t="s">
        <v>18</v>
      </c>
      <c r="K1816" s="2" t="s">
        <v>19</v>
      </c>
      <c r="L1816" s="2" t="s">
        <v>19</v>
      </c>
      <c r="M1816" s="2" t="s">
        <v>20</v>
      </c>
      <c r="N1816" s="2" t="s">
        <v>21</v>
      </c>
      <c r="O1816" s="2" t="s">
        <v>4131</v>
      </c>
      <c r="P1816" s="2">
        <v>3</v>
      </c>
      <c r="Q1816" s="2" t="str">
        <f t="shared" si="28"/>
        <v>KMI US Equity</v>
      </c>
    </row>
    <row r="1817" spans="1:17" x14ac:dyDescent="0.25">
      <c r="A1817" s="1">
        <v>41639</v>
      </c>
      <c r="B1817" s="1">
        <v>41639</v>
      </c>
      <c r="C1817" s="2" t="s">
        <v>4135</v>
      </c>
      <c r="D1817" s="2" t="s">
        <v>455</v>
      </c>
      <c r="E1817" s="2">
        <v>6.625</v>
      </c>
      <c r="F1817" s="2" t="s">
        <v>1693</v>
      </c>
      <c r="G1817" s="2" t="s">
        <v>26</v>
      </c>
      <c r="H1817" s="2" t="s">
        <v>1968</v>
      </c>
      <c r="I1817" s="2" t="s">
        <v>17</v>
      </c>
      <c r="J1817" s="2" t="s">
        <v>18</v>
      </c>
      <c r="K1817" s="2" t="s">
        <v>19</v>
      </c>
      <c r="L1817" s="2" t="s">
        <v>19</v>
      </c>
      <c r="M1817" s="2" t="s">
        <v>20</v>
      </c>
      <c r="N1817" s="2" t="s">
        <v>28</v>
      </c>
      <c r="O1817" s="2" t="s">
        <v>4136</v>
      </c>
      <c r="P1817" s="2">
        <v>4</v>
      </c>
      <c r="Q1817" s="2" t="str">
        <f t="shared" si="28"/>
        <v>SHLD US Equity</v>
      </c>
    </row>
    <row r="1818" spans="1:17" x14ac:dyDescent="0.25">
      <c r="A1818" s="1">
        <v>41639</v>
      </c>
      <c r="B1818" s="1">
        <v>41639</v>
      </c>
      <c r="C1818" s="2" t="s">
        <v>4137</v>
      </c>
      <c r="D1818" s="2" t="s">
        <v>4138</v>
      </c>
      <c r="E1818" s="2">
        <v>3.25</v>
      </c>
      <c r="F1818" s="2" t="s">
        <v>4139</v>
      </c>
      <c r="G1818" s="2"/>
      <c r="H1818" s="2" t="s">
        <v>16</v>
      </c>
      <c r="I1818" s="2" t="s">
        <v>17</v>
      </c>
      <c r="J1818" s="2" t="s">
        <v>18</v>
      </c>
      <c r="K1818" s="2" t="s">
        <v>19</v>
      </c>
      <c r="L1818" s="2" t="s">
        <v>19</v>
      </c>
      <c r="M1818" s="2" t="s">
        <v>20</v>
      </c>
      <c r="N1818" s="2" t="s">
        <v>21</v>
      </c>
      <c r="O1818" s="2" t="s">
        <v>4140</v>
      </c>
      <c r="P1818" s="2">
        <v>3</v>
      </c>
      <c r="Q1818" s="2" t="str">
        <f t="shared" si="28"/>
        <v>DPM US Equity</v>
      </c>
    </row>
    <row r="1819" spans="1:17" x14ac:dyDescent="0.25">
      <c r="A1819" s="1">
        <v>41639</v>
      </c>
      <c r="B1819" s="1">
        <v>41639</v>
      </c>
      <c r="C1819" s="2" t="s">
        <v>4141</v>
      </c>
      <c r="D1819" s="2" t="s">
        <v>4142</v>
      </c>
      <c r="E1819" s="2">
        <v>3.125</v>
      </c>
      <c r="F1819" s="2" t="s">
        <v>4139</v>
      </c>
      <c r="G1819" s="2"/>
      <c r="H1819" s="2" t="s">
        <v>16</v>
      </c>
      <c r="I1819" s="2" t="s">
        <v>17</v>
      </c>
      <c r="J1819" s="2" t="s">
        <v>18</v>
      </c>
      <c r="K1819" s="2" t="s">
        <v>19</v>
      </c>
      <c r="L1819" s="2" t="s">
        <v>19</v>
      </c>
      <c r="M1819" s="2" t="s">
        <v>20</v>
      </c>
      <c r="N1819" s="2" t="s">
        <v>28</v>
      </c>
      <c r="O1819" s="2" t="s">
        <v>4143</v>
      </c>
      <c r="P1819" s="2">
        <v>4</v>
      </c>
      <c r="Q1819" s="2" t="str">
        <f t="shared" si="28"/>
        <v>FISV US Equity</v>
      </c>
    </row>
    <row r="1820" spans="1:17" x14ac:dyDescent="0.25">
      <c r="A1820" s="1">
        <v>41639</v>
      </c>
      <c r="B1820" s="1">
        <v>41639</v>
      </c>
      <c r="C1820" s="2" t="s">
        <v>4144</v>
      </c>
      <c r="D1820" s="2" t="s">
        <v>4145</v>
      </c>
      <c r="E1820" s="2">
        <v>4.2</v>
      </c>
      <c r="F1820" s="2" t="s">
        <v>4052</v>
      </c>
      <c r="G1820" s="2"/>
      <c r="H1820" s="2" t="s">
        <v>27</v>
      </c>
      <c r="I1820" s="2" t="s">
        <v>17</v>
      </c>
      <c r="J1820" s="2" t="s">
        <v>18</v>
      </c>
      <c r="K1820" s="2" t="s">
        <v>19</v>
      </c>
      <c r="L1820" s="2" t="s">
        <v>19</v>
      </c>
      <c r="M1820" s="2" t="s">
        <v>20</v>
      </c>
      <c r="N1820" s="2" t="s">
        <v>28</v>
      </c>
      <c r="O1820" s="2" t="s">
        <v>4146</v>
      </c>
      <c r="P1820" s="2">
        <v>4</v>
      </c>
      <c r="Q1820" s="2" t="str">
        <f t="shared" si="28"/>
        <v>SYMC US Equity</v>
      </c>
    </row>
    <row r="1821" spans="1:17" x14ac:dyDescent="0.25">
      <c r="A1821" s="1">
        <v>41639</v>
      </c>
      <c r="B1821" s="1">
        <v>41639</v>
      </c>
      <c r="C1821" s="2" t="s">
        <v>4144</v>
      </c>
      <c r="D1821" s="2" t="s">
        <v>4145</v>
      </c>
      <c r="E1821" s="2">
        <v>2.75</v>
      </c>
      <c r="F1821" s="2" t="s">
        <v>2036</v>
      </c>
      <c r="G1821" s="2"/>
      <c r="H1821" s="2" t="s">
        <v>27</v>
      </c>
      <c r="I1821" s="2" t="s">
        <v>17</v>
      </c>
      <c r="J1821" s="2" t="s">
        <v>18</v>
      </c>
      <c r="K1821" s="2" t="s">
        <v>19</v>
      </c>
      <c r="L1821" s="2" t="s">
        <v>19</v>
      </c>
      <c r="M1821" s="2" t="s">
        <v>20</v>
      </c>
      <c r="N1821" s="2" t="s">
        <v>28</v>
      </c>
      <c r="O1821" s="2" t="s">
        <v>4147</v>
      </c>
      <c r="P1821" s="2">
        <v>4</v>
      </c>
      <c r="Q1821" s="2" t="str">
        <f t="shared" si="28"/>
        <v>SYMC US Equity</v>
      </c>
    </row>
    <row r="1822" spans="1:17" x14ac:dyDescent="0.25">
      <c r="A1822" s="1">
        <v>41639</v>
      </c>
      <c r="B1822" s="1">
        <v>41639</v>
      </c>
      <c r="C1822" s="2" t="s">
        <v>4120</v>
      </c>
      <c r="D1822" s="2" t="s">
        <v>4121</v>
      </c>
      <c r="E1822" s="2">
        <v>2.4500000000000002</v>
      </c>
      <c r="F1822" s="2" t="s">
        <v>2066</v>
      </c>
      <c r="G1822" s="2"/>
      <c r="H1822" s="2" t="s">
        <v>27</v>
      </c>
      <c r="I1822" s="2" t="s">
        <v>17</v>
      </c>
      <c r="J1822" s="2" t="s">
        <v>18</v>
      </c>
      <c r="K1822" s="2" t="s">
        <v>19</v>
      </c>
      <c r="L1822" s="2" t="s">
        <v>19</v>
      </c>
      <c r="M1822" s="2" t="s">
        <v>20</v>
      </c>
      <c r="N1822" s="2" t="s">
        <v>28</v>
      </c>
      <c r="O1822" s="2" t="s">
        <v>4148</v>
      </c>
      <c r="P1822" s="2">
        <v>4</v>
      </c>
      <c r="Q1822" s="2" t="str">
        <f t="shared" si="28"/>
        <v>CELG US Equity</v>
      </c>
    </row>
    <row r="1823" spans="1:17" x14ac:dyDescent="0.25">
      <c r="A1823" s="1">
        <v>41639</v>
      </c>
      <c r="B1823" s="1">
        <v>41639</v>
      </c>
      <c r="C1823" s="2" t="s">
        <v>4120</v>
      </c>
      <c r="D1823" s="2" t="s">
        <v>4121</v>
      </c>
      <c r="E1823" s="2">
        <v>5.7</v>
      </c>
      <c r="F1823" s="2" t="s">
        <v>4149</v>
      </c>
      <c r="G1823" s="2"/>
      <c r="H1823" s="2" t="s">
        <v>27</v>
      </c>
      <c r="I1823" s="2" t="s">
        <v>17</v>
      </c>
      <c r="J1823" s="2" t="s">
        <v>18</v>
      </c>
      <c r="K1823" s="2" t="s">
        <v>19</v>
      </c>
      <c r="L1823" s="2" t="s">
        <v>19</v>
      </c>
      <c r="M1823" s="2" t="s">
        <v>20</v>
      </c>
      <c r="N1823" s="2" t="s">
        <v>28</v>
      </c>
      <c r="O1823" s="2" t="s">
        <v>4150</v>
      </c>
      <c r="P1823" s="2">
        <v>4</v>
      </c>
      <c r="Q1823" s="2" t="str">
        <f t="shared" si="28"/>
        <v>CELG US Equity</v>
      </c>
    </row>
    <row r="1824" spans="1:17" x14ac:dyDescent="0.25">
      <c r="A1824" s="1">
        <v>41639</v>
      </c>
      <c r="B1824" s="1">
        <v>41639</v>
      </c>
      <c r="C1824" s="2" t="s">
        <v>42</v>
      </c>
      <c r="D1824" s="2" t="s">
        <v>43</v>
      </c>
      <c r="E1824" s="2">
        <v>3.3</v>
      </c>
      <c r="F1824" s="2" t="s">
        <v>2274</v>
      </c>
      <c r="G1824" s="2" t="s">
        <v>213</v>
      </c>
      <c r="H1824" s="2" t="s">
        <v>46</v>
      </c>
      <c r="I1824" s="2" t="s">
        <v>17</v>
      </c>
      <c r="J1824" s="2" t="s">
        <v>18</v>
      </c>
      <c r="K1824" s="2" t="s">
        <v>19</v>
      </c>
      <c r="L1824" s="2" t="s">
        <v>19</v>
      </c>
      <c r="M1824" s="2" t="s">
        <v>20</v>
      </c>
      <c r="N1824" s="2" t="s">
        <v>48</v>
      </c>
      <c r="O1824" s="2" t="s">
        <v>4151</v>
      </c>
      <c r="P1824" s="2">
        <v>2</v>
      </c>
      <c r="Q1824" s="2" t="str">
        <f t="shared" si="28"/>
        <v>GE US Equity</v>
      </c>
    </row>
    <row r="1825" spans="1:17" x14ac:dyDescent="0.25">
      <c r="A1825" s="1">
        <v>41639</v>
      </c>
      <c r="B1825" s="1">
        <v>41639</v>
      </c>
      <c r="C1825" s="2" t="s">
        <v>42</v>
      </c>
      <c r="D1825" s="2" t="s">
        <v>43</v>
      </c>
      <c r="E1825" s="2">
        <v>4.5</v>
      </c>
      <c r="F1825" s="2" t="s">
        <v>441</v>
      </c>
      <c r="G1825" s="2" t="s">
        <v>213</v>
      </c>
      <c r="H1825" s="2" t="s">
        <v>46</v>
      </c>
      <c r="I1825" s="2" t="s">
        <v>17</v>
      </c>
      <c r="J1825" s="2" t="s">
        <v>18</v>
      </c>
      <c r="K1825" s="2" t="s">
        <v>19</v>
      </c>
      <c r="L1825" s="2" t="s">
        <v>19</v>
      </c>
      <c r="M1825" s="2" t="s">
        <v>20</v>
      </c>
      <c r="N1825" s="2" t="s">
        <v>48</v>
      </c>
      <c r="O1825" s="2" t="s">
        <v>4152</v>
      </c>
      <c r="P1825" s="2">
        <v>2</v>
      </c>
      <c r="Q1825" s="2" t="str">
        <f t="shared" si="28"/>
        <v>GE US Equity</v>
      </c>
    </row>
    <row r="1826" spans="1:17" x14ac:dyDescent="0.25">
      <c r="A1826" s="1">
        <v>41639</v>
      </c>
      <c r="B1826" s="1">
        <v>41639</v>
      </c>
      <c r="C1826" s="2" t="s">
        <v>4153</v>
      </c>
      <c r="D1826" s="2" t="s">
        <v>4154</v>
      </c>
      <c r="E1826" s="2">
        <v>4.8</v>
      </c>
      <c r="F1826" s="2" t="s">
        <v>1424</v>
      </c>
      <c r="G1826" s="2"/>
      <c r="H1826" s="2" t="s">
        <v>27</v>
      </c>
      <c r="I1826" s="2" t="s">
        <v>17</v>
      </c>
      <c r="J1826" s="2" t="s">
        <v>18</v>
      </c>
      <c r="K1826" s="2" t="s">
        <v>19</v>
      </c>
      <c r="L1826" s="2" t="s">
        <v>19</v>
      </c>
      <c r="M1826" s="2" t="s">
        <v>20</v>
      </c>
      <c r="N1826" s="2" t="s">
        <v>48</v>
      </c>
      <c r="O1826" s="2" t="s">
        <v>4155</v>
      </c>
      <c r="P1826" s="2">
        <v>3</v>
      </c>
      <c r="Q1826" s="2" t="str">
        <f t="shared" si="28"/>
        <v>REG US Equity</v>
      </c>
    </row>
    <row r="1827" spans="1:17" x14ac:dyDescent="0.25">
      <c r="A1827" s="1">
        <v>41639</v>
      </c>
      <c r="B1827" s="1">
        <v>41639</v>
      </c>
      <c r="C1827" s="2" t="s">
        <v>42</v>
      </c>
      <c r="D1827" s="2" t="s">
        <v>43</v>
      </c>
      <c r="E1827" s="2">
        <v>3.5</v>
      </c>
      <c r="F1827" s="2" t="s">
        <v>1693</v>
      </c>
      <c r="G1827" s="2" t="s">
        <v>213</v>
      </c>
      <c r="H1827" s="2" t="s">
        <v>46</v>
      </c>
      <c r="I1827" s="2" t="s">
        <v>17</v>
      </c>
      <c r="J1827" s="2" t="s">
        <v>18</v>
      </c>
      <c r="K1827" s="2" t="s">
        <v>19</v>
      </c>
      <c r="L1827" s="2" t="s">
        <v>19</v>
      </c>
      <c r="M1827" s="2" t="s">
        <v>20</v>
      </c>
      <c r="N1827" s="2" t="s">
        <v>48</v>
      </c>
      <c r="O1827" s="2" t="s">
        <v>4156</v>
      </c>
      <c r="P1827" s="2">
        <v>2</v>
      </c>
      <c r="Q1827" s="2" t="str">
        <f t="shared" si="28"/>
        <v>GE US Equity</v>
      </c>
    </row>
    <row r="1828" spans="1:17" x14ac:dyDescent="0.25">
      <c r="A1828" s="1">
        <v>41639</v>
      </c>
      <c r="B1828" s="1">
        <v>41639</v>
      </c>
      <c r="C1828" s="2" t="s">
        <v>42</v>
      </c>
      <c r="D1828" s="2" t="s">
        <v>43</v>
      </c>
      <c r="E1828" s="2">
        <v>4.25</v>
      </c>
      <c r="F1828" s="2" t="s">
        <v>4157</v>
      </c>
      <c r="G1828" s="2" t="s">
        <v>213</v>
      </c>
      <c r="H1828" s="2" t="s">
        <v>46</v>
      </c>
      <c r="I1828" s="2" t="s">
        <v>17</v>
      </c>
      <c r="J1828" s="2" t="s">
        <v>18</v>
      </c>
      <c r="K1828" s="2" t="s">
        <v>19</v>
      </c>
      <c r="L1828" s="2" t="s">
        <v>19</v>
      </c>
      <c r="M1828" s="2" t="s">
        <v>20</v>
      </c>
      <c r="N1828" s="2" t="s">
        <v>48</v>
      </c>
      <c r="O1828" s="2" t="s">
        <v>4158</v>
      </c>
      <c r="P1828" s="2">
        <v>2</v>
      </c>
      <c r="Q1828" s="2" t="str">
        <f t="shared" si="28"/>
        <v>GE US Equity</v>
      </c>
    </row>
    <row r="1829" spans="1:17" x14ac:dyDescent="0.25">
      <c r="A1829" s="1">
        <v>41639</v>
      </c>
      <c r="B1829" s="1">
        <v>41639</v>
      </c>
      <c r="C1829" s="2" t="s">
        <v>3789</v>
      </c>
      <c r="D1829" s="2" t="s">
        <v>3790</v>
      </c>
      <c r="E1829" s="2">
        <v>4.5</v>
      </c>
      <c r="F1829" s="2" t="s">
        <v>4159</v>
      </c>
      <c r="G1829" s="2"/>
      <c r="H1829" s="2" t="s">
        <v>1840</v>
      </c>
      <c r="I1829" s="2" t="s">
        <v>17</v>
      </c>
      <c r="J1829" s="2" t="s">
        <v>18</v>
      </c>
      <c r="K1829" s="2" t="s">
        <v>19</v>
      </c>
      <c r="L1829" s="2" t="s">
        <v>19</v>
      </c>
      <c r="M1829" s="2" t="s">
        <v>20</v>
      </c>
      <c r="N1829" s="2" t="s">
        <v>28</v>
      </c>
      <c r="O1829" s="2" t="s">
        <v>4160</v>
      </c>
      <c r="P1829" s="2">
        <v>4</v>
      </c>
      <c r="Q1829" s="2" t="str">
        <f t="shared" si="28"/>
        <v>MSFT US Equity</v>
      </c>
    </row>
    <row r="1830" spans="1:17" x14ac:dyDescent="0.25">
      <c r="A1830" s="1">
        <v>41639</v>
      </c>
      <c r="B1830" s="1">
        <v>41639</v>
      </c>
      <c r="C1830" s="2" t="s">
        <v>4161</v>
      </c>
      <c r="D1830" s="2" t="s">
        <v>1786</v>
      </c>
      <c r="E1830" s="2">
        <v>6.25</v>
      </c>
      <c r="F1830" s="2" t="s">
        <v>4162</v>
      </c>
      <c r="G1830" s="2"/>
      <c r="H1830" s="2" t="s">
        <v>27</v>
      </c>
      <c r="I1830" s="2" t="s">
        <v>17</v>
      </c>
      <c r="J1830" s="2" t="s">
        <v>18</v>
      </c>
      <c r="K1830" s="2" t="s">
        <v>19</v>
      </c>
      <c r="L1830" s="2" t="s">
        <v>19</v>
      </c>
      <c r="M1830" s="2" t="s">
        <v>20</v>
      </c>
      <c r="N1830" s="2" t="s">
        <v>48</v>
      </c>
      <c r="O1830" s="2" t="s">
        <v>4163</v>
      </c>
      <c r="P1830" s="2">
        <v>3</v>
      </c>
      <c r="Q1830" s="2" t="str">
        <f t="shared" si="28"/>
        <v>MKL US Equity</v>
      </c>
    </row>
    <row r="1831" spans="1:17" x14ac:dyDescent="0.25">
      <c r="A1831" s="1">
        <v>41639</v>
      </c>
      <c r="B1831" s="1">
        <v>41639</v>
      </c>
      <c r="C1831" s="2" t="s">
        <v>4164</v>
      </c>
      <c r="D1831" s="2" t="s">
        <v>4165</v>
      </c>
      <c r="E1831" s="2">
        <v>6.25</v>
      </c>
      <c r="F1831" s="2" t="s">
        <v>4159</v>
      </c>
      <c r="G1831" s="2"/>
      <c r="H1831" s="2" t="s">
        <v>16</v>
      </c>
      <c r="I1831" s="2" t="s">
        <v>17</v>
      </c>
      <c r="J1831" s="2" t="s">
        <v>18</v>
      </c>
      <c r="K1831" s="2" t="s">
        <v>19</v>
      </c>
      <c r="L1831" s="2" t="s">
        <v>19</v>
      </c>
      <c r="M1831" s="2" t="s">
        <v>20</v>
      </c>
      <c r="N1831" s="2" t="s">
        <v>28</v>
      </c>
      <c r="O1831" s="2" t="s">
        <v>4166</v>
      </c>
      <c r="P1831" s="2">
        <v>3</v>
      </c>
      <c r="Q1831" s="2" t="str">
        <f t="shared" si="28"/>
        <v>CLF US Equity</v>
      </c>
    </row>
    <row r="1832" spans="1:17" x14ac:dyDescent="0.25">
      <c r="A1832" s="1">
        <v>41639</v>
      </c>
      <c r="B1832" s="1">
        <v>41639</v>
      </c>
      <c r="C1832" s="2" t="s">
        <v>42</v>
      </c>
      <c r="D1832" s="2" t="s">
        <v>43</v>
      </c>
      <c r="E1832" s="2">
        <v>4.0999999999999996</v>
      </c>
      <c r="F1832" s="2" t="s">
        <v>1418</v>
      </c>
      <c r="G1832" s="2" t="s">
        <v>213</v>
      </c>
      <c r="H1832" s="2" t="s">
        <v>46</v>
      </c>
      <c r="I1832" s="2" t="s">
        <v>17</v>
      </c>
      <c r="J1832" s="2" t="s">
        <v>18</v>
      </c>
      <c r="K1832" s="2" t="s">
        <v>19</v>
      </c>
      <c r="L1832" s="2" t="s">
        <v>19</v>
      </c>
      <c r="M1832" s="2" t="s">
        <v>20</v>
      </c>
      <c r="N1832" s="2" t="s">
        <v>48</v>
      </c>
      <c r="O1832" s="2" t="s">
        <v>4167</v>
      </c>
      <c r="P1832" s="2">
        <v>2</v>
      </c>
      <c r="Q1832" s="2" t="str">
        <f t="shared" si="28"/>
        <v>GE US Equity</v>
      </c>
    </row>
    <row r="1833" spans="1:17" x14ac:dyDescent="0.25">
      <c r="A1833" s="1">
        <v>41639</v>
      </c>
      <c r="B1833" s="1">
        <v>41639</v>
      </c>
      <c r="C1833" s="2" t="s">
        <v>3979</v>
      </c>
      <c r="D1833" s="2" t="s">
        <v>3980</v>
      </c>
      <c r="E1833" s="2">
        <v>6.5</v>
      </c>
      <c r="F1833" s="2" t="s">
        <v>4052</v>
      </c>
      <c r="G1833" s="2"/>
      <c r="H1833" s="2" t="s">
        <v>472</v>
      </c>
      <c r="I1833" s="2" t="s">
        <v>17</v>
      </c>
      <c r="J1833" s="2" t="s">
        <v>18</v>
      </c>
      <c r="K1833" s="2" t="s">
        <v>19</v>
      </c>
      <c r="L1833" s="2" t="s">
        <v>19</v>
      </c>
      <c r="M1833" s="2" t="s">
        <v>20</v>
      </c>
      <c r="N1833" s="2" t="s">
        <v>28</v>
      </c>
      <c r="O1833" s="2" t="s">
        <v>4168</v>
      </c>
      <c r="P1833" s="2">
        <v>3</v>
      </c>
      <c r="Q1833" s="2" t="str">
        <f t="shared" si="28"/>
        <v>BTU US Equity</v>
      </c>
    </row>
    <row r="1834" spans="1:17" x14ac:dyDescent="0.25">
      <c r="A1834" s="1">
        <v>41639</v>
      </c>
      <c r="B1834" s="1">
        <v>41639</v>
      </c>
      <c r="C1834" s="2" t="s">
        <v>4169</v>
      </c>
      <c r="D1834" s="2" t="s">
        <v>4170</v>
      </c>
      <c r="E1834" s="2">
        <v>6.875</v>
      </c>
      <c r="F1834" s="2" t="s">
        <v>1413</v>
      </c>
      <c r="G1834" s="2"/>
      <c r="H1834" s="2" t="s">
        <v>264</v>
      </c>
      <c r="I1834" s="2" t="s">
        <v>17</v>
      </c>
      <c r="J1834" s="2" t="s">
        <v>18</v>
      </c>
      <c r="K1834" s="2" t="s">
        <v>19</v>
      </c>
      <c r="L1834" s="2" t="s">
        <v>19</v>
      </c>
      <c r="M1834" s="2" t="s">
        <v>20</v>
      </c>
      <c r="N1834" s="2" t="s">
        <v>28</v>
      </c>
      <c r="O1834" s="2" t="s">
        <v>4171</v>
      </c>
      <c r="P1834" s="2">
        <v>3</v>
      </c>
      <c r="Q1834" s="2" t="str">
        <f t="shared" si="28"/>
        <v>QEP US Equity</v>
      </c>
    </row>
    <row r="1835" spans="1:17" x14ac:dyDescent="0.25">
      <c r="A1835" s="1">
        <v>41639</v>
      </c>
      <c r="B1835" s="1">
        <v>41639</v>
      </c>
      <c r="C1835" s="2" t="s">
        <v>2898</v>
      </c>
      <c r="D1835" s="2" t="s">
        <v>501</v>
      </c>
      <c r="E1835" s="2">
        <v>8.875</v>
      </c>
      <c r="F1835" s="2" t="s">
        <v>2272</v>
      </c>
      <c r="G1835" s="2"/>
      <c r="H1835" s="2" t="s">
        <v>472</v>
      </c>
      <c r="I1835" s="2" t="s">
        <v>17</v>
      </c>
      <c r="J1835" s="2" t="s">
        <v>18</v>
      </c>
      <c r="K1835" s="2" t="s">
        <v>19</v>
      </c>
      <c r="L1835" s="2" t="s">
        <v>19</v>
      </c>
      <c r="M1835" s="2" t="s">
        <v>20</v>
      </c>
      <c r="N1835" s="2" t="s">
        <v>48</v>
      </c>
      <c r="O1835" s="2" t="s">
        <v>4172</v>
      </c>
      <c r="P1835" s="2">
        <v>3</v>
      </c>
      <c r="Q1835" s="2" t="str">
        <f t="shared" si="28"/>
        <v>AIG US Equity</v>
      </c>
    </row>
    <row r="1836" spans="1:17" x14ac:dyDescent="0.25">
      <c r="A1836" s="1">
        <v>41639</v>
      </c>
      <c r="B1836" s="1">
        <v>41639</v>
      </c>
      <c r="C1836" s="2" t="s">
        <v>2898</v>
      </c>
      <c r="D1836" s="2" t="s">
        <v>501</v>
      </c>
      <c r="E1836" s="2">
        <v>7.125</v>
      </c>
      <c r="F1836" s="2" t="s">
        <v>3623</v>
      </c>
      <c r="G1836" s="2" t="s">
        <v>26</v>
      </c>
      <c r="H1836" s="2" t="s">
        <v>264</v>
      </c>
      <c r="I1836" s="2" t="s">
        <v>17</v>
      </c>
      <c r="J1836" s="2" t="s">
        <v>18</v>
      </c>
      <c r="K1836" s="2" t="s">
        <v>19</v>
      </c>
      <c r="L1836" s="2" t="s">
        <v>19</v>
      </c>
      <c r="M1836" s="2" t="s">
        <v>20</v>
      </c>
      <c r="N1836" s="2" t="s">
        <v>48</v>
      </c>
      <c r="O1836" s="2" t="s">
        <v>4173</v>
      </c>
      <c r="P1836" s="2">
        <v>3</v>
      </c>
      <c r="Q1836" s="2" t="str">
        <f t="shared" si="28"/>
        <v>AIG US Equity</v>
      </c>
    </row>
    <row r="1837" spans="1:17" x14ac:dyDescent="0.25">
      <c r="A1837" s="1">
        <v>41639</v>
      </c>
      <c r="B1837" s="1">
        <v>41639</v>
      </c>
      <c r="C1837" s="2" t="s">
        <v>2898</v>
      </c>
      <c r="D1837" s="2" t="s">
        <v>501</v>
      </c>
      <c r="E1837" s="2">
        <v>6.75</v>
      </c>
      <c r="F1837" s="2" t="s">
        <v>132</v>
      </c>
      <c r="G1837" s="2" t="s">
        <v>26</v>
      </c>
      <c r="H1837" s="2" t="s">
        <v>264</v>
      </c>
      <c r="I1837" s="2" t="s">
        <v>17</v>
      </c>
      <c r="J1837" s="2" t="s">
        <v>18</v>
      </c>
      <c r="K1837" s="2" t="s">
        <v>19</v>
      </c>
      <c r="L1837" s="2" t="s">
        <v>19</v>
      </c>
      <c r="M1837" s="2" t="s">
        <v>20</v>
      </c>
      <c r="N1837" s="2" t="s">
        <v>48</v>
      </c>
      <c r="O1837" s="2" t="s">
        <v>4174</v>
      </c>
      <c r="P1837" s="2">
        <v>3</v>
      </c>
      <c r="Q1837" s="2" t="str">
        <f t="shared" si="28"/>
        <v>AIG US Equity</v>
      </c>
    </row>
    <row r="1838" spans="1:17" x14ac:dyDescent="0.25">
      <c r="A1838" s="1">
        <v>41639</v>
      </c>
      <c r="B1838" s="1">
        <v>41639</v>
      </c>
      <c r="C1838" s="2" t="s">
        <v>2327</v>
      </c>
      <c r="D1838" s="2" t="s">
        <v>1298</v>
      </c>
      <c r="E1838" s="2">
        <v>3.95</v>
      </c>
      <c r="F1838" s="2" t="s">
        <v>4175</v>
      </c>
      <c r="G1838" s="2"/>
      <c r="H1838" s="2" t="s">
        <v>73</v>
      </c>
      <c r="I1838" s="2" t="s">
        <v>17</v>
      </c>
      <c r="J1838" s="2" t="s">
        <v>18</v>
      </c>
      <c r="K1838" s="2" t="s">
        <v>19</v>
      </c>
      <c r="L1838" s="2" t="s">
        <v>19</v>
      </c>
      <c r="M1838" s="2" t="s">
        <v>20</v>
      </c>
      <c r="N1838" s="2" t="s">
        <v>48</v>
      </c>
      <c r="O1838" s="2" t="s">
        <v>4176</v>
      </c>
      <c r="P1838" s="2">
        <v>3</v>
      </c>
      <c r="Q1838" s="2" t="str">
        <f t="shared" si="28"/>
        <v>AET US Equity</v>
      </c>
    </row>
    <row r="1839" spans="1:17" x14ac:dyDescent="0.25">
      <c r="A1839" s="1">
        <v>41639</v>
      </c>
      <c r="B1839" s="1">
        <v>41639</v>
      </c>
      <c r="C1839" s="2" t="s">
        <v>3864</v>
      </c>
      <c r="D1839" s="2" t="s">
        <v>3865</v>
      </c>
      <c r="E1839" s="2">
        <v>5</v>
      </c>
      <c r="F1839" s="2" t="s">
        <v>4052</v>
      </c>
      <c r="G1839" s="2" t="s">
        <v>40</v>
      </c>
      <c r="H1839" s="2" t="s">
        <v>27</v>
      </c>
      <c r="I1839" s="2" t="s">
        <v>17</v>
      </c>
      <c r="J1839" s="2" t="s">
        <v>18</v>
      </c>
      <c r="K1839" s="2" t="s">
        <v>19</v>
      </c>
      <c r="L1839" s="2" t="s">
        <v>19</v>
      </c>
      <c r="M1839" s="2" t="s">
        <v>20</v>
      </c>
      <c r="N1839" s="2" t="s">
        <v>28</v>
      </c>
      <c r="O1839" s="2" t="s">
        <v>4177</v>
      </c>
      <c r="P1839" s="2">
        <v>3</v>
      </c>
      <c r="Q1839" s="2" t="str">
        <f t="shared" si="28"/>
        <v>NBR US Equity</v>
      </c>
    </row>
    <row r="1840" spans="1:17" x14ac:dyDescent="0.25">
      <c r="A1840" s="1">
        <v>41639</v>
      </c>
      <c r="B1840" s="1">
        <v>41639</v>
      </c>
      <c r="C1840" s="2" t="s">
        <v>1961</v>
      </c>
      <c r="D1840" s="2" t="s">
        <v>1962</v>
      </c>
      <c r="E1840" s="2">
        <v>2.125</v>
      </c>
      <c r="F1840" s="2" t="s">
        <v>4178</v>
      </c>
      <c r="G1840" s="2"/>
      <c r="H1840" s="2" t="s">
        <v>73</v>
      </c>
      <c r="I1840" s="2" t="s">
        <v>17</v>
      </c>
      <c r="J1840" s="2" t="s">
        <v>18</v>
      </c>
      <c r="K1840" s="2" t="s">
        <v>19</v>
      </c>
      <c r="L1840" s="2" t="s">
        <v>19</v>
      </c>
      <c r="M1840" s="2" t="s">
        <v>20</v>
      </c>
      <c r="N1840" s="2" t="s">
        <v>28</v>
      </c>
      <c r="O1840" s="2" t="s">
        <v>4179</v>
      </c>
      <c r="P1840" s="2">
        <v>3</v>
      </c>
      <c r="Q1840" s="2" t="str">
        <f t="shared" si="28"/>
        <v>HPQ US Equity</v>
      </c>
    </row>
    <row r="1841" spans="1:17" x14ac:dyDescent="0.25">
      <c r="A1841" s="1">
        <v>41639</v>
      </c>
      <c r="B1841" s="1">
        <v>41639</v>
      </c>
      <c r="C1841" s="2" t="s">
        <v>1596</v>
      </c>
      <c r="D1841" s="2" t="s">
        <v>1597</v>
      </c>
      <c r="E1841" s="2">
        <v>2.75</v>
      </c>
      <c r="F1841" s="2" t="s">
        <v>2036</v>
      </c>
      <c r="G1841" s="2"/>
      <c r="H1841" s="2" t="s">
        <v>27</v>
      </c>
      <c r="I1841" s="2" t="s">
        <v>17</v>
      </c>
      <c r="J1841" s="2" t="s">
        <v>18</v>
      </c>
      <c r="K1841" s="2" t="s">
        <v>19</v>
      </c>
      <c r="L1841" s="2" t="s">
        <v>19</v>
      </c>
      <c r="M1841" s="2" t="s">
        <v>20</v>
      </c>
      <c r="N1841" s="2" t="s">
        <v>28</v>
      </c>
      <c r="O1841" s="2" t="s">
        <v>4180</v>
      </c>
      <c r="P1841" s="2">
        <v>3</v>
      </c>
      <c r="Q1841" s="2" t="str">
        <f t="shared" si="28"/>
        <v>HSH US Equity</v>
      </c>
    </row>
    <row r="1842" spans="1:17" x14ac:dyDescent="0.25">
      <c r="A1842" s="1">
        <v>41639</v>
      </c>
      <c r="B1842" s="1">
        <v>41639</v>
      </c>
      <c r="C1842" s="2" t="s">
        <v>1764</v>
      </c>
      <c r="D1842" s="2" t="s">
        <v>1765</v>
      </c>
      <c r="E1842" s="2">
        <v>4.8499999999999996</v>
      </c>
      <c r="F1842" s="2" t="s">
        <v>4183</v>
      </c>
      <c r="G1842" s="2"/>
      <c r="H1842" s="2" t="s">
        <v>34</v>
      </c>
      <c r="I1842" s="2" t="s">
        <v>17</v>
      </c>
      <c r="J1842" s="2" t="s">
        <v>18</v>
      </c>
      <c r="K1842" s="2" t="s">
        <v>19</v>
      </c>
      <c r="L1842" s="2" t="s">
        <v>19</v>
      </c>
      <c r="M1842" s="2" t="s">
        <v>20</v>
      </c>
      <c r="N1842" s="2" t="s">
        <v>21</v>
      </c>
      <c r="O1842" s="2" t="s">
        <v>4184</v>
      </c>
      <c r="P1842" s="2">
        <v>3</v>
      </c>
      <c r="Q1842" s="2" t="str">
        <f t="shared" si="28"/>
        <v>IDA US Equity</v>
      </c>
    </row>
    <row r="1843" spans="1:17" x14ac:dyDescent="0.25">
      <c r="A1843" s="1">
        <v>41639</v>
      </c>
      <c r="B1843" s="1">
        <v>41639</v>
      </c>
      <c r="C1843" s="2" t="s">
        <v>4185</v>
      </c>
      <c r="D1843" s="2" t="s">
        <v>4186</v>
      </c>
      <c r="E1843" s="2">
        <v>3.5</v>
      </c>
      <c r="F1843" s="2" t="s">
        <v>4052</v>
      </c>
      <c r="G1843" s="2"/>
      <c r="H1843" s="2" t="s">
        <v>73</v>
      </c>
      <c r="I1843" s="2" t="s">
        <v>17</v>
      </c>
      <c r="J1843" s="2" t="s">
        <v>18</v>
      </c>
      <c r="K1843" s="2" t="s">
        <v>19</v>
      </c>
      <c r="L1843" s="2" t="s">
        <v>19</v>
      </c>
      <c r="M1843" s="2" t="s">
        <v>20</v>
      </c>
      <c r="N1843" s="2" t="s">
        <v>28</v>
      </c>
      <c r="O1843" s="2" t="s">
        <v>4187</v>
      </c>
      <c r="P1843" s="2">
        <v>3</v>
      </c>
      <c r="Q1843" s="2" t="str">
        <f t="shared" si="28"/>
        <v>CCE US Equity</v>
      </c>
    </row>
    <row r="1844" spans="1:17" x14ac:dyDescent="0.25">
      <c r="A1844" s="1">
        <v>41639</v>
      </c>
      <c r="B1844" s="1">
        <v>41639</v>
      </c>
      <c r="C1844" s="2" t="s">
        <v>827</v>
      </c>
      <c r="D1844" s="2" t="s">
        <v>828</v>
      </c>
      <c r="E1844" s="2">
        <v>5.4</v>
      </c>
      <c r="F1844" s="2" t="s">
        <v>4188</v>
      </c>
      <c r="G1844" s="2"/>
      <c r="H1844" s="2" t="s">
        <v>149</v>
      </c>
      <c r="I1844" s="2" t="s">
        <v>17</v>
      </c>
      <c r="J1844" s="2" t="s">
        <v>18</v>
      </c>
      <c r="K1844" s="2" t="s">
        <v>19</v>
      </c>
      <c r="L1844" s="2" t="s">
        <v>19</v>
      </c>
      <c r="M1844" s="2" t="s">
        <v>20</v>
      </c>
      <c r="N1844" s="2" t="s">
        <v>28</v>
      </c>
      <c r="O1844" s="2" t="s">
        <v>4189</v>
      </c>
      <c r="P1844" s="2">
        <v>4</v>
      </c>
      <c r="Q1844" s="2" t="str">
        <f t="shared" si="28"/>
        <v>DELL US Equity</v>
      </c>
    </row>
    <row r="1845" spans="1:17" x14ac:dyDescent="0.25">
      <c r="A1845" s="1">
        <v>41639</v>
      </c>
      <c r="B1845" s="1">
        <v>41639</v>
      </c>
      <c r="C1845" s="2" t="s">
        <v>4190</v>
      </c>
      <c r="D1845" s="2" t="s">
        <v>4191</v>
      </c>
      <c r="E1845" s="2">
        <v>4.7</v>
      </c>
      <c r="F1845" s="2" t="s">
        <v>1980</v>
      </c>
      <c r="G1845" s="2"/>
      <c r="H1845" s="2" t="s">
        <v>27</v>
      </c>
      <c r="I1845" s="2" t="s">
        <v>17</v>
      </c>
      <c r="J1845" s="2" t="s">
        <v>18</v>
      </c>
      <c r="K1845" s="2" t="s">
        <v>19</v>
      </c>
      <c r="L1845" s="2" t="s">
        <v>19</v>
      </c>
      <c r="M1845" s="2" t="s">
        <v>20</v>
      </c>
      <c r="N1845" s="2" t="s">
        <v>48</v>
      </c>
      <c r="O1845" s="2" t="s">
        <v>4192</v>
      </c>
      <c r="P1845" s="2">
        <v>3</v>
      </c>
      <c r="Q1845" s="2" t="str">
        <f t="shared" si="28"/>
        <v>HCN US Equity</v>
      </c>
    </row>
    <row r="1846" spans="1:17" x14ac:dyDescent="0.25">
      <c r="A1846" s="1">
        <v>41639</v>
      </c>
      <c r="B1846" s="1">
        <v>41639</v>
      </c>
      <c r="C1846" s="2" t="s">
        <v>42</v>
      </c>
      <c r="D1846" s="2" t="s">
        <v>43</v>
      </c>
      <c r="E1846" s="2">
        <v>4.25</v>
      </c>
      <c r="F1846" s="2" t="s">
        <v>848</v>
      </c>
      <c r="G1846" s="2" t="s">
        <v>213</v>
      </c>
      <c r="H1846" s="2" t="s">
        <v>46</v>
      </c>
      <c r="I1846" s="2" t="s">
        <v>17</v>
      </c>
      <c r="J1846" s="2" t="s">
        <v>18</v>
      </c>
      <c r="K1846" s="2" t="s">
        <v>19</v>
      </c>
      <c r="L1846" s="2" t="s">
        <v>19</v>
      </c>
      <c r="M1846" s="2" t="s">
        <v>20</v>
      </c>
      <c r="N1846" s="2" t="s">
        <v>48</v>
      </c>
      <c r="O1846" s="2" t="s">
        <v>4193</v>
      </c>
      <c r="P1846" s="2">
        <v>2</v>
      </c>
      <c r="Q1846" s="2" t="str">
        <f t="shared" si="28"/>
        <v>GE US Equity</v>
      </c>
    </row>
    <row r="1847" spans="1:17" x14ac:dyDescent="0.25">
      <c r="A1847" s="1">
        <v>41639</v>
      </c>
      <c r="B1847" s="1">
        <v>41639</v>
      </c>
      <c r="C1847" s="2" t="s">
        <v>42</v>
      </c>
      <c r="D1847" s="2" t="s">
        <v>43</v>
      </c>
      <c r="E1847" s="2">
        <v>4</v>
      </c>
      <c r="F1847" s="2" t="s">
        <v>1926</v>
      </c>
      <c r="G1847" s="2" t="s">
        <v>45</v>
      </c>
      <c r="H1847" s="2" t="s">
        <v>46</v>
      </c>
      <c r="I1847" s="2" t="s">
        <v>17</v>
      </c>
      <c r="J1847" s="2" t="s">
        <v>18</v>
      </c>
      <c r="K1847" s="2" t="s">
        <v>19</v>
      </c>
      <c r="L1847" s="2" t="s">
        <v>19</v>
      </c>
      <c r="M1847" s="2" t="s">
        <v>20</v>
      </c>
      <c r="N1847" s="2" t="s">
        <v>48</v>
      </c>
      <c r="O1847" s="2" t="s">
        <v>4194</v>
      </c>
      <c r="P1847" s="2">
        <v>2</v>
      </c>
      <c r="Q1847" s="2" t="str">
        <f t="shared" si="28"/>
        <v>GE US Equity</v>
      </c>
    </row>
    <row r="1848" spans="1:17" x14ac:dyDescent="0.25">
      <c r="A1848" s="1">
        <v>41639</v>
      </c>
      <c r="B1848" s="1">
        <v>41639</v>
      </c>
      <c r="C1848" s="2" t="s">
        <v>42</v>
      </c>
      <c r="D1848" s="2" t="s">
        <v>43</v>
      </c>
      <c r="E1848" s="2">
        <v>4.25</v>
      </c>
      <c r="F1848" s="2" t="s">
        <v>4195</v>
      </c>
      <c r="G1848" s="2" t="s">
        <v>213</v>
      </c>
      <c r="H1848" s="2" t="s">
        <v>46</v>
      </c>
      <c r="I1848" s="2" t="s">
        <v>17</v>
      </c>
      <c r="J1848" s="2" t="s">
        <v>18</v>
      </c>
      <c r="K1848" s="2" t="s">
        <v>19</v>
      </c>
      <c r="L1848" s="2" t="s">
        <v>19</v>
      </c>
      <c r="M1848" s="2" t="s">
        <v>20</v>
      </c>
      <c r="N1848" s="2" t="s">
        <v>48</v>
      </c>
      <c r="O1848" s="2" t="s">
        <v>4196</v>
      </c>
      <c r="P1848" s="2">
        <v>2</v>
      </c>
      <c r="Q1848" s="2" t="str">
        <f t="shared" si="28"/>
        <v>GE US Equity</v>
      </c>
    </row>
    <row r="1849" spans="1:17" x14ac:dyDescent="0.25">
      <c r="A1849" s="1">
        <v>41639</v>
      </c>
      <c r="B1849" s="1">
        <v>41639</v>
      </c>
      <c r="C1849" s="2" t="s">
        <v>1216</v>
      </c>
      <c r="D1849" s="2" t="s">
        <v>523</v>
      </c>
      <c r="E1849" s="2">
        <v>5.35</v>
      </c>
      <c r="F1849" s="2" t="s">
        <v>4197</v>
      </c>
      <c r="G1849" s="2" t="s">
        <v>40</v>
      </c>
      <c r="H1849" s="2" t="s">
        <v>34</v>
      </c>
      <c r="I1849" s="2" t="s">
        <v>17</v>
      </c>
      <c r="J1849" s="2" t="s">
        <v>18</v>
      </c>
      <c r="K1849" s="2" t="s">
        <v>19</v>
      </c>
      <c r="L1849" s="2" t="s">
        <v>19</v>
      </c>
      <c r="M1849" s="2" t="s">
        <v>20</v>
      </c>
      <c r="N1849" s="2" t="s">
        <v>28</v>
      </c>
      <c r="O1849" s="2" t="s">
        <v>4198</v>
      </c>
      <c r="P1849" s="2">
        <v>1</v>
      </c>
      <c r="Q1849" s="2" t="str">
        <f t="shared" si="28"/>
        <v>T US Equity</v>
      </c>
    </row>
    <row r="1850" spans="1:17" x14ac:dyDescent="0.25">
      <c r="A1850" s="1">
        <v>41639</v>
      </c>
      <c r="B1850" s="1">
        <v>41639</v>
      </c>
      <c r="C1850" s="2" t="s">
        <v>1596</v>
      </c>
      <c r="D1850" s="2" t="s">
        <v>1597</v>
      </c>
      <c r="E1850" s="2">
        <v>4.0999999999999996</v>
      </c>
      <c r="F1850" s="2" t="s">
        <v>4052</v>
      </c>
      <c r="G1850" s="2"/>
      <c r="H1850" s="2" t="s">
        <v>27</v>
      </c>
      <c r="I1850" s="2" t="s">
        <v>17</v>
      </c>
      <c r="J1850" s="2" t="s">
        <v>18</v>
      </c>
      <c r="K1850" s="2" t="s">
        <v>19</v>
      </c>
      <c r="L1850" s="2" t="s">
        <v>19</v>
      </c>
      <c r="M1850" s="2" t="s">
        <v>20</v>
      </c>
      <c r="N1850" s="2" t="s">
        <v>28</v>
      </c>
      <c r="O1850" s="2" t="s">
        <v>4199</v>
      </c>
      <c r="P1850" s="2">
        <v>3</v>
      </c>
      <c r="Q1850" s="2" t="str">
        <f t="shared" si="28"/>
        <v>HSH US Equity</v>
      </c>
    </row>
    <row r="1851" spans="1:17" x14ac:dyDescent="0.25">
      <c r="A1851" s="1">
        <v>41639</v>
      </c>
      <c r="B1851" s="1">
        <v>41639</v>
      </c>
      <c r="C1851" s="2" t="s">
        <v>2116</v>
      </c>
      <c r="D1851" s="2" t="s">
        <v>2117</v>
      </c>
      <c r="E1851" s="2">
        <v>6.4</v>
      </c>
      <c r="F1851" s="2" t="s">
        <v>4052</v>
      </c>
      <c r="G1851" s="2" t="s">
        <v>26</v>
      </c>
      <c r="H1851" s="2" t="s">
        <v>16</v>
      </c>
      <c r="I1851" s="2" t="s">
        <v>17</v>
      </c>
      <c r="J1851" s="2" t="s">
        <v>18</v>
      </c>
      <c r="K1851" s="2" t="s">
        <v>19</v>
      </c>
      <c r="L1851" s="2" t="s">
        <v>19</v>
      </c>
      <c r="M1851" s="2" t="s">
        <v>20</v>
      </c>
      <c r="N1851" s="2" t="s">
        <v>21</v>
      </c>
      <c r="O1851" s="2" t="s">
        <v>4200</v>
      </c>
      <c r="P1851" s="2">
        <v>3</v>
      </c>
      <c r="Q1851" s="2" t="str">
        <f t="shared" si="28"/>
        <v>DQE US Equity</v>
      </c>
    </row>
    <row r="1852" spans="1:17" x14ac:dyDescent="0.25">
      <c r="A1852" s="1">
        <v>41639</v>
      </c>
      <c r="B1852" s="1">
        <v>41639</v>
      </c>
      <c r="C1852" s="2" t="s">
        <v>1256</v>
      </c>
      <c r="D1852" s="2" t="s">
        <v>297</v>
      </c>
      <c r="E1852" s="2">
        <v>4.75</v>
      </c>
      <c r="F1852" s="2" t="s">
        <v>4201</v>
      </c>
      <c r="G1852" s="2"/>
      <c r="H1852" s="2" t="s">
        <v>34</v>
      </c>
      <c r="I1852" s="2" t="s">
        <v>17</v>
      </c>
      <c r="J1852" s="2" t="s">
        <v>18</v>
      </c>
      <c r="K1852" s="2" t="s">
        <v>19</v>
      </c>
      <c r="L1852" s="2" t="s">
        <v>19</v>
      </c>
      <c r="M1852" s="2" t="s">
        <v>20</v>
      </c>
      <c r="N1852" s="2" t="s">
        <v>48</v>
      </c>
      <c r="O1852" s="2" t="s">
        <v>4202</v>
      </c>
      <c r="P1852" s="2">
        <v>3</v>
      </c>
      <c r="Q1852" s="2" t="str">
        <f t="shared" si="28"/>
        <v>MET US Equity</v>
      </c>
    </row>
    <row r="1853" spans="1:17" x14ac:dyDescent="0.25">
      <c r="A1853" s="1">
        <v>41639</v>
      </c>
      <c r="B1853" s="1">
        <v>41639</v>
      </c>
      <c r="C1853" s="2" t="s">
        <v>333</v>
      </c>
      <c r="D1853" s="2" t="s">
        <v>334</v>
      </c>
      <c r="E1853" s="2">
        <v>4.25</v>
      </c>
      <c r="F1853" s="2" t="s">
        <v>4043</v>
      </c>
      <c r="G1853" s="2"/>
      <c r="H1853" s="2" t="s">
        <v>34</v>
      </c>
      <c r="I1853" s="2" t="s">
        <v>17</v>
      </c>
      <c r="J1853" s="2" t="s">
        <v>18</v>
      </c>
      <c r="K1853" s="2" t="s">
        <v>19</v>
      </c>
      <c r="L1853" s="2" t="s">
        <v>19</v>
      </c>
      <c r="M1853" s="2" t="s">
        <v>20</v>
      </c>
      <c r="N1853" s="2" t="s">
        <v>28</v>
      </c>
      <c r="O1853" s="2" t="s">
        <v>4203</v>
      </c>
      <c r="P1853" s="2">
        <v>3</v>
      </c>
      <c r="Q1853" s="2" t="str">
        <f t="shared" si="28"/>
        <v>GLW US Equity</v>
      </c>
    </row>
    <row r="1854" spans="1:17" x14ac:dyDescent="0.25">
      <c r="A1854" s="1">
        <v>41639</v>
      </c>
      <c r="B1854" s="1">
        <v>41639</v>
      </c>
      <c r="C1854" s="2" t="s">
        <v>333</v>
      </c>
      <c r="D1854" s="2" t="s">
        <v>334</v>
      </c>
      <c r="E1854" s="2">
        <v>5.75</v>
      </c>
      <c r="F1854" s="2" t="s">
        <v>4183</v>
      </c>
      <c r="G1854" s="2"/>
      <c r="H1854" s="2" t="s">
        <v>34</v>
      </c>
      <c r="I1854" s="2" t="s">
        <v>17</v>
      </c>
      <c r="J1854" s="2" t="s">
        <v>18</v>
      </c>
      <c r="K1854" s="2" t="s">
        <v>19</v>
      </c>
      <c r="L1854" s="2" t="s">
        <v>19</v>
      </c>
      <c r="M1854" s="2" t="s">
        <v>20</v>
      </c>
      <c r="N1854" s="2" t="s">
        <v>28</v>
      </c>
      <c r="O1854" s="2" t="s">
        <v>4204</v>
      </c>
      <c r="P1854" s="2">
        <v>3</v>
      </c>
      <c r="Q1854" s="2" t="str">
        <f t="shared" si="28"/>
        <v>GLW US Equity</v>
      </c>
    </row>
    <row r="1855" spans="1:17" x14ac:dyDescent="0.25">
      <c r="A1855" s="1">
        <v>41639</v>
      </c>
      <c r="B1855" s="1">
        <v>41639</v>
      </c>
      <c r="C1855" s="2" t="s">
        <v>2190</v>
      </c>
      <c r="D1855" s="2" t="s">
        <v>2191</v>
      </c>
      <c r="E1855" s="2">
        <v>6.625</v>
      </c>
      <c r="F1855" s="2" t="s">
        <v>4043</v>
      </c>
      <c r="G1855" s="2"/>
      <c r="H1855" s="2" t="s">
        <v>203</v>
      </c>
      <c r="I1855" s="2" t="s">
        <v>17</v>
      </c>
      <c r="J1855" s="2" t="s">
        <v>18</v>
      </c>
      <c r="K1855" s="2" t="s">
        <v>19</v>
      </c>
      <c r="L1855" s="2" t="s">
        <v>19</v>
      </c>
      <c r="M1855" s="2" t="s">
        <v>20</v>
      </c>
      <c r="N1855" s="2" t="s">
        <v>28</v>
      </c>
      <c r="O1855" s="2" t="s">
        <v>4205</v>
      </c>
      <c r="P1855" s="2">
        <v>3</v>
      </c>
      <c r="Q1855" s="2" t="str">
        <f t="shared" si="28"/>
        <v>CHK US Equity</v>
      </c>
    </row>
    <row r="1856" spans="1:17" x14ac:dyDescent="0.25">
      <c r="A1856" s="1">
        <v>41639</v>
      </c>
      <c r="B1856" s="1">
        <v>41639</v>
      </c>
      <c r="C1856" s="2" t="s">
        <v>3035</v>
      </c>
      <c r="D1856" s="2" t="s">
        <v>3036</v>
      </c>
      <c r="E1856" s="2">
        <v>4.8</v>
      </c>
      <c r="F1856" s="2" t="s">
        <v>4175</v>
      </c>
      <c r="G1856" s="2"/>
      <c r="H1856" s="2" t="s">
        <v>472</v>
      </c>
      <c r="I1856" s="2" t="s">
        <v>17</v>
      </c>
      <c r="J1856" s="2" t="s">
        <v>18</v>
      </c>
      <c r="K1856" s="2" t="s">
        <v>19</v>
      </c>
      <c r="L1856" s="2" t="s">
        <v>19</v>
      </c>
      <c r="M1856" s="2" t="s">
        <v>20</v>
      </c>
      <c r="N1856" s="2" t="s">
        <v>21</v>
      </c>
      <c r="O1856" s="2" t="s">
        <v>4206</v>
      </c>
      <c r="P1856" s="2">
        <v>4</v>
      </c>
      <c r="Q1856" s="2" t="str">
        <f t="shared" si="28"/>
        <v>NSUS US Equity</v>
      </c>
    </row>
    <row r="1857" spans="1:17" x14ac:dyDescent="0.25">
      <c r="A1857" s="1">
        <v>41639</v>
      </c>
      <c r="B1857" s="1">
        <v>41639</v>
      </c>
      <c r="C1857" s="2" t="s">
        <v>4207</v>
      </c>
      <c r="D1857" s="2" t="s">
        <v>37</v>
      </c>
      <c r="E1857" s="2">
        <v>5.5</v>
      </c>
      <c r="F1857" s="2" t="s">
        <v>4183</v>
      </c>
      <c r="G1857" s="2" t="s">
        <v>40</v>
      </c>
      <c r="H1857" s="2" t="s">
        <v>73</v>
      </c>
      <c r="I1857" s="2" t="s">
        <v>17</v>
      </c>
      <c r="J1857" s="2" t="s">
        <v>18</v>
      </c>
      <c r="K1857" s="2" t="s">
        <v>19</v>
      </c>
      <c r="L1857" s="2" t="s">
        <v>19</v>
      </c>
      <c r="M1857" s="2" t="s">
        <v>20</v>
      </c>
      <c r="N1857" s="2" t="s">
        <v>21</v>
      </c>
      <c r="O1857" s="2" t="s">
        <v>4208</v>
      </c>
      <c r="P1857" s="2">
        <v>2</v>
      </c>
      <c r="Q1857" s="2" t="str">
        <f t="shared" si="28"/>
        <v>ED US Equity</v>
      </c>
    </row>
    <row r="1858" spans="1:17" x14ac:dyDescent="0.25">
      <c r="A1858" s="1">
        <v>41639</v>
      </c>
      <c r="B1858" s="1">
        <v>41639</v>
      </c>
      <c r="C1858" s="2" t="s">
        <v>2898</v>
      </c>
      <c r="D1858" s="2" t="s">
        <v>501</v>
      </c>
      <c r="E1858" s="2">
        <v>6.5</v>
      </c>
      <c r="F1858" s="2" t="s">
        <v>1806</v>
      </c>
      <c r="G1858" s="2" t="s">
        <v>40</v>
      </c>
      <c r="H1858" s="2" t="s">
        <v>264</v>
      </c>
      <c r="I1858" s="2" t="s">
        <v>17</v>
      </c>
      <c r="J1858" s="2" t="s">
        <v>18</v>
      </c>
      <c r="K1858" s="2" t="s">
        <v>19</v>
      </c>
      <c r="L1858" s="2" t="s">
        <v>19</v>
      </c>
      <c r="M1858" s="2" t="s">
        <v>20</v>
      </c>
      <c r="N1858" s="2" t="s">
        <v>48</v>
      </c>
      <c r="O1858" s="2" t="s">
        <v>4209</v>
      </c>
      <c r="P1858" s="2">
        <v>3</v>
      </c>
      <c r="Q1858" s="2" t="str">
        <f t="shared" si="28"/>
        <v>AIG US Equity</v>
      </c>
    </row>
    <row r="1859" spans="1:17" x14ac:dyDescent="0.25">
      <c r="A1859" s="1">
        <v>41639</v>
      </c>
      <c r="B1859" s="1">
        <v>41639</v>
      </c>
      <c r="C1859" s="2" t="s">
        <v>3352</v>
      </c>
      <c r="D1859" s="2" t="s">
        <v>287</v>
      </c>
      <c r="E1859" s="2">
        <v>5.125</v>
      </c>
      <c r="F1859" s="2" t="s">
        <v>4210</v>
      </c>
      <c r="G1859" s="2"/>
      <c r="H1859" s="2" t="s">
        <v>57</v>
      </c>
      <c r="I1859" s="2" t="s">
        <v>17</v>
      </c>
      <c r="J1859" s="2" t="s">
        <v>18</v>
      </c>
      <c r="K1859" s="2" t="s">
        <v>19</v>
      </c>
      <c r="L1859" s="2" t="s">
        <v>19</v>
      </c>
      <c r="M1859" s="2" t="s">
        <v>20</v>
      </c>
      <c r="N1859" s="2" t="s">
        <v>28</v>
      </c>
      <c r="O1859" s="2" t="s">
        <v>4211</v>
      </c>
      <c r="P1859" s="2">
        <v>3</v>
      </c>
      <c r="Q1859" s="2" t="str">
        <f t="shared" si="28"/>
        <v>BHI US Equity</v>
      </c>
    </row>
    <row r="1860" spans="1:17" x14ac:dyDescent="0.25">
      <c r="A1860" s="1">
        <v>41639</v>
      </c>
      <c r="B1860" s="1">
        <v>41639</v>
      </c>
      <c r="C1860" s="2" t="s">
        <v>3751</v>
      </c>
      <c r="D1860" s="2" t="s">
        <v>3752</v>
      </c>
      <c r="E1860" s="2">
        <v>6.45</v>
      </c>
      <c r="F1860" s="2" t="s">
        <v>4183</v>
      </c>
      <c r="G1860" s="2"/>
      <c r="H1860" s="2" t="s">
        <v>34</v>
      </c>
      <c r="I1860" s="2" t="s">
        <v>17</v>
      </c>
      <c r="J1860" s="2" t="s">
        <v>18</v>
      </c>
      <c r="K1860" s="2" t="s">
        <v>19</v>
      </c>
      <c r="L1860" s="2" t="s">
        <v>19</v>
      </c>
      <c r="M1860" s="2" t="s">
        <v>20</v>
      </c>
      <c r="N1860" s="2" t="s">
        <v>48</v>
      </c>
      <c r="O1860" s="2" t="s">
        <v>4212</v>
      </c>
      <c r="P1860" s="2">
        <v>3</v>
      </c>
      <c r="Q1860" s="2" t="str">
        <f t="shared" ref="Q1860:Q1923" si="29">D1860&amp;" US Equity"</f>
        <v>AFL US Equity</v>
      </c>
    </row>
    <row r="1861" spans="1:17" x14ac:dyDescent="0.25">
      <c r="A1861" s="1">
        <v>41639</v>
      </c>
      <c r="B1861" s="1">
        <v>41639</v>
      </c>
      <c r="C1861" s="2" t="s">
        <v>4213</v>
      </c>
      <c r="D1861" s="2" t="s">
        <v>4214</v>
      </c>
      <c r="E1861" s="2">
        <v>6.875</v>
      </c>
      <c r="F1861" s="2" t="s">
        <v>2272</v>
      </c>
      <c r="G1861" s="2"/>
      <c r="H1861" s="2" t="s">
        <v>472</v>
      </c>
      <c r="I1861" s="2" t="s">
        <v>17</v>
      </c>
      <c r="J1861" s="2" t="s">
        <v>18</v>
      </c>
      <c r="K1861" s="2" t="s">
        <v>19</v>
      </c>
      <c r="L1861" s="2" t="s">
        <v>19</v>
      </c>
      <c r="M1861" s="2" t="s">
        <v>20</v>
      </c>
      <c r="N1861" s="2" t="s">
        <v>28</v>
      </c>
      <c r="O1861" s="2" t="s">
        <v>4215</v>
      </c>
      <c r="P1861" s="2">
        <v>3</v>
      </c>
      <c r="Q1861" s="2" t="str">
        <f t="shared" si="29"/>
        <v>SPW US Equity</v>
      </c>
    </row>
    <row r="1862" spans="1:17" x14ac:dyDescent="0.25">
      <c r="A1862" s="1">
        <v>41639</v>
      </c>
      <c r="B1862" s="1">
        <v>41639</v>
      </c>
      <c r="C1862" s="2" t="s">
        <v>2898</v>
      </c>
      <c r="D1862" s="2" t="s">
        <v>501</v>
      </c>
      <c r="E1862" s="2">
        <v>6.5</v>
      </c>
      <c r="F1862" s="2" t="s">
        <v>1806</v>
      </c>
      <c r="G1862" s="2" t="s">
        <v>26</v>
      </c>
      <c r="H1862" s="2" t="s">
        <v>264</v>
      </c>
      <c r="I1862" s="2" t="s">
        <v>17</v>
      </c>
      <c r="J1862" s="2" t="s">
        <v>18</v>
      </c>
      <c r="K1862" s="2" t="s">
        <v>19</v>
      </c>
      <c r="L1862" s="2" t="s">
        <v>19</v>
      </c>
      <c r="M1862" s="2" t="s">
        <v>20</v>
      </c>
      <c r="N1862" s="2" t="s">
        <v>48</v>
      </c>
      <c r="O1862" s="2" t="s">
        <v>4216</v>
      </c>
      <c r="P1862" s="2">
        <v>3</v>
      </c>
      <c r="Q1862" s="2" t="str">
        <f t="shared" si="29"/>
        <v>AIG US Equity</v>
      </c>
    </row>
    <row r="1863" spans="1:17" x14ac:dyDescent="0.25">
      <c r="A1863" s="1">
        <v>41639</v>
      </c>
      <c r="B1863" s="1">
        <v>41639</v>
      </c>
      <c r="C1863" s="2" t="s">
        <v>1216</v>
      </c>
      <c r="D1863" s="2" t="s">
        <v>523</v>
      </c>
      <c r="E1863" s="2">
        <v>5.35</v>
      </c>
      <c r="F1863" s="2" t="s">
        <v>4197</v>
      </c>
      <c r="G1863" s="2" t="s">
        <v>26</v>
      </c>
      <c r="H1863" s="2" t="s">
        <v>34</v>
      </c>
      <c r="I1863" s="2" t="s">
        <v>17</v>
      </c>
      <c r="J1863" s="2" t="s">
        <v>18</v>
      </c>
      <c r="K1863" s="2" t="s">
        <v>19</v>
      </c>
      <c r="L1863" s="2" t="s">
        <v>19</v>
      </c>
      <c r="M1863" s="2" t="s">
        <v>20</v>
      </c>
      <c r="N1863" s="2" t="s">
        <v>28</v>
      </c>
      <c r="O1863" s="2" t="s">
        <v>4217</v>
      </c>
      <c r="P1863" s="2">
        <v>1</v>
      </c>
      <c r="Q1863" s="2" t="str">
        <f t="shared" si="29"/>
        <v>T US Equity</v>
      </c>
    </row>
    <row r="1864" spans="1:17" x14ac:dyDescent="0.25">
      <c r="A1864" s="1">
        <v>41639</v>
      </c>
      <c r="B1864" s="1">
        <v>41639</v>
      </c>
      <c r="C1864" s="2" t="s">
        <v>4218</v>
      </c>
      <c r="D1864" s="2" t="s">
        <v>4219</v>
      </c>
      <c r="E1864" s="2">
        <v>5.7</v>
      </c>
      <c r="F1864" s="2" t="s">
        <v>4220</v>
      </c>
      <c r="G1864" s="2"/>
      <c r="H1864" s="2" t="s">
        <v>264</v>
      </c>
      <c r="I1864" s="2" t="s">
        <v>17</v>
      </c>
      <c r="J1864" s="2" t="s">
        <v>18</v>
      </c>
      <c r="K1864" s="2" t="s">
        <v>19</v>
      </c>
      <c r="L1864" s="2" t="s">
        <v>19</v>
      </c>
      <c r="M1864" s="2" t="s">
        <v>20</v>
      </c>
      <c r="N1864" s="2" t="s">
        <v>28</v>
      </c>
      <c r="O1864" s="2" t="s">
        <v>4221</v>
      </c>
      <c r="P1864" s="2">
        <v>3</v>
      </c>
      <c r="Q1864" s="2" t="str">
        <f t="shared" si="29"/>
        <v>CHH US Equity</v>
      </c>
    </row>
    <row r="1865" spans="1:17" x14ac:dyDescent="0.25">
      <c r="A1865" s="1">
        <v>41639</v>
      </c>
      <c r="B1865" s="1">
        <v>41639</v>
      </c>
      <c r="C1865" s="2" t="s">
        <v>1698</v>
      </c>
      <c r="D1865" s="2" t="s">
        <v>1699</v>
      </c>
      <c r="E1865" s="2">
        <v>5.2</v>
      </c>
      <c r="F1865" s="2" t="s">
        <v>4197</v>
      </c>
      <c r="G1865" s="2"/>
      <c r="H1865" s="2" t="s">
        <v>73</v>
      </c>
      <c r="I1865" s="2" t="s">
        <v>17</v>
      </c>
      <c r="J1865" s="2" t="s">
        <v>18</v>
      </c>
      <c r="K1865" s="2" t="s">
        <v>19</v>
      </c>
      <c r="L1865" s="2" t="s">
        <v>19</v>
      </c>
      <c r="M1865" s="2" t="s">
        <v>20</v>
      </c>
      <c r="N1865" s="2" t="s">
        <v>21</v>
      </c>
      <c r="O1865" s="2" t="s">
        <v>4222</v>
      </c>
      <c r="P1865" s="2">
        <v>3</v>
      </c>
      <c r="Q1865" s="2" t="str">
        <f t="shared" si="29"/>
        <v>EDE US Equity</v>
      </c>
    </row>
    <row r="1866" spans="1:17" x14ac:dyDescent="0.25">
      <c r="A1866" s="1">
        <v>41639</v>
      </c>
      <c r="B1866" s="1">
        <v>41639</v>
      </c>
      <c r="C1866" s="2" t="s">
        <v>2116</v>
      </c>
      <c r="D1866" s="2" t="s">
        <v>2117</v>
      </c>
      <c r="E1866" s="2">
        <v>6.4</v>
      </c>
      <c r="F1866" s="2" t="s">
        <v>4052</v>
      </c>
      <c r="G1866" s="2" t="s">
        <v>40</v>
      </c>
      <c r="H1866" s="2" t="s">
        <v>16</v>
      </c>
      <c r="I1866" s="2" t="s">
        <v>17</v>
      </c>
      <c r="J1866" s="2" t="s">
        <v>18</v>
      </c>
      <c r="K1866" s="2" t="s">
        <v>19</v>
      </c>
      <c r="L1866" s="2" t="s">
        <v>19</v>
      </c>
      <c r="M1866" s="2" t="s">
        <v>20</v>
      </c>
      <c r="N1866" s="2" t="s">
        <v>21</v>
      </c>
      <c r="O1866" s="2" t="s">
        <v>4223</v>
      </c>
      <c r="P1866" s="2">
        <v>3</v>
      </c>
      <c r="Q1866" s="2" t="str">
        <f t="shared" si="29"/>
        <v>DQE US Equity</v>
      </c>
    </row>
    <row r="1867" spans="1:17" x14ac:dyDescent="0.25">
      <c r="A1867" s="1">
        <v>41639</v>
      </c>
      <c r="B1867" s="1">
        <v>41639</v>
      </c>
      <c r="C1867" s="2" t="s">
        <v>42</v>
      </c>
      <c r="D1867" s="2" t="s">
        <v>43</v>
      </c>
      <c r="E1867" s="2">
        <v>4</v>
      </c>
      <c r="F1867" s="2" t="s">
        <v>647</v>
      </c>
      <c r="G1867" s="2" t="s">
        <v>213</v>
      </c>
      <c r="H1867" s="2" t="s">
        <v>46</v>
      </c>
      <c r="I1867" s="2" t="s">
        <v>17</v>
      </c>
      <c r="J1867" s="2" t="s">
        <v>18</v>
      </c>
      <c r="K1867" s="2" t="s">
        <v>19</v>
      </c>
      <c r="L1867" s="2" t="s">
        <v>19</v>
      </c>
      <c r="M1867" s="2" t="s">
        <v>20</v>
      </c>
      <c r="N1867" s="2" t="s">
        <v>48</v>
      </c>
      <c r="O1867" s="2" t="s">
        <v>4224</v>
      </c>
      <c r="P1867" s="2">
        <v>2</v>
      </c>
      <c r="Q1867" s="2" t="str">
        <f t="shared" si="29"/>
        <v>GE US Equity</v>
      </c>
    </row>
    <row r="1868" spans="1:17" x14ac:dyDescent="0.25">
      <c r="A1868" s="1">
        <v>41639</v>
      </c>
      <c r="B1868" s="1">
        <v>41639</v>
      </c>
      <c r="C1868" s="2" t="s">
        <v>1904</v>
      </c>
      <c r="D1868" s="2" t="s">
        <v>765</v>
      </c>
      <c r="E1868" s="2">
        <v>5</v>
      </c>
      <c r="F1868" s="2" t="s">
        <v>1408</v>
      </c>
      <c r="G1868" s="2"/>
      <c r="H1868" s="2" t="s">
        <v>34</v>
      </c>
      <c r="I1868" s="2" t="s">
        <v>17</v>
      </c>
      <c r="J1868" s="2" t="s">
        <v>18</v>
      </c>
      <c r="K1868" s="2" t="s">
        <v>19</v>
      </c>
      <c r="L1868" s="2" t="s">
        <v>19</v>
      </c>
      <c r="M1868" s="2" t="s">
        <v>20</v>
      </c>
      <c r="N1868" s="2" t="s">
        <v>28</v>
      </c>
      <c r="O1868" s="2" t="s">
        <v>4225</v>
      </c>
      <c r="P1868" s="2">
        <v>5</v>
      </c>
      <c r="Q1868" s="2" t="str">
        <f t="shared" si="29"/>
        <v>ABIBB US Equity</v>
      </c>
    </row>
    <row r="1869" spans="1:17" x14ac:dyDescent="0.25">
      <c r="A1869" s="1">
        <v>41639</v>
      </c>
      <c r="B1869" s="1">
        <v>41639</v>
      </c>
      <c r="C1869" s="2" t="s">
        <v>1401</v>
      </c>
      <c r="D1869" s="2" t="s">
        <v>416</v>
      </c>
      <c r="E1869" s="2">
        <v>4.3499999999999996</v>
      </c>
      <c r="F1869" s="2" t="s">
        <v>4043</v>
      </c>
      <c r="G1869" s="2"/>
      <c r="H1869" s="2" t="s">
        <v>73</v>
      </c>
      <c r="I1869" s="2" t="s">
        <v>17</v>
      </c>
      <c r="J1869" s="2" t="s">
        <v>18</v>
      </c>
      <c r="K1869" s="2" t="s">
        <v>19</v>
      </c>
      <c r="L1869" s="2" t="s">
        <v>19</v>
      </c>
      <c r="M1869" s="2" t="s">
        <v>20</v>
      </c>
      <c r="N1869" s="2" t="s">
        <v>48</v>
      </c>
      <c r="O1869" s="2" t="s">
        <v>4226</v>
      </c>
      <c r="P1869" s="2">
        <v>3</v>
      </c>
      <c r="Q1869" s="2" t="str">
        <f t="shared" si="29"/>
        <v>WLP US Equity</v>
      </c>
    </row>
    <row r="1870" spans="1:17" x14ac:dyDescent="0.25">
      <c r="A1870" s="1">
        <v>41639</v>
      </c>
      <c r="B1870" s="1">
        <v>41639</v>
      </c>
      <c r="C1870" s="2" t="s">
        <v>4227</v>
      </c>
      <c r="D1870" s="2" t="s">
        <v>4228</v>
      </c>
      <c r="E1870" s="2">
        <v>5</v>
      </c>
      <c r="F1870" s="2" t="s">
        <v>2272</v>
      </c>
      <c r="G1870" s="2"/>
      <c r="H1870" s="2" t="s">
        <v>16</v>
      </c>
      <c r="I1870" s="2" t="s">
        <v>17</v>
      </c>
      <c r="J1870" s="2" t="s">
        <v>18</v>
      </c>
      <c r="K1870" s="2" t="s">
        <v>19</v>
      </c>
      <c r="L1870" s="2" t="s">
        <v>19</v>
      </c>
      <c r="M1870" s="2" t="s">
        <v>20</v>
      </c>
      <c r="N1870" s="2" t="s">
        <v>28</v>
      </c>
      <c r="O1870" s="2" t="s">
        <v>4229</v>
      </c>
      <c r="P1870" s="2">
        <v>3</v>
      </c>
      <c r="Q1870" s="2" t="str">
        <f t="shared" si="29"/>
        <v>RDC US Equity</v>
      </c>
    </row>
    <row r="1871" spans="1:17" x14ac:dyDescent="0.25">
      <c r="A1871" s="1">
        <v>41639</v>
      </c>
      <c r="B1871" s="1">
        <v>41639</v>
      </c>
      <c r="C1871" s="2" t="s">
        <v>42</v>
      </c>
      <c r="D1871" s="2" t="s">
        <v>43</v>
      </c>
      <c r="E1871" s="2">
        <v>4</v>
      </c>
      <c r="F1871" s="2" t="s">
        <v>1105</v>
      </c>
      <c r="G1871" s="2" t="s">
        <v>213</v>
      </c>
      <c r="H1871" s="2" t="s">
        <v>46</v>
      </c>
      <c r="I1871" s="2" t="s">
        <v>17</v>
      </c>
      <c r="J1871" s="2" t="s">
        <v>18</v>
      </c>
      <c r="K1871" s="2" t="s">
        <v>19</v>
      </c>
      <c r="L1871" s="2" t="s">
        <v>19</v>
      </c>
      <c r="M1871" s="2" t="s">
        <v>20</v>
      </c>
      <c r="N1871" s="2" t="s">
        <v>48</v>
      </c>
      <c r="O1871" s="2" t="s">
        <v>4230</v>
      </c>
      <c r="P1871" s="2">
        <v>2</v>
      </c>
      <c r="Q1871" s="2" t="str">
        <f t="shared" si="29"/>
        <v>GE US Equity</v>
      </c>
    </row>
    <row r="1872" spans="1:17" x14ac:dyDescent="0.25">
      <c r="A1872" s="1">
        <v>41639</v>
      </c>
      <c r="B1872" s="1">
        <v>41639</v>
      </c>
      <c r="C1872" s="2" t="s">
        <v>4108</v>
      </c>
      <c r="D1872" s="2" t="s">
        <v>4109</v>
      </c>
      <c r="E1872" s="2">
        <v>3.125</v>
      </c>
      <c r="F1872" s="2" t="s">
        <v>641</v>
      </c>
      <c r="G1872" s="2"/>
      <c r="H1872" s="2" t="s">
        <v>16</v>
      </c>
      <c r="I1872" s="2" t="s">
        <v>17</v>
      </c>
      <c r="J1872" s="2" t="s">
        <v>18</v>
      </c>
      <c r="K1872" s="2" t="s">
        <v>19</v>
      </c>
      <c r="L1872" s="2" t="s">
        <v>19</v>
      </c>
      <c r="M1872" s="2" t="s">
        <v>20</v>
      </c>
      <c r="N1872" s="2" t="s">
        <v>28</v>
      </c>
      <c r="O1872" s="2" t="s">
        <v>4231</v>
      </c>
      <c r="P1872" s="2">
        <v>3</v>
      </c>
      <c r="Q1872" s="2" t="str">
        <f t="shared" si="29"/>
        <v>DTV US Equity</v>
      </c>
    </row>
    <row r="1873" spans="1:17" x14ac:dyDescent="0.25">
      <c r="A1873" s="1">
        <v>41639</v>
      </c>
      <c r="B1873" s="1">
        <v>41639</v>
      </c>
      <c r="C1873" s="2" t="s">
        <v>2703</v>
      </c>
      <c r="D1873" s="2" t="s">
        <v>2704</v>
      </c>
      <c r="E1873" s="2">
        <v>5.6</v>
      </c>
      <c r="F1873" s="2" t="s">
        <v>1230</v>
      </c>
      <c r="G1873" s="2"/>
      <c r="H1873" s="2" t="s">
        <v>27</v>
      </c>
      <c r="I1873" s="2" t="s">
        <v>17</v>
      </c>
      <c r="J1873" s="2" t="s">
        <v>18</v>
      </c>
      <c r="K1873" s="2" t="s">
        <v>19</v>
      </c>
      <c r="L1873" s="2" t="s">
        <v>19</v>
      </c>
      <c r="M1873" s="2" t="s">
        <v>20</v>
      </c>
      <c r="N1873" s="2" t="s">
        <v>28</v>
      </c>
      <c r="O1873" s="2" t="s">
        <v>4232</v>
      </c>
      <c r="P1873" s="2">
        <v>3</v>
      </c>
      <c r="Q1873" s="2" t="str">
        <f t="shared" si="29"/>
        <v>HES US Equity</v>
      </c>
    </row>
    <row r="1874" spans="1:17" x14ac:dyDescent="0.25">
      <c r="A1874" s="1">
        <v>41639</v>
      </c>
      <c r="B1874" s="1">
        <v>41639</v>
      </c>
      <c r="C1874" s="2" t="s">
        <v>1290</v>
      </c>
      <c r="D1874" s="2" t="s">
        <v>1291</v>
      </c>
      <c r="E1874" s="2">
        <v>4.5</v>
      </c>
      <c r="F1874" s="2" t="s">
        <v>4183</v>
      </c>
      <c r="G1874" s="2"/>
      <c r="H1874" s="2" t="s">
        <v>210</v>
      </c>
      <c r="I1874" s="2" t="s">
        <v>17</v>
      </c>
      <c r="J1874" s="2" t="s">
        <v>18</v>
      </c>
      <c r="K1874" s="2" t="s">
        <v>19</v>
      </c>
      <c r="L1874" s="2" t="s">
        <v>19</v>
      </c>
      <c r="M1874" s="2" t="s">
        <v>20</v>
      </c>
      <c r="N1874" s="2" t="s">
        <v>21</v>
      </c>
      <c r="O1874" s="2" t="s">
        <v>4233</v>
      </c>
      <c r="P1874" s="2">
        <v>3</v>
      </c>
      <c r="Q1874" s="2" t="str">
        <f t="shared" si="29"/>
        <v>SRE US Equity</v>
      </c>
    </row>
    <row r="1875" spans="1:17" x14ac:dyDescent="0.25">
      <c r="A1875" s="1">
        <v>41639</v>
      </c>
      <c r="B1875" s="1">
        <v>41639</v>
      </c>
      <c r="C1875" s="2" t="s">
        <v>42</v>
      </c>
      <c r="D1875" s="2" t="s">
        <v>43</v>
      </c>
      <c r="E1875" s="2">
        <v>4.25</v>
      </c>
      <c r="F1875" s="2" t="s">
        <v>848</v>
      </c>
      <c r="G1875" s="2" t="s">
        <v>3014</v>
      </c>
      <c r="H1875" s="2" t="s">
        <v>46</v>
      </c>
      <c r="I1875" s="2" t="s">
        <v>17</v>
      </c>
      <c r="J1875" s="2" t="s">
        <v>18</v>
      </c>
      <c r="K1875" s="2" t="s">
        <v>19</v>
      </c>
      <c r="L1875" s="2" t="s">
        <v>19</v>
      </c>
      <c r="M1875" s="2" t="s">
        <v>20</v>
      </c>
      <c r="N1875" s="2" t="s">
        <v>48</v>
      </c>
      <c r="O1875" s="2" t="s">
        <v>4234</v>
      </c>
      <c r="P1875" s="2">
        <v>2</v>
      </c>
      <c r="Q1875" s="2" t="str">
        <f t="shared" si="29"/>
        <v>GE US Equity</v>
      </c>
    </row>
    <row r="1876" spans="1:17" x14ac:dyDescent="0.25">
      <c r="A1876" s="1">
        <v>41639</v>
      </c>
      <c r="B1876" s="1">
        <v>41639</v>
      </c>
      <c r="C1876" s="2" t="s">
        <v>42</v>
      </c>
      <c r="D1876" s="2" t="s">
        <v>43</v>
      </c>
      <c r="E1876" s="2">
        <v>4</v>
      </c>
      <c r="F1876" s="2" t="s">
        <v>1426</v>
      </c>
      <c r="G1876" s="2" t="s">
        <v>213</v>
      </c>
      <c r="H1876" s="2" t="s">
        <v>46</v>
      </c>
      <c r="I1876" s="2" t="s">
        <v>17</v>
      </c>
      <c r="J1876" s="2" t="s">
        <v>18</v>
      </c>
      <c r="K1876" s="2" t="s">
        <v>19</v>
      </c>
      <c r="L1876" s="2" t="s">
        <v>19</v>
      </c>
      <c r="M1876" s="2" t="s">
        <v>20</v>
      </c>
      <c r="N1876" s="2" t="s">
        <v>48</v>
      </c>
      <c r="O1876" s="2" t="s">
        <v>4235</v>
      </c>
      <c r="P1876" s="2">
        <v>2</v>
      </c>
      <c r="Q1876" s="2" t="str">
        <f t="shared" si="29"/>
        <v>GE US Equity</v>
      </c>
    </row>
    <row r="1877" spans="1:17" x14ac:dyDescent="0.25">
      <c r="A1877" s="1">
        <v>41639</v>
      </c>
      <c r="B1877" s="1">
        <v>41639</v>
      </c>
      <c r="C1877" s="2" t="s">
        <v>42</v>
      </c>
      <c r="D1877" s="2" t="s">
        <v>43</v>
      </c>
      <c r="E1877" s="2">
        <v>4.25</v>
      </c>
      <c r="F1877" s="2" t="s">
        <v>848</v>
      </c>
      <c r="G1877" s="2" t="s">
        <v>45</v>
      </c>
      <c r="H1877" s="2" t="s">
        <v>46</v>
      </c>
      <c r="I1877" s="2" t="s">
        <v>17</v>
      </c>
      <c r="J1877" s="2" t="s">
        <v>18</v>
      </c>
      <c r="K1877" s="2" t="s">
        <v>19</v>
      </c>
      <c r="L1877" s="2" t="s">
        <v>19</v>
      </c>
      <c r="M1877" s="2" t="s">
        <v>20</v>
      </c>
      <c r="N1877" s="2" t="s">
        <v>48</v>
      </c>
      <c r="O1877" s="2" t="s">
        <v>4236</v>
      </c>
      <c r="P1877" s="2">
        <v>2</v>
      </c>
      <c r="Q1877" s="2" t="str">
        <f t="shared" si="29"/>
        <v>GE US Equity</v>
      </c>
    </row>
    <row r="1878" spans="1:17" x14ac:dyDescent="0.25">
      <c r="A1878" s="1">
        <v>41639</v>
      </c>
      <c r="B1878" s="1">
        <v>41639</v>
      </c>
      <c r="C1878" s="2" t="s">
        <v>4239</v>
      </c>
      <c r="D1878" s="2" t="s">
        <v>1036</v>
      </c>
      <c r="E1878" s="2">
        <v>5.2</v>
      </c>
      <c r="F1878" s="2" t="s">
        <v>4197</v>
      </c>
      <c r="G1878" s="2"/>
      <c r="H1878" s="2" t="s">
        <v>34</v>
      </c>
      <c r="I1878" s="2" t="s">
        <v>17</v>
      </c>
      <c r="J1878" s="2" t="s">
        <v>18</v>
      </c>
      <c r="K1878" s="2" t="s">
        <v>19</v>
      </c>
      <c r="L1878" s="2" t="s">
        <v>19</v>
      </c>
      <c r="M1878" s="2" t="s">
        <v>20</v>
      </c>
      <c r="N1878" s="2" t="s">
        <v>28</v>
      </c>
      <c r="O1878" s="2" t="s">
        <v>4240</v>
      </c>
      <c r="P1878" s="2">
        <v>3</v>
      </c>
      <c r="Q1878" s="2" t="str">
        <f t="shared" si="29"/>
        <v>SWK US Equity</v>
      </c>
    </row>
    <row r="1879" spans="1:17" x14ac:dyDescent="0.25">
      <c r="A1879" s="1">
        <v>41639</v>
      </c>
      <c r="B1879" s="1">
        <v>41639</v>
      </c>
      <c r="C1879" s="2" t="s">
        <v>30</v>
      </c>
      <c r="D1879" s="2" t="s">
        <v>31</v>
      </c>
      <c r="E1879" s="2">
        <v>5.0999999999999996</v>
      </c>
      <c r="F1879" s="2" t="s">
        <v>4159</v>
      </c>
      <c r="G1879" s="2"/>
      <c r="H1879" s="2" t="s">
        <v>34</v>
      </c>
      <c r="I1879" s="2" t="s">
        <v>17</v>
      </c>
      <c r="J1879" s="2" t="s">
        <v>18</v>
      </c>
      <c r="K1879" s="2" t="s">
        <v>19</v>
      </c>
      <c r="L1879" s="2" t="s">
        <v>19</v>
      </c>
      <c r="M1879" s="2" t="s">
        <v>20</v>
      </c>
      <c r="N1879" s="2" t="s">
        <v>21</v>
      </c>
      <c r="O1879" s="2" t="s">
        <v>4241</v>
      </c>
      <c r="P1879" s="2">
        <v>2</v>
      </c>
      <c r="Q1879" s="2" t="str">
        <f t="shared" si="29"/>
        <v>SO US Equity</v>
      </c>
    </row>
    <row r="1880" spans="1:17" x14ac:dyDescent="0.25">
      <c r="A1880" s="1">
        <v>41639</v>
      </c>
      <c r="B1880" s="1">
        <v>41639</v>
      </c>
      <c r="C1880" s="2" t="s">
        <v>558</v>
      </c>
      <c r="D1880" s="2" t="s">
        <v>559</v>
      </c>
      <c r="E1880" s="2">
        <v>3.5</v>
      </c>
      <c r="F1880" s="2" t="s">
        <v>848</v>
      </c>
      <c r="G1880" s="2" t="s">
        <v>45</v>
      </c>
      <c r="H1880" s="2" t="s">
        <v>57</v>
      </c>
      <c r="I1880" s="2" t="s">
        <v>17</v>
      </c>
      <c r="J1880" s="2" t="s">
        <v>18</v>
      </c>
      <c r="K1880" s="2" t="s">
        <v>19</v>
      </c>
      <c r="L1880" s="2" t="s">
        <v>19</v>
      </c>
      <c r="M1880" s="2" t="s">
        <v>20</v>
      </c>
      <c r="N1880" s="2" t="s">
        <v>28</v>
      </c>
      <c r="O1880" s="2" t="s">
        <v>4242</v>
      </c>
      <c r="P1880" s="2">
        <v>2</v>
      </c>
      <c r="Q1880" s="2" t="str">
        <f t="shared" si="29"/>
        <v>PH US Equity</v>
      </c>
    </row>
    <row r="1881" spans="1:17" x14ac:dyDescent="0.25">
      <c r="A1881" s="1">
        <v>41639</v>
      </c>
      <c r="B1881" s="1">
        <v>41639</v>
      </c>
      <c r="C1881" s="2" t="s">
        <v>4030</v>
      </c>
      <c r="D1881" s="2" t="s">
        <v>4031</v>
      </c>
      <c r="E1881" s="2">
        <v>6.25</v>
      </c>
      <c r="F1881" s="2" t="s">
        <v>4181</v>
      </c>
      <c r="G1881" s="2"/>
      <c r="H1881" s="2" t="s">
        <v>73</v>
      </c>
      <c r="I1881" s="2" t="s">
        <v>17</v>
      </c>
      <c r="J1881" s="2" t="s">
        <v>18</v>
      </c>
      <c r="K1881" s="2" t="s">
        <v>19</v>
      </c>
      <c r="L1881" s="2" t="s">
        <v>19</v>
      </c>
      <c r="M1881" s="2" t="s">
        <v>20</v>
      </c>
      <c r="N1881" s="2" t="s">
        <v>48</v>
      </c>
      <c r="O1881" s="2" t="s">
        <v>4243</v>
      </c>
      <c r="P1881" s="2">
        <v>3</v>
      </c>
      <c r="Q1881" s="2" t="str">
        <f t="shared" si="29"/>
        <v>AON US Equity</v>
      </c>
    </row>
    <row r="1882" spans="1:17" x14ac:dyDescent="0.25">
      <c r="A1882" s="1">
        <v>41639</v>
      </c>
      <c r="B1882" s="1">
        <v>41639</v>
      </c>
      <c r="C1882" s="2" t="s">
        <v>2476</v>
      </c>
      <c r="D1882" s="2" t="s">
        <v>2477</v>
      </c>
      <c r="E1882" s="2">
        <v>4.125</v>
      </c>
      <c r="F1882" s="2" t="s">
        <v>4052</v>
      </c>
      <c r="G1882" s="2"/>
      <c r="H1882" s="2" t="s">
        <v>27</v>
      </c>
      <c r="I1882" s="2" t="s">
        <v>17</v>
      </c>
      <c r="J1882" s="2" t="s">
        <v>18</v>
      </c>
      <c r="K1882" s="2" t="s">
        <v>19</v>
      </c>
      <c r="L1882" s="2" t="s">
        <v>19</v>
      </c>
      <c r="M1882" s="2" t="s">
        <v>20</v>
      </c>
      <c r="N1882" s="2" t="s">
        <v>28</v>
      </c>
      <c r="O1882" s="2" t="s">
        <v>4244</v>
      </c>
      <c r="P1882" s="2">
        <v>4</v>
      </c>
      <c r="Q1882" s="2" t="str">
        <f t="shared" si="29"/>
        <v>ESRX US Equity</v>
      </c>
    </row>
    <row r="1883" spans="1:17" x14ac:dyDescent="0.25">
      <c r="A1883" s="1">
        <v>41639</v>
      </c>
      <c r="B1883" s="1">
        <v>41639</v>
      </c>
      <c r="C1883" s="2" t="s">
        <v>4128</v>
      </c>
      <c r="D1883" s="2" t="s">
        <v>2610</v>
      </c>
      <c r="E1883" s="2">
        <v>9.5</v>
      </c>
      <c r="F1883" s="2" t="s">
        <v>1693</v>
      </c>
      <c r="G1883" s="2" t="s">
        <v>40</v>
      </c>
      <c r="H1883" s="2" t="s">
        <v>95</v>
      </c>
      <c r="I1883" s="2" t="s">
        <v>17</v>
      </c>
      <c r="J1883" s="2" t="s">
        <v>18</v>
      </c>
      <c r="K1883" s="2" t="s">
        <v>19</v>
      </c>
      <c r="L1883" s="2" t="s">
        <v>19</v>
      </c>
      <c r="M1883" s="2" t="s">
        <v>20</v>
      </c>
      <c r="N1883" s="2" t="s">
        <v>21</v>
      </c>
      <c r="O1883" s="2" t="s">
        <v>4245</v>
      </c>
      <c r="P1883" s="2">
        <v>3</v>
      </c>
      <c r="Q1883" s="2" t="str">
        <f t="shared" si="29"/>
        <v>GEN US Equity</v>
      </c>
    </row>
    <row r="1884" spans="1:17" x14ac:dyDescent="0.25">
      <c r="A1884" s="1">
        <v>41639</v>
      </c>
      <c r="B1884" s="1">
        <v>41639</v>
      </c>
      <c r="C1884" s="2" t="s">
        <v>2359</v>
      </c>
      <c r="D1884" s="2" t="s">
        <v>2360</v>
      </c>
      <c r="E1884" s="2">
        <v>3.45</v>
      </c>
      <c r="F1884" s="2" t="s">
        <v>880</v>
      </c>
      <c r="G1884" s="2"/>
      <c r="H1884" s="2" t="s">
        <v>34</v>
      </c>
      <c r="I1884" s="2" t="s">
        <v>17</v>
      </c>
      <c r="J1884" s="2" t="s">
        <v>18</v>
      </c>
      <c r="K1884" s="2" t="s">
        <v>19</v>
      </c>
      <c r="L1884" s="2" t="s">
        <v>19</v>
      </c>
      <c r="M1884" s="2" t="s">
        <v>20</v>
      </c>
      <c r="N1884" s="2" t="s">
        <v>28</v>
      </c>
      <c r="O1884" s="2" t="s">
        <v>4246</v>
      </c>
      <c r="P1884" s="2">
        <v>4</v>
      </c>
      <c r="Q1884" s="2" t="str">
        <f t="shared" si="29"/>
        <v>AMGN US Equity</v>
      </c>
    </row>
    <row r="1885" spans="1:17" x14ac:dyDescent="0.25">
      <c r="A1885" s="1">
        <v>41639</v>
      </c>
      <c r="B1885" s="1">
        <v>41639</v>
      </c>
      <c r="C1885" s="2" t="s">
        <v>2359</v>
      </c>
      <c r="D1885" s="2" t="s">
        <v>2360</v>
      </c>
      <c r="E1885" s="2">
        <v>4.95</v>
      </c>
      <c r="F1885" s="2" t="s">
        <v>3976</v>
      </c>
      <c r="G1885" s="2"/>
      <c r="H1885" s="2" t="s">
        <v>34</v>
      </c>
      <c r="I1885" s="2" t="s">
        <v>17</v>
      </c>
      <c r="J1885" s="2" t="s">
        <v>18</v>
      </c>
      <c r="K1885" s="2" t="s">
        <v>19</v>
      </c>
      <c r="L1885" s="2" t="s">
        <v>19</v>
      </c>
      <c r="M1885" s="2" t="s">
        <v>20</v>
      </c>
      <c r="N1885" s="2" t="s">
        <v>28</v>
      </c>
      <c r="O1885" s="2" t="s">
        <v>4247</v>
      </c>
      <c r="P1885" s="2">
        <v>4</v>
      </c>
      <c r="Q1885" s="2" t="str">
        <f t="shared" si="29"/>
        <v>AMGN US Equity</v>
      </c>
    </row>
    <row r="1886" spans="1:17" x14ac:dyDescent="0.25">
      <c r="A1886" s="1">
        <v>41639</v>
      </c>
      <c r="B1886" s="1">
        <v>41639</v>
      </c>
      <c r="C1886" s="2" t="s">
        <v>4248</v>
      </c>
      <c r="D1886" s="2" t="s">
        <v>31</v>
      </c>
      <c r="E1886" s="2">
        <v>2.375</v>
      </c>
      <c r="F1886" s="2" t="s">
        <v>2036</v>
      </c>
      <c r="G1886" s="2" t="s">
        <v>57</v>
      </c>
      <c r="H1886" s="2" t="s">
        <v>34</v>
      </c>
      <c r="I1886" s="2" t="s">
        <v>17</v>
      </c>
      <c r="J1886" s="2" t="s">
        <v>18</v>
      </c>
      <c r="K1886" s="2" t="s">
        <v>19</v>
      </c>
      <c r="L1886" s="2" t="s">
        <v>19</v>
      </c>
      <c r="M1886" s="2" t="s">
        <v>20</v>
      </c>
      <c r="N1886" s="2" t="s">
        <v>21</v>
      </c>
      <c r="O1886" s="2" t="s">
        <v>4249</v>
      </c>
      <c r="P1886" s="2">
        <v>2</v>
      </c>
      <c r="Q1886" s="2" t="str">
        <f t="shared" si="29"/>
        <v>SO US Equity</v>
      </c>
    </row>
    <row r="1887" spans="1:17" x14ac:dyDescent="0.25">
      <c r="A1887" s="1">
        <v>41639</v>
      </c>
      <c r="B1887" s="1">
        <v>41639</v>
      </c>
      <c r="C1887" s="2" t="s">
        <v>42</v>
      </c>
      <c r="D1887" s="2" t="s">
        <v>43</v>
      </c>
      <c r="E1887" s="2">
        <v>4.375</v>
      </c>
      <c r="F1887" s="2" t="s">
        <v>4250</v>
      </c>
      <c r="G1887" s="2" t="s">
        <v>213</v>
      </c>
      <c r="H1887" s="2" t="s">
        <v>46</v>
      </c>
      <c r="I1887" s="2" t="s">
        <v>17</v>
      </c>
      <c r="J1887" s="2" t="s">
        <v>18</v>
      </c>
      <c r="K1887" s="2" t="s">
        <v>19</v>
      </c>
      <c r="L1887" s="2" t="s">
        <v>19</v>
      </c>
      <c r="M1887" s="2" t="s">
        <v>20</v>
      </c>
      <c r="N1887" s="2" t="s">
        <v>48</v>
      </c>
      <c r="O1887" s="2" t="s">
        <v>4251</v>
      </c>
      <c r="P1887" s="2">
        <v>2</v>
      </c>
      <c r="Q1887" s="2" t="str">
        <f t="shared" si="29"/>
        <v>GE US Equity</v>
      </c>
    </row>
    <row r="1888" spans="1:17" x14ac:dyDescent="0.25">
      <c r="A1888" s="1">
        <v>41639</v>
      </c>
      <c r="B1888" s="1">
        <v>41639</v>
      </c>
      <c r="C1888" s="2" t="s">
        <v>2845</v>
      </c>
      <c r="D1888" s="2" t="s">
        <v>2846</v>
      </c>
      <c r="E1888" s="2">
        <v>1.95</v>
      </c>
      <c r="F1888" s="2" t="s">
        <v>2045</v>
      </c>
      <c r="G1888" s="2"/>
      <c r="H1888" s="2" t="s">
        <v>57</v>
      </c>
      <c r="I1888" s="2" t="s">
        <v>17</v>
      </c>
      <c r="J1888" s="2" t="s">
        <v>18</v>
      </c>
      <c r="K1888" s="2" t="s">
        <v>19</v>
      </c>
      <c r="L1888" s="2" t="s">
        <v>19</v>
      </c>
      <c r="M1888" s="2" t="s">
        <v>20</v>
      </c>
      <c r="N1888" s="2" t="s">
        <v>28</v>
      </c>
      <c r="O1888" s="2" t="s">
        <v>4252</v>
      </c>
      <c r="P1888" s="2">
        <v>2</v>
      </c>
      <c r="Q1888" s="2" t="str">
        <f t="shared" si="29"/>
        <v>DD US Equity</v>
      </c>
    </row>
    <row r="1889" spans="1:17" x14ac:dyDescent="0.25">
      <c r="A1889" s="1">
        <v>41639</v>
      </c>
      <c r="B1889" s="1">
        <v>41639</v>
      </c>
      <c r="C1889" s="2" t="s">
        <v>511</v>
      </c>
      <c r="D1889" s="2" t="s">
        <v>512</v>
      </c>
      <c r="E1889" s="2">
        <v>8.125</v>
      </c>
      <c r="F1889" s="2" t="s">
        <v>942</v>
      </c>
      <c r="G1889" s="2"/>
      <c r="H1889" s="2" t="s">
        <v>203</v>
      </c>
      <c r="I1889" s="2" t="s">
        <v>17</v>
      </c>
      <c r="J1889" s="2" t="s">
        <v>18</v>
      </c>
      <c r="K1889" s="2" t="s">
        <v>19</v>
      </c>
      <c r="L1889" s="2" t="s">
        <v>19</v>
      </c>
      <c r="M1889" s="2" t="s">
        <v>20</v>
      </c>
      <c r="N1889" s="2" t="s">
        <v>28</v>
      </c>
      <c r="O1889" s="2" t="s">
        <v>4255</v>
      </c>
      <c r="P1889" s="2">
        <v>3</v>
      </c>
      <c r="Q1889" s="2" t="str">
        <f t="shared" si="29"/>
        <v>FTR US Equity</v>
      </c>
    </row>
    <row r="1890" spans="1:17" x14ac:dyDescent="0.25">
      <c r="A1890" s="1">
        <v>41639</v>
      </c>
      <c r="B1890" s="1">
        <v>41639</v>
      </c>
      <c r="C1890" s="2" t="s">
        <v>542</v>
      </c>
      <c r="D1890" s="2" t="s">
        <v>543</v>
      </c>
      <c r="E1890" s="2">
        <v>5.7569999999999997</v>
      </c>
      <c r="F1890" s="2" t="s">
        <v>4256</v>
      </c>
      <c r="G1890" s="2"/>
      <c r="H1890" s="2" t="s">
        <v>34</v>
      </c>
      <c r="I1890" s="2" t="s">
        <v>17</v>
      </c>
      <c r="J1890" s="2" t="s">
        <v>18</v>
      </c>
      <c r="K1890" s="2" t="s">
        <v>19</v>
      </c>
      <c r="L1890" s="2" t="s">
        <v>19</v>
      </c>
      <c r="M1890" s="2" t="s">
        <v>20</v>
      </c>
      <c r="N1890" s="2" t="s">
        <v>21</v>
      </c>
      <c r="O1890" s="2" t="s">
        <v>4257</v>
      </c>
      <c r="P1890" s="2">
        <v>3</v>
      </c>
      <c r="Q1890" s="2" t="str">
        <f t="shared" si="29"/>
        <v>PSD US Equity</v>
      </c>
    </row>
    <row r="1891" spans="1:17" x14ac:dyDescent="0.25">
      <c r="A1891" s="1">
        <v>41639</v>
      </c>
      <c r="B1891" s="1">
        <v>41639</v>
      </c>
      <c r="C1891" s="2" t="s">
        <v>4258</v>
      </c>
      <c r="D1891" s="2" t="s">
        <v>4259</v>
      </c>
      <c r="E1891" s="2">
        <v>6.125</v>
      </c>
      <c r="F1891" s="2" t="s">
        <v>4260</v>
      </c>
      <c r="G1891" s="2"/>
      <c r="H1891" s="2" t="s">
        <v>73</v>
      </c>
      <c r="I1891" s="2" t="s">
        <v>17</v>
      </c>
      <c r="J1891" s="2" t="s">
        <v>18</v>
      </c>
      <c r="K1891" s="2" t="s">
        <v>19</v>
      </c>
      <c r="L1891" s="2" t="s">
        <v>19</v>
      </c>
      <c r="M1891" s="2" t="s">
        <v>20</v>
      </c>
      <c r="N1891" s="2" t="s">
        <v>28</v>
      </c>
      <c r="O1891" s="2" t="s">
        <v>4261</v>
      </c>
      <c r="P1891" s="2">
        <v>3</v>
      </c>
      <c r="Q1891" s="2" t="str">
        <f t="shared" si="29"/>
        <v>CVS US Equity</v>
      </c>
    </row>
    <row r="1892" spans="1:17" x14ac:dyDescent="0.25">
      <c r="A1892" s="1">
        <v>41639</v>
      </c>
      <c r="B1892" s="1">
        <v>41639</v>
      </c>
      <c r="C1892" s="2" t="s">
        <v>42</v>
      </c>
      <c r="D1892" s="2" t="s">
        <v>43</v>
      </c>
      <c r="E1892" s="2">
        <v>5.75</v>
      </c>
      <c r="F1892" s="2" t="s">
        <v>4052</v>
      </c>
      <c r="G1892" s="2" t="s">
        <v>213</v>
      </c>
      <c r="H1892" s="2" t="s">
        <v>46</v>
      </c>
      <c r="I1892" s="2" t="s">
        <v>17</v>
      </c>
      <c r="J1892" s="2" t="s">
        <v>18</v>
      </c>
      <c r="K1892" s="2" t="s">
        <v>19</v>
      </c>
      <c r="L1892" s="2" t="s">
        <v>19</v>
      </c>
      <c r="M1892" s="2" t="s">
        <v>20</v>
      </c>
      <c r="N1892" s="2" t="s">
        <v>48</v>
      </c>
      <c r="O1892" s="2" t="s">
        <v>4262</v>
      </c>
      <c r="P1892" s="2">
        <v>2</v>
      </c>
      <c r="Q1892" s="2" t="str">
        <f t="shared" si="29"/>
        <v>GE US Equity</v>
      </c>
    </row>
    <row r="1893" spans="1:17" x14ac:dyDescent="0.25">
      <c r="A1893" s="1">
        <v>41639</v>
      </c>
      <c r="B1893" s="1">
        <v>41639</v>
      </c>
      <c r="C1893" s="2" t="s">
        <v>594</v>
      </c>
      <c r="D1893" s="2" t="s">
        <v>317</v>
      </c>
      <c r="E1893" s="2">
        <v>4.7</v>
      </c>
      <c r="F1893" s="2" t="s">
        <v>1753</v>
      </c>
      <c r="G1893" s="2"/>
      <c r="H1893" s="2" t="s">
        <v>73</v>
      </c>
      <c r="I1893" s="2" t="s">
        <v>17</v>
      </c>
      <c r="J1893" s="2" t="s">
        <v>18</v>
      </c>
      <c r="K1893" s="2" t="s">
        <v>19</v>
      </c>
      <c r="L1893" s="2" t="s">
        <v>19</v>
      </c>
      <c r="M1893" s="2" t="s">
        <v>20</v>
      </c>
      <c r="N1893" s="2" t="s">
        <v>28</v>
      </c>
      <c r="O1893" s="2" t="s">
        <v>4263</v>
      </c>
      <c r="P1893" s="2">
        <v>4</v>
      </c>
      <c r="Q1893" s="2" t="str">
        <f t="shared" si="29"/>
        <v>BNSF US Equity</v>
      </c>
    </row>
    <row r="1894" spans="1:17" x14ac:dyDescent="0.25">
      <c r="A1894" s="1">
        <v>41639</v>
      </c>
      <c r="B1894" s="1">
        <v>41639</v>
      </c>
      <c r="C1894" s="2" t="s">
        <v>3745</v>
      </c>
      <c r="D1894" s="2" t="s">
        <v>3746</v>
      </c>
      <c r="E1894" s="2">
        <v>5.7</v>
      </c>
      <c r="F1894" s="2" t="s">
        <v>4264</v>
      </c>
      <c r="G1894" s="2"/>
      <c r="H1894" s="2" t="s">
        <v>34</v>
      </c>
      <c r="I1894" s="2" t="s">
        <v>17</v>
      </c>
      <c r="J1894" s="2" t="s">
        <v>18</v>
      </c>
      <c r="K1894" s="2" t="s">
        <v>19</v>
      </c>
      <c r="L1894" s="2" t="s">
        <v>19</v>
      </c>
      <c r="M1894" s="2" t="s">
        <v>20</v>
      </c>
      <c r="N1894" s="2" t="s">
        <v>28</v>
      </c>
      <c r="O1894" s="2" t="s">
        <v>4265</v>
      </c>
      <c r="P1894" s="2">
        <v>2</v>
      </c>
      <c r="Q1894" s="2" t="str">
        <f t="shared" si="29"/>
        <v>DO US Equity</v>
      </c>
    </row>
    <row r="1895" spans="1:17" x14ac:dyDescent="0.25">
      <c r="A1895" s="1">
        <v>41639</v>
      </c>
      <c r="B1895" s="1">
        <v>41639</v>
      </c>
      <c r="C1895" s="2" t="s">
        <v>1293</v>
      </c>
      <c r="D1895" s="2" t="s">
        <v>1294</v>
      </c>
      <c r="E1895" s="2">
        <v>5.75</v>
      </c>
      <c r="F1895" s="2" t="s">
        <v>1367</v>
      </c>
      <c r="G1895" s="2"/>
      <c r="H1895" s="2" t="s">
        <v>27</v>
      </c>
      <c r="I1895" s="2" t="s">
        <v>17</v>
      </c>
      <c r="J1895" s="2" t="s">
        <v>18</v>
      </c>
      <c r="K1895" s="2" t="s">
        <v>19</v>
      </c>
      <c r="L1895" s="2" t="s">
        <v>19</v>
      </c>
      <c r="M1895" s="2" t="s">
        <v>20</v>
      </c>
      <c r="N1895" s="2" t="s">
        <v>21</v>
      </c>
      <c r="O1895" s="2" t="s">
        <v>4266</v>
      </c>
      <c r="P1895" s="2">
        <v>3</v>
      </c>
      <c r="Q1895" s="2" t="str">
        <f t="shared" si="29"/>
        <v>PAA US Equity</v>
      </c>
    </row>
    <row r="1896" spans="1:17" x14ac:dyDescent="0.25">
      <c r="A1896" s="1">
        <v>41639</v>
      </c>
      <c r="B1896" s="1">
        <v>41639</v>
      </c>
      <c r="C1896" s="2" t="s">
        <v>4269</v>
      </c>
      <c r="D1896" s="2" t="s">
        <v>89</v>
      </c>
      <c r="E1896" s="2">
        <v>6.75</v>
      </c>
      <c r="F1896" s="2" t="s">
        <v>4264</v>
      </c>
      <c r="G1896" s="2" t="s">
        <v>40</v>
      </c>
      <c r="H1896" s="2" t="s">
        <v>16</v>
      </c>
      <c r="I1896" s="2" t="s">
        <v>17</v>
      </c>
      <c r="J1896" s="2" t="s">
        <v>18</v>
      </c>
      <c r="K1896" s="2" t="s">
        <v>19</v>
      </c>
      <c r="L1896" s="2" t="s">
        <v>19</v>
      </c>
      <c r="M1896" s="2" t="s">
        <v>20</v>
      </c>
      <c r="N1896" s="2" t="s">
        <v>21</v>
      </c>
      <c r="O1896" s="2" t="s">
        <v>4270</v>
      </c>
      <c r="P1896" s="2">
        <v>2</v>
      </c>
      <c r="Q1896" s="2" t="str">
        <f t="shared" si="29"/>
        <v>FE US Equity</v>
      </c>
    </row>
    <row r="1897" spans="1:17" x14ac:dyDescent="0.25">
      <c r="A1897" s="1">
        <v>41639</v>
      </c>
      <c r="B1897" s="1">
        <v>41639</v>
      </c>
      <c r="C1897" s="2" t="s">
        <v>42</v>
      </c>
      <c r="D1897" s="2" t="s">
        <v>43</v>
      </c>
      <c r="E1897" s="2">
        <v>5.35</v>
      </c>
      <c r="F1897" s="2" t="s">
        <v>4122</v>
      </c>
      <c r="G1897" s="2" t="s">
        <v>213</v>
      </c>
      <c r="H1897" s="2" t="s">
        <v>46</v>
      </c>
      <c r="I1897" s="2" t="s">
        <v>17</v>
      </c>
      <c r="J1897" s="2" t="s">
        <v>18</v>
      </c>
      <c r="K1897" s="2" t="s">
        <v>19</v>
      </c>
      <c r="L1897" s="2" t="s">
        <v>19</v>
      </c>
      <c r="M1897" s="2" t="s">
        <v>20</v>
      </c>
      <c r="N1897" s="2" t="s">
        <v>48</v>
      </c>
      <c r="O1897" s="2" t="s">
        <v>4271</v>
      </c>
      <c r="P1897" s="2">
        <v>2</v>
      </c>
      <c r="Q1897" s="2" t="str">
        <f t="shared" si="29"/>
        <v>GE US Equity</v>
      </c>
    </row>
    <row r="1898" spans="1:17" x14ac:dyDescent="0.25">
      <c r="A1898" s="1">
        <v>41639</v>
      </c>
      <c r="B1898" s="1">
        <v>41639</v>
      </c>
      <c r="C1898" s="2" t="s">
        <v>42</v>
      </c>
      <c r="D1898" s="2" t="s">
        <v>43</v>
      </c>
      <c r="E1898" s="2">
        <v>4.25</v>
      </c>
      <c r="F1898" s="2" t="s">
        <v>153</v>
      </c>
      <c r="G1898" s="2" t="s">
        <v>213</v>
      </c>
      <c r="H1898" s="2" t="s">
        <v>46</v>
      </c>
      <c r="I1898" s="2" t="s">
        <v>17</v>
      </c>
      <c r="J1898" s="2" t="s">
        <v>18</v>
      </c>
      <c r="K1898" s="2" t="s">
        <v>19</v>
      </c>
      <c r="L1898" s="2" t="s">
        <v>19</v>
      </c>
      <c r="M1898" s="2" t="s">
        <v>20</v>
      </c>
      <c r="N1898" s="2" t="s">
        <v>48</v>
      </c>
      <c r="O1898" s="2" t="s">
        <v>4272</v>
      </c>
      <c r="P1898" s="2">
        <v>2</v>
      </c>
      <c r="Q1898" s="2" t="str">
        <f t="shared" si="29"/>
        <v>GE US Equity</v>
      </c>
    </row>
    <row r="1899" spans="1:17" x14ac:dyDescent="0.25">
      <c r="A1899" s="1">
        <v>41639</v>
      </c>
      <c r="B1899" s="1">
        <v>41639</v>
      </c>
      <c r="C1899" s="2" t="s">
        <v>1203</v>
      </c>
      <c r="D1899" s="2" t="s">
        <v>1167</v>
      </c>
      <c r="E1899" s="2">
        <v>8.4499999999999993</v>
      </c>
      <c r="F1899" s="2" t="s">
        <v>4264</v>
      </c>
      <c r="G1899" s="2"/>
      <c r="H1899" s="2" t="s">
        <v>27</v>
      </c>
      <c r="I1899" s="2" t="s">
        <v>17</v>
      </c>
      <c r="J1899" s="2" t="s">
        <v>18</v>
      </c>
      <c r="K1899" s="2" t="s">
        <v>19</v>
      </c>
      <c r="L1899" s="2" t="s">
        <v>19</v>
      </c>
      <c r="M1899" s="2" t="s">
        <v>20</v>
      </c>
      <c r="N1899" s="2" t="s">
        <v>48</v>
      </c>
      <c r="O1899" s="2" t="s">
        <v>4273</v>
      </c>
      <c r="P1899" s="2">
        <v>2</v>
      </c>
      <c r="Q1899" s="2" t="str">
        <f t="shared" si="29"/>
        <v>PL US Equity</v>
      </c>
    </row>
    <row r="1900" spans="1:17" x14ac:dyDescent="0.25">
      <c r="A1900" s="1">
        <v>41639</v>
      </c>
      <c r="B1900" s="1">
        <v>41639</v>
      </c>
      <c r="C1900" s="2" t="s">
        <v>1219</v>
      </c>
      <c r="D1900" s="2" t="s">
        <v>1220</v>
      </c>
      <c r="E1900" s="2">
        <v>6.125</v>
      </c>
      <c r="F1900" s="2" t="s">
        <v>4264</v>
      </c>
      <c r="G1900" s="2"/>
      <c r="H1900" s="2" t="s">
        <v>73</v>
      </c>
      <c r="I1900" s="2" t="s">
        <v>17</v>
      </c>
      <c r="J1900" s="2" t="s">
        <v>18</v>
      </c>
      <c r="K1900" s="2" t="s">
        <v>19</v>
      </c>
      <c r="L1900" s="2" t="s">
        <v>19</v>
      </c>
      <c r="M1900" s="2" t="s">
        <v>20</v>
      </c>
      <c r="N1900" s="2" t="s">
        <v>21</v>
      </c>
      <c r="O1900" s="2" t="s">
        <v>4274</v>
      </c>
      <c r="P1900" s="2">
        <v>3</v>
      </c>
      <c r="Q1900" s="2" t="str">
        <f t="shared" si="29"/>
        <v>EPD US Equity</v>
      </c>
    </row>
    <row r="1901" spans="1:17" x14ac:dyDescent="0.25">
      <c r="A1901" s="1">
        <v>41639</v>
      </c>
      <c r="B1901" s="1">
        <v>41639</v>
      </c>
      <c r="C1901" s="2" t="s">
        <v>4279</v>
      </c>
      <c r="D1901" s="2" t="s">
        <v>1182</v>
      </c>
      <c r="E1901" s="2">
        <v>5.15</v>
      </c>
      <c r="F1901" s="2" t="s">
        <v>1855</v>
      </c>
      <c r="G1901" s="2"/>
      <c r="H1901" s="2" t="s">
        <v>27</v>
      </c>
      <c r="I1901" s="2" t="s">
        <v>17</v>
      </c>
      <c r="J1901" s="2" t="s">
        <v>18</v>
      </c>
      <c r="K1901" s="2" t="s">
        <v>19</v>
      </c>
      <c r="L1901" s="2" t="s">
        <v>19</v>
      </c>
      <c r="M1901" s="2" t="s">
        <v>20</v>
      </c>
      <c r="N1901" s="2" t="s">
        <v>21</v>
      </c>
      <c r="O1901" s="2" t="s">
        <v>4280</v>
      </c>
      <c r="P1901" s="2">
        <v>3</v>
      </c>
      <c r="Q1901" s="2" t="str">
        <f t="shared" si="29"/>
        <v>AEP US Equity</v>
      </c>
    </row>
    <row r="1902" spans="1:17" x14ac:dyDescent="0.25">
      <c r="A1902" s="1">
        <v>41639</v>
      </c>
      <c r="B1902" s="1">
        <v>41639</v>
      </c>
      <c r="C1902" s="2" t="s">
        <v>582</v>
      </c>
      <c r="D1902" s="2" t="s">
        <v>583</v>
      </c>
      <c r="E1902" s="2">
        <v>7.5</v>
      </c>
      <c r="F1902" s="2" t="s">
        <v>1367</v>
      </c>
      <c r="G1902" s="2"/>
      <c r="H1902" s="2" t="s">
        <v>16</v>
      </c>
      <c r="I1902" s="2" t="s">
        <v>17</v>
      </c>
      <c r="J1902" s="2" t="s">
        <v>18</v>
      </c>
      <c r="K1902" s="2" t="s">
        <v>19</v>
      </c>
      <c r="L1902" s="2" t="s">
        <v>19</v>
      </c>
      <c r="M1902" s="2" t="s">
        <v>20</v>
      </c>
      <c r="N1902" s="2" t="s">
        <v>28</v>
      </c>
      <c r="O1902" s="2" t="s">
        <v>4281</v>
      </c>
      <c r="P1902" s="2">
        <v>3</v>
      </c>
      <c r="Q1902" s="2" t="str">
        <f t="shared" si="29"/>
        <v>PXD US Equity</v>
      </c>
    </row>
    <row r="1903" spans="1:17" x14ac:dyDescent="0.25">
      <c r="A1903" s="1">
        <v>41639</v>
      </c>
      <c r="B1903" s="1">
        <v>41639</v>
      </c>
      <c r="C1903" s="2" t="s">
        <v>4282</v>
      </c>
      <c r="D1903" s="2" t="s">
        <v>4283</v>
      </c>
      <c r="E1903" s="2">
        <v>4.75</v>
      </c>
      <c r="F1903" s="2" t="s">
        <v>1857</v>
      </c>
      <c r="G1903" s="2"/>
      <c r="H1903" s="2" t="s">
        <v>27</v>
      </c>
      <c r="I1903" s="2" t="s">
        <v>17</v>
      </c>
      <c r="J1903" s="2" t="s">
        <v>18</v>
      </c>
      <c r="K1903" s="2" t="s">
        <v>19</v>
      </c>
      <c r="L1903" s="2" t="s">
        <v>19</v>
      </c>
      <c r="M1903" s="2" t="s">
        <v>20</v>
      </c>
      <c r="N1903" s="2" t="s">
        <v>28</v>
      </c>
      <c r="O1903" s="2" t="s">
        <v>4284</v>
      </c>
      <c r="P1903" s="2">
        <v>3</v>
      </c>
      <c r="Q1903" s="2" t="str">
        <f t="shared" si="29"/>
        <v>APH US Equity</v>
      </c>
    </row>
    <row r="1904" spans="1:17" x14ac:dyDescent="0.25">
      <c r="A1904" s="1">
        <v>41639</v>
      </c>
      <c r="B1904" s="1">
        <v>41639</v>
      </c>
      <c r="C1904" s="2" t="s">
        <v>568</v>
      </c>
      <c r="D1904" s="2" t="s">
        <v>569</v>
      </c>
      <c r="E1904" s="2">
        <v>7.3</v>
      </c>
      <c r="F1904" s="2" t="s">
        <v>4267</v>
      </c>
      <c r="G1904" s="2"/>
      <c r="H1904" s="2" t="s">
        <v>16</v>
      </c>
      <c r="I1904" s="2" t="s">
        <v>17</v>
      </c>
      <c r="J1904" s="2" t="s">
        <v>18</v>
      </c>
      <c r="K1904" s="2" t="s">
        <v>19</v>
      </c>
      <c r="L1904" s="2" t="s">
        <v>19</v>
      </c>
      <c r="M1904" s="2" t="s">
        <v>20</v>
      </c>
      <c r="N1904" s="2" t="s">
        <v>28</v>
      </c>
      <c r="O1904" s="2" t="s">
        <v>4285</v>
      </c>
      <c r="P1904" s="2">
        <v>2</v>
      </c>
      <c r="Q1904" s="2" t="str">
        <f t="shared" si="29"/>
        <v>IP US Equity</v>
      </c>
    </row>
    <row r="1905" spans="1:17" x14ac:dyDescent="0.25">
      <c r="A1905" s="1">
        <v>41639</v>
      </c>
      <c r="B1905" s="1">
        <v>41639</v>
      </c>
      <c r="C1905" s="2" t="s">
        <v>912</v>
      </c>
      <c r="D1905" s="2" t="s">
        <v>913</v>
      </c>
      <c r="E1905" s="2">
        <v>6.75</v>
      </c>
      <c r="F1905" s="2" t="s">
        <v>4286</v>
      </c>
      <c r="G1905" s="2"/>
      <c r="H1905" s="2" t="s">
        <v>27</v>
      </c>
      <c r="I1905" s="2" t="s">
        <v>17</v>
      </c>
      <c r="J1905" s="2" t="s">
        <v>18</v>
      </c>
      <c r="K1905" s="2" t="s">
        <v>19</v>
      </c>
      <c r="L1905" s="2" t="s">
        <v>19</v>
      </c>
      <c r="M1905" s="2" t="s">
        <v>20</v>
      </c>
      <c r="N1905" s="2" t="s">
        <v>28</v>
      </c>
      <c r="O1905" s="2" t="s">
        <v>4287</v>
      </c>
      <c r="P1905" s="2">
        <v>3</v>
      </c>
      <c r="Q1905" s="2" t="str">
        <f t="shared" si="29"/>
        <v>XRX US Equity</v>
      </c>
    </row>
    <row r="1906" spans="1:17" x14ac:dyDescent="0.25">
      <c r="A1906" s="1">
        <v>41639</v>
      </c>
      <c r="B1906" s="1">
        <v>41639</v>
      </c>
      <c r="C1906" s="2" t="s">
        <v>4288</v>
      </c>
      <c r="D1906" s="2" t="s">
        <v>2012</v>
      </c>
      <c r="E1906" s="2">
        <v>4.5</v>
      </c>
      <c r="F1906" s="2" t="s">
        <v>1466</v>
      </c>
      <c r="G1906" s="2"/>
      <c r="H1906" s="2" t="s">
        <v>27</v>
      </c>
      <c r="I1906" s="2" t="s">
        <v>17</v>
      </c>
      <c r="J1906" s="2" t="s">
        <v>18</v>
      </c>
      <c r="K1906" s="2" t="s">
        <v>19</v>
      </c>
      <c r="L1906" s="2" t="s">
        <v>19</v>
      </c>
      <c r="M1906" s="2" t="s">
        <v>20</v>
      </c>
      <c r="N1906" s="2" t="s">
        <v>21</v>
      </c>
      <c r="O1906" s="2" t="s">
        <v>4289</v>
      </c>
      <c r="P1906" s="2">
        <v>2</v>
      </c>
      <c r="Q1906" s="2" t="str">
        <f t="shared" si="29"/>
        <v>NU US Equity</v>
      </c>
    </row>
    <row r="1907" spans="1:17" x14ac:dyDescent="0.25">
      <c r="A1907" s="1">
        <v>41639</v>
      </c>
      <c r="B1907" s="1">
        <v>41639</v>
      </c>
      <c r="C1907" s="2" t="s">
        <v>720</v>
      </c>
      <c r="D1907" s="2" t="s">
        <v>721</v>
      </c>
      <c r="E1907" s="2">
        <v>3.125</v>
      </c>
      <c r="F1907" s="2" t="s">
        <v>1799</v>
      </c>
      <c r="G1907" s="2"/>
      <c r="H1907" s="2" t="s">
        <v>34</v>
      </c>
      <c r="I1907" s="2" t="s">
        <v>17</v>
      </c>
      <c r="J1907" s="2" t="s">
        <v>18</v>
      </c>
      <c r="K1907" s="2" t="s">
        <v>19</v>
      </c>
      <c r="L1907" s="2" t="s">
        <v>19</v>
      </c>
      <c r="M1907" s="2" t="s">
        <v>20</v>
      </c>
      <c r="N1907" s="2" t="s">
        <v>28</v>
      </c>
      <c r="O1907" s="2" t="s">
        <v>4290</v>
      </c>
      <c r="P1907" s="2">
        <v>3</v>
      </c>
      <c r="Q1907" s="2" t="str">
        <f t="shared" si="29"/>
        <v>SHW US Equity</v>
      </c>
    </row>
    <row r="1908" spans="1:17" x14ac:dyDescent="0.25">
      <c r="A1908" s="1">
        <v>41639</v>
      </c>
      <c r="B1908" s="1">
        <v>41639</v>
      </c>
      <c r="C1908" s="2" t="s">
        <v>36</v>
      </c>
      <c r="D1908" s="2" t="s">
        <v>37</v>
      </c>
      <c r="E1908" s="2">
        <v>5.5</v>
      </c>
      <c r="F1908" s="2" t="s">
        <v>4291</v>
      </c>
      <c r="G1908" s="2" t="s">
        <v>4292</v>
      </c>
      <c r="H1908" s="2" t="s">
        <v>34</v>
      </c>
      <c r="I1908" s="2" t="s">
        <v>17</v>
      </c>
      <c r="J1908" s="2" t="s">
        <v>18</v>
      </c>
      <c r="K1908" s="2" t="s">
        <v>19</v>
      </c>
      <c r="L1908" s="2" t="s">
        <v>19</v>
      </c>
      <c r="M1908" s="2" t="s">
        <v>20</v>
      </c>
      <c r="N1908" s="2" t="s">
        <v>21</v>
      </c>
      <c r="O1908" s="2" t="s">
        <v>4293</v>
      </c>
      <c r="P1908" s="2">
        <v>2</v>
      </c>
      <c r="Q1908" s="2" t="str">
        <f t="shared" si="29"/>
        <v>ED US Equity</v>
      </c>
    </row>
    <row r="1909" spans="1:17" x14ac:dyDescent="0.25">
      <c r="A1909" s="1">
        <v>41639</v>
      </c>
      <c r="B1909" s="1">
        <v>41639</v>
      </c>
      <c r="C1909" s="2" t="s">
        <v>4294</v>
      </c>
      <c r="D1909" s="2" t="s">
        <v>89</v>
      </c>
      <c r="E1909" s="2">
        <v>5.25</v>
      </c>
      <c r="F1909" s="2" t="s">
        <v>331</v>
      </c>
      <c r="G1909" s="2" t="s">
        <v>40</v>
      </c>
      <c r="H1909" s="2" t="s">
        <v>16</v>
      </c>
      <c r="I1909" s="2" t="s">
        <v>17</v>
      </c>
      <c r="J1909" s="2" t="s">
        <v>18</v>
      </c>
      <c r="K1909" s="2" t="s">
        <v>19</v>
      </c>
      <c r="L1909" s="2" t="s">
        <v>19</v>
      </c>
      <c r="M1909" s="2" t="s">
        <v>20</v>
      </c>
      <c r="N1909" s="2" t="s">
        <v>21</v>
      </c>
      <c r="O1909" s="2" t="s">
        <v>4295</v>
      </c>
      <c r="P1909" s="2">
        <v>2</v>
      </c>
      <c r="Q1909" s="2" t="str">
        <f t="shared" si="29"/>
        <v>FE US Equity</v>
      </c>
    </row>
    <row r="1910" spans="1:17" x14ac:dyDescent="0.25">
      <c r="A1910" s="1">
        <v>41639</v>
      </c>
      <c r="B1910" s="1">
        <v>41639</v>
      </c>
      <c r="C1910" s="2" t="s">
        <v>2076</v>
      </c>
      <c r="D1910" s="2" t="s">
        <v>2077</v>
      </c>
      <c r="E1910" s="2">
        <v>7.375</v>
      </c>
      <c r="F1910" s="2" t="s">
        <v>4296</v>
      </c>
      <c r="G1910" s="2"/>
      <c r="H1910" s="2" t="s">
        <v>16</v>
      </c>
      <c r="I1910" s="2" t="s">
        <v>17</v>
      </c>
      <c r="J1910" s="2" t="s">
        <v>18</v>
      </c>
      <c r="K1910" s="2" t="s">
        <v>19</v>
      </c>
      <c r="L1910" s="2" t="s">
        <v>19</v>
      </c>
      <c r="M1910" s="2" t="s">
        <v>20</v>
      </c>
      <c r="N1910" s="2" t="s">
        <v>28</v>
      </c>
      <c r="O1910" s="2" t="s">
        <v>4297</v>
      </c>
      <c r="P1910" s="2">
        <v>3</v>
      </c>
      <c r="Q1910" s="2" t="str">
        <f t="shared" si="29"/>
        <v>BSX US Equity</v>
      </c>
    </row>
    <row r="1911" spans="1:17" x14ac:dyDescent="0.25">
      <c r="A1911" s="1">
        <v>41639</v>
      </c>
      <c r="B1911" s="1">
        <v>41639</v>
      </c>
      <c r="C1911" s="2" t="s">
        <v>2194</v>
      </c>
      <c r="D1911" s="2" t="s">
        <v>2195</v>
      </c>
      <c r="E1911" s="2">
        <v>8</v>
      </c>
      <c r="F1911" s="2" t="s">
        <v>4298</v>
      </c>
      <c r="G1911" s="2"/>
      <c r="H1911" s="2" t="s">
        <v>27</v>
      </c>
      <c r="I1911" s="2" t="s">
        <v>17</v>
      </c>
      <c r="J1911" s="2" t="s">
        <v>18</v>
      </c>
      <c r="K1911" s="2" t="s">
        <v>19</v>
      </c>
      <c r="L1911" s="2" t="s">
        <v>19</v>
      </c>
      <c r="M1911" s="2" t="s">
        <v>20</v>
      </c>
      <c r="N1911" s="2" t="s">
        <v>48</v>
      </c>
      <c r="O1911" s="2" t="s">
        <v>4299</v>
      </c>
      <c r="P1911" s="2">
        <v>1</v>
      </c>
      <c r="Q1911" s="2" t="str">
        <f t="shared" si="29"/>
        <v>Y US Equity</v>
      </c>
    </row>
    <row r="1912" spans="1:17" x14ac:dyDescent="0.25">
      <c r="A1912" s="1">
        <v>41639</v>
      </c>
      <c r="B1912" s="1">
        <v>41639</v>
      </c>
      <c r="C1912" s="2" t="s">
        <v>535</v>
      </c>
      <c r="D1912" s="2" t="s">
        <v>119</v>
      </c>
      <c r="E1912" s="2">
        <v>6.125</v>
      </c>
      <c r="F1912" s="2" t="s">
        <v>32</v>
      </c>
      <c r="G1912" s="2"/>
      <c r="H1912" s="2" t="s">
        <v>27</v>
      </c>
      <c r="I1912" s="2" t="s">
        <v>17</v>
      </c>
      <c r="J1912" s="2" t="s">
        <v>18</v>
      </c>
      <c r="K1912" s="2" t="s">
        <v>19</v>
      </c>
      <c r="L1912" s="2" t="s">
        <v>19</v>
      </c>
      <c r="M1912" s="2" t="s">
        <v>20</v>
      </c>
      <c r="N1912" s="2" t="s">
        <v>48</v>
      </c>
      <c r="O1912" s="2" t="s">
        <v>4300</v>
      </c>
      <c r="P1912" s="2">
        <v>3</v>
      </c>
      <c r="Q1912" s="2" t="str">
        <f t="shared" si="29"/>
        <v>PLD US Equity</v>
      </c>
    </row>
    <row r="1913" spans="1:17" x14ac:dyDescent="0.25">
      <c r="A1913" s="1">
        <v>41639</v>
      </c>
      <c r="B1913" s="1">
        <v>41639</v>
      </c>
      <c r="C1913" s="2" t="s">
        <v>4294</v>
      </c>
      <c r="D1913" s="2" t="s">
        <v>89</v>
      </c>
      <c r="E1913" s="2">
        <v>5.25</v>
      </c>
      <c r="F1913" s="2" t="s">
        <v>331</v>
      </c>
      <c r="G1913" s="2" t="s">
        <v>26</v>
      </c>
      <c r="H1913" s="2" t="s">
        <v>16</v>
      </c>
      <c r="I1913" s="2" t="s">
        <v>17</v>
      </c>
      <c r="J1913" s="2" t="s">
        <v>18</v>
      </c>
      <c r="K1913" s="2" t="s">
        <v>19</v>
      </c>
      <c r="L1913" s="2" t="s">
        <v>19</v>
      </c>
      <c r="M1913" s="2" t="s">
        <v>20</v>
      </c>
      <c r="N1913" s="2" t="s">
        <v>21</v>
      </c>
      <c r="O1913" s="2" t="s">
        <v>4301</v>
      </c>
      <c r="P1913" s="2">
        <v>2</v>
      </c>
      <c r="Q1913" s="2" t="str">
        <f t="shared" si="29"/>
        <v>FE US Equity</v>
      </c>
    </row>
    <row r="1914" spans="1:17" x14ac:dyDescent="0.25">
      <c r="A1914" s="1">
        <v>41639</v>
      </c>
      <c r="B1914" s="1">
        <v>41639</v>
      </c>
      <c r="C1914" s="2" t="s">
        <v>373</v>
      </c>
      <c r="D1914" s="2" t="s">
        <v>374</v>
      </c>
      <c r="E1914" s="2">
        <v>5.6</v>
      </c>
      <c r="F1914" s="2" t="s">
        <v>4298</v>
      </c>
      <c r="G1914" s="2"/>
      <c r="H1914" s="2" t="s">
        <v>210</v>
      </c>
      <c r="I1914" s="2" t="s">
        <v>17</v>
      </c>
      <c r="J1914" s="2" t="s">
        <v>18</v>
      </c>
      <c r="K1914" s="2" t="s">
        <v>19</v>
      </c>
      <c r="L1914" s="2" t="s">
        <v>19</v>
      </c>
      <c r="M1914" s="2" t="s">
        <v>20</v>
      </c>
      <c r="N1914" s="2" t="s">
        <v>28</v>
      </c>
      <c r="O1914" s="2" t="s">
        <v>4306</v>
      </c>
      <c r="P1914" s="2">
        <v>3</v>
      </c>
      <c r="Q1914" s="2" t="str">
        <f t="shared" si="29"/>
        <v>IBM US Equity</v>
      </c>
    </row>
    <row r="1915" spans="1:17" x14ac:dyDescent="0.25">
      <c r="A1915" s="1">
        <v>41639</v>
      </c>
      <c r="B1915" s="1">
        <v>41639</v>
      </c>
      <c r="C1915" s="2" t="s">
        <v>42</v>
      </c>
      <c r="D1915" s="2" t="s">
        <v>43</v>
      </c>
      <c r="E1915" s="2">
        <v>4.8</v>
      </c>
      <c r="F1915" s="2" t="s">
        <v>212</v>
      </c>
      <c r="G1915" s="2" t="s">
        <v>213</v>
      </c>
      <c r="H1915" s="2" t="s">
        <v>46</v>
      </c>
      <c r="I1915" s="2" t="s">
        <v>17</v>
      </c>
      <c r="J1915" s="2" t="s">
        <v>18</v>
      </c>
      <c r="K1915" s="2" t="s">
        <v>19</v>
      </c>
      <c r="L1915" s="2" t="s">
        <v>19</v>
      </c>
      <c r="M1915" s="2" t="s">
        <v>20</v>
      </c>
      <c r="N1915" s="2" t="s">
        <v>48</v>
      </c>
      <c r="O1915" s="2" t="s">
        <v>4307</v>
      </c>
      <c r="P1915" s="2">
        <v>2</v>
      </c>
      <c r="Q1915" s="2" t="str">
        <f t="shared" si="29"/>
        <v>GE US Equity</v>
      </c>
    </row>
    <row r="1916" spans="1:17" x14ac:dyDescent="0.25">
      <c r="A1916" s="1">
        <v>41639</v>
      </c>
      <c r="B1916" s="1">
        <v>41639</v>
      </c>
      <c r="C1916" s="2" t="s">
        <v>4308</v>
      </c>
      <c r="D1916" s="2" t="s">
        <v>1163</v>
      </c>
      <c r="E1916" s="2">
        <v>5.5</v>
      </c>
      <c r="F1916" s="2" t="s">
        <v>4296</v>
      </c>
      <c r="G1916" s="2"/>
      <c r="H1916" s="2" t="s">
        <v>57</v>
      </c>
      <c r="I1916" s="2" t="s">
        <v>17</v>
      </c>
      <c r="J1916" s="2" t="s">
        <v>18</v>
      </c>
      <c r="K1916" s="2" t="s">
        <v>19</v>
      </c>
      <c r="L1916" s="2" t="s">
        <v>19</v>
      </c>
      <c r="M1916" s="2" t="s">
        <v>20</v>
      </c>
      <c r="N1916" s="2" t="s">
        <v>28</v>
      </c>
      <c r="O1916" s="2" t="s">
        <v>4309</v>
      </c>
      <c r="P1916" s="2">
        <v>3</v>
      </c>
      <c r="Q1916" s="2" t="str">
        <f t="shared" si="29"/>
        <v>PEP US Equity</v>
      </c>
    </row>
    <row r="1917" spans="1:17" x14ac:dyDescent="0.25">
      <c r="A1917" s="1">
        <v>41639</v>
      </c>
      <c r="B1917" s="1">
        <v>41639</v>
      </c>
      <c r="C1917" s="2" t="s">
        <v>1904</v>
      </c>
      <c r="D1917" s="2" t="s">
        <v>765</v>
      </c>
      <c r="E1917" s="2">
        <v>5.375</v>
      </c>
      <c r="F1917" s="2" t="s">
        <v>1367</v>
      </c>
      <c r="G1917" s="2"/>
      <c r="H1917" s="2" t="s">
        <v>34</v>
      </c>
      <c r="I1917" s="2" t="s">
        <v>17</v>
      </c>
      <c r="J1917" s="2" t="s">
        <v>18</v>
      </c>
      <c r="K1917" s="2" t="s">
        <v>19</v>
      </c>
      <c r="L1917" s="2" t="s">
        <v>19</v>
      </c>
      <c r="M1917" s="2" t="s">
        <v>20</v>
      </c>
      <c r="N1917" s="2" t="s">
        <v>28</v>
      </c>
      <c r="O1917" s="2" t="s">
        <v>4310</v>
      </c>
      <c r="P1917" s="2">
        <v>5</v>
      </c>
      <c r="Q1917" s="2" t="str">
        <f t="shared" si="29"/>
        <v>ABIBB US Equity</v>
      </c>
    </row>
    <row r="1918" spans="1:17" x14ac:dyDescent="0.25">
      <c r="A1918" s="1">
        <v>41639</v>
      </c>
      <c r="B1918" s="1">
        <v>41639</v>
      </c>
      <c r="C1918" s="2" t="s">
        <v>4311</v>
      </c>
      <c r="D1918" s="2" t="s">
        <v>4312</v>
      </c>
      <c r="E1918" s="2">
        <v>6.375</v>
      </c>
      <c r="F1918" s="2" t="s">
        <v>3869</v>
      </c>
      <c r="G1918" s="2"/>
      <c r="H1918" s="2" t="s">
        <v>16</v>
      </c>
      <c r="I1918" s="2" t="s">
        <v>17</v>
      </c>
      <c r="J1918" s="2" t="s">
        <v>18</v>
      </c>
      <c r="K1918" s="2" t="s">
        <v>19</v>
      </c>
      <c r="L1918" s="2" t="s">
        <v>19</v>
      </c>
      <c r="M1918" s="2" t="s">
        <v>20</v>
      </c>
      <c r="N1918" s="2" t="s">
        <v>28</v>
      </c>
      <c r="O1918" s="2" t="s">
        <v>4313</v>
      </c>
      <c r="P1918" s="2">
        <v>3</v>
      </c>
      <c r="Q1918" s="2" t="str">
        <f t="shared" si="29"/>
        <v>CFN US Equity</v>
      </c>
    </row>
    <row r="1919" spans="1:17" x14ac:dyDescent="0.25">
      <c r="A1919" s="1">
        <v>41639</v>
      </c>
      <c r="B1919" s="1">
        <v>41639</v>
      </c>
      <c r="C1919" s="2" t="s">
        <v>42</v>
      </c>
      <c r="D1919" s="2" t="s">
        <v>43</v>
      </c>
      <c r="E1919" s="2">
        <v>4.8499999999999996</v>
      </c>
      <c r="F1919" s="2" t="s">
        <v>212</v>
      </c>
      <c r="G1919" s="2" t="s">
        <v>213</v>
      </c>
      <c r="H1919" s="2" t="s">
        <v>46</v>
      </c>
      <c r="I1919" s="2" t="s">
        <v>17</v>
      </c>
      <c r="J1919" s="2" t="s">
        <v>18</v>
      </c>
      <c r="K1919" s="2" t="s">
        <v>19</v>
      </c>
      <c r="L1919" s="2" t="s">
        <v>19</v>
      </c>
      <c r="M1919" s="2" t="s">
        <v>20</v>
      </c>
      <c r="N1919" s="2" t="s">
        <v>48</v>
      </c>
      <c r="O1919" s="2" t="s">
        <v>4314</v>
      </c>
      <c r="P1919" s="2">
        <v>2</v>
      </c>
      <c r="Q1919" s="2" t="str">
        <f t="shared" si="29"/>
        <v>GE US Equity</v>
      </c>
    </row>
    <row r="1920" spans="1:17" x14ac:dyDescent="0.25">
      <c r="A1920" s="1">
        <v>41639</v>
      </c>
      <c r="B1920" s="1">
        <v>41639</v>
      </c>
      <c r="C1920" s="2" t="s">
        <v>4207</v>
      </c>
      <c r="D1920" s="2" t="s">
        <v>37</v>
      </c>
      <c r="E1920" s="2">
        <v>4.96</v>
      </c>
      <c r="F1920" s="2" t="s">
        <v>1855</v>
      </c>
      <c r="G1920" s="2" t="s">
        <v>40</v>
      </c>
      <c r="H1920" s="2" t="s">
        <v>73</v>
      </c>
      <c r="I1920" s="2" t="s">
        <v>17</v>
      </c>
      <c r="J1920" s="2" t="s">
        <v>18</v>
      </c>
      <c r="K1920" s="2" t="s">
        <v>19</v>
      </c>
      <c r="L1920" s="2" t="s">
        <v>19</v>
      </c>
      <c r="M1920" s="2" t="s">
        <v>20</v>
      </c>
      <c r="N1920" s="2" t="s">
        <v>21</v>
      </c>
      <c r="O1920" s="2" t="s">
        <v>4315</v>
      </c>
      <c r="P1920" s="2">
        <v>2</v>
      </c>
      <c r="Q1920" s="2" t="str">
        <f t="shared" si="29"/>
        <v>ED US Equity</v>
      </c>
    </row>
    <row r="1921" spans="1:17" x14ac:dyDescent="0.25">
      <c r="A1921" s="1">
        <v>41639</v>
      </c>
      <c r="B1921" s="1">
        <v>41639</v>
      </c>
      <c r="C1921" s="2" t="s">
        <v>4207</v>
      </c>
      <c r="D1921" s="2" t="s">
        <v>37</v>
      </c>
      <c r="E1921" s="2">
        <v>6</v>
      </c>
      <c r="F1921" s="2" t="s">
        <v>4291</v>
      </c>
      <c r="G1921" s="2" t="s">
        <v>40</v>
      </c>
      <c r="H1921" s="2" t="s">
        <v>73</v>
      </c>
      <c r="I1921" s="2" t="s">
        <v>17</v>
      </c>
      <c r="J1921" s="2" t="s">
        <v>18</v>
      </c>
      <c r="K1921" s="2" t="s">
        <v>19</v>
      </c>
      <c r="L1921" s="2" t="s">
        <v>19</v>
      </c>
      <c r="M1921" s="2" t="s">
        <v>20</v>
      </c>
      <c r="N1921" s="2" t="s">
        <v>21</v>
      </c>
      <c r="O1921" s="2" t="s">
        <v>4316</v>
      </c>
      <c r="P1921" s="2">
        <v>2</v>
      </c>
      <c r="Q1921" s="2" t="str">
        <f t="shared" si="29"/>
        <v>ED US Equity</v>
      </c>
    </row>
    <row r="1922" spans="1:17" x14ac:dyDescent="0.25">
      <c r="A1922" s="1">
        <v>41639</v>
      </c>
      <c r="B1922" s="1">
        <v>41639</v>
      </c>
      <c r="C1922" s="2" t="s">
        <v>42</v>
      </c>
      <c r="D1922" s="2" t="s">
        <v>43</v>
      </c>
      <c r="E1922" s="2">
        <v>4.4000000000000004</v>
      </c>
      <c r="F1922" s="2" t="s">
        <v>52</v>
      </c>
      <c r="G1922" s="2" t="s">
        <v>213</v>
      </c>
      <c r="H1922" s="2" t="s">
        <v>46</v>
      </c>
      <c r="I1922" s="2" t="s">
        <v>17</v>
      </c>
      <c r="J1922" s="2" t="s">
        <v>18</v>
      </c>
      <c r="K1922" s="2" t="s">
        <v>19</v>
      </c>
      <c r="L1922" s="2" t="s">
        <v>19</v>
      </c>
      <c r="M1922" s="2" t="s">
        <v>20</v>
      </c>
      <c r="N1922" s="2" t="s">
        <v>48</v>
      </c>
      <c r="O1922" s="2" t="s">
        <v>4317</v>
      </c>
      <c r="P1922" s="2">
        <v>2</v>
      </c>
      <c r="Q1922" s="2" t="str">
        <f t="shared" si="29"/>
        <v>GE US Equity</v>
      </c>
    </row>
    <row r="1923" spans="1:17" x14ac:dyDescent="0.25">
      <c r="A1923" s="1">
        <v>41639</v>
      </c>
      <c r="B1923" s="1">
        <v>41639</v>
      </c>
      <c r="C1923" s="2" t="s">
        <v>196</v>
      </c>
      <c r="D1923" s="2" t="s">
        <v>197</v>
      </c>
      <c r="E1923" s="2">
        <v>5.5</v>
      </c>
      <c r="F1923" s="2" t="s">
        <v>4267</v>
      </c>
      <c r="G1923" s="2"/>
      <c r="H1923" s="2" t="s">
        <v>73</v>
      </c>
      <c r="I1923" s="2" t="s">
        <v>17</v>
      </c>
      <c r="J1923" s="2" t="s">
        <v>18</v>
      </c>
      <c r="K1923" s="2" t="s">
        <v>19</v>
      </c>
      <c r="L1923" s="2" t="s">
        <v>19</v>
      </c>
      <c r="M1923" s="2" t="s">
        <v>20</v>
      </c>
      <c r="N1923" s="2" t="s">
        <v>28</v>
      </c>
      <c r="O1923" s="2" t="s">
        <v>4318</v>
      </c>
      <c r="P1923" s="2">
        <v>3</v>
      </c>
      <c r="Q1923" s="2" t="str">
        <f t="shared" si="29"/>
        <v>LMT US Equity</v>
      </c>
    </row>
    <row r="1924" spans="1:17" x14ac:dyDescent="0.25">
      <c r="A1924" s="1">
        <v>41639</v>
      </c>
      <c r="B1924" s="1">
        <v>41639</v>
      </c>
      <c r="C1924" s="2" t="s">
        <v>4319</v>
      </c>
      <c r="D1924" s="2" t="s">
        <v>4320</v>
      </c>
      <c r="E1924" s="2">
        <v>7.75</v>
      </c>
      <c r="F1924" s="2" t="s">
        <v>3869</v>
      </c>
      <c r="G1924" s="2"/>
      <c r="H1924" s="2" t="s">
        <v>203</v>
      </c>
      <c r="I1924" s="2" t="s">
        <v>17</v>
      </c>
      <c r="J1924" s="2" t="s">
        <v>18</v>
      </c>
      <c r="K1924" s="2" t="s">
        <v>19</v>
      </c>
      <c r="L1924" s="2" t="s">
        <v>19</v>
      </c>
      <c r="M1924" s="2" t="s">
        <v>20</v>
      </c>
      <c r="N1924" s="2" t="s">
        <v>28</v>
      </c>
      <c r="O1924" s="2" t="s">
        <v>4321</v>
      </c>
      <c r="P1924" s="2">
        <v>3</v>
      </c>
      <c r="Q1924" s="2" t="str">
        <f t="shared" ref="Q1924:Q1987" si="30">D1924&amp;" US Equity"</f>
        <v>GEF US Equity</v>
      </c>
    </row>
    <row r="1925" spans="1:17" x14ac:dyDescent="0.25">
      <c r="A1925" s="1">
        <v>41639</v>
      </c>
      <c r="B1925" s="1">
        <v>41639</v>
      </c>
      <c r="C1925" s="2" t="s">
        <v>3559</v>
      </c>
      <c r="D1925" s="2" t="s">
        <v>1873</v>
      </c>
      <c r="E1925" s="2">
        <v>4.1500000000000004</v>
      </c>
      <c r="F1925" s="2" t="s">
        <v>1466</v>
      </c>
      <c r="G1925" s="2"/>
      <c r="H1925" s="2" t="s">
        <v>73</v>
      </c>
      <c r="I1925" s="2" t="s">
        <v>17</v>
      </c>
      <c r="J1925" s="2" t="s">
        <v>18</v>
      </c>
      <c r="K1925" s="2" t="s">
        <v>19</v>
      </c>
      <c r="L1925" s="2" t="s">
        <v>19</v>
      </c>
      <c r="M1925" s="2" t="s">
        <v>20</v>
      </c>
      <c r="N1925" s="2" t="s">
        <v>28</v>
      </c>
      <c r="O1925" s="2" t="s">
        <v>4322</v>
      </c>
      <c r="P1925" s="2">
        <v>1</v>
      </c>
      <c r="Q1925" s="2" t="str">
        <f t="shared" si="30"/>
        <v>K US Equity</v>
      </c>
    </row>
    <row r="1926" spans="1:17" x14ac:dyDescent="0.25">
      <c r="A1926" s="1">
        <v>41639</v>
      </c>
      <c r="B1926" s="1">
        <v>41639</v>
      </c>
      <c r="C1926" s="2" t="s">
        <v>2703</v>
      </c>
      <c r="D1926" s="2" t="s">
        <v>2704</v>
      </c>
      <c r="E1926" s="2">
        <v>6</v>
      </c>
      <c r="F1926" s="2" t="s">
        <v>4296</v>
      </c>
      <c r="G1926" s="2"/>
      <c r="H1926" s="2" t="s">
        <v>27</v>
      </c>
      <c r="I1926" s="2" t="s">
        <v>17</v>
      </c>
      <c r="J1926" s="2" t="s">
        <v>18</v>
      </c>
      <c r="K1926" s="2" t="s">
        <v>19</v>
      </c>
      <c r="L1926" s="2" t="s">
        <v>19</v>
      </c>
      <c r="M1926" s="2" t="s">
        <v>20</v>
      </c>
      <c r="N1926" s="2" t="s">
        <v>28</v>
      </c>
      <c r="O1926" s="2" t="s">
        <v>4323</v>
      </c>
      <c r="P1926" s="2">
        <v>3</v>
      </c>
      <c r="Q1926" s="2" t="str">
        <f t="shared" si="30"/>
        <v>HES US Equity</v>
      </c>
    </row>
    <row r="1927" spans="1:17" x14ac:dyDescent="0.25">
      <c r="A1927" s="1">
        <v>41639</v>
      </c>
      <c r="B1927" s="1">
        <v>41639</v>
      </c>
      <c r="C1927" s="2" t="s">
        <v>42</v>
      </c>
      <c r="D1927" s="2" t="s">
        <v>43</v>
      </c>
      <c r="E1927" s="2">
        <v>5.15</v>
      </c>
      <c r="F1927" s="2" t="s">
        <v>2640</v>
      </c>
      <c r="G1927" s="2" t="s">
        <v>45</v>
      </c>
      <c r="H1927" s="2" t="s">
        <v>46</v>
      </c>
      <c r="I1927" s="2" t="s">
        <v>17</v>
      </c>
      <c r="J1927" s="2" t="s">
        <v>18</v>
      </c>
      <c r="K1927" s="2" t="s">
        <v>19</v>
      </c>
      <c r="L1927" s="2" t="s">
        <v>19</v>
      </c>
      <c r="M1927" s="2" t="s">
        <v>20</v>
      </c>
      <c r="N1927" s="2" t="s">
        <v>48</v>
      </c>
      <c r="O1927" s="2" t="s">
        <v>4327</v>
      </c>
      <c r="P1927" s="2">
        <v>2</v>
      </c>
      <c r="Q1927" s="2" t="str">
        <f t="shared" si="30"/>
        <v>GE US Equity</v>
      </c>
    </row>
    <row r="1928" spans="1:17" x14ac:dyDescent="0.25">
      <c r="A1928" s="1">
        <v>41639</v>
      </c>
      <c r="B1928" s="1">
        <v>41639</v>
      </c>
      <c r="C1928" s="2" t="s">
        <v>281</v>
      </c>
      <c r="D1928" s="2" t="s">
        <v>282</v>
      </c>
      <c r="E1928" s="2">
        <v>5.375</v>
      </c>
      <c r="F1928" s="2" t="s">
        <v>3769</v>
      </c>
      <c r="G1928" s="2" t="s">
        <v>45</v>
      </c>
      <c r="H1928" s="2" t="s">
        <v>57</v>
      </c>
      <c r="I1928" s="2" t="s">
        <v>17</v>
      </c>
      <c r="J1928" s="2" t="s">
        <v>18</v>
      </c>
      <c r="K1928" s="2" t="s">
        <v>19</v>
      </c>
      <c r="L1928" s="2" t="s">
        <v>19</v>
      </c>
      <c r="M1928" s="2" t="s">
        <v>20</v>
      </c>
      <c r="N1928" s="2" t="s">
        <v>21</v>
      </c>
      <c r="O1928" s="2" t="s">
        <v>4332</v>
      </c>
      <c r="P1928" s="2">
        <v>3</v>
      </c>
      <c r="Q1928" s="2" t="str">
        <f t="shared" si="30"/>
        <v>PEG US Equity</v>
      </c>
    </row>
    <row r="1929" spans="1:17" x14ac:dyDescent="0.25">
      <c r="A1929" s="1">
        <v>41639</v>
      </c>
      <c r="B1929" s="1">
        <v>41639</v>
      </c>
      <c r="C1929" s="2" t="s">
        <v>3751</v>
      </c>
      <c r="D1929" s="2" t="s">
        <v>3752</v>
      </c>
      <c r="E1929" s="2">
        <v>6.9</v>
      </c>
      <c r="F1929" s="2" t="s">
        <v>4333</v>
      </c>
      <c r="G1929" s="2"/>
      <c r="H1929" s="2" t="s">
        <v>34</v>
      </c>
      <c r="I1929" s="2" t="s">
        <v>17</v>
      </c>
      <c r="J1929" s="2" t="s">
        <v>18</v>
      </c>
      <c r="K1929" s="2" t="s">
        <v>19</v>
      </c>
      <c r="L1929" s="2" t="s">
        <v>19</v>
      </c>
      <c r="M1929" s="2" t="s">
        <v>20</v>
      </c>
      <c r="N1929" s="2" t="s">
        <v>48</v>
      </c>
      <c r="O1929" s="2" t="s">
        <v>4334</v>
      </c>
      <c r="P1929" s="2">
        <v>3</v>
      </c>
      <c r="Q1929" s="2" t="str">
        <f t="shared" si="30"/>
        <v>AFL US Equity</v>
      </c>
    </row>
    <row r="1930" spans="1:17" x14ac:dyDescent="0.25">
      <c r="A1930" s="1">
        <v>41639</v>
      </c>
      <c r="B1930" s="1">
        <v>41639</v>
      </c>
      <c r="C1930" s="2" t="s">
        <v>2039</v>
      </c>
      <c r="D1930" s="2" t="s">
        <v>2040</v>
      </c>
      <c r="E1930" s="2">
        <v>10.75</v>
      </c>
      <c r="F1930" s="2" t="s">
        <v>77</v>
      </c>
      <c r="G1930" s="2"/>
      <c r="H1930" s="2" t="s">
        <v>95</v>
      </c>
      <c r="I1930" s="2" t="s">
        <v>17</v>
      </c>
      <c r="J1930" s="2" t="s">
        <v>18</v>
      </c>
      <c r="K1930" s="2" t="s">
        <v>19</v>
      </c>
      <c r="L1930" s="2" t="s">
        <v>19</v>
      </c>
      <c r="M1930" s="2" t="s">
        <v>20</v>
      </c>
      <c r="N1930" s="2" t="s">
        <v>28</v>
      </c>
      <c r="O1930" s="2" t="s">
        <v>4335</v>
      </c>
      <c r="P1930" s="2">
        <v>3</v>
      </c>
      <c r="Q1930" s="2" t="str">
        <f t="shared" si="30"/>
        <v>SPF US Equity</v>
      </c>
    </row>
    <row r="1931" spans="1:17" x14ac:dyDescent="0.25">
      <c r="A1931" s="1">
        <v>41639</v>
      </c>
      <c r="B1931" s="1">
        <v>41639</v>
      </c>
      <c r="C1931" s="2" t="s">
        <v>4336</v>
      </c>
      <c r="D1931" s="2" t="s">
        <v>4337</v>
      </c>
      <c r="E1931" s="2">
        <v>5.75</v>
      </c>
      <c r="F1931" s="2" t="s">
        <v>1367</v>
      </c>
      <c r="G1931" s="2" t="s">
        <v>40</v>
      </c>
      <c r="H1931" s="2" t="s">
        <v>34</v>
      </c>
      <c r="I1931" s="2" t="s">
        <v>17</v>
      </c>
      <c r="J1931" s="2" t="s">
        <v>18</v>
      </c>
      <c r="K1931" s="2" t="s">
        <v>19</v>
      </c>
      <c r="L1931" s="2" t="s">
        <v>19</v>
      </c>
      <c r="M1931" s="2" t="s">
        <v>20</v>
      </c>
      <c r="N1931" s="2" t="s">
        <v>28</v>
      </c>
      <c r="O1931" s="2" t="s">
        <v>4338</v>
      </c>
      <c r="P1931" s="2">
        <v>4</v>
      </c>
      <c r="Q1931" s="2" t="str">
        <f t="shared" si="30"/>
        <v>MTVD US Equity</v>
      </c>
    </row>
    <row r="1932" spans="1:17" x14ac:dyDescent="0.25">
      <c r="A1932" s="1">
        <v>41639</v>
      </c>
      <c r="B1932" s="1">
        <v>41639</v>
      </c>
      <c r="C1932" s="2" t="s">
        <v>4336</v>
      </c>
      <c r="D1932" s="2" t="s">
        <v>4337</v>
      </c>
      <c r="E1932" s="2">
        <v>6.85</v>
      </c>
      <c r="F1932" s="2" t="s">
        <v>4296</v>
      </c>
      <c r="G1932" s="2" t="s">
        <v>40</v>
      </c>
      <c r="H1932" s="2" t="s">
        <v>34</v>
      </c>
      <c r="I1932" s="2" t="s">
        <v>17</v>
      </c>
      <c r="J1932" s="2" t="s">
        <v>18</v>
      </c>
      <c r="K1932" s="2" t="s">
        <v>19</v>
      </c>
      <c r="L1932" s="2" t="s">
        <v>19</v>
      </c>
      <c r="M1932" s="2" t="s">
        <v>20</v>
      </c>
      <c r="N1932" s="2" t="s">
        <v>28</v>
      </c>
      <c r="O1932" s="2" t="s">
        <v>4339</v>
      </c>
      <c r="P1932" s="2">
        <v>4</v>
      </c>
      <c r="Q1932" s="2" t="str">
        <f t="shared" si="30"/>
        <v>MTVD US Equity</v>
      </c>
    </row>
    <row r="1933" spans="1:17" x14ac:dyDescent="0.25">
      <c r="A1933" s="1">
        <v>41639</v>
      </c>
      <c r="B1933" s="1">
        <v>41639</v>
      </c>
      <c r="C1933" s="2" t="s">
        <v>3712</v>
      </c>
      <c r="D1933" s="2" t="s">
        <v>1330</v>
      </c>
      <c r="E1933" s="2">
        <v>6.25</v>
      </c>
      <c r="F1933" s="2" t="s">
        <v>3781</v>
      </c>
      <c r="G1933" s="2"/>
      <c r="H1933" s="2" t="s">
        <v>264</v>
      </c>
      <c r="I1933" s="2" t="s">
        <v>17</v>
      </c>
      <c r="J1933" s="2" t="s">
        <v>18</v>
      </c>
      <c r="K1933" s="2" t="s">
        <v>19</v>
      </c>
      <c r="L1933" s="2" t="s">
        <v>19</v>
      </c>
      <c r="M1933" s="2" t="s">
        <v>20</v>
      </c>
      <c r="N1933" s="2" t="s">
        <v>21</v>
      </c>
      <c r="O1933" s="2" t="s">
        <v>4341</v>
      </c>
      <c r="P1933" s="2">
        <v>3</v>
      </c>
      <c r="Q1933" s="2" t="str">
        <f t="shared" si="30"/>
        <v>CMS US Equity</v>
      </c>
    </row>
    <row r="1934" spans="1:17" x14ac:dyDescent="0.25">
      <c r="A1934" s="1">
        <v>41639</v>
      </c>
      <c r="B1934" s="1">
        <v>41639</v>
      </c>
      <c r="C1934" s="2" t="s">
        <v>1972</v>
      </c>
      <c r="D1934" s="2" t="s">
        <v>998</v>
      </c>
      <c r="E1934" s="2">
        <v>5.75</v>
      </c>
      <c r="F1934" s="2" t="s">
        <v>4296</v>
      </c>
      <c r="G1934" s="2"/>
      <c r="H1934" s="2" t="s">
        <v>46</v>
      </c>
      <c r="I1934" s="2" t="s">
        <v>17</v>
      </c>
      <c r="J1934" s="2" t="s">
        <v>18</v>
      </c>
      <c r="K1934" s="2" t="s">
        <v>19</v>
      </c>
      <c r="L1934" s="2" t="s">
        <v>19</v>
      </c>
      <c r="M1934" s="2" t="s">
        <v>20</v>
      </c>
      <c r="N1934" s="2" t="s">
        <v>48</v>
      </c>
      <c r="O1934" s="2" t="s">
        <v>4342</v>
      </c>
      <c r="P1934" s="2">
        <v>3</v>
      </c>
      <c r="Q1934" s="2" t="str">
        <f t="shared" si="30"/>
        <v>BRK US Equity</v>
      </c>
    </row>
    <row r="1935" spans="1:17" x14ac:dyDescent="0.25">
      <c r="A1935" s="1">
        <v>41639</v>
      </c>
      <c r="B1935" s="1">
        <v>41639</v>
      </c>
      <c r="C1935" s="2" t="s">
        <v>4343</v>
      </c>
      <c r="D1935" s="2" t="s">
        <v>4344</v>
      </c>
      <c r="E1935" s="2">
        <v>5.55</v>
      </c>
      <c r="F1935" s="2" t="s">
        <v>1367</v>
      </c>
      <c r="G1935" s="2"/>
      <c r="H1935" s="2" t="s">
        <v>16</v>
      </c>
      <c r="I1935" s="2" t="s">
        <v>17</v>
      </c>
      <c r="J1935" s="2" t="s">
        <v>18</v>
      </c>
      <c r="K1935" s="2" t="s">
        <v>19</v>
      </c>
      <c r="L1935" s="2" t="s">
        <v>19</v>
      </c>
      <c r="M1935" s="2" t="s">
        <v>20</v>
      </c>
      <c r="N1935" s="2" t="s">
        <v>48</v>
      </c>
      <c r="O1935" s="2" t="s">
        <v>4345</v>
      </c>
      <c r="P1935" s="2">
        <v>4</v>
      </c>
      <c r="Q1935" s="2" t="str">
        <f t="shared" si="30"/>
        <v>NDAQ US Equity</v>
      </c>
    </row>
    <row r="1936" spans="1:17" x14ac:dyDescent="0.25">
      <c r="A1936" s="1">
        <v>41639</v>
      </c>
      <c r="B1936" s="1">
        <v>41639</v>
      </c>
      <c r="C1936" s="2" t="s">
        <v>42</v>
      </c>
      <c r="D1936" s="2" t="s">
        <v>43</v>
      </c>
      <c r="E1936" s="2">
        <v>4.3499999999999996</v>
      </c>
      <c r="F1936" s="2" t="s">
        <v>52</v>
      </c>
      <c r="G1936" s="2" t="s">
        <v>213</v>
      </c>
      <c r="H1936" s="2" t="s">
        <v>46</v>
      </c>
      <c r="I1936" s="2" t="s">
        <v>17</v>
      </c>
      <c r="J1936" s="2" t="s">
        <v>18</v>
      </c>
      <c r="K1936" s="2" t="s">
        <v>19</v>
      </c>
      <c r="L1936" s="2" t="s">
        <v>19</v>
      </c>
      <c r="M1936" s="2" t="s">
        <v>20</v>
      </c>
      <c r="N1936" s="2" t="s">
        <v>48</v>
      </c>
      <c r="O1936" s="2" t="s">
        <v>4346</v>
      </c>
      <c r="P1936" s="2">
        <v>2</v>
      </c>
      <c r="Q1936" s="2" t="str">
        <f t="shared" si="30"/>
        <v>GE US Equity</v>
      </c>
    </row>
    <row r="1937" spans="1:17" x14ac:dyDescent="0.25">
      <c r="A1937" s="1">
        <v>41639</v>
      </c>
      <c r="B1937" s="1">
        <v>41639</v>
      </c>
      <c r="C1937" s="2" t="s">
        <v>4269</v>
      </c>
      <c r="D1937" s="2" t="s">
        <v>89</v>
      </c>
      <c r="E1937" s="2">
        <v>5.75</v>
      </c>
      <c r="F1937" s="2" t="s">
        <v>4277</v>
      </c>
      <c r="G1937" s="2" t="s">
        <v>40</v>
      </c>
      <c r="H1937" s="2" t="s">
        <v>16</v>
      </c>
      <c r="I1937" s="2" t="s">
        <v>17</v>
      </c>
      <c r="J1937" s="2" t="s">
        <v>18</v>
      </c>
      <c r="K1937" s="2" t="s">
        <v>19</v>
      </c>
      <c r="L1937" s="2" t="s">
        <v>19</v>
      </c>
      <c r="M1937" s="2" t="s">
        <v>20</v>
      </c>
      <c r="N1937" s="2" t="s">
        <v>21</v>
      </c>
      <c r="O1937" s="2" t="s">
        <v>4354</v>
      </c>
      <c r="P1937" s="2">
        <v>2</v>
      </c>
      <c r="Q1937" s="2" t="str">
        <f t="shared" si="30"/>
        <v>FE US Equity</v>
      </c>
    </row>
    <row r="1938" spans="1:17" x14ac:dyDescent="0.25">
      <c r="A1938" s="1">
        <v>41639</v>
      </c>
      <c r="B1938" s="1">
        <v>41639</v>
      </c>
      <c r="C1938" s="2" t="s">
        <v>4269</v>
      </c>
      <c r="D1938" s="2" t="s">
        <v>89</v>
      </c>
      <c r="E1938" s="2">
        <v>5.75</v>
      </c>
      <c r="F1938" s="2" t="s">
        <v>4277</v>
      </c>
      <c r="G1938" s="2" t="s">
        <v>26</v>
      </c>
      <c r="H1938" s="2" t="s">
        <v>16</v>
      </c>
      <c r="I1938" s="2" t="s">
        <v>17</v>
      </c>
      <c r="J1938" s="2" t="s">
        <v>18</v>
      </c>
      <c r="K1938" s="2" t="s">
        <v>19</v>
      </c>
      <c r="L1938" s="2" t="s">
        <v>19</v>
      </c>
      <c r="M1938" s="2" t="s">
        <v>20</v>
      </c>
      <c r="N1938" s="2" t="s">
        <v>21</v>
      </c>
      <c r="O1938" s="2" t="s">
        <v>4355</v>
      </c>
      <c r="P1938" s="2">
        <v>2</v>
      </c>
      <c r="Q1938" s="2" t="str">
        <f t="shared" si="30"/>
        <v>FE US Equity</v>
      </c>
    </row>
    <row r="1939" spans="1:17" x14ac:dyDescent="0.25">
      <c r="A1939" s="1">
        <v>41639</v>
      </c>
      <c r="B1939" s="1">
        <v>41639</v>
      </c>
      <c r="C1939" s="2" t="s">
        <v>4269</v>
      </c>
      <c r="D1939" s="2" t="s">
        <v>89</v>
      </c>
      <c r="E1939" s="2">
        <v>6.75</v>
      </c>
      <c r="F1939" s="2" t="s">
        <v>4264</v>
      </c>
      <c r="G1939" s="2" t="s">
        <v>26</v>
      </c>
      <c r="H1939" s="2" t="s">
        <v>16</v>
      </c>
      <c r="I1939" s="2" t="s">
        <v>17</v>
      </c>
      <c r="J1939" s="2" t="s">
        <v>18</v>
      </c>
      <c r="K1939" s="2" t="s">
        <v>19</v>
      </c>
      <c r="L1939" s="2" t="s">
        <v>19</v>
      </c>
      <c r="M1939" s="2" t="s">
        <v>20</v>
      </c>
      <c r="N1939" s="2" t="s">
        <v>21</v>
      </c>
      <c r="O1939" s="2" t="s">
        <v>4356</v>
      </c>
      <c r="P1939" s="2">
        <v>2</v>
      </c>
      <c r="Q1939" s="2" t="str">
        <f t="shared" si="30"/>
        <v>FE US Equity</v>
      </c>
    </row>
    <row r="1940" spans="1:17" x14ac:dyDescent="0.25">
      <c r="A1940" s="1">
        <v>41639</v>
      </c>
      <c r="B1940" s="1">
        <v>41639</v>
      </c>
      <c r="C1940" s="2" t="s">
        <v>4357</v>
      </c>
      <c r="D1940" s="2" t="s">
        <v>4358</v>
      </c>
      <c r="E1940" s="2">
        <v>7.375</v>
      </c>
      <c r="F1940" s="2" t="s">
        <v>1753</v>
      </c>
      <c r="G1940" s="2"/>
      <c r="H1940" s="2" t="s">
        <v>203</v>
      </c>
      <c r="I1940" s="2" t="s">
        <v>17</v>
      </c>
      <c r="J1940" s="2" t="s">
        <v>18</v>
      </c>
      <c r="K1940" s="2" t="s">
        <v>19</v>
      </c>
      <c r="L1940" s="2" t="s">
        <v>19</v>
      </c>
      <c r="M1940" s="2" t="s">
        <v>20</v>
      </c>
      <c r="N1940" s="2" t="s">
        <v>28</v>
      </c>
      <c r="O1940" s="2" t="s">
        <v>4359</v>
      </c>
      <c r="P1940" s="2">
        <v>3</v>
      </c>
      <c r="Q1940" s="2" t="str">
        <f t="shared" si="30"/>
        <v>CKH US Equity</v>
      </c>
    </row>
    <row r="1941" spans="1:17" x14ac:dyDescent="0.25">
      <c r="A1941" s="1">
        <v>41639</v>
      </c>
      <c r="B1941" s="1">
        <v>41639</v>
      </c>
      <c r="C1941" s="2" t="s">
        <v>1219</v>
      </c>
      <c r="D1941" s="2" t="s">
        <v>1220</v>
      </c>
      <c r="E1941" s="2">
        <v>7.55</v>
      </c>
      <c r="F1941" s="2" t="s">
        <v>1118</v>
      </c>
      <c r="G1941" s="2"/>
      <c r="H1941" s="2" t="s">
        <v>73</v>
      </c>
      <c r="I1941" s="2" t="s">
        <v>17</v>
      </c>
      <c r="J1941" s="2" t="s">
        <v>18</v>
      </c>
      <c r="K1941" s="2" t="s">
        <v>19</v>
      </c>
      <c r="L1941" s="2" t="s">
        <v>19</v>
      </c>
      <c r="M1941" s="2" t="s">
        <v>20</v>
      </c>
      <c r="N1941" s="2" t="s">
        <v>21</v>
      </c>
      <c r="O1941" s="2" t="s">
        <v>4360</v>
      </c>
      <c r="P1941" s="2">
        <v>3</v>
      </c>
      <c r="Q1941" s="2" t="str">
        <f t="shared" si="30"/>
        <v>EPD US Equity</v>
      </c>
    </row>
    <row r="1942" spans="1:17" x14ac:dyDescent="0.25">
      <c r="A1942" s="1">
        <v>41639</v>
      </c>
      <c r="B1942" s="1">
        <v>41639</v>
      </c>
      <c r="C1942" s="2" t="s">
        <v>1904</v>
      </c>
      <c r="D1942" s="2" t="s">
        <v>765</v>
      </c>
      <c r="E1942" s="2">
        <v>5.375</v>
      </c>
      <c r="F1942" s="2" t="s">
        <v>1367</v>
      </c>
      <c r="G1942" s="2" t="s">
        <v>26</v>
      </c>
      <c r="H1942" s="2" t="s">
        <v>34</v>
      </c>
      <c r="I1942" s="2" t="s">
        <v>17</v>
      </c>
      <c r="J1942" s="2" t="s">
        <v>18</v>
      </c>
      <c r="K1942" s="2" t="s">
        <v>19</v>
      </c>
      <c r="L1942" s="2" t="s">
        <v>19</v>
      </c>
      <c r="M1942" s="2" t="s">
        <v>20</v>
      </c>
      <c r="N1942" s="2" t="s">
        <v>28</v>
      </c>
      <c r="O1942" s="2" t="s">
        <v>4361</v>
      </c>
      <c r="P1942" s="2">
        <v>5</v>
      </c>
      <c r="Q1942" s="2" t="str">
        <f t="shared" si="30"/>
        <v>ABIBB US Equity</v>
      </c>
    </row>
    <row r="1943" spans="1:17" x14ac:dyDescent="0.25">
      <c r="A1943" s="1">
        <v>41639</v>
      </c>
      <c r="B1943" s="1">
        <v>41639</v>
      </c>
      <c r="C1943" s="2" t="s">
        <v>42</v>
      </c>
      <c r="D1943" s="2" t="s">
        <v>43</v>
      </c>
      <c r="E1943" s="2">
        <v>5.45</v>
      </c>
      <c r="F1943" s="2" t="s">
        <v>4122</v>
      </c>
      <c r="G1943" s="2" t="s">
        <v>213</v>
      </c>
      <c r="H1943" s="2" t="s">
        <v>46</v>
      </c>
      <c r="I1943" s="2" t="s">
        <v>17</v>
      </c>
      <c r="J1943" s="2" t="s">
        <v>18</v>
      </c>
      <c r="K1943" s="2" t="s">
        <v>19</v>
      </c>
      <c r="L1943" s="2" t="s">
        <v>19</v>
      </c>
      <c r="M1943" s="2" t="s">
        <v>20</v>
      </c>
      <c r="N1943" s="2" t="s">
        <v>48</v>
      </c>
      <c r="O1943" s="2" t="s">
        <v>4362</v>
      </c>
      <c r="P1943" s="2">
        <v>2</v>
      </c>
      <c r="Q1943" s="2" t="str">
        <f t="shared" si="30"/>
        <v>GE US Equity</v>
      </c>
    </row>
    <row r="1944" spans="1:17" x14ac:dyDescent="0.25">
      <c r="A1944" s="1">
        <v>41639</v>
      </c>
      <c r="B1944" s="1">
        <v>41639</v>
      </c>
      <c r="C1944" s="2" t="s">
        <v>302</v>
      </c>
      <c r="D1944" s="2" t="s">
        <v>303</v>
      </c>
      <c r="E1944" s="2">
        <v>7.375</v>
      </c>
      <c r="F1944" s="2" t="s">
        <v>1753</v>
      </c>
      <c r="G1944" s="2"/>
      <c r="H1944" s="2" t="s">
        <v>16</v>
      </c>
      <c r="I1944" s="2" t="s">
        <v>17</v>
      </c>
      <c r="J1944" s="2" t="s">
        <v>18</v>
      </c>
      <c r="K1944" s="2" t="s">
        <v>19</v>
      </c>
      <c r="L1944" s="2" t="s">
        <v>19</v>
      </c>
      <c r="M1944" s="2" t="s">
        <v>20</v>
      </c>
      <c r="N1944" s="2" t="s">
        <v>28</v>
      </c>
      <c r="O1944" s="2" t="s">
        <v>4363</v>
      </c>
      <c r="P1944" s="2">
        <v>2</v>
      </c>
      <c r="Q1944" s="2" t="str">
        <f t="shared" si="30"/>
        <v>WY US Equity</v>
      </c>
    </row>
    <row r="1945" spans="1:17" x14ac:dyDescent="0.25">
      <c r="A1945" s="1">
        <v>41639</v>
      </c>
      <c r="B1945" s="1">
        <v>41639</v>
      </c>
      <c r="C1945" s="2" t="s">
        <v>791</v>
      </c>
      <c r="D1945" s="2" t="s">
        <v>89</v>
      </c>
      <c r="E1945" s="2">
        <v>5.2</v>
      </c>
      <c r="F1945" s="2" t="s">
        <v>1895</v>
      </c>
      <c r="G1945" s="2"/>
      <c r="H1945" s="2" t="s">
        <v>16</v>
      </c>
      <c r="I1945" s="2" t="s">
        <v>17</v>
      </c>
      <c r="J1945" s="2" t="s">
        <v>18</v>
      </c>
      <c r="K1945" s="2" t="s">
        <v>19</v>
      </c>
      <c r="L1945" s="2" t="s">
        <v>19</v>
      </c>
      <c r="M1945" s="2" t="s">
        <v>20</v>
      </c>
      <c r="N1945" s="2" t="s">
        <v>21</v>
      </c>
      <c r="O1945" s="2" t="s">
        <v>4364</v>
      </c>
      <c r="P1945" s="2">
        <v>2</v>
      </c>
      <c r="Q1945" s="2" t="str">
        <f t="shared" si="30"/>
        <v>FE US Equity</v>
      </c>
    </row>
    <row r="1946" spans="1:17" x14ac:dyDescent="0.25">
      <c r="A1946" s="1">
        <v>41639</v>
      </c>
      <c r="B1946" s="1">
        <v>41639</v>
      </c>
      <c r="C1946" s="2" t="s">
        <v>791</v>
      </c>
      <c r="D1946" s="2" t="s">
        <v>89</v>
      </c>
      <c r="E1946" s="2">
        <v>6.15</v>
      </c>
      <c r="F1946" s="2" t="s">
        <v>2460</v>
      </c>
      <c r="G1946" s="2"/>
      <c r="H1946" s="2" t="s">
        <v>16</v>
      </c>
      <c r="I1946" s="2" t="s">
        <v>17</v>
      </c>
      <c r="J1946" s="2" t="s">
        <v>18</v>
      </c>
      <c r="K1946" s="2" t="s">
        <v>19</v>
      </c>
      <c r="L1946" s="2" t="s">
        <v>19</v>
      </c>
      <c r="M1946" s="2" t="s">
        <v>20</v>
      </c>
      <c r="N1946" s="2" t="s">
        <v>21</v>
      </c>
      <c r="O1946" s="2" t="s">
        <v>4365</v>
      </c>
      <c r="P1946" s="2">
        <v>2</v>
      </c>
      <c r="Q1946" s="2" t="str">
        <f t="shared" si="30"/>
        <v>FE US Equity</v>
      </c>
    </row>
    <row r="1947" spans="1:17" x14ac:dyDescent="0.25">
      <c r="A1947" s="1">
        <v>41639</v>
      </c>
      <c r="B1947" s="1">
        <v>41639</v>
      </c>
      <c r="C1947" s="2" t="s">
        <v>4366</v>
      </c>
      <c r="D1947" s="2" t="s">
        <v>4367</v>
      </c>
      <c r="E1947" s="2">
        <v>8.75</v>
      </c>
      <c r="F1947" s="2" t="s">
        <v>1857</v>
      </c>
      <c r="G1947" s="2"/>
      <c r="H1947" s="2" t="s">
        <v>472</v>
      </c>
      <c r="I1947" s="2" t="s">
        <v>17</v>
      </c>
      <c r="J1947" s="2" t="s">
        <v>18</v>
      </c>
      <c r="K1947" s="2" t="s">
        <v>19</v>
      </c>
      <c r="L1947" s="2" t="s">
        <v>19</v>
      </c>
      <c r="M1947" s="2" t="s">
        <v>20</v>
      </c>
      <c r="N1947" s="2" t="s">
        <v>28</v>
      </c>
      <c r="O1947" s="2" t="s">
        <v>4368</v>
      </c>
      <c r="P1947" s="2">
        <v>3</v>
      </c>
      <c r="Q1947" s="2" t="str">
        <f t="shared" si="30"/>
        <v>GCI US Equity</v>
      </c>
    </row>
    <row r="1948" spans="1:17" x14ac:dyDescent="0.25">
      <c r="A1948" s="1">
        <v>41639</v>
      </c>
      <c r="B1948" s="1">
        <v>41639</v>
      </c>
      <c r="C1948" s="2" t="s">
        <v>4369</v>
      </c>
      <c r="D1948" s="2" t="s">
        <v>627</v>
      </c>
      <c r="E1948" s="2">
        <v>7.875</v>
      </c>
      <c r="F1948" s="2" t="s">
        <v>2264</v>
      </c>
      <c r="G1948" s="2" t="s">
        <v>40</v>
      </c>
      <c r="H1948" s="2" t="s">
        <v>149</v>
      </c>
      <c r="I1948" s="2" t="s">
        <v>17</v>
      </c>
      <c r="J1948" s="2" t="s">
        <v>18</v>
      </c>
      <c r="K1948" s="2" t="s">
        <v>19</v>
      </c>
      <c r="L1948" s="2" t="s">
        <v>19</v>
      </c>
      <c r="M1948" s="2" t="s">
        <v>20</v>
      </c>
      <c r="N1948" s="2" t="s">
        <v>28</v>
      </c>
      <c r="O1948" s="2" t="s">
        <v>4370</v>
      </c>
      <c r="P1948" s="2">
        <v>3</v>
      </c>
      <c r="Q1948" s="2" t="str">
        <f t="shared" si="30"/>
        <v>WIN US Equity</v>
      </c>
    </row>
    <row r="1949" spans="1:17" x14ac:dyDescent="0.25">
      <c r="A1949" s="1">
        <v>41639</v>
      </c>
      <c r="B1949" s="1">
        <v>41639</v>
      </c>
      <c r="C1949" s="2" t="s">
        <v>2141</v>
      </c>
      <c r="D1949" s="2" t="s">
        <v>631</v>
      </c>
      <c r="E1949" s="2">
        <v>6</v>
      </c>
      <c r="F1949" s="2" t="s">
        <v>4291</v>
      </c>
      <c r="G1949" s="2"/>
      <c r="H1949" s="2" t="s">
        <v>27</v>
      </c>
      <c r="I1949" s="2" t="s">
        <v>17</v>
      </c>
      <c r="J1949" s="2" t="s">
        <v>18</v>
      </c>
      <c r="K1949" s="2" t="s">
        <v>19</v>
      </c>
      <c r="L1949" s="2" t="s">
        <v>19</v>
      </c>
      <c r="M1949" s="2" t="s">
        <v>20</v>
      </c>
      <c r="N1949" s="2" t="s">
        <v>21</v>
      </c>
      <c r="O1949" s="2" t="s">
        <v>4371</v>
      </c>
      <c r="P1949" s="2">
        <v>3</v>
      </c>
      <c r="Q1949" s="2" t="str">
        <f t="shared" si="30"/>
        <v>DUK US Equity</v>
      </c>
    </row>
    <row r="1950" spans="1:17" x14ac:dyDescent="0.25">
      <c r="A1950" s="1">
        <v>41639</v>
      </c>
      <c r="B1950" s="1">
        <v>41639</v>
      </c>
      <c r="C1950" s="2" t="s">
        <v>42</v>
      </c>
      <c r="D1950" s="2" t="s">
        <v>43</v>
      </c>
      <c r="E1950" s="2">
        <v>5.0999999999999996</v>
      </c>
      <c r="F1950" s="2" t="s">
        <v>2192</v>
      </c>
      <c r="G1950" s="2" t="s">
        <v>213</v>
      </c>
      <c r="H1950" s="2" t="s">
        <v>46</v>
      </c>
      <c r="I1950" s="2" t="s">
        <v>17</v>
      </c>
      <c r="J1950" s="2" t="s">
        <v>18</v>
      </c>
      <c r="K1950" s="2" t="s">
        <v>19</v>
      </c>
      <c r="L1950" s="2" t="s">
        <v>19</v>
      </c>
      <c r="M1950" s="2" t="s">
        <v>20</v>
      </c>
      <c r="N1950" s="2" t="s">
        <v>48</v>
      </c>
      <c r="O1950" s="2" t="s">
        <v>4372</v>
      </c>
      <c r="P1950" s="2">
        <v>2</v>
      </c>
      <c r="Q1950" s="2" t="str">
        <f t="shared" si="30"/>
        <v>GE US Equity</v>
      </c>
    </row>
    <row r="1951" spans="1:17" x14ac:dyDescent="0.25">
      <c r="A1951" s="1">
        <v>41639</v>
      </c>
      <c r="B1951" s="1">
        <v>41639</v>
      </c>
      <c r="C1951" s="2" t="s">
        <v>42</v>
      </c>
      <c r="D1951" s="2" t="s">
        <v>43</v>
      </c>
      <c r="E1951" s="2">
        <v>5.9</v>
      </c>
      <c r="F1951" s="2" t="s">
        <v>4052</v>
      </c>
      <c r="G1951" s="2" t="s">
        <v>213</v>
      </c>
      <c r="H1951" s="2" t="s">
        <v>46</v>
      </c>
      <c r="I1951" s="2" t="s">
        <v>17</v>
      </c>
      <c r="J1951" s="2" t="s">
        <v>18</v>
      </c>
      <c r="K1951" s="2" t="s">
        <v>19</v>
      </c>
      <c r="L1951" s="2" t="s">
        <v>19</v>
      </c>
      <c r="M1951" s="2" t="s">
        <v>20</v>
      </c>
      <c r="N1951" s="2" t="s">
        <v>48</v>
      </c>
      <c r="O1951" s="2" t="s">
        <v>4373</v>
      </c>
      <c r="P1951" s="2">
        <v>2</v>
      </c>
      <c r="Q1951" s="2" t="str">
        <f t="shared" si="30"/>
        <v>GE US Equity</v>
      </c>
    </row>
    <row r="1952" spans="1:17" x14ac:dyDescent="0.25">
      <c r="A1952" s="1">
        <v>41639</v>
      </c>
      <c r="B1952" s="1">
        <v>41639</v>
      </c>
      <c r="C1952" s="2" t="s">
        <v>1853</v>
      </c>
      <c r="D1952" s="2" t="s">
        <v>1854</v>
      </c>
      <c r="E1952" s="2">
        <v>5.125</v>
      </c>
      <c r="F1952" s="2" t="s">
        <v>1067</v>
      </c>
      <c r="G1952" s="2"/>
      <c r="H1952" s="2" t="s">
        <v>34</v>
      </c>
      <c r="I1952" s="2" t="s">
        <v>17</v>
      </c>
      <c r="J1952" s="2" t="s">
        <v>18</v>
      </c>
      <c r="K1952" s="2" t="s">
        <v>19</v>
      </c>
      <c r="L1952" s="2" t="s">
        <v>19</v>
      </c>
      <c r="M1952" s="2" t="s">
        <v>20</v>
      </c>
      <c r="N1952" s="2" t="s">
        <v>21</v>
      </c>
      <c r="O1952" s="2" t="s">
        <v>4374</v>
      </c>
      <c r="P1952" s="2">
        <v>3</v>
      </c>
      <c r="Q1952" s="2" t="str">
        <f t="shared" si="30"/>
        <v>AVA US Equity</v>
      </c>
    </row>
    <row r="1953" spans="1:17" x14ac:dyDescent="0.25">
      <c r="A1953" s="1">
        <v>41639</v>
      </c>
      <c r="B1953" s="1">
        <v>41639</v>
      </c>
      <c r="C1953" s="2" t="s">
        <v>1403</v>
      </c>
      <c r="D1953" s="2" t="s">
        <v>1404</v>
      </c>
      <c r="E1953" s="2">
        <v>6.25</v>
      </c>
      <c r="F1953" s="2" t="s">
        <v>4256</v>
      </c>
      <c r="G1953" s="2"/>
      <c r="H1953" s="2" t="s">
        <v>27</v>
      </c>
      <c r="I1953" s="2" t="s">
        <v>17</v>
      </c>
      <c r="J1953" s="2" t="s">
        <v>18</v>
      </c>
      <c r="K1953" s="2" t="s">
        <v>19</v>
      </c>
      <c r="L1953" s="2" t="s">
        <v>19</v>
      </c>
      <c r="M1953" s="2" t="s">
        <v>20</v>
      </c>
      <c r="N1953" s="2" t="s">
        <v>28</v>
      </c>
      <c r="O1953" s="2" t="s">
        <v>4375</v>
      </c>
      <c r="P1953" s="2">
        <v>3</v>
      </c>
      <c r="Q1953" s="2" t="str">
        <f t="shared" si="30"/>
        <v>NEM US Equity</v>
      </c>
    </row>
    <row r="1954" spans="1:17" x14ac:dyDescent="0.25">
      <c r="A1954" s="1">
        <v>41639</v>
      </c>
      <c r="B1954" s="1">
        <v>41639</v>
      </c>
      <c r="C1954" s="2" t="s">
        <v>4369</v>
      </c>
      <c r="D1954" s="2" t="s">
        <v>627</v>
      </c>
      <c r="E1954" s="2">
        <v>7.875</v>
      </c>
      <c r="F1954" s="2" t="s">
        <v>2264</v>
      </c>
      <c r="G1954" s="2" t="s">
        <v>26</v>
      </c>
      <c r="H1954" s="2" t="s">
        <v>149</v>
      </c>
      <c r="I1954" s="2" t="s">
        <v>17</v>
      </c>
      <c r="J1954" s="2" t="s">
        <v>18</v>
      </c>
      <c r="K1954" s="2" t="s">
        <v>19</v>
      </c>
      <c r="L1954" s="2" t="s">
        <v>19</v>
      </c>
      <c r="M1954" s="2" t="s">
        <v>20</v>
      </c>
      <c r="N1954" s="2" t="s">
        <v>28</v>
      </c>
      <c r="O1954" s="2" t="s">
        <v>4376</v>
      </c>
      <c r="P1954" s="2">
        <v>3</v>
      </c>
      <c r="Q1954" s="2" t="str">
        <f t="shared" si="30"/>
        <v>WIN US Equity</v>
      </c>
    </row>
    <row r="1955" spans="1:17" x14ac:dyDescent="0.25">
      <c r="A1955" s="1">
        <v>41639</v>
      </c>
      <c r="B1955" s="1">
        <v>41639</v>
      </c>
      <c r="C1955" s="2" t="s">
        <v>42</v>
      </c>
      <c r="D1955" s="2" t="s">
        <v>43</v>
      </c>
      <c r="E1955" s="2">
        <v>5</v>
      </c>
      <c r="F1955" s="2" t="s">
        <v>1980</v>
      </c>
      <c r="G1955" s="2" t="s">
        <v>213</v>
      </c>
      <c r="H1955" s="2" t="s">
        <v>46</v>
      </c>
      <c r="I1955" s="2" t="s">
        <v>17</v>
      </c>
      <c r="J1955" s="2" t="s">
        <v>18</v>
      </c>
      <c r="K1955" s="2" t="s">
        <v>19</v>
      </c>
      <c r="L1955" s="2" t="s">
        <v>19</v>
      </c>
      <c r="M1955" s="2" t="s">
        <v>20</v>
      </c>
      <c r="N1955" s="2" t="s">
        <v>48</v>
      </c>
      <c r="O1955" s="2" t="s">
        <v>4379</v>
      </c>
      <c r="P1955" s="2">
        <v>2</v>
      </c>
      <c r="Q1955" s="2" t="str">
        <f t="shared" si="30"/>
        <v>GE US Equity</v>
      </c>
    </row>
    <row r="1956" spans="1:17" x14ac:dyDescent="0.25">
      <c r="A1956" s="1">
        <v>41639</v>
      </c>
      <c r="B1956" s="1">
        <v>41639</v>
      </c>
      <c r="C1956" s="2" t="s">
        <v>4380</v>
      </c>
      <c r="D1956" s="2" t="s">
        <v>1291</v>
      </c>
      <c r="E1956" s="2">
        <v>6</v>
      </c>
      <c r="F1956" s="2" t="s">
        <v>4264</v>
      </c>
      <c r="G1956" s="2"/>
      <c r="H1956" s="2" t="s">
        <v>73</v>
      </c>
      <c r="I1956" s="2" t="s">
        <v>17</v>
      </c>
      <c r="J1956" s="2" t="s">
        <v>18</v>
      </c>
      <c r="K1956" s="2" t="s">
        <v>19</v>
      </c>
      <c r="L1956" s="2" t="s">
        <v>19</v>
      </c>
      <c r="M1956" s="2" t="s">
        <v>20</v>
      </c>
      <c r="N1956" s="2" t="s">
        <v>21</v>
      </c>
      <c r="O1956" s="2" t="s">
        <v>4381</v>
      </c>
      <c r="P1956" s="2">
        <v>3</v>
      </c>
      <c r="Q1956" s="2" t="str">
        <f t="shared" si="30"/>
        <v>SRE US Equity</v>
      </c>
    </row>
    <row r="1957" spans="1:17" x14ac:dyDescent="0.25">
      <c r="A1957" s="1">
        <v>41639</v>
      </c>
      <c r="B1957" s="1">
        <v>41639</v>
      </c>
      <c r="C1957" s="2" t="s">
        <v>1637</v>
      </c>
      <c r="D1957" s="2" t="s">
        <v>1182</v>
      </c>
      <c r="E1957" s="2">
        <v>5.375</v>
      </c>
      <c r="F1957" s="2" t="s">
        <v>324</v>
      </c>
      <c r="G1957" s="2" t="s">
        <v>33</v>
      </c>
      <c r="H1957" s="2" t="s">
        <v>73</v>
      </c>
      <c r="I1957" s="2" t="s">
        <v>17</v>
      </c>
      <c r="J1957" s="2" t="s">
        <v>18</v>
      </c>
      <c r="K1957" s="2" t="s">
        <v>19</v>
      </c>
      <c r="L1957" s="2" t="s">
        <v>19</v>
      </c>
      <c r="M1957" s="2" t="s">
        <v>20</v>
      </c>
      <c r="N1957" s="2" t="s">
        <v>21</v>
      </c>
      <c r="O1957" s="2" t="s">
        <v>4382</v>
      </c>
      <c r="P1957" s="2">
        <v>3</v>
      </c>
      <c r="Q1957" s="2" t="str">
        <f t="shared" si="30"/>
        <v>AEP US Equity</v>
      </c>
    </row>
    <row r="1958" spans="1:17" x14ac:dyDescent="0.25">
      <c r="A1958" s="1">
        <v>41639</v>
      </c>
      <c r="B1958" s="1">
        <v>41639</v>
      </c>
      <c r="C1958" s="2" t="s">
        <v>496</v>
      </c>
      <c r="D1958" s="2" t="s">
        <v>497</v>
      </c>
      <c r="E1958" s="2">
        <v>3.875</v>
      </c>
      <c r="F1958" s="2" t="s">
        <v>4383</v>
      </c>
      <c r="G1958" s="2"/>
      <c r="H1958" s="2" t="s">
        <v>210</v>
      </c>
      <c r="I1958" s="2" t="s">
        <v>17</v>
      </c>
      <c r="J1958" s="2" t="s">
        <v>18</v>
      </c>
      <c r="K1958" s="2" t="s">
        <v>19</v>
      </c>
      <c r="L1958" s="2" t="s">
        <v>19</v>
      </c>
      <c r="M1958" s="2" t="s">
        <v>20</v>
      </c>
      <c r="N1958" s="2" t="s">
        <v>21</v>
      </c>
      <c r="O1958" s="2" t="s">
        <v>4384</v>
      </c>
      <c r="P1958" s="2">
        <v>4</v>
      </c>
      <c r="Q1958" s="2" t="str">
        <f t="shared" si="30"/>
        <v>NRUC US Equity</v>
      </c>
    </row>
    <row r="1959" spans="1:17" x14ac:dyDescent="0.25">
      <c r="A1959" s="1">
        <v>41639</v>
      </c>
      <c r="B1959" s="1">
        <v>41639</v>
      </c>
      <c r="C1959" s="2" t="s">
        <v>1203</v>
      </c>
      <c r="D1959" s="2" t="s">
        <v>1167</v>
      </c>
      <c r="E1959" s="2">
        <v>7.375</v>
      </c>
      <c r="F1959" s="2" t="s">
        <v>4277</v>
      </c>
      <c r="G1959" s="2"/>
      <c r="H1959" s="2" t="s">
        <v>27</v>
      </c>
      <c r="I1959" s="2" t="s">
        <v>17</v>
      </c>
      <c r="J1959" s="2" t="s">
        <v>18</v>
      </c>
      <c r="K1959" s="2" t="s">
        <v>19</v>
      </c>
      <c r="L1959" s="2" t="s">
        <v>19</v>
      </c>
      <c r="M1959" s="2" t="s">
        <v>20</v>
      </c>
      <c r="N1959" s="2" t="s">
        <v>48</v>
      </c>
      <c r="O1959" s="2" t="s">
        <v>4387</v>
      </c>
      <c r="P1959" s="2">
        <v>2</v>
      </c>
      <c r="Q1959" s="2" t="str">
        <f t="shared" si="30"/>
        <v>PL US Equity</v>
      </c>
    </row>
    <row r="1960" spans="1:17" x14ac:dyDescent="0.25">
      <c r="A1960" s="1">
        <v>41639</v>
      </c>
      <c r="B1960" s="1">
        <v>41639</v>
      </c>
      <c r="C1960" s="2" t="s">
        <v>42</v>
      </c>
      <c r="D1960" s="2" t="s">
        <v>43</v>
      </c>
      <c r="E1960" s="2">
        <v>5.55</v>
      </c>
      <c r="F1960" s="2" t="s">
        <v>4122</v>
      </c>
      <c r="G1960" s="2" t="s">
        <v>213</v>
      </c>
      <c r="H1960" s="2" t="s">
        <v>46</v>
      </c>
      <c r="I1960" s="2" t="s">
        <v>17</v>
      </c>
      <c r="J1960" s="2" t="s">
        <v>18</v>
      </c>
      <c r="K1960" s="2" t="s">
        <v>19</v>
      </c>
      <c r="L1960" s="2" t="s">
        <v>19</v>
      </c>
      <c r="M1960" s="2" t="s">
        <v>20</v>
      </c>
      <c r="N1960" s="2" t="s">
        <v>48</v>
      </c>
      <c r="O1960" s="2" t="s">
        <v>4388</v>
      </c>
      <c r="P1960" s="2">
        <v>2</v>
      </c>
      <c r="Q1960" s="2" t="str">
        <f t="shared" si="30"/>
        <v>GE US Equity</v>
      </c>
    </row>
    <row r="1961" spans="1:17" x14ac:dyDescent="0.25">
      <c r="A1961" s="1">
        <v>41639</v>
      </c>
      <c r="B1961" s="1">
        <v>41639</v>
      </c>
      <c r="C1961" s="2" t="s">
        <v>2667</v>
      </c>
      <c r="D1961" s="2" t="s">
        <v>2668</v>
      </c>
      <c r="E1961" s="2">
        <v>6.125</v>
      </c>
      <c r="F1961" s="2" t="s">
        <v>3769</v>
      </c>
      <c r="G1961" s="2"/>
      <c r="H1961" s="2" t="s">
        <v>34</v>
      </c>
      <c r="I1961" s="2" t="s">
        <v>17</v>
      </c>
      <c r="J1961" s="2" t="s">
        <v>18</v>
      </c>
      <c r="K1961" s="2" t="s">
        <v>19</v>
      </c>
      <c r="L1961" s="2" t="s">
        <v>19</v>
      </c>
      <c r="M1961" s="2" t="s">
        <v>20</v>
      </c>
      <c r="N1961" s="2" t="s">
        <v>21</v>
      </c>
      <c r="O1961" s="2" t="s">
        <v>4390</v>
      </c>
      <c r="P1961" s="2">
        <v>3</v>
      </c>
      <c r="Q1961" s="2" t="str">
        <f t="shared" si="30"/>
        <v>BKH US Equity</v>
      </c>
    </row>
    <row r="1962" spans="1:17" x14ac:dyDescent="0.25">
      <c r="A1962" s="1">
        <v>41639</v>
      </c>
      <c r="B1962" s="1">
        <v>41639</v>
      </c>
      <c r="C1962" s="2" t="s">
        <v>42</v>
      </c>
      <c r="D1962" s="2" t="s">
        <v>43</v>
      </c>
      <c r="E1962" s="2">
        <v>5</v>
      </c>
      <c r="F1962" s="2" t="s">
        <v>988</v>
      </c>
      <c r="G1962" s="2" t="s">
        <v>213</v>
      </c>
      <c r="H1962" s="2" t="s">
        <v>46</v>
      </c>
      <c r="I1962" s="2" t="s">
        <v>17</v>
      </c>
      <c r="J1962" s="2" t="s">
        <v>18</v>
      </c>
      <c r="K1962" s="2" t="s">
        <v>19</v>
      </c>
      <c r="L1962" s="2" t="s">
        <v>19</v>
      </c>
      <c r="M1962" s="2" t="s">
        <v>20</v>
      </c>
      <c r="N1962" s="2" t="s">
        <v>48</v>
      </c>
      <c r="O1962" s="2" t="s">
        <v>4392</v>
      </c>
      <c r="P1962" s="2">
        <v>2</v>
      </c>
      <c r="Q1962" s="2" t="str">
        <f t="shared" si="30"/>
        <v>GE US Equity</v>
      </c>
    </row>
    <row r="1963" spans="1:17" x14ac:dyDescent="0.25">
      <c r="A1963" s="1">
        <v>41639</v>
      </c>
      <c r="B1963" s="1">
        <v>41639</v>
      </c>
      <c r="C1963" s="2" t="s">
        <v>42</v>
      </c>
      <c r="D1963" s="2" t="s">
        <v>43</v>
      </c>
      <c r="E1963" s="2">
        <v>4.5</v>
      </c>
      <c r="F1963" s="2" t="s">
        <v>2339</v>
      </c>
      <c r="G1963" s="2" t="s">
        <v>213</v>
      </c>
      <c r="H1963" s="2" t="s">
        <v>46</v>
      </c>
      <c r="I1963" s="2" t="s">
        <v>17</v>
      </c>
      <c r="J1963" s="2" t="s">
        <v>18</v>
      </c>
      <c r="K1963" s="2" t="s">
        <v>19</v>
      </c>
      <c r="L1963" s="2" t="s">
        <v>19</v>
      </c>
      <c r="M1963" s="2" t="s">
        <v>20</v>
      </c>
      <c r="N1963" s="2" t="s">
        <v>48</v>
      </c>
      <c r="O1963" s="2" t="s">
        <v>4393</v>
      </c>
      <c r="P1963" s="2">
        <v>2</v>
      </c>
      <c r="Q1963" s="2" t="str">
        <f t="shared" si="30"/>
        <v>GE US Equity</v>
      </c>
    </row>
    <row r="1964" spans="1:17" x14ac:dyDescent="0.25">
      <c r="A1964" s="1">
        <v>41639</v>
      </c>
      <c r="B1964" s="1">
        <v>41639</v>
      </c>
      <c r="C1964" s="2" t="s">
        <v>1737</v>
      </c>
      <c r="D1964" s="2" t="s">
        <v>1738</v>
      </c>
      <c r="E1964" s="2">
        <v>5.4</v>
      </c>
      <c r="F1964" s="2" t="s">
        <v>4296</v>
      </c>
      <c r="G1964" s="2"/>
      <c r="H1964" s="2" t="s">
        <v>73</v>
      </c>
      <c r="I1964" s="2" t="s">
        <v>17</v>
      </c>
      <c r="J1964" s="2" t="s">
        <v>18</v>
      </c>
      <c r="K1964" s="2" t="s">
        <v>19</v>
      </c>
      <c r="L1964" s="2" t="s">
        <v>19</v>
      </c>
      <c r="M1964" s="2" t="s">
        <v>20</v>
      </c>
      <c r="N1964" s="2" t="s">
        <v>21</v>
      </c>
      <c r="O1964" s="2" t="s">
        <v>4394</v>
      </c>
      <c r="P1964" s="2">
        <v>3</v>
      </c>
      <c r="Q1964" s="2" t="str">
        <f t="shared" si="30"/>
        <v>PCG US Equity</v>
      </c>
    </row>
    <row r="1965" spans="1:17" x14ac:dyDescent="0.25">
      <c r="A1965" s="1">
        <v>41639</v>
      </c>
      <c r="B1965" s="1">
        <v>41639</v>
      </c>
      <c r="C1965" s="2" t="s">
        <v>2631</v>
      </c>
      <c r="D1965" s="2" t="s">
        <v>2632</v>
      </c>
      <c r="E1965" s="2">
        <v>5.25</v>
      </c>
      <c r="F1965" s="2" t="s">
        <v>4267</v>
      </c>
      <c r="G1965" s="2"/>
      <c r="H1965" s="2" t="s">
        <v>57</v>
      </c>
      <c r="I1965" s="2" t="s">
        <v>17</v>
      </c>
      <c r="J1965" s="2" t="s">
        <v>18</v>
      </c>
      <c r="K1965" s="2" t="s">
        <v>19</v>
      </c>
      <c r="L1965" s="2" t="s">
        <v>19</v>
      </c>
      <c r="M1965" s="2" t="s">
        <v>20</v>
      </c>
      <c r="N1965" s="2" t="s">
        <v>28</v>
      </c>
      <c r="O1965" s="2" t="s">
        <v>4395</v>
      </c>
      <c r="P1965" s="2">
        <v>3</v>
      </c>
      <c r="Q1965" s="2" t="str">
        <f t="shared" si="30"/>
        <v>EMR US Equity</v>
      </c>
    </row>
    <row r="1966" spans="1:17" x14ac:dyDescent="0.25">
      <c r="A1966" s="1">
        <v>41639</v>
      </c>
      <c r="B1966" s="1">
        <v>41639</v>
      </c>
      <c r="C1966" s="2" t="s">
        <v>4396</v>
      </c>
      <c r="D1966" s="2" t="s">
        <v>727</v>
      </c>
      <c r="E1966" s="2">
        <v>5.9</v>
      </c>
      <c r="F1966" s="2" t="s">
        <v>4267</v>
      </c>
      <c r="G1966" s="2" t="s">
        <v>40</v>
      </c>
      <c r="H1966" s="2" t="s">
        <v>34</v>
      </c>
      <c r="I1966" s="2" t="s">
        <v>17</v>
      </c>
      <c r="J1966" s="2" t="s">
        <v>18</v>
      </c>
      <c r="K1966" s="2" t="s">
        <v>19</v>
      </c>
      <c r="L1966" s="2" t="s">
        <v>19</v>
      </c>
      <c r="M1966" s="2" t="s">
        <v>20</v>
      </c>
      <c r="N1966" s="2" t="s">
        <v>21</v>
      </c>
      <c r="O1966" s="2" t="s">
        <v>4397</v>
      </c>
      <c r="P1966" s="2">
        <v>5</v>
      </c>
      <c r="Q1966" s="2" t="str">
        <f t="shared" si="30"/>
        <v>NGGLN US Equity</v>
      </c>
    </row>
    <row r="1967" spans="1:17" x14ac:dyDescent="0.25">
      <c r="A1967" s="1">
        <v>41639</v>
      </c>
      <c r="B1967" s="1">
        <v>41639</v>
      </c>
      <c r="C1967" s="2" t="s">
        <v>2845</v>
      </c>
      <c r="D1967" s="2" t="s">
        <v>2846</v>
      </c>
      <c r="E1967" s="2">
        <v>4.625</v>
      </c>
      <c r="F1967" s="2" t="s">
        <v>1367</v>
      </c>
      <c r="G1967" s="2"/>
      <c r="H1967" s="2" t="s">
        <v>57</v>
      </c>
      <c r="I1967" s="2" t="s">
        <v>17</v>
      </c>
      <c r="J1967" s="2" t="s">
        <v>18</v>
      </c>
      <c r="K1967" s="2" t="s">
        <v>19</v>
      </c>
      <c r="L1967" s="2" t="s">
        <v>19</v>
      </c>
      <c r="M1967" s="2" t="s">
        <v>20</v>
      </c>
      <c r="N1967" s="2" t="s">
        <v>28</v>
      </c>
      <c r="O1967" s="2" t="s">
        <v>4398</v>
      </c>
      <c r="P1967" s="2">
        <v>2</v>
      </c>
      <c r="Q1967" s="2" t="str">
        <f t="shared" si="30"/>
        <v>DD US Equity</v>
      </c>
    </row>
    <row r="1968" spans="1:17" x14ac:dyDescent="0.25">
      <c r="A1968" s="1">
        <v>41639</v>
      </c>
      <c r="B1968" s="1">
        <v>41639</v>
      </c>
      <c r="C1968" s="2" t="s">
        <v>42</v>
      </c>
      <c r="D1968" s="2" t="s">
        <v>43</v>
      </c>
      <c r="E1968" s="2">
        <v>4.6500000000000004</v>
      </c>
      <c r="F1968" s="2" t="s">
        <v>212</v>
      </c>
      <c r="G1968" s="2" t="s">
        <v>45</v>
      </c>
      <c r="H1968" s="2" t="s">
        <v>46</v>
      </c>
      <c r="I1968" s="2" t="s">
        <v>17</v>
      </c>
      <c r="J1968" s="2" t="s">
        <v>18</v>
      </c>
      <c r="K1968" s="2" t="s">
        <v>19</v>
      </c>
      <c r="L1968" s="2" t="s">
        <v>19</v>
      </c>
      <c r="M1968" s="2" t="s">
        <v>20</v>
      </c>
      <c r="N1968" s="2" t="s">
        <v>48</v>
      </c>
      <c r="O1968" s="2" t="s">
        <v>4399</v>
      </c>
      <c r="P1968" s="2">
        <v>2</v>
      </c>
      <c r="Q1968" s="2" t="str">
        <f t="shared" si="30"/>
        <v>GE US Equity</v>
      </c>
    </row>
    <row r="1969" spans="1:17" x14ac:dyDescent="0.25">
      <c r="A1969" s="1">
        <v>41639</v>
      </c>
      <c r="B1969" s="1">
        <v>41639</v>
      </c>
      <c r="C1969" s="2" t="s">
        <v>4400</v>
      </c>
      <c r="D1969" s="2" t="s">
        <v>89</v>
      </c>
      <c r="E1969" s="2">
        <v>6.05</v>
      </c>
      <c r="F1969" s="2" t="s">
        <v>335</v>
      </c>
      <c r="G1969" s="2"/>
      <c r="H1969" s="2" t="s">
        <v>16</v>
      </c>
      <c r="I1969" s="2" t="s">
        <v>17</v>
      </c>
      <c r="J1969" s="2" t="s">
        <v>18</v>
      </c>
      <c r="K1969" s="2" t="s">
        <v>19</v>
      </c>
      <c r="L1969" s="2" t="s">
        <v>19</v>
      </c>
      <c r="M1969" s="2" t="s">
        <v>20</v>
      </c>
      <c r="N1969" s="2" t="s">
        <v>21</v>
      </c>
      <c r="O1969" s="2" t="s">
        <v>4401</v>
      </c>
      <c r="P1969" s="2">
        <v>2</v>
      </c>
      <c r="Q1969" s="2" t="str">
        <f t="shared" si="30"/>
        <v>FE US Equity</v>
      </c>
    </row>
    <row r="1970" spans="1:17" x14ac:dyDescent="0.25">
      <c r="A1970" s="1">
        <v>41639</v>
      </c>
      <c r="B1970" s="1">
        <v>41639</v>
      </c>
      <c r="C1970" s="2" t="s">
        <v>4402</v>
      </c>
      <c r="D1970" s="2" t="s">
        <v>4403</v>
      </c>
      <c r="E1970" s="2">
        <v>5.75</v>
      </c>
      <c r="F1970" s="2" t="s">
        <v>4298</v>
      </c>
      <c r="G1970" s="2"/>
      <c r="H1970" s="2" t="s">
        <v>73</v>
      </c>
      <c r="I1970" s="2" t="s">
        <v>17</v>
      </c>
      <c r="J1970" s="2" t="s">
        <v>18</v>
      </c>
      <c r="K1970" s="2" t="s">
        <v>19</v>
      </c>
      <c r="L1970" s="2" t="s">
        <v>19</v>
      </c>
      <c r="M1970" s="2" t="s">
        <v>20</v>
      </c>
      <c r="N1970" s="2" t="s">
        <v>28</v>
      </c>
      <c r="O1970" s="2" t="s">
        <v>4404</v>
      </c>
      <c r="P1970" s="2">
        <v>3</v>
      </c>
      <c r="Q1970" s="2" t="str">
        <f t="shared" si="30"/>
        <v>ZMH US Equity</v>
      </c>
    </row>
    <row r="1971" spans="1:17" x14ac:dyDescent="0.25">
      <c r="A1971" s="1">
        <v>41639</v>
      </c>
      <c r="B1971" s="1">
        <v>41639</v>
      </c>
      <c r="C1971" s="2" t="s">
        <v>196</v>
      </c>
      <c r="D1971" s="2" t="s">
        <v>197</v>
      </c>
      <c r="E1971" s="2">
        <v>4.25</v>
      </c>
      <c r="F1971" s="2" t="s">
        <v>1466</v>
      </c>
      <c r="G1971" s="2"/>
      <c r="H1971" s="2" t="s">
        <v>73</v>
      </c>
      <c r="I1971" s="2" t="s">
        <v>17</v>
      </c>
      <c r="J1971" s="2" t="s">
        <v>18</v>
      </c>
      <c r="K1971" s="2" t="s">
        <v>19</v>
      </c>
      <c r="L1971" s="2" t="s">
        <v>19</v>
      </c>
      <c r="M1971" s="2" t="s">
        <v>20</v>
      </c>
      <c r="N1971" s="2" t="s">
        <v>28</v>
      </c>
      <c r="O1971" s="2" t="s">
        <v>4405</v>
      </c>
      <c r="P1971" s="2">
        <v>3</v>
      </c>
      <c r="Q1971" s="2" t="str">
        <f t="shared" si="30"/>
        <v>LMT US Equity</v>
      </c>
    </row>
    <row r="1972" spans="1:17" x14ac:dyDescent="0.25">
      <c r="A1972" s="1">
        <v>41639</v>
      </c>
      <c r="B1972" s="1">
        <v>41639</v>
      </c>
      <c r="C1972" s="2" t="s">
        <v>2924</v>
      </c>
      <c r="D1972" s="2" t="s">
        <v>2012</v>
      </c>
      <c r="E1972" s="2">
        <v>4.5</v>
      </c>
      <c r="F1972" s="2" t="s">
        <v>1855</v>
      </c>
      <c r="G1972" s="2"/>
      <c r="H1972" s="2" t="s">
        <v>34</v>
      </c>
      <c r="I1972" s="2" t="s">
        <v>17</v>
      </c>
      <c r="J1972" s="2" t="s">
        <v>18</v>
      </c>
      <c r="K1972" s="2" t="s">
        <v>19</v>
      </c>
      <c r="L1972" s="2" t="s">
        <v>19</v>
      </c>
      <c r="M1972" s="2" t="s">
        <v>20</v>
      </c>
      <c r="N1972" s="2" t="s">
        <v>21</v>
      </c>
      <c r="O1972" s="2" t="s">
        <v>4406</v>
      </c>
      <c r="P1972" s="2">
        <v>2</v>
      </c>
      <c r="Q1972" s="2" t="str">
        <f t="shared" si="30"/>
        <v>NU US Equity</v>
      </c>
    </row>
    <row r="1973" spans="1:17" x14ac:dyDescent="0.25">
      <c r="A1973" s="1">
        <v>41639</v>
      </c>
      <c r="B1973" s="1">
        <v>41639</v>
      </c>
      <c r="C1973" s="2" t="s">
        <v>42</v>
      </c>
      <c r="D1973" s="2" t="s">
        <v>43</v>
      </c>
      <c r="E1973" s="2">
        <v>4</v>
      </c>
      <c r="F1973" s="2" t="s">
        <v>15</v>
      </c>
      <c r="G1973" s="2" t="s">
        <v>213</v>
      </c>
      <c r="H1973" s="2" t="s">
        <v>46</v>
      </c>
      <c r="I1973" s="2" t="s">
        <v>17</v>
      </c>
      <c r="J1973" s="2" t="s">
        <v>18</v>
      </c>
      <c r="K1973" s="2" t="s">
        <v>19</v>
      </c>
      <c r="L1973" s="2" t="s">
        <v>19</v>
      </c>
      <c r="M1973" s="2" t="s">
        <v>20</v>
      </c>
      <c r="N1973" s="2" t="s">
        <v>48</v>
      </c>
      <c r="O1973" s="2" t="s">
        <v>4407</v>
      </c>
      <c r="P1973" s="2">
        <v>2</v>
      </c>
      <c r="Q1973" s="2" t="str">
        <f t="shared" si="30"/>
        <v>GE US Equity</v>
      </c>
    </row>
    <row r="1974" spans="1:17" x14ac:dyDescent="0.25">
      <c r="A1974" s="1">
        <v>41639</v>
      </c>
      <c r="B1974" s="1">
        <v>41639</v>
      </c>
      <c r="C1974" s="2" t="s">
        <v>4408</v>
      </c>
      <c r="D1974" s="2" t="s">
        <v>4409</v>
      </c>
      <c r="E1974" s="2">
        <v>5.2</v>
      </c>
      <c r="F1974" s="2" t="s">
        <v>3281</v>
      </c>
      <c r="G1974" s="2"/>
      <c r="H1974" s="2" t="s">
        <v>73</v>
      </c>
      <c r="I1974" s="2" t="s">
        <v>17</v>
      </c>
      <c r="J1974" s="2" t="s">
        <v>18</v>
      </c>
      <c r="K1974" s="2" t="s">
        <v>19</v>
      </c>
      <c r="L1974" s="2" t="s">
        <v>19</v>
      </c>
      <c r="M1974" s="2" t="s">
        <v>20</v>
      </c>
      <c r="N1974" s="2" t="s">
        <v>28</v>
      </c>
      <c r="O1974" s="2" t="s">
        <v>4410</v>
      </c>
      <c r="P1974" s="2">
        <v>3</v>
      </c>
      <c r="Q1974" s="2" t="str">
        <f t="shared" si="30"/>
        <v>FMC US Equity</v>
      </c>
    </row>
    <row r="1975" spans="1:17" x14ac:dyDescent="0.25">
      <c r="A1975" s="1">
        <v>41639</v>
      </c>
      <c r="B1975" s="1">
        <v>41639</v>
      </c>
      <c r="C1975" s="2" t="s">
        <v>42</v>
      </c>
      <c r="D1975" s="2" t="s">
        <v>43</v>
      </c>
      <c r="E1975" s="2">
        <v>5</v>
      </c>
      <c r="F1975" s="2" t="s">
        <v>2192</v>
      </c>
      <c r="G1975" s="2" t="s">
        <v>213</v>
      </c>
      <c r="H1975" s="2" t="s">
        <v>46</v>
      </c>
      <c r="I1975" s="2" t="s">
        <v>17</v>
      </c>
      <c r="J1975" s="2" t="s">
        <v>18</v>
      </c>
      <c r="K1975" s="2" t="s">
        <v>19</v>
      </c>
      <c r="L1975" s="2" t="s">
        <v>19</v>
      </c>
      <c r="M1975" s="2" t="s">
        <v>20</v>
      </c>
      <c r="N1975" s="2" t="s">
        <v>48</v>
      </c>
      <c r="O1975" s="2" t="s">
        <v>4411</v>
      </c>
      <c r="P1975" s="2">
        <v>2</v>
      </c>
      <c r="Q1975" s="2" t="str">
        <f t="shared" si="30"/>
        <v>GE US Equity</v>
      </c>
    </row>
    <row r="1976" spans="1:17" x14ac:dyDescent="0.25">
      <c r="A1976" s="1">
        <v>41639</v>
      </c>
      <c r="B1976" s="1">
        <v>41639</v>
      </c>
      <c r="C1976" s="2" t="s">
        <v>4412</v>
      </c>
      <c r="D1976" s="2" t="s">
        <v>4413</v>
      </c>
      <c r="E1976" s="2">
        <v>5.75</v>
      </c>
      <c r="F1976" s="2" t="s">
        <v>4414</v>
      </c>
      <c r="G1976" s="2"/>
      <c r="H1976" s="2" t="s">
        <v>27</v>
      </c>
      <c r="I1976" s="2" t="s">
        <v>17</v>
      </c>
      <c r="J1976" s="2" t="s">
        <v>18</v>
      </c>
      <c r="K1976" s="2" t="s">
        <v>19</v>
      </c>
      <c r="L1976" s="2" t="s">
        <v>19</v>
      </c>
      <c r="M1976" s="2" t="s">
        <v>20</v>
      </c>
      <c r="N1976" s="2" t="s">
        <v>28</v>
      </c>
      <c r="O1976" s="2" t="s">
        <v>4415</v>
      </c>
      <c r="P1976" s="2">
        <v>3</v>
      </c>
      <c r="Q1976" s="2" t="str">
        <f t="shared" si="30"/>
        <v>DGX US Equity</v>
      </c>
    </row>
    <row r="1977" spans="1:17" x14ac:dyDescent="0.25">
      <c r="A1977" s="1">
        <v>41639</v>
      </c>
      <c r="B1977" s="1">
        <v>41639</v>
      </c>
      <c r="C1977" s="2" t="s">
        <v>4402</v>
      </c>
      <c r="D1977" s="2" t="s">
        <v>4403</v>
      </c>
      <c r="E1977" s="2">
        <v>4.625</v>
      </c>
      <c r="F1977" s="2" t="s">
        <v>4416</v>
      </c>
      <c r="G1977" s="2"/>
      <c r="H1977" s="2" t="s">
        <v>73</v>
      </c>
      <c r="I1977" s="2" t="s">
        <v>17</v>
      </c>
      <c r="J1977" s="2" t="s">
        <v>18</v>
      </c>
      <c r="K1977" s="2" t="s">
        <v>19</v>
      </c>
      <c r="L1977" s="2" t="s">
        <v>19</v>
      </c>
      <c r="M1977" s="2" t="s">
        <v>20</v>
      </c>
      <c r="N1977" s="2" t="s">
        <v>28</v>
      </c>
      <c r="O1977" s="2" t="s">
        <v>4417</v>
      </c>
      <c r="P1977" s="2">
        <v>3</v>
      </c>
      <c r="Q1977" s="2" t="str">
        <f t="shared" si="30"/>
        <v>ZMH US Equity</v>
      </c>
    </row>
    <row r="1978" spans="1:17" x14ac:dyDescent="0.25">
      <c r="A1978" s="1">
        <v>41639</v>
      </c>
      <c r="B1978" s="1">
        <v>41639</v>
      </c>
      <c r="C1978" s="2" t="s">
        <v>108</v>
      </c>
      <c r="D1978" s="2" t="s">
        <v>109</v>
      </c>
      <c r="E1978" s="2">
        <v>5.5</v>
      </c>
      <c r="F1978" s="2" t="s">
        <v>4286</v>
      </c>
      <c r="G1978" s="2"/>
      <c r="H1978" s="2" t="s">
        <v>34</v>
      </c>
      <c r="I1978" s="2" t="s">
        <v>17</v>
      </c>
      <c r="J1978" s="2" t="s">
        <v>18</v>
      </c>
      <c r="K1978" s="2" t="s">
        <v>19</v>
      </c>
      <c r="L1978" s="2" t="s">
        <v>19</v>
      </c>
      <c r="M1978" s="2" t="s">
        <v>20</v>
      </c>
      <c r="N1978" s="2" t="s">
        <v>21</v>
      </c>
      <c r="O1978" s="2" t="s">
        <v>4418</v>
      </c>
      <c r="P1978" s="2">
        <v>3</v>
      </c>
      <c r="Q1978" s="2" t="str">
        <f t="shared" si="30"/>
        <v>SCG US Equity</v>
      </c>
    </row>
    <row r="1979" spans="1:17" x14ac:dyDescent="0.25">
      <c r="A1979" s="1">
        <v>41639</v>
      </c>
      <c r="B1979" s="1">
        <v>41639</v>
      </c>
      <c r="C1979" s="2" t="s">
        <v>1033</v>
      </c>
      <c r="D1979" s="2" t="s">
        <v>631</v>
      </c>
      <c r="E1979" s="2">
        <v>5.3</v>
      </c>
      <c r="F1979" s="2" t="s">
        <v>1811</v>
      </c>
      <c r="G1979" s="2"/>
      <c r="H1979" s="2" t="s">
        <v>210</v>
      </c>
      <c r="I1979" s="2" t="s">
        <v>17</v>
      </c>
      <c r="J1979" s="2" t="s">
        <v>18</v>
      </c>
      <c r="K1979" s="2" t="s">
        <v>19</v>
      </c>
      <c r="L1979" s="2" t="s">
        <v>19</v>
      </c>
      <c r="M1979" s="2" t="s">
        <v>20</v>
      </c>
      <c r="N1979" s="2" t="s">
        <v>21</v>
      </c>
      <c r="O1979" s="2" t="s">
        <v>4419</v>
      </c>
      <c r="P1979" s="2">
        <v>3</v>
      </c>
      <c r="Q1979" s="2" t="str">
        <f t="shared" si="30"/>
        <v>DUK US Equity</v>
      </c>
    </row>
    <row r="1980" spans="1:17" x14ac:dyDescent="0.25">
      <c r="A1980" s="1">
        <v>41639</v>
      </c>
      <c r="B1980" s="1">
        <v>41639</v>
      </c>
      <c r="C1980" s="2" t="s">
        <v>535</v>
      </c>
      <c r="D1980" s="2" t="s">
        <v>119</v>
      </c>
      <c r="E1980" s="2">
        <v>6.625</v>
      </c>
      <c r="F1980" s="2" t="s">
        <v>1855</v>
      </c>
      <c r="G1980" s="2"/>
      <c r="H1980" s="2" t="s">
        <v>27</v>
      </c>
      <c r="I1980" s="2" t="s">
        <v>17</v>
      </c>
      <c r="J1980" s="2" t="s">
        <v>18</v>
      </c>
      <c r="K1980" s="2" t="s">
        <v>19</v>
      </c>
      <c r="L1980" s="2" t="s">
        <v>19</v>
      </c>
      <c r="M1980" s="2" t="s">
        <v>20</v>
      </c>
      <c r="N1980" s="2" t="s">
        <v>48</v>
      </c>
      <c r="O1980" s="2" t="s">
        <v>4420</v>
      </c>
      <c r="P1980" s="2">
        <v>3</v>
      </c>
      <c r="Q1980" s="2" t="str">
        <f t="shared" si="30"/>
        <v>PLD US Equity</v>
      </c>
    </row>
    <row r="1981" spans="1:17" x14ac:dyDescent="0.25">
      <c r="A1981" s="1">
        <v>41639</v>
      </c>
      <c r="B1981" s="1">
        <v>41639</v>
      </c>
      <c r="C1981" s="2" t="s">
        <v>42</v>
      </c>
      <c r="D1981" s="2" t="s">
        <v>43</v>
      </c>
      <c r="E1981" s="2">
        <v>5.5</v>
      </c>
      <c r="F1981" s="2" t="s">
        <v>4422</v>
      </c>
      <c r="G1981" s="2" t="s">
        <v>1240</v>
      </c>
      <c r="H1981" s="2" t="s">
        <v>46</v>
      </c>
      <c r="I1981" s="2" t="s">
        <v>17</v>
      </c>
      <c r="J1981" s="2" t="s">
        <v>18</v>
      </c>
      <c r="K1981" s="2" t="s">
        <v>19</v>
      </c>
      <c r="L1981" s="2" t="s">
        <v>19</v>
      </c>
      <c r="M1981" s="2" t="s">
        <v>20</v>
      </c>
      <c r="N1981" s="2" t="s">
        <v>48</v>
      </c>
      <c r="O1981" s="2" t="s">
        <v>4423</v>
      </c>
      <c r="P1981" s="2">
        <v>2</v>
      </c>
      <c r="Q1981" s="2" t="str">
        <f t="shared" si="30"/>
        <v>GE US Equity</v>
      </c>
    </row>
    <row r="1982" spans="1:17" x14ac:dyDescent="0.25">
      <c r="A1982" s="1">
        <v>41639</v>
      </c>
      <c r="B1982" s="1">
        <v>41639</v>
      </c>
      <c r="C1982" s="2" t="s">
        <v>1833</v>
      </c>
      <c r="D1982" s="2" t="s">
        <v>1834</v>
      </c>
      <c r="E1982" s="2">
        <v>8.625</v>
      </c>
      <c r="F1982" s="2" t="s">
        <v>1862</v>
      </c>
      <c r="G1982" s="2"/>
      <c r="H1982" s="2" t="s">
        <v>16</v>
      </c>
      <c r="I1982" s="2" t="s">
        <v>17</v>
      </c>
      <c r="J1982" s="2" t="s">
        <v>18</v>
      </c>
      <c r="K1982" s="2" t="s">
        <v>19</v>
      </c>
      <c r="L1982" s="2" t="s">
        <v>19</v>
      </c>
      <c r="M1982" s="2" t="s">
        <v>20</v>
      </c>
      <c r="N1982" s="2" t="s">
        <v>48</v>
      </c>
      <c r="O1982" s="2" t="s">
        <v>4424</v>
      </c>
      <c r="P1982" s="2">
        <v>3</v>
      </c>
      <c r="Q1982" s="2" t="str">
        <f t="shared" si="30"/>
        <v>GNW US Equity</v>
      </c>
    </row>
    <row r="1983" spans="1:17" x14ac:dyDescent="0.25">
      <c r="A1983" s="1">
        <v>41639</v>
      </c>
      <c r="B1983" s="1">
        <v>41639</v>
      </c>
      <c r="C1983" s="2" t="s">
        <v>42</v>
      </c>
      <c r="D1983" s="2" t="s">
        <v>43</v>
      </c>
      <c r="E1983" s="2">
        <v>6.2</v>
      </c>
      <c r="F1983" s="2" t="s">
        <v>4043</v>
      </c>
      <c r="G1983" s="2" t="s">
        <v>213</v>
      </c>
      <c r="H1983" s="2" t="s">
        <v>46</v>
      </c>
      <c r="I1983" s="2" t="s">
        <v>17</v>
      </c>
      <c r="J1983" s="2" t="s">
        <v>18</v>
      </c>
      <c r="K1983" s="2" t="s">
        <v>19</v>
      </c>
      <c r="L1983" s="2" t="s">
        <v>19</v>
      </c>
      <c r="M1983" s="2" t="s">
        <v>20</v>
      </c>
      <c r="N1983" s="2" t="s">
        <v>48</v>
      </c>
      <c r="O1983" s="2" t="s">
        <v>4425</v>
      </c>
      <c r="P1983" s="2">
        <v>2</v>
      </c>
      <c r="Q1983" s="2" t="str">
        <f t="shared" si="30"/>
        <v>GE US Equity</v>
      </c>
    </row>
    <row r="1984" spans="1:17" x14ac:dyDescent="0.25">
      <c r="A1984" s="1">
        <v>41639</v>
      </c>
      <c r="B1984" s="1">
        <v>41639</v>
      </c>
      <c r="C1984" s="2" t="s">
        <v>2313</v>
      </c>
      <c r="D1984" s="2" t="s">
        <v>2314</v>
      </c>
      <c r="E1984" s="2">
        <v>9.75</v>
      </c>
      <c r="F1984" s="2" t="s">
        <v>4038</v>
      </c>
      <c r="G1984" s="2" t="s">
        <v>40</v>
      </c>
      <c r="H1984" s="2" t="s">
        <v>149</v>
      </c>
      <c r="I1984" s="2" t="s">
        <v>17</v>
      </c>
      <c r="J1984" s="2" t="s">
        <v>18</v>
      </c>
      <c r="K1984" s="2" t="s">
        <v>19</v>
      </c>
      <c r="L1984" s="2" t="s">
        <v>19</v>
      </c>
      <c r="M1984" s="2" t="s">
        <v>20</v>
      </c>
      <c r="N1984" s="2" t="s">
        <v>28</v>
      </c>
      <c r="O1984" s="2" t="s">
        <v>4426</v>
      </c>
      <c r="P1984" s="2">
        <v>3</v>
      </c>
      <c r="Q1984" s="2" t="str">
        <f t="shared" si="30"/>
        <v>USG US Equity</v>
      </c>
    </row>
    <row r="1985" spans="1:17" x14ac:dyDescent="0.25">
      <c r="A1985" s="1">
        <v>41639</v>
      </c>
      <c r="B1985" s="1">
        <v>41639</v>
      </c>
      <c r="C1985" s="2" t="s">
        <v>4227</v>
      </c>
      <c r="D1985" s="2" t="s">
        <v>4228</v>
      </c>
      <c r="E1985" s="2">
        <v>7.875</v>
      </c>
      <c r="F1985" s="2" t="s">
        <v>3869</v>
      </c>
      <c r="G1985" s="2"/>
      <c r="H1985" s="2" t="s">
        <v>16</v>
      </c>
      <c r="I1985" s="2" t="s">
        <v>17</v>
      </c>
      <c r="J1985" s="2" t="s">
        <v>18</v>
      </c>
      <c r="K1985" s="2" t="s">
        <v>19</v>
      </c>
      <c r="L1985" s="2" t="s">
        <v>19</v>
      </c>
      <c r="M1985" s="2" t="s">
        <v>20</v>
      </c>
      <c r="N1985" s="2" t="s">
        <v>28</v>
      </c>
      <c r="O1985" s="2" t="s">
        <v>4427</v>
      </c>
      <c r="P1985" s="2">
        <v>3</v>
      </c>
      <c r="Q1985" s="2" t="str">
        <f t="shared" si="30"/>
        <v>RDC US Equity</v>
      </c>
    </row>
    <row r="1986" spans="1:17" x14ac:dyDescent="0.25">
      <c r="A1986" s="1">
        <v>41639</v>
      </c>
      <c r="B1986" s="1">
        <v>41639</v>
      </c>
      <c r="C1986" s="2" t="s">
        <v>4428</v>
      </c>
      <c r="D1986" s="2" t="s">
        <v>4429</v>
      </c>
      <c r="E1986" s="2">
        <v>8.6</v>
      </c>
      <c r="F1986" s="2" t="s">
        <v>1926</v>
      </c>
      <c r="G1986" s="2"/>
      <c r="H1986" s="2" t="s">
        <v>27</v>
      </c>
      <c r="I1986" s="2" t="s">
        <v>17</v>
      </c>
      <c r="J1986" s="2" t="s">
        <v>18</v>
      </c>
      <c r="K1986" s="2" t="s">
        <v>19</v>
      </c>
      <c r="L1986" s="2" t="s">
        <v>19</v>
      </c>
      <c r="M1986" s="2" t="s">
        <v>20</v>
      </c>
      <c r="N1986" s="2" t="s">
        <v>48</v>
      </c>
      <c r="O1986" s="2" t="s">
        <v>4430</v>
      </c>
      <c r="P1986" s="2">
        <v>3</v>
      </c>
      <c r="Q1986" s="2" t="str">
        <f t="shared" si="30"/>
        <v>RJF US Equity</v>
      </c>
    </row>
    <row r="1987" spans="1:17" x14ac:dyDescent="0.25">
      <c r="A1987" s="1">
        <v>41639</v>
      </c>
      <c r="B1987" s="1">
        <v>41639</v>
      </c>
      <c r="C1987" s="2" t="s">
        <v>1267</v>
      </c>
      <c r="D1987" s="2" t="s">
        <v>1268</v>
      </c>
      <c r="E1987" s="2">
        <v>5</v>
      </c>
      <c r="F1987" s="2" t="s">
        <v>1926</v>
      </c>
      <c r="G1987" s="2"/>
      <c r="H1987" s="2" t="s">
        <v>16</v>
      </c>
      <c r="I1987" s="2" t="s">
        <v>17</v>
      </c>
      <c r="J1987" s="2" t="s">
        <v>18</v>
      </c>
      <c r="K1987" s="2" t="s">
        <v>19</v>
      </c>
      <c r="L1987" s="2" t="s">
        <v>19</v>
      </c>
      <c r="M1987" s="2" t="s">
        <v>20</v>
      </c>
      <c r="N1987" s="2" t="s">
        <v>28</v>
      </c>
      <c r="O1987" s="2" t="s">
        <v>4431</v>
      </c>
      <c r="P1987" s="2">
        <v>3</v>
      </c>
      <c r="Q1987" s="2" t="str">
        <f t="shared" si="30"/>
        <v>SWY US Equity</v>
      </c>
    </row>
    <row r="1988" spans="1:17" x14ac:dyDescent="0.25">
      <c r="A1988" s="1">
        <v>41639</v>
      </c>
      <c r="B1988" s="1">
        <v>41639</v>
      </c>
      <c r="C1988" s="2" t="s">
        <v>568</v>
      </c>
      <c r="D1988" s="2" t="s">
        <v>569</v>
      </c>
      <c r="E1988" s="2">
        <v>7.5</v>
      </c>
      <c r="F1988" s="2" t="s">
        <v>335</v>
      </c>
      <c r="G1988" s="2"/>
      <c r="H1988" s="2" t="s">
        <v>16</v>
      </c>
      <c r="I1988" s="2" t="s">
        <v>17</v>
      </c>
      <c r="J1988" s="2" t="s">
        <v>18</v>
      </c>
      <c r="K1988" s="2" t="s">
        <v>19</v>
      </c>
      <c r="L1988" s="2" t="s">
        <v>19</v>
      </c>
      <c r="M1988" s="2" t="s">
        <v>20</v>
      </c>
      <c r="N1988" s="2" t="s">
        <v>28</v>
      </c>
      <c r="O1988" s="2" t="s">
        <v>4432</v>
      </c>
      <c r="P1988" s="2">
        <v>2</v>
      </c>
      <c r="Q1988" s="2" t="str">
        <f t="shared" ref="Q1988:Q2051" si="31">D1988&amp;" US Equity"</f>
        <v>IP US Equity</v>
      </c>
    </row>
    <row r="1989" spans="1:17" x14ac:dyDescent="0.25">
      <c r="A1989" s="1">
        <v>41639</v>
      </c>
      <c r="B1989" s="1">
        <v>41639</v>
      </c>
      <c r="C1989" s="2" t="s">
        <v>4433</v>
      </c>
      <c r="D1989" s="2" t="s">
        <v>4434</v>
      </c>
      <c r="E1989" s="2">
        <v>4.5</v>
      </c>
      <c r="F1989" s="2" t="s">
        <v>1926</v>
      </c>
      <c r="G1989" s="2"/>
      <c r="H1989" s="2" t="s">
        <v>57</v>
      </c>
      <c r="I1989" s="2" t="s">
        <v>17</v>
      </c>
      <c r="J1989" s="2" t="s">
        <v>18</v>
      </c>
      <c r="K1989" s="2" t="s">
        <v>19</v>
      </c>
      <c r="L1989" s="2" t="s">
        <v>19</v>
      </c>
      <c r="M1989" s="2" t="s">
        <v>20</v>
      </c>
      <c r="N1989" s="2" t="s">
        <v>28</v>
      </c>
      <c r="O1989" s="2" t="s">
        <v>4435</v>
      </c>
      <c r="P1989" s="2">
        <v>2</v>
      </c>
      <c r="Q1989" s="2" t="str">
        <f t="shared" si="31"/>
        <v>PX US Equity</v>
      </c>
    </row>
    <row r="1990" spans="1:17" x14ac:dyDescent="0.25">
      <c r="A1990" s="1">
        <v>41639</v>
      </c>
      <c r="B1990" s="1">
        <v>41639</v>
      </c>
      <c r="C1990" s="2" t="s">
        <v>155</v>
      </c>
      <c r="D1990" s="2" t="s">
        <v>156</v>
      </c>
      <c r="E1990" s="2">
        <v>5.625</v>
      </c>
      <c r="F1990" s="2" t="s">
        <v>1934</v>
      </c>
      <c r="G1990" s="2"/>
      <c r="H1990" s="2" t="s">
        <v>27</v>
      </c>
      <c r="I1990" s="2" t="s">
        <v>17</v>
      </c>
      <c r="J1990" s="2" t="s">
        <v>18</v>
      </c>
      <c r="K1990" s="2" t="s">
        <v>19</v>
      </c>
      <c r="L1990" s="2" t="s">
        <v>19</v>
      </c>
      <c r="M1990" s="2" t="s">
        <v>20</v>
      </c>
      <c r="N1990" s="2" t="s">
        <v>28</v>
      </c>
      <c r="O1990" s="2" t="s">
        <v>4436</v>
      </c>
      <c r="P1990" s="2">
        <v>3</v>
      </c>
      <c r="Q1990" s="2" t="str">
        <f t="shared" si="31"/>
        <v>VIA US Equity</v>
      </c>
    </row>
    <row r="1991" spans="1:17" x14ac:dyDescent="0.25">
      <c r="A1991" s="1">
        <v>41639</v>
      </c>
      <c r="B1991" s="1">
        <v>41639</v>
      </c>
      <c r="C1991" s="2" t="s">
        <v>353</v>
      </c>
      <c r="D1991" s="2" t="s">
        <v>354</v>
      </c>
      <c r="E1991" s="2">
        <v>4.5</v>
      </c>
      <c r="F1991" s="2" t="s">
        <v>1926</v>
      </c>
      <c r="G1991" s="2"/>
      <c r="H1991" s="2" t="s">
        <v>210</v>
      </c>
      <c r="I1991" s="2" t="s">
        <v>17</v>
      </c>
      <c r="J1991" s="2" t="s">
        <v>18</v>
      </c>
      <c r="K1991" s="2" t="s">
        <v>19</v>
      </c>
      <c r="L1991" s="2" t="s">
        <v>19</v>
      </c>
      <c r="M1991" s="2" t="s">
        <v>20</v>
      </c>
      <c r="N1991" s="2" t="s">
        <v>28</v>
      </c>
      <c r="O1991" s="2" t="s">
        <v>4437</v>
      </c>
      <c r="P1991" s="2">
        <v>2</v>
      </c>
      <c r="Q1991" s="2" t="str">
        <f t="shared" si="31"/>
        <v>KO US Equity</v>
      </c>
    </row>
    <row r="1992" spans="1:17" x14ac:dyDescent="0.25">
      <c r="A1992" s="1">
        <v>41639</v>
      </c>
      <c r="B1992" s="1">
        <v>41639</v>
      </c>
      <c r="C1992" s="2" t="s">
        <v>462</v>
      </c>
      <c r="D1992" s="2" t="s">
        <v>463</v>
      </c>
      <c r="E1992" s="2">
        <v>5.65</v>
      </c>
      <c r="F1992" s="2" t="s">
        <v>4043</v>
      </c>
      <c r="G1992" s="2" t="s">
        <v>26</v>
      </c>
      <c r="H1992" s="2" t="s">
        <v>73</v>
      </c>
      <c r="I1992" s="2" t="s">
        <v>17</v>
      </c>
      <c r="J1992" s="2" t="s">
        <v>18</v>
      </c>
      <c r="K1992" s="2" t="s">
        <v>19</v>
      </c>
      <c r="L1992" s="2" t="s">
        <v>19</v>
      </c>
      <c r="M1992" s="2" t="s">
        <v>20</v>
      </c>
      <c r="N1992" s="2" t="s">
        <v>28</v>
      </c>
      <c r="O1992" s="2" t="s">
        <v>4438</v>
      </c>
      <c r="P1992" s="2">
        <v>4</v>
      </c>
      <c r="Q1992" s="2" t="str">
        <f t="shared" si="31"/>
        <v>FOXA US Equity</v>
      </c>
    </row>
    <row r="1993" spans="1:17" x14ac:dyDescent="0.25">
      <c r="A1993" s="1">
        <v>41639</v>
      </c>
      <c r="B1993" s="1">
        <v>41639</v>
      </c>
      <c r="C1993" s="2" t="s">
        <v>462</v>
      </c>
      <c r="D1993" s="2" t="s">
        <v>463</v>
      </c>
      <c r="E1993" s="2">
        <v>6.9</v>
      </c>
      <c r="F1993" s="2" t="s">
        <v>1728</v>
      </c>
      <c r="G1993" s="2"/>
      <c r="H1993" s="2" t="s">
        <v>73</v>
      </c>
      <c r="I1993" s="2" t="s">
        <v>17</v>
      </c>
      <c r="J1993" s="2" t="s">
        <v>18</v>
      </c>
      <c r="K1993" s="2" t="s">
        <v>19</v>
      </c>
      <c r="L1993" s="2" t="s">
        <v>19</v>
      </c>
      <c r="M1993" s="2" t="s">
        <v>20</v>
      </c>
      <c r="N1993" s="2" t="s">
        <v>28</v>
      </c>
      <c r="O1993" s="2" t="s">
        <v>4439</v>
      </c>
      <c r="P1993" s="2">
        <v>4</v>
      </c>
      <c r="Q1993" s="2" t="str">
        <f t="shared" si="31"/>
        <v>FOXA US Equity</v>
      </c>
    </row>
    <row r="1994" spans="1:17" x14ac:dyDescent="0.25">
      <c r="A1994" s="1">
        <v>41639</v>
      </c>
      <c r="B1994" s="1">
        <v>41639</v>
      </c>
      <c r="C1994" s="2" t="s">
        <v>775</v>
      </c>
      <c r="D1994" s="2" t="s">
        <v>505</v>
      </c>
      <c r="E1994" s="2">
        <v>6.15</v>
      </c>
      <c r="F1994" s="2" t="s">
        <v>1934</v>
      </c>
      <c r="G1994" s="2" t="s">
        <v>4440</v>
      </c>
      <c r="H1994" s="2" t="s">
        <v>472</v>
      </c>
      <c r="I1994" s="2" t="s">
        <v>17</v>
      </c>
      <c r="J1994" s="2" t="s">
        <v>18</v>
      </c>
      <c r="K1994" s="2" t="s">
        <v>19</v>
      </c>
      <c r="L1994" s="2" t="s">
        <v>19</v>
      </c>
      <c r="M1994" s="2" t="s">
        <v>20</v>
      </c>
      <c r="N1994" s="2" t="s">
        <v>28</v>
      </c>
      <c r="O1994" s="2" t="s">
        <v>4441</v>
      </c>
      <c r="P1994" s="2">
        <v>3</v>
      </c>
      <c r="Q1994" s="2" t="str">
        <f t="shared" si="31"/>
        <v>CTL US Equity</v>
      </c>
    </row>
    <row r="1995" spans="1:17" x14ac:dyDescent="0.25">
      <c r="A1995" s="1">
        <v>41639</v>
      </c>
      <c r="B1995" s="1">
        <v>41639</v>
      </c>
      <c r="C1995" s="2" t="s">
        <v>2414</v>
      </c>
      <c r="D1995" s="2" t="s">
        <v>2415</v>
      </c>
      <c r="E1995" s="2">
        <v>7.25</v>
      </c>
      <c r="F1995" s="2" t="s">
        <v>1753</v>
      </c>
      <c r="G1995" s="2"/>
      <c r="H1995" s="2" t="s">
        <v>16</v>
      </c>
      <c r="I1995" s="2" t="s">
        <v>17</v>
      </c>
      <c r="J1995" s="2" t="s">
        <v>18</v>
      </c>
      <c r="K1995" s="2" t="s">
        <v>19</v>
      </c>
      <c r="L1995" s="2" t="s">
        <v>19</v>
      </c>
      <c r="M1995" s="2" t="s">
        <v>20</v>
      </c>
      <c r="N1995" s="2" t="s">
        <v>28</v>
      </c>
      <c r="O1995" s="2" t="s">
        <v>4442</v>
      </c>
      <c r="P1995" s="2">
        <v>3</v>
      </c>
      <c r="Q1995" s="2" t="str">
        <f t="shared" si="31"/>
        <v>TXT US Equity</v>
      </c>
    </row>
    <row r="1996" spans="1:17" x14ac:dyDescent="0.25">
      <c r="A1996" s="1">
        <v>41639</v>
      </c>
      <c r="B1996" s="1">
        <v>41639</v>
      </c>
      <c r="C1996" s="2" t="s">
        <v>1904</v>
      </c>
      <c r="D1996" s="2" t="s">
        <v>765</v>
      </c>
      <c r="E1996" s="2">
        <v>5.375</v>
      </c>
      <c r="F1996" s="2" t="s">
        <v>1367</v>
      </c>
      <c r="G1996" s="2" t="s">
        <v>40</v>
      </c>
      <c r="H1996" s="2" t="s">
        <v>34</v>
      </c>
      <c r="I1996" s="2" t="s">
        <v>17</v>
      </c>
      <c r="J1996" s="2" t="s">
        <v>18</v>
      </c>
      <c r="K1996" s="2" t="s">
        <v>19</v>
      </c>
      <c r="L1996" s="2" t="s">
        <v>19</v>
      </c>
      <c r="M1996" s="2" t="s">
        <v>20</v>
      </c>
      <c r="N1996" s="2" t="s">
        <v>28</v>
      </c>
      <c r="O1996" s="2" t="s">
        <v>4443</v>
      </c>
      <c r="P1996" s="2">
        <v>5</v>
      </c>
      <c r="Q1996" s="2" t="str">
        <f t="shared" si="31"/>
        <v>ABIBB US Equity</v>
      </c>
    </row>
    <row r="1997" spans="1:17" x14ac:dyDescent="0.25">
      <c r="A1997" s="1">
        <v>41639</v>
      </c>
      <c r="B1997" s="1">
        <v>41639</v>
      </c>
      <c r="C1997" s="2" t="s">
        <v>944</v>
      </c>
      <c r="D1997" s="2" t="s">
        <v>945</v>
      </c>
      <c r="E1997" s="2">
        <v>4.375</v>
      </c>
      <c r="F1997" s="2" t="s">
        <v>4444</v>
      </c>
      <c r="G1997" s="2"/>
      <c r="H1997" s="2" t="s">
        <v>57</v>
      </c>
      <c r="I1997" s="2" t="s">
        <v>17</v>
      </c>
      <c r="J1997" s="2" t="s">
        <v>18</v>
      </c>
      <c r="K1997" s="2" t="s">
        <v>19</v>
      </c>
      <c r="L1997" s="2" t="s">
        <v>19</v>
      </c>
      <c r="M1997" s="2" t="s">
        <v>20</v>
      </c>
      <c r="N1997" s="2" t="s">
        <v>28</v>
      </c>
      <c r="O1997" s="2" t="s">
        <v>4445</v>
      </c>
      <c r="P1997" s="2">
        <v>2</v>
      </c>
      <c r="Q1997" s="2" t="str">
        <f t="shared" si="31"/>
        <v>DE US Equity</v>
      </c>
    </row>
    <row r="1998" spans="1:17" x14ac:dyDescent="0.25">
      <c r="A1998" s="1">
        <v>41639</v>
      </c>
      <c r="B1998" s="1">
        <v>41639</v>
      </c>
      <c r="C1998" s="2" t="s">
        <v>944</v>
      </c>
      <c r="D1998" s="2" t="s">
        <v>945</v>
      </c>
      <c r="E1998" s="2">
        <v>5.375</v>
      </c>
      <c r="F1998" s="2" t="s">
        <v>4446</v>
      </c>
      <c r="G1998" s="2"/>
      <c r="H1998" s="2" t="s">
        <v>57</v>
      </c>
      <c r="I1998" s="2" t="s">
        <v>17</v>
      </c>
      <c r="J1998" s="2" t="s">
        <v>18</v>
      </c>
      <c r="K1998" s="2" t="s">
        <v>19</v>
      </c>
      <c r="L1998" s="2" t="s">
        <v>19</v>
      </c>
      <c r="M1998" s="2" t="s">
        <v>20</v>
      </c>
      <c r="N1998" s="2" t="s">
        <v>28</v>
      </c>
      <c r="O1998" s="2" t="s">
        <v>4447</v>
      </c>
      <c r="P1998" s="2">
        <v>2</v>
      </c>
      <c r="Q1998" s="2" t="str">
        <f t="shared" si="31"/>
        <v>DE US Equity</v>
      </c>
    </row>
    <row r="1999" spans="1:17" x14ac:dyDescent="0.25">
      <c r="A1999" s="1">
        <v>41639</v>
      </c>
      <c r="B1999" s="1">
        <v>41639</v>
      </c>
      <c r="C1999" s="2" t="s">
        <v>2994</v>
      </c>
      <c r="D1999" s="2" t="s">
        <v>2995</v>
      </c>
      <c r="E1999" s="2">
        <v>6.125</v>
      </c>
      <c r="F1999" s="2" t="s">
        <v>4277</v>
      </c>
      <c r="G1999" s="2"/>
      <c r="H1999" s="2" t="s">
        <v>16</v>
      </c>
      <c r="I1999" s="2" t="s">
        <v>17</v>
      </c>
      <c r="J1999" s="2" t="s">
        <v>18</v>
      </c>
      <c r="K1999" s="2" t="s">
        <v>19</v>
      </c>
      <c r="L1999" s="2" t="s">
        <v>19</v>
      </c>
      <c r="M1999" s="2" t="s">
        <v>20</v>
      </c>
      <c r="N1999" s="2" t="s">
        <v>28</v>
      </c>
      <c r="O1999" s="2" t="s">
        <v>4448</v>
      </c>
      <c r="P1999" s="2">
        <v>3</v>
      </c>
      <c r="Q1999" s="2" t="str">
        <f t="shared" si="31"/>
        <v>RPM US Equity</v>
      </c>
    </row>
    <row r="2000" spans="1:17" x14ac:dyDescent="0.25">
      <c r="A2000" s="1">
        <v>41639</v>
      </c>
      <c r="B2000" s="1">
        <v>41639</v>
      </c>
      <c r="C2000" s="2" t="s">
        <v>42</v>
      </c>
      <c r="D2000" s="2" t="s">
        <v>43</v>
      </c>
      <c r="E2000" s="2">
        <v>5.35</v>
      </c>
      <c r="F2000" s="2" t="s">
        <v>4122</v>
      </c>
      <c r="G2000" s="2" t="s">
        <v>4449</v>
      </c>
      <c r="H2000" s="2" t="s">
        <v>46</v>
      </c>
      <c r="I2000" s="2" t="s">
        <v>17</v>
      </c>
      <c r="J2000" s="2" t="s">
        <v>18</v>
      </c>
      <c r="K2000" s="2" t="s">
        <v>19</v>
      </c>
      <c r="L2000" s="2" t="s">
        <v>19</v>
      </c>
      <c r="M2000" s="2" t="s">
        <v>20</v>
      </c>
      <c r="N2000" s="2" t="s">
        <v>48</v>
      </c>
      <c r="O2000" s="2" t="s">
        <v>4450</v>
      </c>
      <c r="P2000" s="2">
        <v>2</v>
      </c>
      <c r="Q2000" s="2" t="str">
        <f t="shared" si="31"/>
        <v>GE US Equity</v>
      </c>
    </row>
    <row r="2001" spans="1:17" x14ac:dyDescent="0.25">
      <c r="A2001" s="1">
        <v>41639</v>
      </c>
      <c r="B2001" s="1">
        <v>41639</v>
      </c>
      <c r="C2001" s="2" t="s">
        <v>146</v>
      </c>
      <c r="D2001" s="2" t="s">
        <v>147</v>
      </c>
      <c r="E2001" s="2">
        <v>8</v>
      </c>
      <c r="F2001" s="2" t="s">
        <v>1418</v>
      </c>
      <c r="G2001" s="2"/>
      <c r="H2001" s="2" t="s">
        <v>149</v>
      </c>
      <c r="I2001" s="2" t="s">
        <v>17</v>
      </c>
      <c r="J2001" s="2" t="s">
        <v>18</v>
      </c>
      <c r="K2001" s="2" t="s">
        <v>19</v>
      </c>
      <c r="L2001" s="2" t="s">
        <v>19</v>
      </c>
      <c r="M2001" s="2" t="s">
        <v>20</v>
      </c>
      <c r="N2001" s="2" t="s">
        <v>28</v>
      </c>
      <c r="O2001" s="2" t="s">
        <v>4451</v>
      </c>
      <c r="P2001" s="2">
        <v>3</v>
      </c>
      <c r="Q2001" s="2" t="str">
        <f t="shared" si="31"/>
        <v>SCI US Equity</v>
      </c>
    </row>
    <row r="2002" spans="1:17" x14ac:dyDescent="0.25">
      <c r="A2002" s="1">
        <v>41639</v>
      </c>
      <c r="B2002" s="1">
        <v>41639</v>
      </c>
      <c r="C2002" s="2" t="s">
        <v>2141</v>
      </c>
      <c r="D2002" s="2" t="s">
        <v>631</v>
      </c>
      <c r="E2002" s="2">
        <v>4.875</v>
      </c>
      <c r="F2002" s="2" t="s">
        <v>1855</v>
      </c>
      <c r="G2002" s="2"/>
      <c r="H2002" s="2" t="s">
        <v>27</v>
      </c>
      <c r="I2002" s="2" t="s">
        <v>17</v>
      </c>
      <c r="J2002" s="2" t="s">
        <v>18</v>
      </c>
      <c r="K2002" s="2" t="s">
        <v>19</v>
      </c>
      <c r="L2002" s="2" t="s">
        <v>19</v>
      </c>
      <c r="M2002" s="2" t="s">
        <v>20</v>
      </c>
      <c r="N2002" s="2" t="s">
        <v>21</v>
      </c>
      <c r="O2002" s="2" t="s">
        <v>4452</v>
      </c>
      <c r="P2002" s="2">
        <v>3</v>
      </c>
      <c r="Q2002" s="2" t="str">
        <f t="shared" si="31"/>
        <v>DUK US Equity</v>
      </c>
    </row>
    <row r="2003" spans="1:17" x14ac:dyDescent="0.25">
      <c r="A2003" s="1">
        <v>41639</v>
      </c>
      <c r="B2003" s="1">
        <v>41639</v>
      </c>
      <c r="C2003" s="2" t="s">
        <v>42</v>
      </c>
      <c r="D2003" s="2" t="s">
        <v>43</v>
      </c>
      <c r="E2003" s="2">
        <v>5.5</v>
      </c>
      <c r="F2003" s="2" t="s">
        <v>1418</v>
      </c>
      <c r="G2003" s="2" t="s">
        <v>213</v>
      </c>
      <c r="H2003" s="2" t="s">
        <v>46</v>
      </c>
      <c r="I2003" s="2" t="s">
        <v>17</v>
      </c>
      <c r="J2003" s="2" t="s">
        <v>18</v>
      </c>
      <c r="K2003" s="2" t="s">
        <v>19</v>
      </c>
      <c r="L2003" s="2" t="s">
        <v>19</v>
      </c>
      <c r="M2003" s="2" t="s">
        <v>20</v>
      </c>
      <c r="N2003" s="2" t="s">
        <v>48</v>
      </c>
      <c r="O2003" s="2" t="s">
        <v>4453</v>
      </c>
      <c r="P2003" s="2">
        <v>2</v>
      </c>
      <c r="Q2003" s="2" t="str">
        <f t="shared" si="31"/>
        <v>GE US Equity</v>
      </c>
    </row>
    <row r="2004" spans="1:17" x14ac:dyDescent="0.25">
      <c r="A2004" s="1">
        <v>41639</v>
      </c>
      <c r="B2004" s="1">
        <v>41639</v>
      </c>
      <c r="C2004" s="2" t="s">
        <v>118</v>
      </c>
      <c r="D2004" s="2" t="s">
        <v>119</v>
      </c>
      <c r="E2004" s="2">
        <v>7.375</v>
      </c>
      <c r="F2004" s="2" t="s">
        <v>4454</v>
      </c>
      <c r="G2004" s="2"/>
      <c r="H2004" s="2" t="s">
        <v>27</v>
      </c>
      <c r="I2004" s="2" t="s">
        <v>17</v>
      </c>
      <c r="J2004" s="2" t="s">
        <v>18</v>
      </c>
      <c r="K2004" s="2" t="s">
        <v>19</v>
      </c>
      <c r="L2004" s="2" t="s">
        <v>19</v>
      </c>
      <c r="M2004" s="2" t="s">
        <v>20</v>
      </c>
      <c r="N2004" s="2" t="s">
        <v>48</v>
      </c>
      <c r="O2004" s="2" t="s">
        <v>4455</v>
      </c>
      <c r="P2004" s="2">
        <v>3</v>
      </c>
      <c r="Q2004" s="2" t="str">
        <f t="shared" si="31"/>
        <v>PLD US Equity</v>
      </c>
    </row>
    <row r="2005" spans="1:17" x14ac:dyDescent="0.25">
      <c r="A2005" s="1">
        <v>41639</v>
      </c>
      <c r="B2005" s="1">
        <v>41639</v>
      </c>
      <c r="C2005" s="2" t="s">
        <v>4457</v>
      </c>
      <c r="D2005" s="2" t="s">
        <v>4458</v>
      </c>
      <c r="E2005" s="2">
        <v>5.375</v>
      </c>
      <c r="F2005" s="2" t="s">
        <v>1855</v>
      </c>
      <c r="G2005" s="2"/>
      <c r="H2005" s="2" t="s">
        <v>27</v>
      </c>
      <c r="I2005" s="2" t="s">
        <v>17</v>
      </c>
      <c r="J2005" s="2" t="s">
        <v>18</v>
      </c>
      <c r="K2005" s="2" t="s">
        <v>19</v>
      </c>
      <c r="L2005" s="2" t="s">
        <v>19</v>
      </c>
      <c r="M2005" s="2" t="s">
        <v>20</v>
      </c>
      <c r="N2005" s="2" t="s">
        <v>28</v>
      </c>
      <c r="O2005" s="2" t="s">
        <v>4459</v>
      </c>
      <c r="P2005" s="2">
        <v>2</v>
      </c>
      <c r="Q2005" s="2" t="str">
        <f t="shared" si="31"/>
        <v>CA US Equity</v>
      </c>
    </row>
    <row r="2006" spans="1:17" x14ac:dyDescent="0.25">
      <c r="A2006" s="1">
        <v>41639</v>
      </c>
      <c r="B2006" s="1">
        <v>41639</v>
      </c>
      <c r="C2006" s="2" t="s">
        <v>42</v>
      </c>
      <c r="D2006" s="2" t="s">
        <v>43</v>
      </c>
      <c r="E2006" s="2">
        <v>5.25</v>
      </c>
      <c r="F2006" s="2" t="s">
        <v>1418</v>
      </c>
      <c r="G2006" s="2" t="s">
        <v>3014</v>
      </c>
      <c r="H2006" s="2" t="s">
        <v>46</v>
      </c>
      <c r="I2006" s="2" t="s">
        <v>17</v>
      </c>
      <c r="J2006" s="2" t="s">
        <v>18</v>
      </c>
      <c r="K2006" s="2" t="s">
        <v>19</v>
      </c>
      <c r="L2006" s="2" t="s">
        <v>19</v>
      </c>
      <c r="M2006" s="2" t="s">
        <v>20</v>
      </c>
      <c r="N2006" s="2" t="s">
        <v>48</v>
      </c>
      <c r="O2006" s="2" t="s">
        <v>4460</v>
      </c>
      <c r="P2006" s="2">
        <v>2</v>
      </c>
      <c r="Q2006" s="2" t="str">
        <f t="shared" si="31"/>
        <v>GE US Equity</v>
      </c>
    </row>
    <row r="2007" spans="1:17" x14ac:dyDescent="0.25">
      <c r="A2007" s="1">
        <v>41639</v>
      </c>
      <c r="B2007" s="1">
        <v>41639</v>
      </c>
      <c r="C2007" s="2" t="s">
        <v>238</v>
      </c>
      <c r="D2007" s="2" t="s">
        <v>239</v>
      </c>
      <c r="E2007" s="2">
        <v>5.8</v>
      </c>
      <c r="F2007" s="2" t="s">
        <v>3769</v>
      </c>
      <c r="G2007" s="2"/>
      <c r="H2007" s="2" t="s">
        <v>34</v>
      </c>
      <c r="I2007" s="2" t="s">
        <v>17</v>
      </c>
      <c r="J2007" s="2" t="s">
        <v>18</v>
      </c>
      <c r="K2007" s="2" t="s">
        <v>19</v>
      </c>
      <c r="L2007" s="2" t="s">
        <v>19</v>
      </c>
      <c r="M2007" s="2" t="s">
        <v>20</v>
      </c>
      <c r="N2007" s="2" t="s">
        <v>21</v>
      </c>
      <c r="O2007" s="2" t="s">
        <v>4462</v>
      </c>
      <c r="P2007" s="2">
        <v>5</v>
      </c>
      <c r="Q2007" s="2" t="str">
        <f t="shared" si="31"/>
        <v>FTSCN US Equity</v>
      </c>
    </row>
    <row r="2008" spans="1:17" x14ac:dyDescent="0.25">
      <c r="A2008" s="1">
        <v>41639</v>
      </c>
      <c r="B2008" s="1">
        <v>41639</v>
      </c>
      <c r="C2008" s="2" t="s">
        <v>42</v>
      </c>
      <c r="D2008" s="2" t="s">
        <v>43</v>
      </c>
      <c r="E2008" s="2">
        <v>4.45</v>
      </c>
      <c r="F2008" s="2" t="s">
        <v>153</v>
      </c>
      <c r="G2008" s="2" t="s">
        <v>213</v>
      </c>
      <c r="H2008" s="2" t="s">
        <v>46</v>
      </c>
      <c r="I2008" s="2" t="s">
        <v>17</v>
      </c>
      <c r="J2008" s="2" t="s">
        <v>18</v>
      </c>
      <c r="K2008" s="2" t="s">
        <v>19</v>
      </c>
      <c r="L2008" s="2" t="s">
        <v>19</v>
      </c>
      <c r="M2008" s="2" t="s">
        <v>20</v>
      </c>
      <c r="N2008" s="2" t="s">
        <v>48</v>
      </c>
      <c r="O2008" s="2" t="s">
        <v>4463</v>
      </c>
      <c r="P2008" s="2">
        <v>2</v>
      </c>
      <c r="Q2008" s="2" t="str">
        <f t="shared" si="31"/>
        <v>GE US Equity</v>
      </c>
    </row>
    <row r="2009" spans="1:17" x14ac:dyDescent="0.25">
      <c r="A2009" s="1">
        <v>41639</v>
      </c>
      <c r="B2009" s="1">
        <v>41639</v>
      </c>
      <c r="C2009" s="2" t="s">
        <v>4464</v>
      </c>
      <c r="D2009" s="2" t="s">
        <v>4465</v>
      </c>
      <c r="E2009" s="2">
        <v>6.45</v>
      </c>
      <c r="F2009" s="2" t="s">
        <v>1466</v>
      </c>
      <c r="G2009" s="2"/>
      <c r="H2009" s="2" t="s">
        <v>73</v>
      </c>
      <c r="I2009" s="2" t="s">
        <v>17</v>
      </c>
      <c r="J2009" s="2" t="s">
        <v>18</v>
      </c>
      <c r="K2009" s="2" t="s">
        <v>19</v>
      </c>
      <c r="L2009" s="2" t="s">
        <v>19</v>
      </c>
      <c r="M2009" s="2" t="s">
        <v>20</v>
      </c>
      <c r="N2009" s="2" t="s">
        <v>48</v>
      </c>
      <c r="O2009" s="2" t="s">
        <v>4466</v>
      </c>
      <c r="P2009" s="2">
        <v>3</v>
      </c>
      <c r="Q2009" s="2" t="str">
        <f t="shared" si="31"/>
        <v>RGA US Equity</v>
      </c>
    </row>
    <row r="2010" spans="1:17" x14ac:dyDescent="0.25">
      <c r="A2010" s="1">
        <v>41639</v>
      </c>
      <c r="B2010" s="1">
        <v>41639</v>
      </c>
      <c r="C2010" s="2" t="s">
        <v>4467</v>
      </c>
      <c r="D2010" s="2" t="s">
        <v>4468</v>
      </c>
      <c r="E2010" s="2">
        <v>5.5</v>
      </c>
      <c r="F2010" s="2" t="s">
        <v>4296</v>
      </c>
      <c r="G2010" s="2"/>
      <c r="H2010" s="2" t="s">
        <v>210</v>
      </c>
      <c r="I2010" s="2" t="s">
        <v>17</v>
      </c>
      <c r="J2010" s="2" t="s">
        <v>18</v>
      </c>
      <c r="K2010" s="2" t="s">
        <v>19</v>
      </c>
      <c r="L2010" s="2" t="s">
        <v>19</v>
      </c>
      <c r="M2010" s="2" t="s">
        <v>20</v>
      </c>
      <c r="N2010" s="2" t="s">
        <v>28</v>
      </c>
      <c r="O2010" s="2" t="s">
        <v>4469</v>
      </c>
      <c r="P2010" s="2">
        <v>4</v>
      </c>
      <c r="Q2010" s="2" t="str">
        <f t="shared" si="31"/>
        <v>CSCO US Equity</v>
      </c>
    </row>
    <row r="2011" spans="1:17" x14ac:dyDescent="0.25">
      <c r="A2011" s="1">
        <v>41639</v>
      </c>
      <c r="B2011" s="1">
        <v>41639</v>
      </c>
      <c r="C2011" s="2" t="s">
        <v>458</v>
      </c>
      <c r="D2011" s="2" t="s">
        <v>459</v>
      </c>
      <c r="E2011" s="2">
        <v>5.35</v>
      </c>
      <c r="F2011" s="2" t="s">
        <v>3769</v>
      </c>
      <c r="G2011" s="2"/>
      <c r="H2011" s="2" t="s">
        <v>57</v>
      </c>
      <c r="I2011" s="2" t="s">
        <v>17</v>
      </c>
      <c r="J2011" s="2" t="s">
        <v>18</v>
      </c>
      <c r="K2011" s="2" t="s">
        <v>19</v>
      </c>
      <c r="L2011" s="2" t="s">
        <v>19</v>
      </c>
      <c r="M2011" s="2" t="s">
        <v>20</v>
      </c>
      <c r="N2011" s="2" t="s">
        <v>21</v>
      </c>
      <c r="O2011" s="2" t="s">
        <v>4470</v>
      </c>
      <c r="P2011" s="2">
        <v>3</v>
      </c>
      <c r="Q2011" s="2" t="str">
        <f t="shared" si="31"/>
        <v>XEL US Equity</v>
      </c>
    </row>
    <row r="2012" spans="1:17" x14ac:dyDescent="0.25">
      <c r="A2012" s="1">
        <v>41639</v>
      </c>
      <c r="B2012" s="1">
        <v>41639</v>
      </c>
      <c r="C2012" s="2" t="s">
        <v>4471</v>
      </c>
      <c r="D2012" s="2" t="s">
        <v>4472</v>
      </c>
      <c r="E2012" s="2">
        <v>6.3</v>
      </c>
      <c r="F2012" s="2" t="s">
        <v>1466</v>
      </c>
      <c r="G2012" s="2"/>
      <c r="H2012" s="2" t="s">
        <v>34</v>
      </c>
      <c r="I2012" s="2" t="s">
        <v>17</v>
      </c>
      <c r="J2012" s="2" t="s">
        <v>18</v>
      </c>
      <c r="K2012" s="2" t="s">
        <v>19</v>
      </c>
      <c r="L2012" s="2" t="s">
        <v>19</v>
      </c>
      <c r="M2012" s="2" t="s">
        <v>20</v>
      </c>
      <c r="N2012" s="2" t="s">
        <v>48</v>
      </c>
      <c r="O2012" s="2" t="s">
        <v>4473</v>
      </c>
      <c r="P2012" s="2">
        <v>3</v>
      </c>
      <c r="Q2012" s="2" t="str">
        <f t="shared" si="31"/>
        <v>HCC US Equity</v>
      </c>
    </row>
    <row r="2013" spans="1:17" x14ac:dyDescent="0.25">
      <c r="A2013" s="1">
        <v>41639</v>
      </c>
      <c r="B2013" s="1">
        <v>41639</v>
      </c>
      <c r="C2013" s="2" t="s">
        <v>4396</v>
      </c>
      <c r="D2013" s="2" t="s">
        <v>727</v>
      </c>
      <c r="E2013" s="2">
        <v>5.9</v>
      </c>
      <c r="F2013" s="2" t="s">
        <v>4267</v>
      </c>
      <c r="G2013" s="2" t="s">
        <v>26</v>
      </c>
      <c r="H2013" s="2" t="s">
        <v>34</v>
      </c>
      <c r="I2013" s="2" t="s">
        <v>17</v>
      </c>
      <c r="J2013" s="2" t="s">
        <v>18</v>
      </c>
      <c r="K2013" s="2" t="s">
        <v>19</v>
      </c>
      <c r="L2013" s="2" t="s">
        <v>19</v>
      </c>
      <c r="M2013" s="2" t="s">
        <v>20</v>
      </c>
      <c r="N2013" s="2" t="s">
        <v>21</v>
      </c>
      <c r="O2013" s="2" t="s">
        <v>4475</v>
      </c>
      <c r="P2013" s="2">
        <v>5</v>
      </c>
      <c r="Q2013" s="2" t="str">
        <f t="shared" si="31"/>
        <v>NGGLN US Equity</v>
      </c>
    </row>
    <row r="2014" spans="1:17" x14ac:dyDescent="0.25">
      <c r="A2014" s="1">
        <v>41639</v>
      </c>
      <c r="B2014" s="1">
        <v>41639</v>
      </c>
      <c r="C2014" s="2" t="s">
        <v>912</v>
      </c>
      <c r="D2014" s="2" t="s">
        <v>913</v>
      </c>
      <c r="E2014" s="2">
        <v>5.625</v>
      </c>
      <c r="F2014" s="2" t="s">
        <v>3281</v>
      </c>
      <c r="G2014" s="2"/>
      <c r="H2014" s="2" t="s">
        <v>27</v>
      </c>
      <c r="I2014" s="2" t="s">
        <v>17</v>
      </c>
      <c r="J2014" s="2" t="s">
        <v>18</v>
      </c>
      <c r="K2014" s="2" t="s">
        <v>19</v>
      </c>
      <c r="L2014" s="2" t="s">
        <v>19</v>
      </c>
      <c r="M2014" s="2" t="s">
        <v>20</v>
      </c>
      <c r="N2014" s="2" t="s">
        <v>28</v>
      </c>
      <c r="O2014" s="2" t="s">
        <v>4476</v>
      </c>
      <c r="P2014" s="2">
        <v>3</v>
      </c>
      <c r="Q2014" s="2" t="str">
        <f t="shared" si="31"/>
        <v>XRX US Equity</v>
      </c>
    </row>
    <row r="2015" spans="1:17" x14ac:dyDescent="0.25">
      <c r="A2015" s="1">
        <v>41639</v>
      </c>
      <c r="B2015" s="1">
        <v>41639</v>
      </c>
      <c r="C2015" s="2" t="s">
        <v>4400</v>
      </c>
      <c r="D2015" s="2" t="s">
        <v>89</v>
      </c>
      <c r="E2015" s="2">
        <v>6.8</v>
      </c>
      <c r="F2015" s="2" t="s">
        <v>1921</v>
      </c>
      <c r="G2015" s="2"/>
      <c r="H2015" s="2" t="s">
        <v>16</v>
      </c>
      <c r="I2015" s="2" t="s">
        <v>17</v>
      </c>
      <c r="J2015" s="2" t="s">
        <v>18</v>
      </c>
      <c r="K2015" s="2" t="s">
        <v>19</v>
      </c>
      <c r="L2015" s="2" t="s">
        <v>19</v>
      </c>
      <c r="M2015" s="2" t="s">
        <v>20</v>
      </c>
      <c r="N2015" s="2" t="s">
        <v>21</v>
      </c>
      <c r="O2015" s="2" t="s">
        <v>4477</v>
      </c>
      <c r="P2015" s="2">
        <v>2</v>
      </c>
      <c r="Q2015" s="2" t="str">
        <f t="shared" si="31"/>
        <v>FE US Equity</v>
      </c>
    </row>
    <row r="2016" spans="1:17" x14ac:dyDescent="0.25">
      <c r="A2016" s="1">
        <v>41639</v>
      </c>
      <c r="B2016" s="1">
        <v>41639</v>
      </c>
      <c r="C2016" s="2" t="s">
        <v>2033</v>
      </c>
      <c r="D2016" s="2" t="s">
        <v>2034</v>
      </c>
      <c r="E2016" s="2">
        <v>6.125</v>
      </c>
      <c r="F2016" s="2" t="s">
        <v>4478</v>
      </c>
      <c r="G2016" s="2"/>
      <c r="H2016" s="2" t="s">
        <v>16</v>
      </c>
      <c r="I2016" s="2" t="s">
        <v>17</v>
      </c>
      <c r="J2016" s="2" t="s">
        <v>18</v>
      </c>
      <c r="K2016" s="2" t="s">
        <v>19</v>
      </c>
      <c r="L2016" s="2" t="s">
        <v>19</v>
      </c>
      <c r="M2016" s="2" t="s">
        <v>20</v>
      </c>
      <c r="N2016" s="2" t="s">
        <v>21</v>
      </c>
      <c r="O2016" s="2" t="s">
        <v>4479</v>
      </c>
      <c r="P2016" s="2">
        <v>2</v>
      </c>
      <c r="Q2016" s="2" t="str">
        <f t="shared" si="31"/>
        <v>NI US Equity</v>
      </c>
    </row>
    <row r="2017" spans="1:17" x14ac:dyDescent="0.25">
      <c r="A2017" s="1">
        <v>41639</v>
      </c>
      <c r="B2017" s="1">
        <v>41639</v>
      </c>
      <c r="C2017" s="2" t="s">
        <v>691</v>
      </c>
      <c r="D2017" s="2" t="s">
        <v>692</v>
      </c>
      <c r="E2017" s="2">
        <v>6.125</v>
      </c>
      <c r="F2017" s="2" t="s">
        <v>4298</v>
      </c>
      <c r="G2017" s="2"/>
      <c r="H2017" s="2" t="s">
        <v>27</v>
      </c>
      <c r="I2017" s="2" t="s">
        <v>17</v>
      </c>
      <c r="J2017" s="2" t="s">
        <v>18</v>
      </c>
      <c r="K2017" s="2" t="s">
        <v>19</v>
      </c>
      <c r="L2017" s="2" t="s">
        <v>19</v>
      </c>
      <c r="M2017" s="2" t="s">
        <v>20</v>
      </c>
      <c r="N2017" s="2" t="s">
        <v>28</v>
      </c>
      <c r="O2017" s="2" t="s">
        <v>4480</v>
      </c>
      <c r="P2017" s="2">
        <v>2</v>
      </c>
      <c r="Q2017" s="2" t="str">
        <f t="shared" si="31"/>
        <v>WM US Equity</v>
      </c>
    </row>
    <row r="2018" spans="1:17" x14ac:dyDescent="0.25">
      <c r="A2018" s="1">
        <v>41639</v>
      </c>
      <c r="B2018" s="1">
        <v>41639</v>
      </c>
      <c r="C2018" s="2" t="s">
        <v>1615</v>
      </c>
      <c r="D2018" s="2" t="s">
        <v>1616</v>
      </c>
      <c r="E2018" s="2">
        <v>6.3</v>
      </c>
      <c r="F2018" s="2" t="s">
        <v>1895</v>
      </c>
      <c r="G2018" s="2"/>
      <c r="H2018" s="2" t="s">
        <v>1618</v>
      </c>
      <c r="I2018" s="2" t="s">
        <v>17</v>
      </c>
      <c r="J2018" s="2" t="s">
        <v>18</v>
      </c>
      <c r="K2018" s="2" t="s">
        <v>19</v>
      </c>
      <c r="L2018" s="2" t="s">
        <v>19</v>
      </c>
      <c r="M2018" s="2" t="s">
        <v>20</v>
      </c>
      <c r="N2018" s="2" t="s">
        <v>21</v>
      </c>
      <c r="O2018" s="2" t="s">
        <v>4481</v>
      </c>
      <c r="P2018" s="2">
        <v>3</v>
      </c>
      <c r="Q2018" s="2" t="str">
        <f t="shared" si="31"/>
        <v>DYN US Equity</v>
      </c>
    </row>
    <row r="2019" spans="1:17" x14ac:dyDescent="0.25">
      <c r="A2019" s="1">
        <v>41639</v>
      </c>
      <c r="B2019" s="1">
        <v>41639</v>
      </c>
      <c r="C2019" s="2" t="s">
        <v>4482</v>
      </c>
      <c r="D2019" s="2" t="s">
        <v>64</v>
      </c>
      <c r="E2019" s="2">
        <v>5.25</v>
      </c>
      <c r="F2019" s="2" t="s">
        <v>1426</v>
      </c>
      <c r="G2019" s="2"/>
      <c r="H2019" s="2" t="s">
        <v>16</v>
      </c>
      <c r="I2019" s="2" t="s">
        <v>17</v>
      </c>
      <c r="J2019" s="2" t="s">
        <v>18</v>
      </c>
      <c r="K2019" s="2" t="s">
        <v>19</v>
      </c>
      <c r="L2019" s="2" t="s">
        <v>19</v>
      </c>
      <c r="M2019" s="2" t="s">
        <v>20</v>
      </c>
      <c r="N2019" s="2" t="s">
        <v>21</v>
      </c>
      <c r="O2019" s="2" t="s">
        <v>4483</v>
      </c>
      <c r="P2019" s="2">
        <v>3</v>
      </c>
      <c r="Q2019" s="2" t="str">
        <f t="shared" si="31"/>
        <v>WPZ US Equity</v>
      </c>
    </row>
    <row r="2020" spans="1:17" x14ac:dyDescent="0.25">
      <c r="A2020" s="1">
        <v>41639</v>
      </c>
      <c r="B2020" s="1">
        <v>41639</v>
      </c>
      <c r="C2020" s="2" t="s">
        <v>4482</v>
      </c>
      <c r="D2020" s="2" t="s">
        <v>64</v>
      </c>
      <c r="E2020" s="2">
        <v>6.3</v>
      </c>
      <c r="F2020" s="2" t="s">
        <v>4484</v>
      </c>
      <c r="G2020" s="2"/>
      <c r="H2020" s="2" t="s">
        <v>16</v>
      </c>
      <c r="I2020" s="2" t="s">
        <v>17</v>
      </c>
      <c r="J2020" s="2" t="s">
        <v>18</v>
      </c>
      <c r="K2020" s="2" t="s">
        <v>19</v>
      </c>
      <c r="L2020" s="2" t="s">
        <v>19</v>
      </c>
      <c r="M2020" s="2" t="s">
        <v>20</v>
      </c>
      <c r="N2020" s="2" t="s">
        <v>21</v>
      </c>
      <c r="O2020" s="2" t="s">
        <v>4485</v>
      </c>
      <c r="P2020" s="2">
        <v>3</v>
      </c>
      <c r="Q2020" s="2" t="str">
        <f t="shared" si="31"/>
        <v>WPZ US Equity</v>
      </c>
    </row>
    <row r="2021" spans="1:17" x14ac:dyDescent="0.25">
      <c r="A2021" s="1">
        <v>41639</v>
      </c>
      <c r="B2021" s="1">
        <v>41639</v>
      </c>
      <c r="C2021" s="2" t="s">
        <v>4486</v>
      </c>
      <c r="D2021" s="2" t="s">
        <v>4487</v>
      </c>
      <c r="E2021" s="2">
        <v>5.9</v>
      </c>
      <c r="F2021" s="2" t="s">
        <v>3769</v>
      </c>
      <c r="G2021" s="2"/>
      <c r="H2021" s="2" t="s">
        <v>27</v>
      </c>
      <c r="I2021" s="2" t="s">
        <v>17</v>
      </c>
      <c r="J2021" s="2" t="s">
        <v>18</v>
      </c>
      <c r="K2021" s="2" t="s">
        <v>19</v>
      </c>
      <c r="L2021" s="2" t="s">
        <v>19</v>
      </c>
      <c r="M2021" s="2" t="s">
        <v>20</v>
      </c>
      <c r="N2021" s="2" t="s">
        <v>28</v>
      </c>
      <c r="O2021" s="2" t="s">
        <v>4488</v>
      </c>
      <c r="P2021" s="2">
        <v>3</v>
      </c>
      <c r="Q2021" s="2" t="str">
        <f t="shared" si="31"/>
        <v>MJN US Equity</v>
      </c>
    </row>
    <row r="2022" spans="1:17" x14ac:dyDescent="0.25">
      <c r="A2022" s="1">
        <v>41639</v>
      </c>
      <c r="B2022" s="1">
        <v>41639</v>
      </c>
      <c r="C2022" s="2" t="s">
        <v>4486</v>
      </c>
      <c r="D2022" s="2" t="s">
        <v>4487</v>
      </c>
      <c r="E2022" s="2">
        <v>3.5</v>
      </c>
      <c r="F2022" s="2" t="s">
        <v>1204</v>
      </c>
      <c r="G2022" s="2"/>
      <c r="H2022" s="2" t="s">
        <v>27</v>
      </c>
      <c r="I2022" s="2" t="s">
        <v>17</v>
      </c>
      <c r="J2022" s="2" t="s">
        <v>18</v>
      </c>
      <c r="K2022" s="2" t="s">
        <v>19</v>
      </c>
      <c r="L2022" s="2" t="s">
        <v>19</v>
      </c>
      <c r="M2022" s="2" t="s">
        <v>20</v>
      </c>
      <c r="N2022" s="2" t="s">
        <v>28</v>
      </c>
      <c r="O2022" s="2" t="s">
        <v>4489</v>
      </c>
      <c r="P2022" s="2">
        <v>3</v>
      </c>
      <c r="Q2022" s="2" t="str">
        <f t="shared" si="31"/>
        <v>MJN US Equity</v>
      </c>
    </row>
    <row r="2023" spans="1:17" x14ac:dyDescent="0.25">
      <c r="A2023" s="1">
        <v>41639</v>
      </c>
      <c r="B2023" s="1">
        <v>41639</v>
      </c>
      <c r="C2023" s="2" t="s">
        <v>42</v>
      </c>
      <c r="D2023" s="2" t="s">
        <v>43</v>
      </c>
      <c r="E2023" s="2">
        <v>5</v>
      </c>
      <c r="F2023" s="2" t="s">
        <v>979</v>
      </c>
      <c r="G2023" s="2" t="s">
        <v>213</v>
      </c>
      <c r="H2023" s="2" t="s">
        <v>46</v>
      </c>
      <c r="I2023" s="2" t="s">
        <v>17</v>
      </c>
      <c r="J2023" s="2" t="s">
        <v>18</v>
      </c>
      <c r="K2023" s="2" t="s">
        <v>19</v>
      </c>
      <c r="L2023" s="2" t="s">
        <v>19</v>
      </c>
      <c r="M2023" s="2" t="s">
        <v>20</v>
      </c>
      <c r="N2023" s="2" t="s">
        <v>48</v>
      </c>
      <c r="O2023" s="2" t="s">
        <v>4490</v>
      </c>
      <c r="P2023" s="2">
        <v>2</v>
      </c>
      <c r="Q2023" s="2" t="str">
        <f t="shared" si="31"/>
        <v>GE US Equity</v>
      </c>
    </row>
    <row r="2024" spans="1:17" x14ac:dyDescent="0.25">
      <c r="A2024" s="1">
        <v>41639</v>
      </c>
      <c r="B2024" s="1">
        <v>41639</v>
      </c>
      <c r="C2024" s="2" t="s">
        <v>42</v>
      </c>
      <c r="D2024" s="2" t="s">
        <v>43</v>
      </c>
      <c r="E2024" s="2">
        <v>5</v>
      </c>
      <c r="F2024" s="2" t="s">
        <v>1453</v>
      </c>
      <c r="G2024" s="2" t="s">
        <v>213</v>
      </c>
      <c r="H2024" s="2" t="s">
        <v>46</v>
      </c>
      <c r="I2024" s="2" t="s">
        <v>17</v>
      </c>
      <c r="J2024" s="2" t="s">
        <v>18</v>
      </c>
      <c r="K2024" s="2" t="s">
        <v>19</v>
      </c>
      <c r="L2024" s="2" t="s">
        <v>19</v>
      </c>
      <c r="M2024" s="2" t="s">
        <v>20</v>
      </c>
      <c r="N2024" s="2" t="s">
        <v>48</v>
      </c>
      <c r="O2024" s="2" t="s">
        <v>4491</v>
      </c>
      <c r="P2024" s="2">
        <v>2</v>
      </c>
      <c r="Q2024" s="2" t="str">
        <f t="shared" si="31"/>
        <v>GE US Equity</v>
      </c>
    </row>
    <row r="2025" spans="1:17" x14ac:dyDescent="0.25">
      <c r="A2025" s="1">
        <v>41639</v>
      </c>
      <c r="B2025" s="1">
        <v>41639</v>
      </c>
      <c r="C2025" s="2" t="s">
        <v>4492</v>
      </c>
      <c r="D2025" s="2" t="s">
        <v>313</v>
      </c>
      <c r="E2025" s="2">
        <v>5.25</v>
      </c>
      <c r="F2025" s="2" t="s">
        <v>1418</v>
      </c>
      <c r="G2025" s="2"/>
      <c r="H2025" s="2" t="s">
        <v>27</v>
      </c>
      <c r="I2025" s="2" t="s">
        <v>17</v>
      </c>
      <c r="J2025" s="2" t="s">
        <v>18</v>
      </c>
      <c r="K2025" s="2" t="s">
        <v>19</v>
      </c>
      <c r="L2025" s="2" t="s">
        <v>19</v>
      </c>
      <c r="M2025" s="2" t="s">
        <v>20</v>
      </c>
      <c r="N2025" s="2" t="s">
        <v>28</v>
      </c>
      <c r="O2025" s="2" t="s">
        <v>4493</v>
      </c>
      <c r="P2025" s="2">
        <v>3</v>
      </c>
      <c r="Q2025" s="2" t="str">
        <f t="shared" si="31"/>
        <v>RSG US Equity</v>
      </c>
    </row>
    <row r="2026" spans="1:17" x14ac:dyDescent="0.25">
      <c r="A2026" s="1">
        <v>41639</v>
      </c>
      <c r="B2026" s="1">
        <v>41639</v>
      </c>
      <c r="C2026" s="2" t="s">
        <v>326</v>
      </c>
      <c r="D2026" s="2" t="s">
        <v>327</v>
      </c>
      <c r="E2026" s="2">
        <v>6.22</v>
      </c>
      <c r="F2026" s="2" t="s">
        <v>4495</v>
      </c>
      <c r="G2026" s="2"/>
      <c r="H2026" s="2" t="s">
        <v>27</v>
      </c>
      <c r="I2026" s="2" t="s">
        <v>17</v>
      </c>
      <c r="J2026" s="2" t="s">
        <v>18</v>
      </c>
      <c r="K2026" s="2" t="s">
        <v>19</v>
      </c>
      <c r="L2026" s="2" t="s">
        <v>19</v>
      </c>
      <c r="M2026" s="2" t="s">
        <v>20</v>
      </c>
      <c r="N2026" s="2" t="s">
        <v>28</v>
      </c>
      <c r="O2026" s="2" t="s">
        <v>4496</v>
      </c>
      <c r="P2026" s="2">
        <v>3</v>
      </c>
      <c r="Q2026" s="2" t="str">
        <f t="shared" si="31"/>
        <v>CSX US Equity</v>
      </c>
    </row>
    <row r="2027" spans="1:17" x14ac:dyDescent="0.25">
      <c r="A2027" s="1">
        <v>41639</v>
      </c>
      <c r="B2027" s="1">
        <v>41639</v>
      </c>
      <c r="C2027" s="2" t="s">
        <v>752</v>
      </c>
      <c r="D2027" s="2" t="s">
        <v>753</v>
      </c>
      <c r="E2027" s="2">
        <v>5.78</v>
      </c>
      <c r="F2027" s="2" t="s">
        <v>4497</v>
      </c>
      <c r="G2027" s="2" t="s">
        <v>40</v>
      </c>
      <c r="H2027" s="2" t="s">
        <v>34</v>
      </c>
      <c r="I2027" s="2" t="s">
        <v>17</v>
      </c>
      <c r="J2027" s="2" t="s">
        <v>18</v>
      </c>
      <c r="K2027" s="2" t="s">
        <v>19</v>
      </c>
      <c r="L2027" s="2" t="s">
        <v>19</v>
      </c>
      <c r="M2027" s="2" t="s">
        <v>20</v>
      </c>
      <c r="N2027" s="2" t="s">
        <v>28</v>
      </c>
      <c r="O2027" s="2" t="s">
        <v>4498</v>
      </c>
      <c r="P2027" s="2">
        <v>3</v>
      </c>
      <c r="Q2027" s="2" t="str">
        <f t="shared" si="31"/>
        <v>UNP US Equity</v>
      </c>
    </row>
    <row r="2028" spans="1:17" x14ac:dyDescent="0.25">
      <c r="A2028" s="1">
        <v>41639</v>
      </c>
      <c r="B2028" s="1">
        <v>41639</v>
      </c>
      <c r="C2028" s="2" t="s">
        <v>752</v>
      </c>
      <c r="D2028" s="2" t="s">
        <v>753</v>
      </c>
      <c r="E2028" s="2">
        <v>5.78</v>
      </c>
      <c r="F2028" s="2" t="s">
        <v>4497</v>
      </c>
      <c r="G2028" s="2" t="s">
        <v>26</v>
      </c>
      <c r="H2028" s="2" t="s">
        <v>34</v>
      </c>
      <c r="I2028" s="2" t="s">
        <v>17</v>
      </c>
      <c r="J2028" s="2" t="s">
        <v>18</v>
      </c>
      <c r="K2028" s="2" t="s">
        <v>19</v>
      </c>
      <c r="L2028" s="2" t="s">
        <v>19</v>
      </c>
      <c r="M2028" s="2" t="s">
        <v>20</v>
      </c>
      <c r="N2028" s="2" t="s">
        <v>28</v>
      </c>
      <c r="O2028" s="2" t="s">
        <v>4499</v>
      </c>
      <c r="P2028" s="2">
        <v>3</v>
      </c>
      <c r="Q2028" s="2" t="str">
        <f t="shared" si="31"/>
        <v>UNP US Equity</v>
      </c>
    </row>
    <row r="2029" spans="1:17" x14ac:dyDescent="0.25">
      <c r="A2029" s="1">
        <v>41639</v>
      </c>
      <c r="B2029" s="1">
        <v>41639</v>
      </c>
      <c r="C2029" s="2" t="s">
        <v>1196</v>
      </c>
      <c r="D2029" s="2" t="s">
        <v>494</v>
      </c>
      <c r="E2029" s="2">
        <v>6.625</v>
      </c>
      <c r="F2029" s="2" t="s">
        <v>4500</v>
      </c>
      <c r="G2029" s="2" t="s">
        <v>45</v>
      </c>
      <c r="H2029" s="2" t="s">
        <v>73</v>
      </c>
      <c r="I2029" s="2" t="s">
        <v>17</v>
      </c>
      <c r="J2029" s="2" t="s">
        <v>18</v>
      </c>
      <c r="K2029" s="2" t="s">
        <v>19</v>
      </c>
      <c r="L2029" s="2" t="s">
        <v>19</v>
      </c>
      <c r="M2029" s="2" t="s">
        <v>20</v>
      </c>
      <c r="N2029" s="2" t="s">
        <v>48</v>
      </c>
      <c r="O2029" s="2" t="s">
        <v>4501</v>
      </c>
      <c r="P2029" s="2">
        <v>3</v>
      </c>
      <c r="Q2029" s="2" t="str">
        <f t="shared" si="31"/>
        <v>PRU US Equity</v>
      </c>
    </row>
    <row r="2030" spans="1:17" x14ac:dyDescent="0.25">
      <c r="A2030" s="1">
        <v>41639</v>
      </c>
      <c r="B2030" s="1">
        <v>41639</v>
      </c>
      <c r="C2030" s="2" t="s">
        <v>42</v>
      </c>
      <c r="D2030" s="2" t="s">
        <v>43</v>
      </c>
      <c r="E2030" s="2">
        <v>4.6500000000000004</v>
      </c>
      <c r="F2030" s="2" t="s">
        <v>3691</v>
      </c>
      <c r="G2030" s="2" t="s">
        <v>213</v>
      </c>
      <c r="H2030" s="2" t="s">
        <v>46</v>
      </c>
      <c r="I2030" s="2" t="s">
        <v>17</v>
      </c>
      <c r="J2030" s="2" t="s">
        <v>18</v>
      </c>
      <c r="K2030" s="2" t="s">
        <v>19</v>
      </c>
      <c r="L2030" s="2" t="s">
        <v>19</v>
      </c>
      <c r="M2030" s="2" t="s">
        <v>20</v>
      </c>
      <c r="N2030" s="2" t="s">
        <v>48</v>
      </c>
      <c r="O2030" s="2" t="s">
        <v>4503</v>
      </c>
      <c r="P2030" s="2">
        <v>2</v>
      </c>
      <c r="Q2030" s="2" t="str">
        <f t="shared" si="31"/>
        <v>GE US Equity</v>
      </c>
    </row>
    <row r="2031" spans="1:17" x14ac:dyDescent="0.25">
      <c r="A2031" s="1">
        <v>41639</v>
      </c>
      <c r="B2031" s="1">
        <v>41639</v>
      </c>
      <c r="C2031" s="2" t="s">
        <v>42</v>
      </c>
      <c r="D2031" s="2" t="s">
        <v>43</v>
      </c>
      <c r="E2031" s="2">
        <v>5.0999999999999996</v>
      </c>
      <c r="F2031" s="2" t="s">
        <v>4504</v>
      </c>
      <c r="G2031" s="2" t="s">
        <v>213</v>
      </c>
      <c r="H2031" s="2" t="s">
        <v>46</v>
      </c>
      <c r="I2031" s="2" t="s">
        <v>17</v>
      </c>
      <c r="J2031" s="2" t="s">
        <v>18</v>
      </c>
      <c r="K2031" s="2" t="s">
        <v>19</v>
      </c>
      <c r="L2031" s="2" t="s">
        <v>19</v>
      </c>
      <c r="M2031" s="2" t="s">
        <v>20</v>
      </c>
      <c r="N2031" s="2" t="s">
        <v>48</v>
      </c>
      <c r="O2031" s="2" t="s">
        <v>4505</v>
      </c>
      <c r="P2031" s="2">
        <v>2</v>
      </c>
      <c r="Q2031" s="2" t="str">
        <f t="shared" si="31"/>
        <v>GE US Equity</v>
      </c>
    </row>
    <row r="2032" spans="1:17" x14ac:dyDescent="0.25">
      <c r="A2032" s="1">
        <v>41639</v>
      </c>
      <c r="B2032" s="1">
        <v>41639</v>
      </c>
      <c r="C2032" s="2" t="s">
        <v>4506</v>
      </c>
      <c r="D2032" s="2" t="s">
        <v>4507</v>
      </c>
      <c r="E2032" s="2">
        <v>7.15</v>
      </c>
      <c r="F2032" s="2" t="s">
        <v>1408</v>
      </c>
      <c r="G2032" s="2"/>
      <c r="H2032" s="2" t="s">
        <v>149</v>
      </c>
      <c r="I2032" s="2" t="s">
        <v>17</v>
      </c>
      <c r="J2032" s="2" t="s">
        <v>18</v>
      </c>
      <c r="K2032" s="2" t="s">
        <v>19</v>
      </c>
      <c r="L2032" s="2" t="s">
        <v>19</v>
      </c>
      <c r="M2032" s="2" t="s">
        <v>20</v>
      </c>
      <c r="N2032" s="2" t="s">
        <v>28</v>
      </c>
      <c r="O2032" s="2" t="s">
        <v>4508</v>
      </c>
      <c r="P2032" s="2">
        <v>3</v>
      </c>
      <c r="Q2032" s="2" t="str">
        <f t="shared" si="31"/>
        <v>MTH US Equity</v>
      </c>
    </row>
    <row r="2033" spans="1:17" x14ac:dyDescent="0.25">
      <c r="A2033" s="1">
        <v>41639</v>
      </c>
      <c r="B2033" s="1">
        <v>41639</v>
      </c>
      <c r="C2033" s="2" t="s">
        <v>36</v>
      </c>
      <c r="D2033" s="2" t="s">
        <v>37</v>
      </c>
      <c r="E2033" s="2">
        <v>5.7</v>
      </c>
      <c r="F2033" s="2" t="s">
        <v>4509</v>
      </c>
      <c r="G2033" s="2"/>
      <c r="H2033" s="2" t="s">
        <v>34</v>
      </c>
      <c r="I2033" s="2" t="s">
        <v>17</v>
      </c>
      <c r="J2033" s="2" t="s">
        <v>18</v>
      </c>
      <c r="K2033" s="2" t="s">
        <v>19</v>
      </c>
      <c r="L2033" s="2" t="s">
        <v>19</v>
      </c>
      <c r="M2033" s="2" t="s">
        <v>20</v>
      </c>
      <c r="N2033" s="2" t="s">
        <v>21</v>
      </c>
      <c r="O2033" s="2" t="s">
        <v>4510</v>
      </c>
      <c r="P2033" s="2">
        <v>2</v>
      </c>
      <c r="Q2033" s="2" t="str">
        <f t="shared" si="31"/>
        <v>ED US Equity</v>
      </c>
    </row>
    <row r="2034" spans="1:17" x14ac:dyDescent="0.25">
      <c r="A2034" s="1">
        <v>41639</v>
      </c>
      <c r="B2034" s="1">
        <v>41639</v>
      </c>
      <c r="C2034" s="2" t="s">
        <v>2233</v>
      </c>
      <c r="D2034" s="2" t="s">
        <v>2234</v>
      </c>
      <c r="E2034" s="2">
        <v>5.3</v>
      </c>
      <c r="F2034" s="2" t="s">
        <v>4511</v>
      </c>
      <c r="G2034" s="2"/>
      <c r="H2034" s="2" t="s">
        <v>210</v>
      </c>
      <c r="I2034" s="2" t="s">
        <v>17</v>
      </c>
      <c r="J2034" s="2" t="s">
        <v>18</v>
      </c>
      <c r="K2034" s="2" t="s">
        <v>19</v>
      </c>
      <c r="L2034" s="2" t="s">
        <v>19</v>
      </c>
      <c r="M2034" s="2" t="s">
        <v>20</v>
      </c>
      <c r="N2034" s="2" t="s">
        <v>28</v>
      </c>
      <c r="O2034" s="2" t="s">
        <v>4512</v>
      </c>
      <c r="P2034" s="2">
        <v>3</v>
      </c>
      <c r="Q2034" s="2" t="str">
        <f t="shared" si="31"/>
        <v>ABT US Equity</v>
      </c>
    </row>
    <row r="2035" spans="1:17" x14ac:dyDescent="0.25">
      <c r="A2035" s="1">
        <v>41639</v>
      </c>
      <c r="B2035" s="1">
        <v>41639</v>
      </c>
      <c r="C2035" s="2" t="s">
        <v>1955</v>
      </c>
      <c r="D2035" s="2" t="s">
        <v>31</v>
      </c>
      <c r="E2035" s="2">
        <v>5.4</v>
      </c>
      <c r="F2035" s="2" t="s">
        <v>4513</v>
      </c>
      <c r="G2035" s="2"/>
      <c r="H2035" s="2" t="s">
        <v>57</v>
      </c>
      <c r="I2035" s="2" t="s">
        <v>17</v>
      </c>
      <c r="J2035" s="2" t="s">
        <v>18</v>
      </c>
      <c r="K2035" s="2" t="s">
        <v>19</v>
      </c>
      <c r="L2035" s="2" t="s">
        <v>19</v>
      </c>
      <c r="M2035" s="2" t="s">
        <v>20</v>
      </c>
      <c r="N2035" s="2" t="s">
        <v>21</v>
      </c>
      <c r="O2035" s="2" t="s">
        <v>4514</v>
      </c>
      <c r="P2035" s="2">
        <v>2</v>
      </c>
      <c r="Q2035" s="2" t="str">
        <f t="shared" si="31"/>
        <v>SO US Equity</v>
      </c>
    </row>
    <row r="2036" spans="1:17" x14ac:dyDescent="0.25">
      <c r="A2036" s="1">
        <v>41639</v>
      </c>
      <c r="B2036" s="1">
        <v>41639</v>
      </c>
      <c r="C2036" s="2" t="s">
        <v>42</v>
      </c>
      <c r="D2036" s="2" t="s">
        <v>43</v>
      </c>
      <c r="E2036" s="2">
        <v>4.25</v>
      </c>
      <c r="F2036" s="2" t="s">
        <v>951</v>
      </c>
      <c r="G2036" s="2" t="s">
        <v>213</v>
      </c>
      <c r="H2036" s="2" t="s">
        <v>46</v>
      </c>
      <c r="I2036" s="2" t="s">
        <v>17</v>
      </c>
      <c r="J2036" s="2" t="s">
        <v>18</v>
      </c>
      <c r="K2036" s="2" t="s">
        <v>19</v>
      </c>
      <c r="L2036" s="2" t="s">
        <v>19</v>
      </c>
      <c r="M2036" s="2" t="s">
        <v>20</v>
      </c>
      <c r="N2036" s="2" t="s">
        <v>48</v>
      </c>
      <c r="O2036" s="2" t="s">
        <v>4515</v>
      </c>
      <c r="P2036" s="2">
        <v>2</v>
      </c>
      <c r="Q2036" s="2" t="str">
        <f t="shared" si="31"/>
        <v>GE US Equity</v>
      </c>
    </row>
    <row r="2037" spans="1:17" x14ac:dyDescent="0.25">
      <c r="A2037" s="1">
        <v>41639</v>
      </c>
      <c r="B2037" s="1">
        <v>41639</v>
      </c>
      <c r="C2037" s="2" t="s">
        <v>824</v>
      </c>
      <c r="D2037" s="2" t="s">
        <v>825</v>
      </c>
      <c r="E2037" s="2">
        <v>5.85</v>
      </c>
      <c r="F2037" s="2" t="s">
        <v>4513</v>
      </c>
      <c r="G2037" s="2"/>
      <c r="H2037" s="2" t="s">
        <v>57</v>
      </c>
      <c r="I2037" s="2" t="s">
        <v>17</v>
      </c>
      <c r="J2037" s="2" t="s">
        <v>18</v>
      </c>
      <c r="K2037" s="2" t="s">
        <v>19</v>
      </c>
      <c r="L2037" s="2" t="s">
        <v>19</v>
      </c>
      <c r="M2037" s="2" t="s">
        <v>20</v>
      </c>
      <c r="N2037" s="2" t="s">
        <v>21</v>
      </c>
      <c r="O2037" s="2" t="s">
        <v>4516</v>
      </c>
      <c r="P2037" s="2">
        <v>3</v>
      </c>
      <c r="Q2037" s="2" t="str">
        <f t="shared" si="31"/>
        <v>OGE US Equity</v>
      </c>
    </row>
    <row r="2038" spans="1:17" x14ac:dyDescent="0.25">
      <c r="A2038" s="1">
        <v>41639</v>
      </c>
      <c r="B2038" s="1">
        <v>41639</v>
      </c>
      <c r="C2038" s="2" t="s">
        <v>3853</v>
      </c>
      <c r="D2038" s="2" t="s">
        <v>3854</v>
      </c>
      <c r="E2038" s="2">
        <v>5.5</v>
      </c>
      <c r="F2038" s="2" t="s">
        <v>1444</v>
      </c>
      <c r="G2038" s="2"/>
      <c r="H2038" s="2" t="s">
        <v>27</v>
      </c>
      <c r="I2038" s="2" t="s">
        <v>17</v>
      </c>
      <c r="J2038" s="2" t="s">
        <v>18</v>
      </c>
      <c r="K2038" s="2" t="s">
        <v>19</v>
      </c>
      <c r="L2038" s="2" t="s">
        <v>19</v>
      </c>
      <c r="M2038" s="2" t="s">
        <v>20</v>
      </c>
      <c r="N2038" s="2" t="s">
        <v>28</v>
      </c>
      <c r="O2038" s="2" t="s">
        <v>4517</v>
      </c>
      <c r="P2038" s="2">
        <v>3</v>
      </c>
      <c r="Q2038" s="2" t="str">
        <f t="shared" si="31"/>
        <v>IGT US Equity</v>
      </c>
    </row>
    <row r="2039" spans="1:17" x14ac:dyDescent="0.25">
      <c r="A2039" s="1">
        <v>41639</v>
      </c>
      <c r="B2039" s="1">
        <v>41639</v>
      </c>
      <c r="C2039" s="2" t="s">
        <v>4482</v>
      </c>
      <c r="D2039" s="2" t="s">
        <v>64</v>
      </c>
      <c r="E2039" s="2">
        <v>3.8</v>
      </c>
      <c r="F2039" s="2" t="s">
        <v>638</v>
      </c>
      <c r="G2039" s="2"/>
      <c r="H2039" s="2" t="s">
        <v>16</v>
      </c>
      <c r="I2039" s="2" t="s">
        <v>17</v>
      </c>
      <c r="J2039" s="2" t="s">
        <v>18</v>
      </c>
      <c r="K2039" s="2" t="s">
        <v>19</v>
      </c>
      <c r="L2039" s="2" t="s">
        <v>19</v>
      </c>
      <c r="M2039" s="2" t="s">
        <v>20</v>
      </c>
      <c r="N2039" s="2" t="s">
        <v>21</v>
      </c>
      <c r="O2039" s="2" t="s">
        <v>4518</v>
      </c>
      <c r="P2039" s="2">
        <v>3</v>
      </c>
      <c r="Q2039" s="2" t="str">
        <f t="shared" si="31"/>
        <v>WPZ US Equity</v>
      </c>
    </row>
    <row r="2040" spans="1:17" x14ac:dyDescent="0.25">
      <c r="A2040" s="1">
        <v>41639</v>
      </c>
      <c r="B2040" s="1">
        <v>41639</v>
      </c>
      <c r="C2040" s="2" t="s">
        <v>4486</v>
      </c>
      <c r="D2040" s="2" t="s">
        <v>4487</v>
      </c>
      <c r="E2040" s="2">
        <v>4.9000000000000004</v>
      </c>
      <c r="F2040" s="2" t="s">
        <v>375</v>
      </c>
      <c r="G2040" s="2"/>
      <c r="H2040" s="2" t="s">
        <v>27</v>
      </c>
      <c r="I2040" s="2" t="s">
        <v>17</v>
      </c>
      <c r="J2040" s="2" t="s">
        <v>18</v>
      </c>
      <c r="K2040" s="2" t="s">
        <v>19</v>
      </c>
      <c r="L2040" s="2" t="s">
        <v>19</v>
      </c>
      <c r="M2040" s="2" t="s">
        <v>20</v>
      </c>
      <c r="N2040" s="2" t="s">
        <v>28</v>
      </c>
      <c r="O2040" s="2" t="s">
        <v>4519</v>
      </c>
      <c r="P2040" s="2">
        <v>3</v>
      </c>
      <c r="Q2040" s="2" t="str">
        <f t="shared" si="31"/>
        <v>MJN US Equity</v>
      </c>
    </row>
    <row r="2041" spans="1:17" x14ac:dyDescent="0.25">
      <c r="A2041" s="1">
        <v>41639</v>
      </c>
      <c r="B2041" s="1">
        <v>41639</v>
      </c>
      <c r="C2041" s="2" t="s">
        <v>4492</v>
      </c>
      <c r="D2041" s="2" t="s">
        <v>313</v>
      </c>
      <c r="E2041" s="2">
        <v>5</v>
      </c>
      <c r="F2041" s="2" t="s">
        <v>1899</v>
      </c>
      <c r="G2041" s="2"/>
      <c r="H2041" s="2" t="s">
        <v>27</v>
      </c>
      <c r="I2041" s="2" t="s">
        <v>17</v>
      </c>
      <c r="J2041" s="2" t="s">
        <v>18</v>
      </c>
      <c r="K2041" s="2" t="s">
        <v>19</v>
      </c>
      <c r="L2041" s="2" t="s">
        <v>19</v>
      </c>
      <c r="M2041" s="2" t="s">
        <v>20</v>
      </c>
      <c r="N2041" s="2" t="s">
        <v>28</v>
      </c>
      <c r="O2041" s="2" t="s">
        <v>4520</v>
      </c>
      <c r="P2041" s="2">
        <v>3</v>
      </c>
      <c r="Q2041" s="2" t="str">
        <f t="shared" si="31"/>
        <v>RSG US Equity</v>
      </c>
    </row>
    <row r="2042" spans="1:17" x14ac:dyDescent="0.25">
      <c r="A2042" s="1">
        <v>41639</v>
      </c>
      <c r="B2042" s="1">
        <v>41639</v>
      </c>
      <c r="C2042" s="2" t="s">
        <v>4492</v>
      </c>
      <c r="D2042" s="2" t="s">
        <v>313</v>
      </c>
      <c r="E2042" s="2">
        <v>6.2</v>
      </c>
      <c r="F2042" s="2" t="s">
        <v>4521</v>
      </c>
      <c r="G2042" s="2"/>
      <c r="H2042" s="2" t="s">
        <v>27</v>
      </c>
      <c r="I2042" s="2" t="s">
        <v>17</v>
      </c>
      <c r="J2042" s="2" t="s">
        <v>18</v>
      </c>
      <c r="K2042" s="2" t="s">
        <v>19</v>
      </c>
      <c r="L2042" s="2" t="s">
        <v>19</v>
      </c>
      <c r="M2042" s="2" t="s">
        <v>20</v>
      </c>
      <c r="N2042" s="2" t="s">
        <v>28</v>
      </c>
      <c r="O2042" s="2" t="s">
        <v>4522</v>
      </c>
      <c r="P2042" s="2">
        <v>3</v>
      </c>
      <c r="Q2042" s="2" t="str">
        <f t="shared" si="31"/>
        <v>RSG US Equity</v>
      </c>
    </row>
    <row r="2043" spans="1:17" x14ac:dyDescent="0.25">
      <c r="A2043" s="1">
        <v>41639</v>
      </c>
      <c r="B2043" s="1">
        <v>41639</v>
      </c>
      <c r="C2043" s="2" t="s">
        <v>2302</v>
      </c>
      <c r="D2043" s="2" t="s">
        <v>2303</v>
      </c>
      <c r="E2043" s="2">
        <v>7</v>
      </c>
      <c r="F2043" s="2" t="s">
        <v>4509</v>
      </c>
      <c r="G2043" s="2"/>
      <c r="H2043" s="2" t="s">
        <v>73</v>
      </c>
      <c r="I2043" s="2" t="s">
        <v>17</v>
      </c>
      <c r="J2043" s="2" t="s">
        <v>18</v>
      </c>
      <c r="K2043" s="2" t="s">
        <v>19</v>
      </c>
      <c r="L2043" s="2" t="s">
        <v>19</v>
      </c>
      <c r="M2043" s="2" t="s">
        <v>20</v>
      </c>
      <c r="N2043" s="2" t="s">
        <v>48</v>
      </c>
      <c r="O2043" s="2" t="s">
        <v>4525</v>
      </c>
      <c r="P2043" s="2">
        <v>3</v>
      </c>
      <c r="Q2043" s="2" t="str">
        <f t="shared" si="31"/>
        <v>LNC US Equity</v>
      </c>
    </row>
    <row r="2044" spans="1:17" x14ac:dyDescent="0.25">
      <c r="A2044" s="1">
        <v>41639</v>
      </c>
      <c r="B2044" s="1">
        <v>41639</v>
      </c>
      <c r="C2044" s="2" t="s">
        <v>477</v>
      </c>
      <c r="D2044" s="2" t="s">
        <v>478</v>
      </c>
      <c r="E2044" s="2">
        <v>7.625</v>
      </c>
      <c r="F2044" s="2" t="s">
        <v>1444</v>
      </c>
      <c r="G2044" s="2"/>
      <c r="H2044" s="2" t="s">
        <v>203</v>
      </c>
      <c r="I2044" s="2" t="s">
        <v>17</v>
      </c>
      <c r="J2044" s="2" t="s">
        <v>18</v>
      </c>
      <c r="K2044" s="2" t="s">
        <v>19</v>
      </c>
      <c r="L2044" s="2" t="s">
        <v>19</v>
      </c>
      <c r="M2044" s="2" t="s">
        <v>20</v>
      </c>
      <c r="N2044" s="2" t="s">
        <v>28</v>
      </c>
      <c r="O2044" s="2" t="s">
        <v>4526</v>
      </c>
      <c r="P2044" s="2">
        <v>3</v>
      </c>
      <c r="Q2044" s="2" t="str">
        <f t="shared" si="31"/>
        <v>RRD US Equity</v>
      </c>
    </row>
    <row r="2045" spans="1:17" x14ac:dyDescent="0.25">
      <c r="A2045" s="1">
        <v>41639</v>
      </c>
      <c r="B2045" s="1">
        <v>41639</v>
      </c>
      <c r="C2045" s="2" t="s">
        <v>1293</v>
      </c>
      <c r="D2045" s="2" t="s">
        <v>1294</v>
      </c>
      <c r="E2045" s="2">
        <v>3.95</v>
      </c>
      <c r="F2045" s="2" t="s">
        <v>2036</v>
      </c>
      <c r="G2045" s="2"/>
      <c r="H2045" s="2" t="s">
        <v>27</v>
      </c>
      <c r="I2045" s="2" t="s">
        <v>17</v>
      </c>
      <c r="J2045" s="2" t="s">
        <v>18</v>
      </c>
      <c r="K2045" s="2" t="s">
        <v>19</v>
      </c>
      <c r="L2045" s="2" t="s">
        <v>19</v>
      </c>
      <c r="M2045" s="2" t="s">
        <v>20</v>
      </c>
      <c r="N2045" s="2" t="s">
        <v>21</v>
      </c>
      <c r="O2045" s="2" t="s">
        <v>4527</v>
      </c>
      <c r="P2045" s="2">
        <v>3</v>
      </c>
      <c r="Q2045" s="2" t="str">
        <f t="shared" si="31"/>
        <v>PAA US Equity</v>
      </c>
    </row>
    <row r="2046" spans="1:17" x14ac:dyDescent="0.25">
      <c r="A2046" s="1">
        <v>41639</v>
      </c>
      <c r="B2046" s="1">
        <v>41639</v>
      </c>
      <c r="C2046" s="2" t="s">
        <v>2889</v>
      </c>
      <c r="D2046" s="2" t="s">
        <v>2890</v>
      </c>
      <c r="E2046" s="2">
        <v>3.875</v>
      </c>
      <c r="F2046" s="2" t="s">
        <v>1458</v>
      </c>
      <c r="G2046" s="2" t="s">
        <v>40</v>
      </c>
      <c r="H2046" s="2" t="s">
        <v>210</v>
      </c>
      <c r="I2046" s="2" t="s">
        <v>17</v>
      </c>
      <c r="J2046" s="2" t="s">
        <v>18</v>
      </c>
      <c r="K2046" s="2" t="s">
        <v>19</v>
      </c>
      <c r="L2046" s="2" t="s">
        <v>19</v>
      </c>
      <c r="M2046" s="2" t="s">
        <v>20</v>
      </c>
      <c r="N2046" s="2" t="s">
        <v>28</v>
      </c>
      <c r="O2046" s="2" t="s">
        <v>4528</v>
      </c>
      <c r="P2046" s="2">
        <v>4</v>
      </c>
      <c r="Q2046" s="2" t="str">
        <f t="shared" si="31"/>
        <v>ORCL US Equity</v>
      </c>
    </row>
    <row r="2047" spans="1:17" x14ac:dyDescent="0.25">
      <c r="A2047" s="1">
        <v>41639</v>
      </c>
      <c r="B2047" s="1">
        <v>41639</v>
      </c>
      <c r="C2047" s="2" t="s">
        <v>2889</v>
      </c>
      <c r="D2047" s="2" t="s">
        <v>2890</v>
      </c>
      <c r="E2047" s="2">
        <v>5.375</v>
      </c>
      <c r="F2047" s="2" t="s">
        <v>4497</v>
      </c>
      <c r="G2047" s="2" t="s">
        <v>40</v>
      </c>
      <c r="H2047" s="2" t="s">
        <v>210</v>
      </c>
      <c r="I2047" s="2" t="s">
        <v>17</v>
      </c>
      <c r="J2047" s="2" t="s">
        <v>18</v>
      </c>
      <c r="K2047" s="2" t="s">
        <v>19</v>
      </c>
      <c r="L2047" s="2" t="s">
        <v>19</v>
      </c>
      <c r="M2047" s="2" t="s">
        <v>20</v>
      </c>
      <c r="N2047" s="2" t="s">
        <v>28</v>
      </c>
      <c r="O2047" s="2" t="s">
        <v>4529</v>
      </c>
      <c r="P2047" s="2">
        <v>4</v>
      </c>
      <c r="Q2047" s="2" t="str">
        <f t="shared" si="31"/>
        <v>ORCL US Equity</v>
      </c>
    </row>
    <row r="2048" spans="1:17" x14ac:dyDescent="0.25">
      <c r="A2048" s="1">
        <v>41639</v>
      </c>
      <c r="B2048" s="1">
        <v>41639</v>
      </c>
      <c r="C2048" s="2" t="s">
        <v>4530</v>
      </c>
      <c r="D2048" s="2" t="s">
        <v>4531</v>
      </c>
      <c r="E2048" s="2">
        <v>3.7</v>
      </c>
      <c r="F2048" s="2" t="s">
        <v>4532</v>
      </c>
      <c r="G2048" s="2" t="s">
        <v>26</v>
      </c>
      <c r="H2048" s="2" t="s">
        <v>27</v>
      </c>
      <c r="I2048" s="2" t="s">
        <v>17</v>
      </c>
      <c r="J2048" s="2" t="s">
        <v>18</v>
      </c>
      <c r="K2048" s="2" t="s">
        <v>19</v>
      </c>
      <c r="L2048" s="2" t="s">
        <v>19</v>
      </c>
      <c r="M2048" s="2" t="s">
        <v>20</v>
      </c>
      <c r="N2048" s="2" t="s">
        <v>28</v>
      </c>
      <c r="O2048" s="2" t="s">
        <v>4533</v>
      </c>
      <c r="P2048" s="2">
        <v>3</v>
      </c>
      <c r="Q2048" s="2" t="str">
        <f t="shared" si="31"/>
        <v>WWY US Equity</v>
      </c>
    </row>
    <row r="2049" spans="1:17" x14ac:dyDescent="0.25">
      <c r="A2049" s="1">
        <v>41639</v>
      </c>
      <c r="B2049" s="1">
        <v>41639</v>
      </c>
      <c r="C2049" s="2" t="s">
        <v>42</v>
      </c>
      <c r="D2049" s="2" t="s">
        <v>43</v>
      </c>
      <c r="E2049" s="2">
        <v>4</v>
      </c>
      <c r="F2049" s="2" t="s">
        <v>560</v>
      </c>
      <c r="G2049" s="2" t="s">
        <v>213</v>
      </c>
      <c r="H2049" s="2" t="s">
        <v>46</v>
      </c>
      <c r="I2049" s="2" t="s">
        <v>17</v>
      </c>
      <c r="J2049" s="2" t="s">
        <v>18</v>
      </c>
      <c r="K2049" s="2" t="s">
        <v>19</v>
      </c>
      <c r="L2049" s="2" t="s">
        <v>19</v>
      </c>
      <c r="M2049" s="2" t="s">
        <v>20</v>
      </c>
      <c r="N2049" s="2" t="s">
        <v>48</v>
      </c>
      <c r="O2049" s="2" t="s">
        <v>4534</v>
      </c>
      <c r="P2049" s="2">
        <v>2</v>
      </c>
      <c r="Q2049" s="2" t="str">
        <f t="shared" si="31"/>
        <v>GE US Equity</v>
      </c>
    </row>
    <row r="2050" spans="1:17" x14ac:dyDescent="0.25">
      <c r="A2050" s="1">
        <v>41639</v>
      </c>
      <c r="B2050" s="1">
        <v>41639</v>
      </c>
      <c r="C2050" s="2" t="s">
        <v>163</v>
      </c>
      <c r="D2050" s="2" t="s">
        <v>164</v>
      </c>
      <c r="E2050" s="2">
        <v>4.7</v>
      </c>
      <c r="F2050" s="2" t="s">
        <v>1973</v>
      </c>
      <c r="G2050" s="2"/>
      <c r="H2050" s="2" t="s">
        <v>27</v>
      </c>
      <c r="I2050" s="2" t="s">
        <v>17</v>
      </c>
      <c r="J2050" s="2" t="s">
        <v>18</v>
      </c>
      <c r="K2050" s="2" t="s">
        <v>19</v>
      </c>
      <c r="L2050" s="2" t="s">
        <v>19</v>
      </c>
      <c r="M2050" s="2" t="s">
        <v>20</v>
      </c>
      <c r="N2050" s="2" t="s">
        <v>28</v>
      </c>
      <c r="O2050" s="2" t="s">
        <v>4535</v>
      </c>
      <c r="P2050" s="2">
        <v>3</v>
      </c>
      <c r="Q2050" s="2" t="str">
        <f t="shared" si="31"/>
        <v>TWX US Equity</v>
      </c>
    </row>
    <row r="2051" spans="1:17" x14ac:dyDescent="0.25">
      <c r="A2051" s="1">
        <v>41639</v>
      </c>
      <c r="B2051" s="1">
        <v>41639</v>
      </c>
      <c r="C2051" s="2" t="s">
        <v>163</v>
      </c>
      <c r="D2051" s="2" t="s">
        <v>164</v>
      </c>
      <c r="E2051" s="2">
        <v>6.1</v>
      </c>
      <c r="F2051" s="2" t="s">
        <v>4497</v>
      </c>
      <c r="G2051" s="2"/>
      <c r="H2051" s="2" t="s">
        <v>27</v>
      </c>
      <c r="I2051" s="2" t="s">
        <v>17</v>
      </c>
      <c r="J2051" s="2" t="s">
        <v>18</v>
      </c>
      <c r="K2051" s="2" t="s">
        <v>19</v>
      </c>
      <c r="L2051" s="2" t="s">
        <v>19</v>
      </c>
      <c r="M2051" s="2" t="s">
        <v>20</v>
      </c>
      <c r="N2051" s="2" t="s">
        <v>28</v>
      </c>
      <c r="O2051" s="2" t="s">
        <v>4536</v>
      </c>
      <c r="P2051" s="2">
        <v>3</v>
      </c>
      <c r="Q2051" s="2" t="str">
        <f t="shared" si="31"/>
        <v>TWX US Equity</v>
      </c>
    </row>
    <row r="2052" spans="1:17" x14ac:dyDescent="0.25">
      <c r="A2052" s="1">
        <v>41639</v>
      </c>
      <c r="B2052" s="1">
        <v>41639</v>
      </c>
      <c r="C2052" s="2" t="s">
        <v>3908</v>
      </c>
      <c r="D2052" s="2" t="s">
        <v>678</v>
      </c>
      <c r="E2052" s="2">
        <v>6.625</v>
      </c>
      <c r="F2052" s="2" t="s">
        <v>1936</v>
      </c>
      <c r="G2052" s="2"/>
      <c r="H2052" s="2" t="s">
        <v>16</v>
      </c>
      <c r="I2052" s="2" t="s">
        <v>17</v>
      </c>
      <c r="J2052" s="2" t="s">
        <v>18</v>
      </c>
      <c r="K2052" s="2" t="s">
        <v>19</v>
      </c>
      <c r="L2052" s="2" t="s">
        <v>19</v>
      </c>
      <c r="M2052" s="2" t="s">
        <v>20</v>
      </c>
      <c r="N2052" s="2" t="s">
        <v>28</v>
      </c>
      <c r="O2052" s="2" t="s">
        <v>4537</v>
      </c>
      <c r="P2052" s="2">
        <v>1</v>
      </c>
      <c r="Q2052" s="2" t="str">
        <f t="shared" ref="Q2052:Q2115" si="32">D2052&amp;" US Equity"</f>
        <v>F US Equity</v>
      </c>
    </row>
    <row r="2053" spans="1:17" x14ac:dyDescent="0.25">
      <c r="A2053" s="1">
        <v>41639</v>
      </c>
      <c r="B2053" s="1">
        <v>41639</v>
      </c>
      <c r="C2053" s="2" t="s">
        <v>4538</v>
      </c>
      <c r="D2053" s="2" t="s">
        <v>4539</v>
      </c>
      <c r="E2053" s="2">
        <v>6</v>
      </c>
      <c r="F2053" s="2" t="s">
        <v>3281</v>
      </c>
      <c r="G2053" s="2"/>
      <c r="H2053" s="2" t="s">
        <v>16</v>
      </c>
      <c r="I2053" s="2" t="s">
        <v>17</v>
      </c>
      <c r="J2053" s="2" t="s">
        <v>18</v>
      </c>
      <c r="K2053" s="2" t="s">
        <v>19</v>
      </c>
      <c r="L2053" s="2" t="s">
        <v>19</v>
      </c>
      <c r="M2053" s="2" t="s">
        <v>20</v>
      </c>
      <c r="N2053" s="2" t="s">
        <v>28</v>
      </c>
      <c r="O2053" s="2" t="s">
        <v>4540</v>
      </c>
      <c r="P2053" s="2">
        <v>3</v>
      </c>
      <c r="Q2053" s="2" t="str">
        <f t="shared" si="32"/>
        <v>AYI US Equity</v>
      </c>
    </row>
    <row r="2054" spans="1:17" x14ac:dyDescent="0.25">
      <c r="A2054" s="1">
        <v>41639</v>
      </c>
      <c r="B2054" s="1">
        <v>41639</v>
      </c>
      <c r="C2054" s="2" t="s">
        <v>337</v>
      </c>
      <c r="D2054" s="2" t="s">
        <v>338</v>
      </c>
      <c r="E2054" s="2">
        <v>3.875</v>
      </c>
      <c r="F2054" s="2" t="s">
        <v>1458</v>
      </c>
      <c r="G2054" s="2"/>
      <c r="H2054" s="2" t="s">
        <v>57</v>
      </c>
      <c r="I2054" s="2" t="s">
        <v>17</v>
      </c>
      <c r="J2054" s="2" t="s">
        <v>18</v>
      </c>
      <c r="K2054" s="2" t="s">
        <v>19</v>
      </c>
      <c r="L2054" s="2" t="s">
        <v>19</v>
      </c>
      <c r="M2054" s="2" t="s">
        <v>20</v>
      </c>
      <c r="N2054" s="2" t="s">
        <v>28</v>
      </c>
      <c r="O2054" s="2" t="s">
        <v>4541</v>
      </c>
      <c r="P2054" s="2">
        <v>3</v>
      </c>
      <c r="Q2054" s="2" t="str">
        <f t="shared" si="32"/>
        <v>TGT US Equity</v>
      </c>
    </row>
    <row r="2055" spans="1:17" x14ac:dyDescent="0.25">
      <c r="A2055" s="1">
        <v>41639</v>
      </c>
      <c r="B2055" s="1">
        <v>41639</v>
      </c>
      <c r="C2055" s="2" t="s">
        <v>2349</v>
      </c>
      <c r="D2055" s="2" t="s">
        <v>57</v>
      </c>
      <c r="E2055" s="2">
        <v>5</v>
      </c>
      <c r="F2055" s="2" t="s">
        <v>1458</v>
      </c>
      <c r="G2055" s="2"/>
      <c r="H2055" s="2" t="s">
        <v>27</v>
      </c>
      <c r="I2055" s="2" t="s">
        <v>17</v>
      </c>
      <c r="J2055" s="2" t="s">
        <v>18</v>
      </c>
      <c r="K2055" s="2" t="s">
        <v>19</v>
      </c>
      <c r="L2055" s="2" t="s">
        <v>19</v>
      </c>
      <c r="M2055" s="2" t="s">
        <v>20</v>
      </c>
      <c r="N2055" s="2" t="s">
        <v>28</v>
      </c>
      <c r="O2055" s="2" t="s">
        <v>4542</v>
      </c>
      <c r="P2055" s="2">
        <v>1</v>
      </c>
      <c r="Q2055" s="2" t="str">
        <f t="shared" si="32"/>
        <v>A US Equity</v>
      </c>
    </row>
    <row r="2056" spans="1:17" x14ac:dyDescent="0.25">
      <c r="A2056" s="1">
        <v>41639</v>
      </c>
      <c r="B2056" s="1">
        <v>41639</v>
      </c>
      <c r="C2056" s="2" t="s">
        <v>4543</v>
      </c>
      <c r="D2056" s="2" t="s">
        <v>2668</v>
      </c>
      <c r="E2056" s="2">
        <v>5.875</v>
      </c>
      <c r="F2056" s="2" t="s">
        <v>1458</v>
      </c>
      <c r="G2056" s="2"/>
      <c r="H2056" s="2" t="s">
        <v>27</v>
      </c>
      <c r="I2056" s="2" t="s">
        <v>17</v>
      </c>
      <c r="J2056" s="2" t="s">
        <v>18</v>
      </c>
      <c r="K2056" s="2" t="s">
        <v>19</v>
      </c>
      <c r="L2056" s="2" t="s">
        <v>19</v>
      </c>
      <c r="M2056" s="2" t="s">
        <v>20</v>
      </c>
      <c r="N2056" s="2" t="s">
        <v>21</v>
      </c>
      <c r="O2056" s="2" t="s">
        <v>4544</v>
      </c>
      <c r="P2056" s="2">
        <v>3</v>
      </c>
      <c r="Q2056" s="2" t="str">
        <f t="shared" si="32"/>
        <v>BKH US Equity</v>
      </c>
    </row>
    <row r="2057" spans="1:17" x14ac:dyDescent="0.25">
      <c r="A2057" s="1">
        <v>41639</v>
      </c>
      <c r="B2057" s="1">
        <v>41639</v>
      </c>
      <c r="C2057" s="2" t="s">
        <v>42</v>
      </c>
      <c r="D2057" s="2" t="s">
        <v>43</v>
      </c>
      <c r="E2057" s="2">
        <v>4</v>
      </c>
      <c r="F2057" s="2" t="s">
        <v>2452</v>
      </c>
      <c r="G2057" s="2" t="s">
        <v>213</v>
      </c>
      <c r="H2057" s="2" t="s">
        <v>46</v>
      </c>
      <c r="I2057" s="2" t="s">
        <v>17</v>
      </c>
      <c r="J2057" s="2" t="s">
        <v>18</v>
      </c>
      <c r="K2057" s="2" t="s">
        <v>19</v>
      </c>
      <c r="L2057" s="2" t="s">
        <v>19</v>
      </c>
      <c r="M2057" s="2" t="s">
        <v>20</v>
      </c>
      <c r="N2057" s="2" t="s">
        <v>48</v>
      </c>
      <c r="O2057" s="2" t="s">
        <v>4545</v>
      </c>
      <c r="P2057" s="2">
        <v>2</v>
      </c>
      <c r="Q2057" s="2" t="str">
        <f t="shared" si="32"/>
        <v>GE US Equity</v>
      </c>
    </row>
    <row r="2058" spans="1:17" x14ac:dyDescent="0.25">
      <c r="A2058" s="1">
        <v>41639</v>
      </c>
      <c r="B2058" s="1">
        <v>41639</v>
      </c>
      <c r="C2058" s="2" t="s">
        <v>4546</v>
      </c>
      <c r="D2058" s="2" t="s">
        <v>4547</v>
      </c>
      <c r="E2058" s="2">
        <v>5.95</v>
      </c>
      <c r="F2058" s="2" t="s">
        <v>4043</v>
      </c>
      <c r="G2058" s="2" t="s">
        <v>40</v>
      </c>
      <c r="H2058" s="2" t="s">
        <v>264</v>
      </c>
      <c r="I2058" s="2" t="s">
        <v>17</v>
      </c>
      <c r="J2058" s="2" t="s">
        <v>18</v>
      </c>
      <c r="K2058" s="2" t="s">
        <v>19</v>
      </c>
      <c r="L2058" s="2" t="s">
        <v>19</v>
      </c>
      <c r="M2058" s="2" t="s">
        <v>20</v>
      </c>
      <c r="N2058" s="2" t="s">
        <v>28</v>
      </c>
      <c r="O2058" s="2" t="s">
        <v>4548</v>
      </c>
      <c r="P2058" s="2">
        <v>4</v>
      </c>
      <c r="Q2058" s="2" t="str">
        <f t="shared" si="32"/>
        <v>EXPE US Equity</v>
      </c>
    </row>
    <row r="2059" spans="1:17" x14ac:dyDescent="0.25">
      <c r="A2059" s="1">
        <v>41639</v>
      </c>
      <c r="B2059" s="1">
        <v>41639</v>
      </c>
      <c r="C2059" s="2" t="s">
        <v>1267</v>
      </c>
      <c r="D2059" s="2" t="s">
        <v>1268</v>
      </c>
      <c r="E2059" s="2">
        <v>3.95</v>
      </c>
      <c r="F2059" s="2" t="s">
        <v>4043</v>
      </c>
      <c r="G2059" s="2"/>
      <c r="H2059" s="2" t="s">
        <v>16</v>
      </c>
      <c r="I2059" s="2" t="s">
        <v>17</v>
      </c>
      <c r="J2059" s="2" t="s">
        <v>18</v>
      </c>
      <c r="K2059" s="2" t="s">
        <v>19</v>
      </c>
      <c r="L2059" s="2" t="s">
        <v>19</v>
      </c>
      <c r="M2059" s="2" t="s">
        <v>20</v>
      </c>
      <c r="N2059" s="2" t="s">
        <v>28</v>
      </c>
      <c r="O2059" s="2" t="s">
        <v>4549</v>
      </c>
      <c r="P2059" s="2">
        <v>3</v>
      </c>
      <c r="Q2059" s="2" t="str">
        <f t="shared" si="32"/>
        <v>SWY US Equity</v>
      </c>
    </row>
    <row r="2060" spans="1:17" x14ac:dyDescent="0.25">
      <c r="A2060" s="1">
        <v>41639</v>
      </c>
      <c r="B2060" s="1">
        <v>41639</v>
      </c>
      <c r="C2060" s="2" t="s">
        <v>756</v>
      </c>
      <c r="D2060" s="2" t="s">
        <v>757</v>
      </c>
      <c r="E2060" s="2">
        <v>3.5</v>
      </c>
      <c r="F2060" s="2" t="s">
        <v>1458</v>
      </c>
      <c r="G2060" s="2" t="s">
        <v>45</v>
      </c>
      <c r="H2060" s="2" t="s">
        <v>57</v>
      </c>
      <c r="I2060" s="2" t="s">
        <v>17</v>
      </c>
      <c r="J2060" s="2" t="s">
        <v>18</v>
      </c>
      <c r="K2060" s="2" t="s">
        <v>19</v>
      </c>
      <c r="L2060" s="2" t="s">
        <v>19</v>
      </c>
      <c r="M2060" s="2" t="s">
        <v>20</v>
      </c>
      <c r="N2060" s="2" t="s">
        <v>28</v>
      </c>
      <c r="O2060" s="2" t="s">
        <v>4550</v>
      </c>
      <c r="P2060" s="2">
        <v>3</v>
      </c>
      <c r="Q2060" s="2" t="str">
        <f t="shared" si="32"/>
        <v>MCD US Equity</v>
      </c>
    </row>
    <row r="2061" spans="1:17" x14ac:dyDescent="0.25">
      <c r="A2061" s="1">
        <v>41639</v>
      </c>
      <c r="B2061" s="1">
        <v>41639</v>
      </c>
      <c r="C2061" s="2" t="s">
        <v>1256</v>
      </c>
      <c r="D2061" s="2" t="s">
        <v>297</v>
      </c>
      <c r="E2061" s="2">
        <v>5.875</v>
      </c>
      <c r="F2061" s="2" t="s">
        <v>4551</v>
      </c>
      <c r="G2061" s="2"/>
      <c r="H2061" s="2" t="s">
        <v>34</v>
      </c>
      <c r="I2061" s="2" t="s">
        <v>17</v>
      </c>
      <c r="J2061" s="2" t="s">
        <v>18</v>
      </c>
      <c r="K2061" s="2" t="s">
        <v>19</v>
      </c>
      <c r="L2061" s="2" t="s">
        <v>19</v>
      </c>
      <c r="M2061" s="2" t="s">
        <v>20</v>
      </c>
      <c r="N2061" s="2" t="s">
        <v>48</v>
      </c>
      <c r="O2061" s="2" t="s">
        <v>4552</v>
      </c>
      <c r="P2061" s="2">
        <v>3</v>
      </c>
      <c r="Q2061" s="2" t="str">
        <f t="shared" si="32"/>
        <v>MET US Equity</v>
      </c>
    </row>
    <row r="2062" spans="1:17" x14ac:dyDescent="0.25">
      <c r="A2062" s="1">
        <v>41639</v>
      </c>
      <c r="B2062" s="1">
        <v>41639</v>
      </c>
      <c r="C2062" s="2" t="s">
        <v>3359</v>
      </c>
      <c r="D2062" s="2" t="s">
        <v>2445</v>
      </c>
      <c r="E2062" s="2">
        <v>4.125</v>
      </c>
      <c r="F2062" s="2" t="s">
        <v>4556</v>
      </c>
      <c r="G2062" s="2"/>
      <c r="H2062" s="2" t="s">
        <v>27</v>
      </c>
      <c r="I2062" s="2" t="s">
        <v>17</v>
      </c>
      <c r="J2062" s="2" t="s">
        <v>18</v>
      </c>
      <c r="K2062" s="2" t="s">
        <v>19</v>
      </c>
      <c r="L2062" s="2" t="s">
        <v>19</v>
      </c>
      <c r="M2062" s="2" t="s">
        <v>20</v>
      </c>
      <c r="N2062" s="2" t="s">
        <v>28</v>
      </c>
      <c r="O2062" s="2" t="s">
        <v>4557</v>
      </c>
      <c r="P2062" s="2">
        <v>2</v>
      </c>
      <c r="Q2062" s="2" t="str">
        <f t="shared" si="32"/>
        <v>MO US Equity</v>
      </c>
    </row>
    <row r="2063" spans="1:17" x14ac:dyDescent="0.25">
      <c r="A2063" s="1">
        <v>41639</v>
      </c>
      <c r="B2063" s="1">
        <v>41639</v>
      </c>
      <c r="C2063" s="2" t="s">
        <v>42</v>
      </c>
      <c r="D2063" s="2" t="s">
        <v>43</v>
      </c>
      <c r="E2063" s="2">
        <v>5.15</v>
      </c>
      <c r="F2063" s="2" t="s">
        <v>689</v>
      </c>
      <c r="G2063" s="2" t="s">
        <v>213</v>
      </c>
      <c r="H2063" s="2" t="s">
        <v>46</v>
      </c>
      <c r="I2063" s="2" t="s">
        <v>17</v>
      </c>
      <c r="J2063" s="2" t="s">
        <v>18</v>
      </c>
      <c r="K2063" s="2" t="s">
        <v>19</v>
      </c>
      <c r="L2063" s="2" t="s">
        <v>19</v>
      </c>
      <c r="M2063" s="2" t="s">
        <v>20</v>
      </c>
      <c r="N2063" s="2" t="s">
        <v>48</v>
      </c>
      <c r="O2063" s="2" t="s">
        <v>4560</v>
      </c>
      <c r="P2063" s="2">
        <v>2</v>
      </c>
      <c r="Q2063" s="2" t="str">
        <f t="shared" si="32"/>
        <v>GE US Equity</v>
      </c>
    </row>
    <row r="2064" spans="1:17" x14ac:dyDescent="0.25">
      <c r="A2064" s="1">
        <v>41639</v>
      </c>
      <c r="B2064" s="1">
        <v>41639</v>
      </c>
      <c r="C2064" s="2" t="s">
        <v>1196</v>
      </c>
      <c r="D2064" s="2" t="s">
        <v>494</v>
      </c>
      <c r="E2064" s="2">
        <v>5.375</v>
      </c>
      <c r="F2064" s="2" t="s">
        <v>4563</v>
      </c>
      <c r="G2064" s="2" t="s">
        <v>45</v>
      </c>
      <c r="H2064" s="2" t="s">
        <v>73</v>
      </c>
      <c r="I2064" s="2" t="s">
        <v>17</v>
      </c>
      <c r="J2064" s="2" t="s">
        <v>18</v>
      </c>
      <c r="K2064" s="2" t="s">
        <v>19</v>
      </c>
      <c r="L2064" s="2" t="s">
        <v>19</v>
      </c>
      <c r="M2064" s="2" t="s">
        <v>20</v>
      </c>
      <c r="N2064" s="2" t="s">
        <v>48</v>
      </c>
      <c r="O2064" s="2" t="s">
        <v>4564</v>
      </c>
      <c r="P2064" s="2">
        <v>3</v>
      </c>
      <c r="Q2064" s="2" t="str">
        <f t="shared" si="32"/>
        <v>PRU US Equity</v>
      </c>
    </row>
    <row r="2065" spans="1:17" x14ac:dyDescent="0.25">
      <c r="A2065" s="1">
        <v>41639</v>
      </c>
      <c r="B2065" s="1">
        <v>41639</v>
      </c>
      <c r="C2065" s="2" t="s">
        <v>189</v>
      </c>
      <c r="D2065" s="2" t="s">
        <v>190</v>
      </c>
      <c r="E2065" s="2">
        <v>6.2</v>
      </c>
      <c r="F2065" s="2" t="s">
        <v>4500</v>
      </c>
      <c r="G2065" s="2"/>
      <c r="H2065" s="2" t="s">
        <v>27</v>
      </c>
      <c r="I2065" s="2" t="s">
        <v>17</v>
      </c>
      <c r="J2065" s="2" t="s">
        <v>18</v>
      </c>
      <c r="K2065" s="2" t="s">
        <v>19</v>
      </c>
      <c r="L2065" s="2" t="s">
        <v>19</v>
      </c>
      <c r="M2065" s="2" t="s">
        <v>20</v>
      </c>
      <c r="N2065" s="2" t="s">
        <v>28</v>
      </c>
      <c r="O2065" s="2" t="s">
        <v>4565</v>
      </c>
      <c r="P2065" s="2">
        <v>2</v>
      </c>
      <c r="Q2065" s="2" t="str">
        <f t="shared" si="32"/>
        <v>WU US Equity</v>
      </c>
    </row>
    <row r="2066" spans="1:17" x14ac:dyDescent="0.25">
      <c r="A2066" s="1">
        <v>41639</v>
      </c>
      <c r="B2066" s="1">
        <v>41639</v>
      </c>
      <c r="C2066" s="2" t="s">
        <v>4492</v>
      </c>
      <c r="D2066" s="2" t="s">
        <v>313</v>
      </c>
      <c r="E2066" s="2">
        <v>5.5</v>
      </c>
      <c r="F2066" s="2" t="s">
        <v>1934</v>
      </c>
      <c r="G2066" s="2"/>
      <c r="H2066" s="2" t="s">
        <v>27</v>
      </c>
      <c r="I2066" s="2" t="s">
        <v>17</v>
      </c>
      <c r="J2066" s="2" t="s">
        <v>18</v>
      </c>
      <c r="K2066" s="2" t="s">
        <v>19</v>
      </c>
      <c r="L2066" s="2" t="s">
        <v>19</v>
      </c>
      <c r="M2066" s="2" t="s">
        <v>20</v>
      </c>
      <c r="N2066" s="2" t="s">
        <v>28</v>
      </c>
      <c r="O2066" s="2" t="s">
        <v>4567</v>
      </c>
      <c r="P2066" s="2">
        <v>3</v>
      </c>
      <c r="Q2066" s="2" t="str">
        <f t="shared" si="32"/>
        <v>RSG US Equity</v>
      </c>
    </row>
    <row r="2067" spans="1:17" x14ac:dyDescent="0.25">
      <c r="A2067" s="1">
        <v>41639</v>
      </c>
      <c r="B2067" s="1">
        <v>41639</v>
      </c>
      <c r="C2067" s="2" t="s">
        <v>2176</v>
      </c>
      <c r="D2067" s="2" t="s">
        <v>2177</v>
      </c>
      <c r="E2067" s="2">
        <v>4.875</v>
      </c>
      <c r="F2067" s="2" t="s">
        <v>4568</v>
      </c>
      <c r="G2067" s="2"/>
      <c r="H2067" s="2" t="s">
        <v>259</v>
      </c>
      <c r="I2067" s="2" t="s">
        <v>17</v>
      </c>
      <c r="J2067" s="2" t="s">
        <v>18</v>
      </c>
      <c r="K2067" s="2" t="s">
        <v>19</v>
      </c>
      <c r="L2067" s="2" t="s">
        <v>19</v>
      </c>
      <c r="M2067" s="2" t="s">
        <v>20</v>
      </c>
      <c r="N2067" s="2" t="s">
        <v>28</v>
      </c>
      <c r="O2067" s="2" t="s">
        <v>4569</v>
      </c>
      <c r="P2067" s="2">
        <v>3</v>
      </c>
      <c r="Q2067" s="2" t="str">
        <f t="shared" si="32"/>
        <v>WMT US Equity</v>
      </c>
    </row>
    <row r="2068" spans="1:17" x14ac:dyDescent="0.25">
      <c r="A2068" s="1">
        <v>41639</v>
      </c>
      <c r="B2068" s="1">
        <v>41639</v>
      </c>
      <c r="C2068" s="2" t="s">
        <v>1770</v>
      </c>
      <c r="D2068" s="2" t="s">
        <v>1771</v>
      </c>
      <c r="E2068" s="2">
        <v>7.625</v>
      </c>
      <c r="F2068" s="2" t="s">
        <v>4509</v>
      </c>
      <c r="G2068" s="2" t="s">
        <v>40</v>
      </c>
      <c r="H2068" s="2" t="s">
        <v>34</v>
      </c>
      <c r="I2068" s="2" t="s">
        <v>17</v>
      </c>
      <c r="J2068" s="2" t="s">
        <v>18</v>
      </c>
      <c r="K2068" s="2" t="s">
        <v>19</v>
      </c>
      <c r="L2068" s="2" t="s">
        <v>19</v>
      </c>
      <c r="M2068" s="2" t="s">
        <v>20</v>
      </c>
      <c r="N2068" s="2" t="s">
        <v>48</v>
      </c>
      <c r="O2068" s="2" t="s">
        <v>4570</v>
      </c>
      <c r="P2068" s="2">
        <v>4</v>
      </c>
      <c r="Q2068" s="2" t="str">
        <f t="shared" si="32"/>
        <v>PMUL US Equity</v>
      </c>
    </row>
    <row r="2069" spans="1:17" x14ac:dyDescent="0.25">
      <c r="A2069" s="1">
        <v>41639</v>
      </c>
      <c r="B2069" s="1">
        <v>41639</v>
      </c>
      <c r="C2069" s="2" t="s">
        <v>542</v>
      </c>
      <c r="D2069" s="2" t="s">
        <v>543</v>
      </c>
      <c r="E2069" s="2">
        <v>5.7640000000000002</v>
      </c>
      <c r="F2069" s="2" t="s">
        <v>4497</v>
      </c>
      <c r="G2069" s="2"/>
      <c r="H2069" s="2" t="s">
        <v>34</v>
      </c>
      <c r="I2069" s="2" t="s">
        <v>17</v>
      </c>
      <c r="J2069" s="2" t="s">
        <v>18</v>
      </c>
      <c r="K2069" s="2" t="s">
        <v>19</v>
      </c>
      <c r="L2069" s="2" t="s">
        <v>19</v>
      </c>
      <c r="M2069" s="2" t="s">
        <v>20</v>
      </c>
      <c r="N2069" s="2" t="s">
        <v>21</v>
      </c>
      <c r="O2069" s="2" t="s">
        <v>4571</v>
      </c>
      <c r="P2069" s="2">
        <v>3</v>
      </c>
      <c r="Q2069" s="2" t="str">
        <f t="shared" si="32"/>
        <v>PSD US Equity</v>
      </c>
    </row>
    <row r="2070" spans="1:17" x14ac:dyDescent="0.25">
      <c r="A2070" s="1">
        <v>41639</v>
      </c>
      <c r="B2070" s="1">
        <v>41639</v>
      </c>
      <c r="C2070" s="2" t="s">
        <v>1770</v>
      </c>
      <c r="D2070" s="2" t="s">
        <v>1771</v>
      </c>
      <c r="E2070" s="2">
        <v>7.625</v>
      </c>
      <c r="F2070" s="2" t="s">
        <v>4509</v>
      </c>
      <c r="G2070" s="2" t="s">
        <v>26</v>
      </c>
      <c r="H2070" s="2" t="s">
        <v>34</v>
      </c>
      <c r="I2070" s="2" t="s">
        <v>17</v>
      </c>
      <c r="J2070" s="2" t="s">
        <v>18</v>
      </c>
      <c r="K2070" s="2" t="s">
        <v>19</v>
      </c>
      <c r="L2070" s="2" t="s">
        <v>19</v>
      </c>
      <c r="M2070" s="2" t="s">
        <v>20</v>
      </c>
      <c r="N2070" s="2" t="s">
        <v>48</v>
      </c>
      <c r="O2070" s="2" t="s">
        <v>4572</v>
      </c>
      <c r="P2070" s="2">
        <v>4</v>
      </c>
      <c r="Q2070" s="2" t="str">
        <f t="shared" si="32"/>
        <v>PMUL US Equity</v>
      </c>
    </row>
    <row r="2071" spans="1:17" x14ac:dyDescent="0.25">
      <c r="A2071" s="1">
        <v>41639</v>
      </c>
      <c r="B2071" s="1">
        <v>41639</v>
      </c>
      <c r="C2071" s="2" t="s">
        <v>4573</v>
      </c>
      <c r="D2071" s="2" t="s">
        <v>4574</v>
      </c>
      <c r="E2071" s="2">
        <v>5</v>
      </c>
      <c r="F2071" s="2" t="s">
        <v>1444</v>
      </c>
      <c r="G2071" s="2"/>
      <c r="H2071" s="2" t="s">
        <v>73</v>
      </c>
      <c r="I2071" s="2" t="s">
        <v>17</v>
      </c>
      <c r="J2071" s="2" t="s">
        <v>18</v>
      </c>
      <c r="K2071" s="2" t="s">
        <v>19</v>
      </c>
      <c r="L2071" s="2" t="s">
        <v>19</v>
      </c>
      <c r="M2071" s="2" t="s">
        <v>20</v>
      </c>
      <c r="N2071" s="2" t="s">
        <v>28</v>
      </c>
      <c r="O2071" s="2" t="s">
        <v>4575</v>
      </c>
      <c r="P2071" s="2">
        <v>3</v>
      </c>
      <c r="Q2071" s="2" t="str">
        <f t="shared" si="32"/>
        <v>PLL US Equity</v>
      </c>
    </row>
    <row r="2072" spans="1:17" x14ac:dyDescent="0.25">
      <c r="A2072" s="1">
        <v>41639</v>
      </c>
      <c r="B2072" s="1">
        <v>41639</v>
      </c>
      <c r="C2072" s="2" t="s">
        <v>1833</v>
      </c>
      <c r="D2072" s="2" t="s">
        <v>1834</v>
      </c>
      <c r="E2072" s="2">
        <v>7.7</v>
      </c>
      <c r="F2072" s="2" t="s">
        <v>1444</v>
      </c>
      <c r="G2072" s="2"/>
      <c r="H2072" s="2" t="s">
        <v>16</v>
      </c>
      <c r="I2072" s="2" t="s">
        <v>17</v>
      </c>
      <c r="J2072" s="2" t="s">
        <v>18</v>
      </c>
      <c r="K2072" s="2" t="s">
        <v>19</v>
      </c>
      <c r="L2072" s="2" t="s">
        <v>19</v>
      </c>
      <c r="M2072" s="2" t="s">
        <v>20</v>
      </c>
      <c r="N2072" s="2" t="s">
        <v>48</v>
      </c>
      <c r="O2072" s="2" t="s">
        <v>4577</v>
      </c>
      <c r="P2072" s="2">
        <v>3</v>
      </c>
      <c r="Q2072" s="2" t="str">
        <f t="shared" si="32"/>
        <v>GNW US Equity</v>
      </c>
    </row>
    <row r="2073" spans="1:17" x14ac:dyDescent="0.25">
      <c r="A2073" s="1">
        <v>41639</v>
      </c>
      <c r="B2073" s="1">
        <v>41639</v>
      </c>
      <c r="C2073" s="2" t="s">
        <v>511</v>
      </c>
      <c r="D2073" s="2" t="s">
        <v>512</v>
      </c>
      <c r="E2073" s="2">
        <v>8.75</v>
      </c>
      <c r="F2073" s="2" t="s">
        <v>1451</v>
      </c>
      <c r="G2073" s="2"/>
      <c r="H2073" s="2" t="s">
        <v>203</v>
      </c>
      <c r="I2073" s="2" t="s">
        <v>17</v>
      </c>
      <c r="J2073" s="2" t="s">
        <v>18</v>
      </c>
      <c r="K2073" s="2" t="s">
        <v>19</v>
      </c>
      <c r="L2073" s="2" t="s">
        <v>19</v>
      </c>
      <c r="M2073" s="2" t="s">
        <v>20</v>
      </c>
      <c r="N2073" s="2" t="s">
        <v>28</v>
      </c>
      <c r="O2073" s="2" t="s">
        <v>4578</v>
      </c>
      <c r="P2073" s="2">
        <v>3</v>
      </c>
      <c r="Q2073" s="2" t="str">
        <f t="shared" si="32"/>
        <v>FTR US Equity</v>
      </c>
    </row>
    <row r="2074" spans="1:17" x14ac:dyDescent="0.25">
      <c r="A2074" s="1">
        <v>41639</v>
      </c>
      <c r="B2074" s="1">
        <v>41639</v>
      </c>
      <c r="C2074" s="2" t="s">
        <v>42</v>
      </c>
      <c r="D2074" s="2" t="s">
        <v>43</v>
      </c>
      <c r="E2074" s="2">
        <v>5</v>
      </c>
      <c r="F2074" s="2" t="s">
        <v>698</v>
      </c>
      <c r="G2074" s="2" t="s">
        <v>3014</v>
      </c>
      <c r="H2074" s="2" t="s">
        <v>46</v>
      </c>
      <c r="I2074" s="2" t="s">
        <v>17</v>
      </c>
      <c r="J2074" s="2" t="s">
        <v>18</v>
      </c>
      <c r="K2074" s="2" t="s">
        <v>19</v>
      </c>
      <c r="L2074" s="2" t="s">
        <v>19</v>
      </c>
      <c r="M2074" s="2" t="s">
        <v>20</v>
      </c>
      <c r="N2074" s="2" t="s">
        <v>48</v>
      </c>
      <c r="O2074" s="2" t="s">
        <v>4579</v>
      </c>
      <c r="P2074" s="2">
        <v>2</v>
      </c>
      <c r="Q2074" s="2" t="str">
        <f t="shared" si="32"/>
        <v>GE US Equity</v>
      </c>
    </row>
    <row r="2075" spans="1:17" x14ac:dyDescent="0.25">
      <c r="A2075" s="1">
        <v>41639</v>
      </c>
      <c r="B2075" s="1">
        <v>41639</v>
      </c>
      <c r="C2075" s="2" t="s">
        <v>2889</v>
      </c>
      <c r="D2075" s="2" t="s">
        <v>2890</v>
      </c>
      <c r="E2075" s="2">
        <v>5.375</v>
      </c>
      <c r="F2075" s="2" t="s">
        <v>4497</v>
      </c>
      <c r="G2075" s="2" t="s">
        <v>26</v>
      </c>
      <c r="H2075" s="2" t="s">
        <v>210</v>
      </c>
      <c r="I2075" s="2" t="s">
        <v>17</v>
      </c>
      <c r="J2075" s="2" t="s">
        <v>18</v>
      </c>
      <c r="K2075" s="2" t="s">
        <v>19</v>
      </c>
      <c r="L2075" s="2" t="s">
        <v>19</v>
      </c>
      <c r="M2075" s="2" t="s">
        <v>20</v>
      </c>
      <c r="N2075" s="2" t="s">
        <v>28</v>
      </c>
      <c r="O2075" s="2" t="s">
        <v>4580</v>
      </c>
      <c r="P2075" s="2">
        <v>4</v>
      </c>
      <c r="Q2075" s="2" t="str">
        <f t="shared" si="32"/>
        <v>ORCL US Equity</v>
      </c>
    </row>
    <row r="2076" spans="1:17" x14ac:dyDescent="0.25">
      <c r="A2076" s="1">
        <v>41639</v>
      </c>
      <c r="B2076" s="1">
        <v>41639</v>
      </c>
      <c r="C2076" s="2" t="s">
        <v>1192</v>
      </c>
      <c r="D2076" s="2" t="s">
        <v>1193</v>
      </c>
      <c r="E2076" s="2">
        <v>3.6</v>
      </c>
      <c r="F2076" s="2" t="s">
        <v>2029</v>
      </c>
      <c r="G2076" s="2" t="s">
        <v>213</v>
      </c>
      <c r="H2076" s="2" t="s">
        <v>34</v>
      </c>
      <c r="I2076" s="2" t="s">
        <v>17</v>
      </c>
      <c r="J2076" s="2" t="s">
        <v>18</v>
      </c>
      <c r="K2076" s="2" t="s">
        <v>19</v>
      </c>
      <c r="L2076" s="2" t="s">
        <v>19</v>
      </c>
      <c r="M2076" s="2" t="s">
        <v>20</v>
      </c>
      <c r="N2076" s="2" t="s">
        <v>48</v>
      </c>
      <c r="O2076" s="2" t="s">
        <v>4581</v>
      </c>
      <c r="P2076" s="2">
        <v>4</v>
      </c>
      <c r="Q2076" s="2" t="str">
        <f t="shared" si="32"/>
        <v>HSBC US Equity</v>
      </c>
    </row>
    <row r="2077" spans="1:17" x14ac:dyDescent="0.25">
      <c r="A2077" s="1">
        <v>41639</v>
      </c>
      <c r="B2077" s="1">
        <v>41639</v>
      </c>
      <c r="C2077" s="2" t="s">
        <v>42</v>
      </c>
      <c r="D2077" s="2" t="s">
        <v>43</v>
      </c>
      <c r="E2077" s="2">
        <v>5</v>
      </c>
      <c r="F2077" s="2" t="s">
        <v>328</v>
      </c>
      <c r="G2077" s="2" t="s">
        <v>213</v>
      </c>
      <c r="H2077" s="2" t="s">
        <v>46</v>
      </c>
      <c r="I2077" s="2" t="s">
        <v>17</v>
      </c>
      <c r="J2077" s="2" t="s">
        <v>18</v>
      </c>
      <c r="K2077" s="2" t="s">
        <v>19</v>
      </c>
      <c r="L2077" s="2" t="s">
        <v>19</v>
      </c>
      <c r="M2077" s="2" t="s">
        <v>20</v>
      </c>
      <c r="N2077" s="2" t="s">
        <v>48</v>
      </c>
      <c r="O2077" s="2" t="s">
        <v>4583</v>
      </c>
      <c r="P2077" s="2">
        <v>2</v>
      </c>
      <c r="Q2077" s="2" t="str">
        <f t="shared" si="32"/>
        <v>GE US Equity</v>
      </c>
    </row>
    <row r="2078" spans="1:17" x14ac:dyDescent="0.25">
      <c r="A2078" s="1">
        <v>41639</v>
      </c>
      <c r="B2078" s="1">
        <v>41639</v>
      </c>
      <c r="C2078" s="2" t="s">
        <v>4108</v>
      </c>
      <c r="D2078" s="2" t="s">
        <v>4109</v>
      </c>
      <c r="E2078" s="2">
        <v>5.2</v>
      </c>
      <c r="F2078" s="2" t="s">
        <v>1426</v>
      </c>
      <c r="G2078" s="2"/>
      <c r="H2078" s="2" t="s">
        <v>16</v>
      </c>
      <c r="I2078" s="2" t="s">
        <v>17</v>
      </c>
      <c r="J2078" s="2" t="s">
        <v>18</v>
      </c>
      <c r="K2078" s="2" t="s">
        <v>19</v>
      </c>
      <c r="L2078" s="2" t="s">
        <v>19</v>
      </c>
      <c r="M2078" s="2" t="s">
        <v>20</v>
      </c>
      <c r="N2078" s="2" t="s">
        <v>28</v>
      </c>
      <c r="O2078" s="2" t="s">
        <v>4584</v>
      </c>
      <c r="P2078" s="2">
        <v>3</v>
      </c>
      <c r="Q2078" s="2" t="str">
        <f t="shared" si="32"/>
        <v>DTV US Equity</v>
      </c>
    </row>
    <row r="2079" spans="1:17" x14ac:dyDescent="0.25">
      <c r="A2079" s="1">
        <v>41639</v>
      </c>
      <c r="B2079" s="1">
        <v>41639</v>
      </c>
      <c r="C2079" s="2" t="s">
        <v>4585</v>
      </c>
      <c r="D2079" s="2" t="s">
        <v>4586</v>
      </c>
      <c r="E2079" s="2">
        <v>5.4</v>
      </c>
      <c r="F2079" s="2" t="s">
        <v>4509</v>
      </c>
      <c r="G2079" s="2"/>
      <c r="H2079" s="2" t="s">
        <v>73</v>
      </c>
      <c r="I2079" s="2" t="s">
        <v>17</v>
      </c>
      <c r="J2079" s="2" t="s">
        <v>18</v>
      </c>
      <c r="K2079" s="2" t="s">
        <v>19</v>
      </c>
      <c r="L2079" s="2" t="s">
        <v>19</v>
      </c>
      <c r="M2079" s="2" t="s">
        <v>20</v>
      </c>
      <c r="N2079" s="2" t="s">
        <v>28</v>
      </c>
      <c r="O2079" s="2" t="s">
        <v>4587</v>
      </c>
      <c r="P2079" s="2">
        <v>3</v>
      </c>
      <c r="Q2079" s="2" t="str">
        <f t="shared" si="32"/>
        <v>GIS US Equity</v>
      </c>
    </row>
    <row r="2080" spans="1:17" x14ac:dyDescent="0.25">
      <c r="A2080" s="1">
        <v>41639</v>
      </c>
      <c r="B2080" s="1">
        <v>41639</v>
      </c>
      <c r="C2080" s="2" t="s">
        <v>4588</v>
      </c>
      <c r="D2080" s="2" t="s">
        <v>4589</v>
      </c>
      <c r="E2080" s="2">
        <v>5.05</v>
      </c>
      <c r="F2080" s="2" t="s">
        <v>351</v>
      </c>
      <c r="G2080" s="2"/>
      <c r="H2080" s="2" t="s">
        <v>27</v>
      </c>
      <c r="I2080" s="2" t="s">
        <v>17</v>
      </c>
      <c r="J2080" s="2" t="s">
        <v>18</v>
      </c>
      <c r="K2080" s="2" t="s">
        <v>19</v>
      </c>
      <c r="L2080" s="2" t="s">
        <v>19</v>
      </c>
      <c r="M2080" s="2" t="s">
        <v>20</v>
      </c>
      <c r="N2080" s="2" t="s">
        <v>28</v>
      </c>
      <c r="O2080" s="2" t="s">
        <v>4590</v>
      </c>
      <c r="P2080" s="2">
        <v>5</v>
      </c>
      <c r="Q2080" s="2" t="str">
        <f t="shared" si="32"/>
        <v>DISCA US Equity</v>
      </c>
    </row>
    <row r="2081" spans="1:17" x14ac:dyDescent="0.25">
      <c r="A2081" s="1">
        <v>41639</v>
      </c>
      <c r="B2081" s="1">
        <v>41639</v>
      </c>
      <c r="C2081" s="2" t="s">
        <v>4588</v>
      </c>
      <c r="D2081" s="2" t="s">
        <v>4589</v>
      </c>
      <c r="E2081" s="2">
        <v>6.35</v>
      </c>
      <c r="F2081" s="2" t="s">
        <v>4513</v>
      </c>
      <c r="G2081" s="2"/>
      <c r="H2081" s="2" t="s">
        <v>27</v>
      </c>
      <c r="I2081" s="2" t="s">
        <v>17</v>
      </c>
      <c r="J2081" s="2" t="s">
        <v>18</v>
      </c>
      <c r="K2081" s="2" t="s">
        <v>19</v>
      </c>
      <c r="L2081" s="2" t="s">
        <v>19</v>
      </c>
      <c r="M2081" s="2" t="s">
        <v>20</v>
      </c>
      <c r="N2081" s="2" t="s">
        <v>28</v>
      </c>
      <c r="O2081" s="2" t="s">
        <v>4591</v>
      </c>
      <c r="P2081" s="2">
        <v>5</v>
      </c>
      <c r="Q2081" s="2" t="str">
        <f t="shared" si="32"/>
        <v>DISCA US Equity</v>
      </c>
    </row>
    <row r="2082" spans="1:17" x14ac:dyDescent="0.25">
      <c r="A2082" s="1">
        <v>41639</v>
      </c>
      <c r="B2082" s="1">
        <v>41639</v>
      </c>
      <c r="C2082" s="2" t="s">
        <v>42</v>
      </c>
      <c r="D2082" s="2" t="s">
        <v>43</v>
      </c>
      <c r="E2082" s="2">
        <v>5.0999999999999996</v>
      </c>
      <c r="F2082" s="2" t="s">
        <v>689</v>
      </c>
      <c r="G2082" s="2" t="s">
        <v>213</v>
      </c>
      <c r="H2082" s="2" t="s">
        <v>46</v>
      </c>
      <c r="I2082" s="2" t="s">
        <v>17</v>
      </c>
      <c r="J2082" s="2" t="s">
        <v>18</v>
      </c>
      <c r="K2082" s="2" t="s">
        <v>19</v>
      </c>
      <c r="L2082" s="2" t="s">
        <v>19</v>
      </c>
      <c r="M2082" s="2" t="s">
        <v>20</v>
      </c>
      <c r="N2082" s="2" t="s">
        <v>48</v>
      </c>
      <c r="O2082" s="2" t="s">
        <v>4592</v>
      </c>
      <c r="P2082" s="2">
        <v>2</v>
      </c>
      <c r="Q2082" s="2" t="str">
        <f t="shared" si="32"/>
        <v>GE US Equity</v>
      </c>
    </row>
    <row r="2083" spans="1:17" x14ac:dyDescent="0.25">
      <c r="A2083" s="1">
        <v>41639</v>
      </c>
      <c r="B2083" s="1">
        <v>41639</v>
      </c>
      <c r="C2083" s="2" t="s">
        <v>3046</v>
      </c>
      <c r="D2083" s="2" t="s">
        <v>3047</v>
      </c>
      <c r="E2083" s="2">
        <v>5.65</v>
      </c>
      <c r="F2083" s="2" t="s">
        <v>351</v>
      </c>
      <c r="G2083" s="2"/>
      <c r="H2083" s="2" t="s">
        <v>2386</v>
      </c>
      <c r="I2083" s="2" t="s">
        <v>17</v>
      </c>
      <c r="J2083" s="2" t="s">
        <v>18</v>
      </c>
      <c r="K2083" s="2" t="s">
        <v>19</v>
      </c>
      <c r="L2083" s="2" t="s">
        <v>19</v>
      </c>
      <c r="M2083" s="2" t="s">
        <v>20</v>
      </c>
      <c r="N2083" s="2" t="s">
        <v>28</v>
      </c>
      <c r="O2083" s="2" t="s">
        <v>4593</v>
      </c>
      <c r="P2083" s="2">
        <v>3</v>
      </c>
      <c r="Q2083" s="2" t="str">
        <f t="shared" si="32"/>
        <v>JCP US Equity</v>
      </c>
    </row>
    <row r="2084" spans="1:17" x14ac:dyDescent="0.25">
      <c r="A2084" s="1">
        <v>41639</v>
      </c>
      <c r="B2084" s="1">
        <v>41639</v>
      </c>
      <c r="C2084" s="2" t="s">
        <v>2233</v>
      </c>
      <c r="D2084" s="2" t="s">
        <v>2234</v>
      </c>
      <c r="E2084" s="2">
        <v>4.125</v>
      </c>
      <c r="F2084" s="2" t="s">
        <v>4594</v>
      </c>
      <c r="G2084" s="2"/>
      <c r="H2084" s="2" t="s">
        <v>210</v>
      </c>
      <c r="I2084" s="2" t="s">
        <v>17</v>
      </c>
      <c r="J2084" s="2" t="s">
        <v>18</v>
      </c>
      <c r="K2084" s="2" t="s">
        <v>19</v>
      </c>
      <c r="L2084" s="2" t="s">
        <v>19</v>
      </c>
      <c r="M2084" s="2" t="s">
        <v>20</v>
      </c>
      <c r="N2084" s="2" t="s">
        <v>28</v>
      </c>
      <c r="O2084" s="2" t="s">
        <v>4595</v>
      </c>
      <c r="P2084" s="2">
        <v>3</v>
      </c>
      <c r="Q2084" s="2" t="str">
        <f t="shared" si="32"/>
        <v>ABT US Equity</v>
      </c>
    </row>
    <row r="2085" spans="1:17" x14ac:dyDescent="0.25">
      <c r="A2085" s="1">
        <v>41639</v>
      </c>
      <c r="B2085" s="1">
        <v>41639</v>
      </c>
      <c r="C2085" s="2" t="s">
        <v>2720</v>
      </c>
      <c r="D2085" s="2" t="s">
        <v>2721</v>
      </c>
      <c r="E2085" s="2">
        <v>7.5</v>
      </c>
      <c r="F2085" s="2" t="s">
        <v>375</v>
      </c>
      <c r="G2085" s="2"/>
      <c r="H2085" s="2" t="s">
        <v>264</v>
      </c>
      <c r="I2085" s="2" t="s">
        <v>17</v>
      </c>
      <c r="J2085" s="2" t="s">
        <v>18</v>
      </c>
      <c r="K2085" s="2" t="s">
        <v>19</v>
      </c>
      <c r="L2085" s="2" t="s">
        <v>19</v>
      </c>
      <c r="M2085" s="2" t="s">
        <v>20</v>
      </c>
      <c r="N2085" s="2" t="s">
        <v>28</v>
      </c>
      <c r="O2085" s="2" t="s">
        <v>4596</v>
      </c>
      <c r="P2085" s="2">
        <v>3</v>
      </c>
      <c r="Q2085" s="2" t="str">
        <f t="shared" si="32"/>
        <v>PCH US Equity</v>
      </c>
    </row>
    <row r="2086" spans="1:17" x14ac:dyDescent="0.25">
      <c r="A2086" s="1">
        <v>41639</v>
      </c>
      <c r="B2086" s="1">
        <v>41639</v>
      </c>
      <c r="C2086" s="2" t="s">
        <v>813</v>
      </c>
      <c r="D2086" s="2" t="s">
        <v>814</v>
      </c>
      <c r="E2086" s="2">
        <v>4.4000000000000004</v>
      </c>
      <c r="F2086" s="2" t="s">
        <v>351</v>
      </c>
      <c r="G2086" s="2"/>
      <c r="H2086" s="2" t="s">
        <v>34</v>
      </c>
      <c r="I2086" s="2" t="s">
        <v>17</v>
      </c>
      <c r="J2086" s="2" t="s">
        <v>18</v>
      </c>
      <c r="K2086" s="2" t="s">
        <v>19</v>
      </c>
      <c r="L2086" s="2" t="s">
        <v>19</v>
      </c>
      <c r="M2086" s="2" t="s">
        <v>20</v>
      </c>
      <c r="N2086" s="2" t="s">
        <v>28</v>
      </c>
      <c r="O2086" s="2" t="s">
        <v>4597</v>
      </c>
      <c r="P2086" s="2">
        <v>3</v>
      </c>
      <c r="Q2086" s="2" t="str">
        <f t="shared" si="32"/>
        <v>EOG US Equity</v>
      </c>
    </row>
    <row r="2087" spans="1:17" x14ac:dyDescent="0.25">
      <c r="A2087" s="1">
        <v>41639</v>
      </c>
      <c r="B2087" s="1">
        <v>41639</v>
      </c>
      <c r="C2087" s="2" t="s">
        <v>4598</v>
      </c>
      <c r="D2087" s="2" t="s">
        <v>4599</v>
      </c>
      <c r="E2087" s="2">
        <v>4.625</v>
      </c>
      <c r="F2087" s="2" t="s">
        <v>4600</v>
      </c>
      <c r="G2087" s="2"/>
      <c r="H2087" s="2" t="s">
        <v>210</v>
      </c>
      <c r="I2087" s="2" t="s">
        <v>17</v>
      </c>
      <c r="J2087" s="2" t="s">
        <v>18</v>
      </c>
      <c r="K2087" s="2" t="s">
        <v>19</v>
      </c>
      <c r="L2087" s="2" t="s">
        <v>19</v>
      </c>
      <c r="M2087" s="2" t="s">
        <v>20</v>
      </c>
      <c r="N2087" s="2" t="s">
        <v>48</v>
      </c>
      <c r="O2087" s="2" t="s">
        <v>4601</v>
      </c>
      <c r="P2087" s="2">
        <v>3</v>
      </c>
      <c r="Q2087" s="2" t="str">
        <f t="shared" si="32"/>
        <v>BEN US Equity</v>
      </c>
    </row>
    <row r="2088" spans="1:17" x14ac:dyDescent="0.25">
      <c r="A2088" s="1">
        <v>41639</v>
      </c>
      <c r="B2088" s="1">
        <v>41639</v>
      </c>
      <c r="C2088" s="2" t="s">
        <v>42</v>
      </c>
      <c r="D2088" s="2" t="s">
        <v>43</v>
      </c>
      <c r="E2088" s="2">
        <v>5.15</v>
      </c>
      <c r="F2088" s="2" t="s">
        <v>1453</v>
      </c>
      <c r="G2088" s="2" t="s">
        <v>213</v>
      </c>
      <c r="H2088" s="2" t="s">
        <v>46</v>
      </c>
      <c r="I2088" s="2" t="s">
        <v>17</v>
      </c>
      <c r="J2088" s="2" t="s">
        <v>18</v>
      </c>
      <c r="K2088" s="2" t="s">
        <v>19</v>
      </c>
      <c r="L2088" s="2" t="s">
        <v>19</v>
      </c>
      <c r="M2088" s="2" t="s">
        <v>20</v>
      </c>
      <c r="N2088" s="2" t="s">
        <v>48</v>
      </c>
      <c r="O2088" s="2" t="s">
        <v>4602</v>
      </c>
      <c r="P2088" s="2">
        <v>2</v>
      </c>
      <c r="Q2088" s="2" t="str">
        <f t="shared" si="32"/>
        <v>GE US Equity</v>
      </c>
    </row>
    <row r="2089" spans="1:17" x14ac:dyDescent="0.25">
      <c r="A2089" s="1">
        <v>41639</v>
      </c>
      <c r="B2089" s="1">
        <v>41639</v>
      </c>
      <c r="C2089" s="2" t="s">
        <v>42</v>
      </c>
      <c r="D2089" s="2" t="s">
        <v>43</v>
      </c>
      <c r="E2089" s="2">
        <v>4</v>
      </c>
      <c r="F2089" s="2" t="s">
        <v>1932</v>
      </c>
      <c r="G2089" s="2" t="s">
        <v>213</v>
      </c>
      <c r="H2089" s="2" t="s">
        <v>46</v>
      </c>
      <c r="I2089" s="2" t="s">
        <v>17</v>
      </c>
      <c r="J2089" s="2" t="s">
        <v>18</v>
      </c>
      <c r="K2089" s="2" t="s">
        <v>19</v>
      </c>
      <c r="L2089" s="2" t="s">
        <v>19</v>
      </c>
      <c r="M2089" s="2" t="s">
        <v>20</v>
      </c>
      <c r="N2089" s="2" t="s">
        <v>48</v>
      </c>
      <c r="O2089" s="2" t="s">
        <v>4606</v>
      </c>
      <c r="P2089" s="2">
        <v>2</v>
      </c>
      <c r="Q2089" s="2" t="str">
        <f t="shared" si="32"/>
        <v>GE US Equity</v>
      </c>
    </row>
    <row r="2090" spans="1:17" x14ac:dyDescent="0.25">
      <c r="A2090" s="1">
        <v>41639</v>
      </c>
      <c r="B2090" s="1">
        <v>41639</v>
      </c>
      <c r="C2090" s="2" t="s">
        <v>4607</v>
      </c>
      <c r="D2090" s="2" t="s">
        <v>4608</v>
      </c>
      <c r="E2090" s="2">
        <v>5.5</v>
      </c>
      <c r="F2090" s="2" t="s">
        <v>1458</v>
      </c>
      <c r="G2090" s="2"/>
      <c r="H2090" s="2" t="s">
        <v>16</v>
      </c>
      <c r="I2090" s="2" t="s">
        <v>17</v>
      </c>
      <c r="J2090" s="2" t="s">
        <v>18</v>
      </c>
      <c r="K2090" s="2" t="s">
        <v>19</v>
      </c>
      <c r="L2090" s="2" t="s">
        <v>19</v>
      </c>
      <c r="M2090" s="2" t="s">
        <v>20</v>
      </c>
      <c r="N2090" s="2" t="s">
        <v>28</v>
      </c>
      <c r="O2090" s="2" t="s">
        <v>4609</v>
      </c>
      <c r="P2090" s="2">
        <v>2</v>
      </c>
      <c r="Q2090" s="2" t="str">
        <f t="shared" si="32"/>
        <v>HI US Equity</v>
      </c>
    </row>
    <row r="2091" spans="1:17" x14ac:dyDescent="0.25">
      <c r="A2091" s="1">
        <v>41639</v>
      </c>
      <c r="B2091" s="1">
        <v>41639</v>
      </c>
      <c r="C2091" s="2" t="s">
        <v>4530</v>
      </c>
      <c r="D2091" s="2" t="s">
        <v>4531</v>
      </c>
      <c r="E2091" s="2">
        <v>3.7</v>
      </c>
      <c r="F2091" s="2" t="s">
        <v>4532</v>
      </c>
      <c r="G2091" s="2" t="s">
        <v>40</v>
      </c>
      <c r="H2091" s="2" t="s">
        <v>27</v>
      </c>
      <c r="I2091" s="2" t="s">
        <v>17</v>
      </c>
      <c r="J2091" s="2" t="s">
        <v>18</v>
      </c>
      <c r="K2091" s="2" t="s">
        <v>19</v>
      </c>
      <c r="L2091" s="2" t="s">
        <v>19</v>
      </c>
      <c r="M2091" s="2" t="s">
        <v>20</v>
      </c>
      <c r="N2091" s="2" t="s">
        <v>28</v>
      </c>
      <c r="O2091" s="2" t="s">
        <v>4610</v>
      </c>
      <c r="P2091" s="2">
        <v>3</v>
      </c>
      <c r="Q2091" s="2" t="str">
        <f t="shared" si="32"/>
        <v>WWY US Equity</v>
      </c>
    </row>
    <row r="2092" spans="1:17" x14ac:dyDescent="0.25">
      <c r="A2092" s="1">
        <v>41639</v>
      </c>
      <c r="B2092" s="1">
        <v>41639</v>
      </c>
      <c r="C2092" s="2" t="s">
        <v>511</v>
      </c>
      <c r="D2092" s="2" t="s">
        <v>512</v>
      </c>
      <c r="E2092" s="2">
        <v>8.25</v>
      </c>
      <c r="F2092" s="2" t="s">
        <v>3053</v>
      </c>
      <c r="G2092" s="2"/>
      <c r="H2092" s="2" t="s">
        <v>203</v>
      </c>
      <c r="I2092" s="2" t="s">
        <v>17</v>
      </c>
      <c r="J2092" s="2" t="s">
        <v>18</v>
      </c>
      <c r="K2092" s="2" t="s">
        <v>19</v>
      </c>
      <c r="L2092" s="2" t="s">
        <v>19</v>
      </c>
      <c r="M2092" s="2" t="s">
        <v>20</v>
      </c>
      <c r="N2092" s="2" t="s">
        <v>28</v>
      </c>
      <c r="O2092" s="2" t="s">
        <v>4611</v>
      </c>
      <c r="P2092" s="2">
        <v>3</v>
      </c>
      <c r="Q2092" s="2" t="str">
        <f t="shared" si="32"/>
        <v>FTR US Equity</v>
      </c>
    </row>
    <row r="2093" spans="1:17" x14ac:dyDescent="0.25">
      <c r="A2093" s="1">
        <v>41639</v>
      </c>
      <c r="B2093" s="1">
        <v>41639</v>
      </c>
      <c r="C2093" s="2" t="s">
        <v>511</v>
      </c>
      <c r="D2093" s="2" t="s">
        <v>512</v>
      </c>
      <c r="E2093" s="2">
        <v>8.5</v>
      </c>
      <c r="F2093" s="2" t="s">
        <v>1408</v>
      </c>
      <c r="G2093" s="2"/>
      <c r="H2093" s="2" t="s">
        <v>203</v>
      </c>
      <c r="I2093" s="2" t="s">
        <v>17</v>
      </c>
      <c r="J2093" s="2" t="s">
        <v>18</v>
      </c>
      <c r="K2093" s="2" t="s">
        <v>19</v>
      </c>
      <c r="L2093" s="2" t="s">
        <v>19</v>
      </c>
      <c r="M2093" s="2" t="s">
        <v>20</v>
      </c>
      <c r="N2093" s="2" t="s">
        <v>28</v>
      </c>
      <c r="O2093" s="2" t="s">
        <v>4612</v>
      </c>
      <c r="P2093" s="2">
        <v>3</v>
      </c>
      <c r="Q2093" s="2" t="str">
        <f t="shared" si="32"/>
        <v>FTR US Equity</v>
      </c>
    </row>
    <row r="2094" spans="1:17" x14ac:dyDescent="0.25">
      <c r="A2094" s="1">
        <v>41639</v>
      </c>
      <c r="B2094" s="1">
        <v>41639</v>
      </c>
      <c r="C2094" s="2" t="s">
        <v>2889</v>
      </c>
      <c r="D2094" s="2" t="s">
        <v>2890</v>
      </c>
      <c r="E2094" s="2">
        <v>3.875</v>
      </c>
      <c r="F2094" s="2" t="s">
        <v>1458</v>
      </c>
      <c r="G2094" s="2" t="s">
        <v>26</v>
      </c>
      <c r="H2094" s="2" t="s">
        <v>210</v>
      </c>
      <c r="I2094" s="2" t="s">
        <v>17</v>
      </c>
      <c r="J2094" s="2" t="s">
        <v>18</v>
      </c>
      <c r="K2094" s="2" t="s">
        <v>19</v>
      </c>
      <c r="L2094" s="2" t="s">
        <v>19</v>
      </c>
      <c r="M2094" s="2" t="s">
        <v>20</v>
      </c>
      <c r="N2094" s="2" t="s">
        <v>28</v>
      </c>
      <c r="O2094" s="2" t="s">
        <v>4613</v>
      </c>
      <c r="P2094" s="2">
        <v>4</v>
      </c>
      <c r="Q2094" s="2" t="str">
        <f t="shared" si="32"/>
        <v>ORCL US Equity</v>
      </c>
    </row>
    <row r="2095" spans="1:17" x14ac:dyDescent="0.25">
      <c r="A2095" s="1">
        <v>41639</v>
      </c>
      <c r="B2095" s="1">
        <v>41639</v>
      </c>
      <c r="C2095" s="2" t="s">
        <v>2585</v>
      </c>
      <c r="D2095" s="2" t="s">
        <v>2586</v>
      </c>
      <c r="E2095" s="2">
        <v>4.5</v>
      </c>
      <c r="F2095" s="2" t="s">
        <v>4197</v>
      </c>
      <c r="G2095" s="2"/>
      <c r="H2095" s="2" t="s">
        <v>936</v>
      </c>
      <c r="I2095" s="2" t="s">
        <v>17</v>
      </c>
      <c r="J2095" s="2" t="s">
        <v>18</v>
      </c>
      <c r="K2095" s="2" t="s">
        <v>19</v>
      </c>
      <c r="L2095" s="2" t="s">
        <v>19</v>
      </c>
      <c r="M2095" s="2" t="s">
        <v>20</v>
      </c>
      <c r="N2095" s="2" t="s">
        <v>28</v>
      </c>
      <c r="O2095" s="2" t="s">
        <v>4614</v>
      </c>
      <c r="P2095" s="2">
        <v>3</v>
      </c>
      <c r="Q2095" s="2" t="str">
        <f t="shared" si="32"/>
        <v>JNJ US Equity</v>
      </c>
    </row>
    <row r="2096" spans="1:17" x14ac:dyDescent="0.25">
      <c r="A2096" s="1">
        <v>41639</v>
      </c>
      <c r="B2096" s="1">
        <v>41639</v>
      </c>
      <c r="C2096" s="2" t="s">
        <v>950</v>
      </c>
      <c r="D2096" s="2" t="s">
        <v>259</v>
      </c>
      <c r="E2096" s="2">
        <v>6.15</v>
      </c>
      <c r="F2096" s="2" t="s">
        <v>4043</v>
      </c>
      <c r="G2096" s="2"/>
      <c r="H2096" s="2" t="s">
        <v>16</v>
      </c>
      <c r="I2096" s="2" t="s">
        <v>17</v>
      </c>
      <c r="J2096" s="2" t="s">
        <v>18</v>
      </c>
      <c r="K2096" s="2" t="s">
        <v>19</v>
      </c>
      <c r="L2096" s="2" t="s">
        <v>19</v>
      </c>
      <c r="M2096" s="2" t="s">
        <v>20</v>
      </c>
      <c r="N2096" s="2" t="s">
        <v>28</v>
      </c>
      <c r="O2096" s="2" t="s">
        <v>4615</v>
      </c>
      <c r="P2096" s="2">
        <v>2</v>
      </c>
      <c r="Q2096" s="2" t="str">
        <f t="shared" si="32"/>
        <v>AA US Equity</v>
      </c>
    </row>
    <row r="2097" spans="1:17" x14ac:dyDescent="0.25">
      <c r="A2097" s="1">
        <v>41639</v>
      </c>
      <c r="B2097" s="1">
        <v>41639</v>
      </c>
      <c r="C2097" s="2" t="s">
        <v>4616</v>
      </c>
      <c r="D2097" s="2" t="s">
        <v>4617</v>
      </c>
      <c r="E2097" s="2">
        <v>4.7</v>
      </c>
      <c r="F2097" s="2" t="s">
        <v>4043</v>
      </c>
      <c r="G2097" s="2"/>
      <c r="H2097" s="2" t="s">
        <v>16</v>
      </c>
      <c r="I2097" s="2" t="s">
        <v>17</v>
      </c>
      <c r="J2097" s="2" t="s">
        <v>18</v>
      </c>
      <c r="K2097" s="2" t="s">
        <v>19</v>
      </c>
      <c r="L2097" s="2" t="s">
        <v>19</v>
      </c>
      <c r="M2097" s="2" t="s">
        <v>20</v>
      </c>
      <c r="N2097" s="2" t="s">
        <v>28</v>
      </c>
      <c r="O2097" s="2" t="s">
        <v>4618</v>
      </c>
      <c r="P2097" s="2">
        <v>3</v>
      </c>
      <c r="Q2097" s="2" t="str">
        <f t="shared" si="32"/>
        <v>NWL US Equity</v>
      </c>
    </row>
    <row r="2098" spans="1:17" x14ac:dyDescent="0.25">
      <c r="A2098" s="1">
        <v>41639</v>
      </c>
      <c r="B2098" s="1">
        <v>41639</v>
      </c>
      <c r="C2098" s="2" t="s">
        <v>1833</v>
      </c>
      <c r="D2098" s="2" t="s">
        <v>1834</v>
      </c>
      <c r="E2098" s="2">
        <v>7.2</v>
      </c>
      <c r="F2098" s="2" t="s">
        <v>395</v>
      </c>
      <c r="G2098" s="2"/>
      <c r="H2098" s="2" t="s">
        <v>16</v>
      </c>
      <c r="I2098" s="2" t="s">
        <v>17</v>
      </c>
      <c r="J2098" s="2" t="s">
        <v>18</v>
      </c>
      <c r="K2098" s="2" t="s">
        <v>19</v>
      </c>
      <c r="L2098" s="2" t="s">
        <v>19</v>
      </c>
      <c r="M2098" s="2" t="s">
        <v>20</v>
      </c>
      <c r="N2098" s="2" t="s">
        <v>48</v>
      </c>
      <c r="O2098" s="2" t="s">
        <v>4619</v>
      </c>
      <c r="P2098" s="2">
        <v>3</v>
      </c>
      <c r="Q2098" s="2" t="str">
        <f t="shared" si="32"/>
        <v>GNW US Equity</v>
      </c>
    </row>
    <row r="2099" spans="1:17" x14ac:dyDescent="0.25">
      <c r="A2099" s="1">
        <v>41639</v>
      </c>
      <c r="B2099" s="1">
        <v>41639</v>
      </c>
      <c r="C2099" s="2" t="s">
        <v>4620</v>
      </c>
      <c r="D2099" s="2" t="s">
        <v>84</v>
      </c>
      <c r="E2099" s="2">
        <v>6.25</v>
      </c>
      <c r="F2099" s="2" t="s">
        <v>2192</v>
      </c>
      <c r="G2099" s="2"/>
      <c r="H2099" s="2" t="s">
        <v>16</v>
      </c>
      <c r="I2099" s="2" t="s">
        <v>17</v>
      </c>
      <c r="J2099" s="2" t="s">
        <v>18</v>
      </c>
      <c r="K2099" s="2" t="s">
        <v>19</v>
      </c>
      <c r="L2099" s="2" t="s">
        <v>19</v>
      </c>
      <c r="M2099" s="2" t="s">
        <v>20</v>
      </c>
      <c r="N2099" s="2" t="s">
        <v>21</v>
      </c>
      <c r="O2099" s="2" t="s">
        <v>4621</v>
      </c>
      <c r="P2099" s="2">
        <v>3</v>
      </c>
      <c r="Q2099" s="2" t="str">
        <f t="shared" si="32"/>
        <v>NVE US Equity</v>
      </c>
    </row>
    <row r="2100" spans="1:17" x14ac:dyDescent="0.25">
      <c r="A2100" s="1">
        <v>41639</v>
      </c>
      <c r="B2100" s="1">
        <v>41639</v>
      </c>
      <c r="C2100" s="2" t="s">
        <v>1634</v>
      </c>
      <c r="D2100" s="2" t="s">
        <v>1291</v>
      </c>
      <c r="E2100" s="2">
        <v>5.125</v>
      </c>
      <c r="F2100" s="2" t="s">
        <v>4622</v>
      </c>
      <c r="G2100" s="2"/>
      <c r="H2100" s="2" t="s">
        <v>210</v>
      </c>
      <c r="I2100" s="2" t="s">
        <v>17</v>
      </c>
      <c r="J2100" s="2" t="s">
        <v>18</v>
      </c>
      <c r="K2100" s="2" t="s">
        <v>19</v>
      </c>
      <c r="L2100" s="2" t="s">
        <v>19</v>
      </c>
      <c r="M2100" s="2" t="s">
        <v>20</v>
      </c>
      <c r="N2100" s="2" t="s">
        <v>21</v>
      </c>
      <c r="O2100" s="2" t="s">
        <v>4623</v>
      </c>
      <c r="P2100" s="2">
        <v>3</v>
      </c>
      <c r="Q2100" s="2" t="str">
        <f t="shared" si="32"/>
        <v>SRE US Equity</v>
      </c>
    </row>
    <row r="2101" spans="1:17" x14ac:dyDescent="0.25">
      <c r="A2101" s="1">
        <v>41639</v>
      </c>
      <c r="B2101" s="1">
        <v>41639</v>
      </c>
      <c r="C2101" s="2" t="s">
        <v>1343</v>
      </c>
      <c r="D2101" s="2" t="s">
        <v>1344</v>
      </c>
      <c r="E2101" s="2">
        <v>5.875</v>
      </c>
      <c r="F2101" s="2" t="s">
        <v>4624</v>
      </c>
      <c r="G2101" s="2" t="s">
        <v>40</v>
      </c>
      <c r="H2101" s="2" t="s">
        <v>34</v>
      </c>
      <c r="I2101" s="2" t="s">
        <v>17</v>
      </c>
      <c r="J2101" s="2" t="s">
        <v>18</v>
      </c>
      <c r="K2101" s="2" t="s">
        <v>19</v>
      </c>
      <c r="L2101" s="2" t="s">
        <v>19</v>
      </c>
      <c r="M2101" s="2" t="s">
        <v>20</v>
      </c>
      <c r="N2101" s="2" t="s">
        <v>28</v>
      </c>
      <c r="O2101" s="2" t="s">
        <v>4625</v>
      </c>
      <c r="P2101" s="2">
        <v>5</v>
      </c>
      <c r="Q2101" s="2" t="str">
        <f t="shared" si="32"/>
        <v>TTXCO US Equity</v>
      </c>
    </row>
    <row r="2102" spans="1:17" x14ac:dyDescent="0.25">
      <c r="A2102" s="1">
        <v>41639</v>
      </c>
      <c r="B2102" s="1">
        <v>41639</v>
      </c>
      <c r="C2102" s="2" t="s">
        <v>2257</v>
      </c>
      <c r="D2102" s="2" t="s">
        <v>2258</v>
      </c>
      <c r="E2102" s="2">
        <v>6.15</v>
      </c>
      <c r="F2102" s="2" t="s">
        <v>4626</v>
      </c>
      <c r="G2102" s="2"/>
      <c r="H2102" s="2" t="s">
        <v>73</v>
      </c>
      <c r="I2102" s="2" t="s">
        <v>17</v>
      </c>
      <c r="J2102" s="2" t="s">
        <v>18</v>
      </c>
      <c r="K2102" s="2" t="s">
        <v>19</v>
      </c>
      <c r="L2102" s="2" t="s">
        <v>19</v>
      </c>
      <c r="M2102" s="2" t="s">
        <v>20</v>
      </c>
      <c r="N2102" s="2" t="s">
        <v>28</v>
      </c>
      <c r="O2102" s="2" t="s">
        <v>4627</v>
      </c>
      <c r="P2102" s="2">
        <v>3</v>
      </c>
      <c r="Q2102" s="2" t="str">
        <f t="shared" si="32"/>
        <v>HRS US Equity</v>
      </c>
    </row>
    <row r="2103" spans="1:17" x14ac:dyDescent="0.25">
      <c r="A2103" s="1">
        <v>41639</v>
      </c>
      <c r="B2103" s="1">
        <v>41639</v>
      </c>
      <c r="C2103" s="2" t="s">
        <v>2033</v>
      </c>
      <c r="D2103" s="2" t="s">
        <v>2034</v>
      </c>
      <c r="E2103" s="2">
        <v>6.25</v>
      </c>
      <c r="F2103" s="2" t="s">
        <v>4626</v>
      </c>
      <c r="G2103" s="2"/>
      <c r="H2103" s="2" t="s">
        <v>16</v>
      </c>
      <c r="I2103" s="2" t="s">
        <v>17</v>
      </c>
      <c r="J2103" s="2" t="s">
        <v>18</v>
      </c>
      <c r="K2103" s="2" t="s">
        <v>19</v>
      </c>
      <c r="L2103" s="2" t="s">
        <v>19</v>
      </c>
      <c r="M2103" s="2" t="s">
        <v>20</v>
      </c>
      <c r="N2103" s="2" t="s">
        <v>21</v>
      </c>
      <c r="O2103" s="2" t="s">
        <v>4628</v>
      </c>
      <c r="P2103" s="2">
        <v>2</v>
      </c>
      <c r="Q2103" s="2" t="str">
        <f t="shared" si="32"/>
        <v>NI US Equity</v>
      </c>
    </row>
    <row r="2104" spans="1:17" x14ac:dyDescent="0.25">
      <c r="A2104" s="1">
        <v>41639</v>
      </c>
      <c r="B2104" s="1">
        <v>41639</v>
      </c>
      <c r="C2104" s="2" t="s">
        <v>2058</v>
      </c>
      <c r="D2104" s="2" t="s">
        <v>796</v>
      </c>
      <c r="E2104" s="2">
        <v>6</v>
      </c>
      <c r="F2104" s="2" t="s">
        <v>1071</v>
      </c>
      <c r="G2104" s="2" t="s">
        <v>40</v>
      </c>
      <c r="H2104" s="2" t="s">
        <v>472</v>
      </c>
      <c r="I2104" s="2" t="s">
        <v>17</v>
      </c>
      <c r="J2104" s="2" t="s">
        <v>18</v>
      </c>
      <c r="K2104" s="2" t="s">
        <v>19</v>
      </c>
      <c r="L2104" s="2" t="s">
        <v>19</v>
      </c>
      <c r="M2104" s="2" t="s">
        <v>20</v>
      </c>
      <c r="N2104" s="2" t="s">
        <v>21</v>
      </c>
      <c r="O2104" s="2" t="s">
        <v>4629</v>
      </c>
      <c r="P2104" s="2">
        <v>3</v>
      </c>
      <c r="Q2104" s="2" t="str">
        <f t="shared" si="32"/>
        <v>KMI US Equity</v>
      </c>
    </row>
    <row r="2105" spans="1:17" x14ac:dyDescent="0.25">
      <c r="A2105" s="1">
        <v>41639</v>
      </c>
      <c r="B2105" s="1">
        <v>41639</v>
      </c>
      <c r="C2105" s="2" t="s">
        <v>42</v>
      </c>
      <c r="D2105" s="2" t="s">
        <v>43</v>
      </c>
      <c r="E2105" s="2">
        <v>5</v>
      </c>
      <c r="F2105" s="2" t="s">
        <v>890</v>
      </c>
      <c r="G2105" s="2" t="s">
        <v>213</v>
      </c>
      <c r="H2105" s="2" t="s">
        <v>46</v>
      </c>
      <c r="I2105" s="2" t="s">
        <v>17</v>
      </c>
      <c r="J2105" s="2" t="s">
        <v>18</v>
      </c>
      <c r="K2105" s="2" t="s">
        <v>19</v>
      </c>
      <c r="L2105" s="2" t="s">
        <v>19</v>
      </c>
      <c r="M2105" s="2" t="s">
        <v>20</v>
      </c>
      <c r="N2105" s="2" t="s">
        <v>48</v>
      </c>
      <c r="O2105" s="2" t="s">
        <v>4630</v>
      </c>
      <c r="P2105" s="2">
        <v>2</v>
      </c>
      <c r="Q2105" s="2" t="str">
        <f t="shared" si="32"/>
        <v>GE US Equity</v>
      </c>
    </row>
    <row r="2106" spans="1:17" x14ac:dyDescent="0.25">
      <c r="A2106" s="1">
        <v>41639</v>
      </c>
      <c r="B2106" s="1">
        <v>41639</v>
      </c>
      <c r="C2106" s="2" t="s">
        <v>4631</v>
      </c>
      <c r="D2106" s="2" t="s">
        <v>4632</v>
      </c>
      <c r="E2106" s="2">
        <v>6.875</v>
      </c>
      <c r="F2106" s="2" t="s">
        <v>2200</v>
      </c>
      <c r="G2106" s="2"/>
      <c r="H2106" s="2" t="s">
        <v>203</v>
      </c>
      <c r="I2106" s="2" t="s">
        <v>17</v>
      </c>
      <c r="J2106" s="2" t="s">
        <v>18</v>
      </c>
      <c r="K2106" s="2" t="s">
        <v>19</v>
      </c>
      <c r="L2106" s="2" t="s">
        <v>19</v>
      </c>
      <c r="M2106" s="2" t="s">
        <v>20</v>
      </c>
      <c r="N2106" s="2" t="s">
        <v>28</v>
      </c>
      <c r="O2106" s="2" t="s">
        <v>4633</v>
      </c>
      <c r="P2106" s="2">
        <v>3</v>
      </c>
      <c r="Q2106" s="2" t="str">
        <f t="shared" si="32"/>
        <v>BGG US Equity</v>
      </c>
    </row>
    <row r="2107" spans="1:17" x14ac:dyDescent="0.25">
      <c r="A2107" s="1">
        <v>41639</v>
      </c>
      <c r="B2107" s="1">
        <v>41639</v>
      </c>
      <c r="C2107" s="2" t="s">
        <v>42</v>
      </c>
      <c r="D2107" s="2" t="s">
        <v>43</v>
      </c>
      <c r="E2107" s="2">
        <v>5</v>
      </c>
      <c r="F2107" s="2" t="s">
        <v>750</v>
      </c>
      <c r="G2107" s="2" t="s">
        <v>213</v>
      </c>
      <c r="H2107" s="2" t="s">
        <v>46</v>
      </c>
      <c r="I2107" s="2" t="s">
        <v>17</v>
      </c>
      <c r="J2107" s="2" t="s">
        <v>18</v>
      </c>
      <c r="K2107" s="2" t="s">
        <v>19</v>
      </c>
      <c r="L2107" s="2" t="s">
        <v>19</v>
      </c>
      <c r="M2107" s="2" t="s">
        <v>20</v>
      </c>
      <c r="N2107" s="2" t="s">
        <v>48</v>
      </c>
      <c r="O2107" s="2" t="s">
        <v>4634</v>
      </c>
      <c r="P2107" s="2">
        <v>2</v>
      </c>
      <c r="Q2107" s="2" t="str">
        <f t="shared" si="32"/>
        <v>GE US Equity</v>
      </c>
    </row>
    <row r="2108" spans="1:17" x14ac:dyDescent="0.25">
      <c r="A2108" s="1">
        <v>41639</v>
      </c>
      <c r="B2108" s="1">
        <v>41639</v>
      </c>
      <c r="C2108" s="2" t="s">
        <v>496</v>
      </c>
      <c r="D2108" s="2" t="s">
        <v>497</v>
      </c>
      <c r="E2108" s="2">
        <v>1.9</v>
      </c>
      <c r="F2108" s="2" t="s">
        <v>886</v>
      </c>
      <c r="G2108" s="2"/>
      <c r="H2108" s="2" t="s">
        <v>210</v>
      </c>
      <c r="I2108" s="2" t="s">
        <v>17</v>
      </c>
      <c r="J2108" s="2" t="s">
        <v>18</v>
      </c>
      <c r="K2108" s="2" t="s">
        <v>19</v>
      </c>
      <c r="L2108" s="2" t="s">
        <v>19</v>
      </c>
      <c r="M2108" s="2" t="s">
        <v>20</v>
      </c>
      <c r="N2108" s="2" t="s">
        <v>21</v>
      </c>
      <c r="O2108" s="2" t="s">
        <v>4635</v>
      </c>
      <c r="P2108" s="2">
        <v>4</v>
      </c>
      <c r="Q2108" s="2" t="str">
        <f t="shared" si="32"/>
        <v>NRUC US Equity</v>
      </c>
    </row>
    <row r="2109" spans="1:17" x14ac:dyDescent="0.25">
      <c r="A2109" s="1">
        <v>41639</v>
      </c>
      <c r="B2109" s="1">
        <v>41639</v>
      </c>
      <c r="C2109" s="2" t="s">
        <v>496</v>
      </c>
      <c r="D2109" s="2" t="s">
        <v>497</v>
      </c>
      <c r="E2109" s="2">
        <v>2.35</v>
      </c>
      <c r="F2109" s="2" t="s">
        <v>153</v>
      </c>
      <c r="G2109" s="2" t="s">
        <v>213</v>
      </c>
      <c r="H2109" s="2" t="s">
        <v>57</v>
      </c>
      <c r="I2109" s="2" t="s">
        <v>17</v>
      </c>
      <c r="J2109" s="2" t="s">
        <v>18</v>
      </c>
      <c r="K2109" s="2" t="s">
        <v>19</v>
      </c>
      <c r="L2109" s="2" t="s">
        <v>19</v>
      </c>
      <c r="M2109" s="2" t="s">
        <v>20</v>
      </c>
      <c r="N2109" s="2" t="s">
        <v>21</v>
      </c>
      <c r="O2109" s="2" t="s">
        <v>4637</v>
      </c>
      <c r="P2109" s="2">
        <v>4</v>
      </c>
      <c r="Q2109" s="2" t="str">
        <f t="shared" si="32"/>
        <v>NRUC US Equity</v>
      </c>
    </row>
    <row r="2110" spans="1:17" x14ac:dyDescent="0.25">
      <c r="A2110" s="1">
        <v>41639</v>
      </c>
      <c r="B2110" s="1">
        <v>41639</v>
      </c>
      <c r="C2110" s="2" t="s">
        <v>42</v>
      </c>
      <c r="D2110" s="2" t="s">
        <v>43</v>
      </c>
      <c r="E2110" s="2">
        <v>4.0999999999999996</v>
      </c>
      <c r="F2110" s="2" t="s">
        <v>1891</v>
      </c>
      <c r="G2110" s="2" t="s">
        <v>213</v>
      </c>
      <c r="H2110" s="2" t="s">
        <v>46</v>
      </c>
      <c r="I2110" s="2" t="s">
        <v>17</v>
      </c>
      <c r="J2110" s="2" t="s">
        <v>18</v>
      </c>
      <c r="K2110" s="2" t="s">
        <v>19</v>
      </c>
      <c r="L2110" s="2" t="s">
        <v>19</v>
      </c>
      <c r="M2110" s="2" t="s">
        <v>20</v>
      </c>
      <c r="N2110" s="2" t="s">
        <v>48</v>
      </c>
      <c r="O2110" s="2" t="s">
        <v>4638</v>
      </c>
      <c r="P2110" s="2">
        <v>2</v>
      </c>
      <c r="Q2110" s="2" t="str">
        <f t="shared" si="32"/>
        <v>GE US Equity</v>
      </c>
    </row>
    <row r="2111" spans="1:17" x14ac:dyDescent="0.25">
      <c r="A2111" s="1">
        <v>41639</v>
      </c>
      <c r="B2111" s="1">
        <v>41639</v>
      </c>
      <c r="C2111" s="2" t="s">
        <v>4639</v>
      </c>
      <c r="D2111" s="2" t="s">
        <v>4640</v>
      </c>
      <c r="E2111" s="2">
        <v>4.125</v>
      </c>
      <c r="F2111" s="2" t="s">
        <v>4641</v>
      </c>
      <c r="G2111" s="2"/>
      <c r="H2111" s="2" t="s">
        <v>27</v>
      </c>
      <c r="I2111" s="2" t="s">
        <v>17</v>
      </c>
      <c r="J2111" s="2" t="s">
        <v>18</v>
      </c>
      <c r="K2111" s="2" t="s">
        <v>19</v>
      </c>
      <c r="L2111" s="2" t="s">
        <v>19</v>
      </c>
      <c r="M2111" s="2" t="s">
        <v>20</v>
      </c>
      <c r="N2111" s="2" t="s">
        <v>48</v>
      </c>
      <c r="O2111" s="2" t="s">
        <v>4642</v>
      </c>
      <c r="P2111" s="2">
        <v>3</v>
      </c>
      <c r="Q2111" s="2" t="str">
        <f t="shared" si="32"/>
        <v>BXP US Equity</v>
      </c>
    </row>
    <row r="2112" spans="1:17" x14ac:dyDescent="0.25">
      <c r="A2112" s="1">
        <v>41639</v>
      </c>
      <c r="B2112" s="1">
        <v>41639</v>
      </c>
      <c r="C2112" s="2" t="s">
        <v>3868</v>
      </c>
      <c r="D2112" s="2" t="s">
        <v>1046</v>
      </c>
      <c r="E2112" s="2">
        <v>3.5</v>
      </c>
      <c r="F2112" s="2" t="s">
        <v>363</v>
      </c>
      <c r="G2112" s="2"/>
      <c r="H2112" s="2" t="s">
        <v>27</v>
      </c>
      <c r="I2112" s="2" t="s">
        <v>17</v>
      </c>
      <c r="J2112" s="2" t="s">
        <v>18</v>
      </c>
      <c r="K2112" s="2" t="s">
        <v>19</v>
      </c>
      <c r="L2112" s="2" t="s">
        <v>19</v>
      </c>
      <c r="M2112" s="2" t="s">
        <v>20</v>
      </c>
      <c r="N2112" s="2" t="s">
        <v>28</v>
      </c>
      <c r="O2112" s="2" t="s">
        <v>4643</v>
      </c>
      <c r="P2112" s="2">
        <v>3</v>
      </c>
      <c r="Q2112" s="2" t="str">
        <f t="shared" si="32"/>
        <v>NOC US Equity</v>
      </c>
    </row>
    <row r="2113" spans="1:17" x14ac:dyDescent="0.25">
      <c r="A2113" s="1">
        <v>41639</v>
      </c>
      <c r="B2113" s="1">
        <v>41639</v>
      </c>
      <c r="C2113" s="2" t="s">
        <v>3868</v>
      </c>
      <c r="D2113" s="2" t="s">
        <v>1046</v>
      </c>
      <c r="E2113" s="2">
        <v>5.05</v>
      </c>
      <c r="F2113" s="2" t="s">
        <v>4622</v>
      </c>
      <c r="G2113" s="2"/>
      <c r="H2113" s="2" t="s">
        <v>27</v>
      </c>
      <c r="I2113" s="2" t="s">
        <v>17</v>
      </c>
      <c r="J2113" s="2" t="s">
        <v>18</v>
      </c>
      <c r="K2113" s="2" t="s">
        <v>19</v>
      </c>
      <c r="L2113" s="2" t="s">
        <v>19</v>
      </c>
      <c r="M2113" s="2" t="s">
        <v>20</v>
      </c>
      <c r="N2113" s="2" t="s">
        <v>28</v>
      </c>
      <c r="O2113" s="2" t="s">
        <v>4644</v>
      </c>
      <c r="P2113" s="2">
        <v>3</v>
      </c>
      <c r="Q2113" s="2" t="str">
        <f t="shared" si="32"/>
        <v>NOC US Equity</v>
      </c>
    </row>
    <row r="2114" spans="1:17" x14ac:dyDescent="0.25">
      <c r="A2114" s="1">
        <v>41639</v>
      </c>
      <c r="B2114" s="1">
        <v>41639</v>
      </c>
      <c r="C2114" s="2" t="s">
        <v>681</v>
      </c>
      <c r="D2114" s="2" t="s">
        <v>682</v>
      </c>
      <c r="E2114" s="2">
        <v>2.5</v>
      </c>
      <c r="F2114" s="2" t="s">
        <v>641</v>
      </c>
      <c r="G2114" s="2"/>
      <c r="H2114" s="2" t="s">
        <v>27</v>
      </c>
      <c r="I2114" s="2" t="s">
        <v>17</v>
      </c>
      <c r="J2114" s="2" t="s">
        <v>18</v>
      </c>
      <c r="K2114" s="2" t="s">
        <v>19</v>
      </c>
      <c r="L2114" s="2" t="s">
        <v>19</v>
      </c>
      <c r="M2114" s="2" t="s">
        <v>20</v>
      </c>
      <c r="N2114" s="2" t="s">
        <v>28</v>
      </c>
      <c r="O2114" s="2" t="s">
        <v>4645</v>
      </c>
      <c r="P2114" s="2">
        <v>3</v>
      </c>
      <c r="Q2114" s="2" t="str">
        <f t="shared" si="32"/>
        <v>DOW US Equity</v>
      </c>
    </row>
    <row r="2115" spans="1:17" x14ac:dyDescent="0.25">
      <c r="A2115" s="1">
        <v>41639</v>
      </c>
      <c r="B2115" s="1">
        <v>41639</v>
      </c>
      <c r="C2115" s="2" t="s">
        <v>2362</v>
      </c>
      <c r="D2115" s="2" t="s">
        <v>960</v>
      </c>
      <c r="E2115" s="2">
        <v>3.125</v>
      </c>
      <c r="F2115" s="2" t="s">
        <v>1973</v>
      </c>
      <c r="G2115" s="2"/>
      <c r="H2115" s="2" t="s">
        <v>210</v>
      </c>
      <c r="I2115" s="2" t="s">
        <v>17</v>
      </c>
      <c r="J2115" s="2" t="s">
        <v>18</v>
      </c>
      <c r="K2115" s="2" t="s">
        <v>19</v>
      </c>
      <c r="L2115" s="2" t="s">
        <v>19</v>
      </c>
      <c r="M2115" s="2" t="s">
        <v>20</v>
      </c>
      <c r="N2115" s="2" t="s">
        <v>28</v>
      </c>
      <c r="O2115" s="2" t="s">
        <v>4646</v>
      </c>
      <c r="P2115" s="2">
        <v>3</v>
      </c>
      <c r="Q2115" s="2" t="str">
        <f t="shared" si="32"/>
        <v>UPS US Equity</v>
      </c>
    </row>
    <row r="2116" spans="1:17" x14ac:dyDescent="0.25">
      <c r="A2116" s="1">
        <v>41639</v>
      </c>
      <c r="B2116" s="1">
        <v>41639</v>
      </c>
      <c r="C2116" s="2" t="s">
        <v>1447</v>
      </c>
      <c r="D2116" s="2" t="s">
        <v>1448</v>
      </c>
      <c r="E2116" s="2">
        <v>5.5</v>
      </c>
      <c r="F2116" s="2" t="s">
        <v>4622</v>
      </c>
      <c r="G2116" s="2"/>
      <c r="H2116" s="2" t="s">
        <v>73</v>
      </c>
      <c r="I2116" s="2" t="s">
        <v>17</v>
      </c>
      <c r="J2116" s="2" t="s">
        <v>18</v>
      </c>
      <c r="K2116" s="2" t="s">
        <v>19</v>
      </c>
      <c r="L2116" s="2" t="s">
        <v>19</v>
      </c>
      <c r="M2116" s="2" t="s">
        <v>20</v>
      </c>
      <c r="N2116" s="2" t="s">
        <v>28</v>
      </c>
      <c r="O2116" s="2" t="s">
        <v>4647</v>
      </c>
      <c r="P2116" s="2">
        <v>3</v>
      </c>
      <c r="Q2116" s="2" t="str">
        <f t="shared" ref="Q2116:Q2179" si="33">D2116&amp;" US Equity"</f>
        <v>PPG US Equity</v>
      </c>
    </row>
    <row r="2117" spans="1:17" x14ac:dyDescent="0.25">
      <c r="A2117" s="1">
        <v>41639</v>
      </c>
      <c r="B2117" s="1">
        <v>41639</v>
      </c>
      <c r="C2117" s="2" t="s">
        <v>602</v>
      </c>
      <c r="D2117" s="2" t="s">
        <v>603</v>
      </c>
      <c r="E2117" s="2">
        <v>5</v>
      </c>
      <c r="F2117" s="2" t="s">
        <v>4648</v>
      </c>
      <c r="G2117" s="2"/>
      <c r="H2117" s="2" t="s">
        <v>34</v>
      </c>
      <c r="I2117" s="2" t="s">
        <v>17</v>
      </c>
      <c r="J2117" s="2" t="s">
        <v>18</v>
      </c>
      <c r="K2117" s="2" t="s">
        <v>19</v>
      </c>
      <c r="L2117" s="2" t="s">
        <v>19</v>
      </c>
      <c r="M2117" s="2" t="s">
        <v>20</v>
      </c>
      <c r="N2117" s="2" t="s">
        <v>28</v>
      </c>
      <c r="O2117" s="2" t="s">
        <v>4649</v>
      </c>
      <c r="P2117" s="2">
        <v>3</v>
      </c>
      <c r="Q2117" s="2" t="str">
        <f t="shared" si="33"/>
        <v>BDX US Equity</v>
      </c>
    </row>
    <row r="2118" spans="1:17" x14ac:dyDescent="0.25">
      <c r="A2118" s="1">
        <v>41639</v>
      </c>
      <c r="B2118" s="1">
        <v>41639</v>
      </c>
      <c r="C2118" s="2" t="s">
        <v>4650</v>
      </c>
      <c r="D2118" s="2" t="s">
        <v>2110</v>
      </c>
      <c r="E2118" s="2">
        <v>7.5</v>
      </c>
      <c r="F2118" s="2" t="s">
        <v>4622</v>
      </c>
      <c r="G2118" s="2"/>
      <c r="H2118" s="2" t="s">
        <v>264</v>
      </c>
      <c r="I2118" s="2" t="s">
        <v>17</v>
      </c>
      <c r="J2118" s="2" t="s">
        <v>18</v>
      </c>
      <c r="K2118" s="2" t="s">
        <v>19</v>
      </c>
      <c r="L2118" s="2" t="s">
        <v>19</v>
      </c>
      <c r="M2118" s="2" t="s">
        <v>20</v>
      </c>
      <c r="N2118" s="2" t="s">
        <v>21</v>
      </c>
      <c r="O2118" s="2" t="s">
        <v>4651</v>
      </c>
      <c r="P2118" s="2">
        <v>3</v>
      </c>
      <c r="Q2118" s="2" t="str">
        <f t="shared" si="33"/>
        <v>EPB US Equity</v>
      </c>
    </row>
    <row r="2119" spans="1:17" x14ac:dyDescent="0.25">
      <c r="A2119" s="1">
        <v>41639</v>
      </c>
      <c r="B2119" s="1">
        <v>41639</v>
      </c>
      <c r="C2119" s="2" t="s">
        <v>1196</v>
      </c>
      <c r="D2119" s="2" t="s">
        <v>494</v>
      </c>
      <c r="E2119" s="2">
        <v>6.2</v>
      </c>
      <c r="F2119" s="2" t="s">
        <v>4622</v>
      </c>
      <c r="G2119" s="2" t="s">
        <v>45</v>
      </c>
      <c r="H2119" s="2" t="s">
        <v>73</v>
      </c>
      <c r="I2119" s="2" t="s">
        <v>17</v>
      </c>
      <c r="J2119" s="2" t="s">
        <v>18</v>
      </c>
      <c r="K2119" s="2" t="s">
        <v>19</v>
      </c>
      <c r="L2119" s="2" t="s">
        <v>19</v>
      </c>
      <c r="M2119" s="2" t="s">
        <v>20</v>
      </c>
      <c r="N2119" s="2" t="s">
        <v>48</v>
      </c>
      <c r="O2119" s="2" t="s">
        <v>4652</v>
      </c>
      <c r="P2119" s="2">
        <v>3</v>
      </c>
      <c r="Q2119" s="2" t="str">
        <f t="shared" si="33"/>
        <v>PRU US Equity</v>
      </c>
    </row>
    <row r="2120" spans="1:17" x14ac:dyDescent="0.25">
      <c r="A2120" s="1">
        <v>41639</v>
      </c>
      <c r="B2120" s="1">
        <v>41639</v>
      </c>
      <c r="C2120" s="2" t="s">
        <v>42</v>
      </c>
      <c r="D2120" s="2" t="s">
        <v>43</v>
      </c>
      <c r="E2120" s="2">
        <v>3.25</v>
      </c>
      <c r="F2120" s="2" t="s">
        <v>1980</v>
      </c>
      <c r="G2120" s="2" t="s">
        <v>213</v>
      </c>
      <c r="H2120" s="2" t="s">
        <v>46</v>
      </c>
      <c r="I2120" s="2" t="s">
        <v>17</v>
      </c>
      <c r="J2120" s="2" t="s">
        <v>18</v>
      </c>
      <c r="K2120" s="2" t="s">
        <v>19</v>
      </c>
      <c r="L2120" s="2" t="s">
        <v>19</v>
      </c>
      <c r="M2120" s="2" t="s">
        <v>20</v>
      </c>
      <c r="N2120" s="2" t="s">
        <v>48</v>
      </c>
      <c r="O2120" s="2" t="s">
        <v>4653</v>
      </c>
      <c r="P2120" s="2">
        <v>2</v>
      </c>
      <c r="Q2120" s="2" t="str">
        <f t="shared" si="33"/>
        <v>GE US Equity</v>
      </c>
    </row>
    <row r="2121" spans="1:17" x14ac:dyDescent="0.25">
      <c r="A2121" s="1">
        <v>41639</v>
      </c>
      <c r="B2121" s="1">
        <v>41639</v>
      </c>
      <c r="C2121" s="2" t="s">
        <v>1519</v>
      </c>
      <c r="D2121" s="2" t="s">
        <v>31</v>
      </c>
      <c r="E2121" s="2">
        <v>3.375</v>
      </c>
      <c r="F2121" s="2" t="s">
        <v>880</v>
      </c>
      <c r="G2121" s="2"/>
      <c r="H2121" s="2" t="s">
        <v>57</v>
      </c>
      <c r="I2121" s="2" t="s">
        <v>17</v>
      </c>
      <c r="J2121" s="2" t="s">
        <v>18</v>
      </c>
      <c r="K2121" s="2" t="s">
        <v>19</v>
      </c>
      <c r="L2121" s="2" t="s">
        <v>19</v>
      </c>
      <c r="M2121" s="2" t="s">
        <v>20</v>
      </c>
      <c r="N2121" s="2" t="s">
        <v>21</v>
      </c>
      <c r="O2121" s="2" t="s">
        <v>4654</v>
      </c>
      <c r="P2121" s="2">
        <v>2</v>
      </c>
      <c r="Q2121" s="2" t="str">
        <f t="shared" si="33"/>
        <v>SO US Equity</v>
      </c>
    </row>
    <row r="2122" spans="1:17" x14ac:dyDescent="0.25">
      <c r="A2122" s="1">
        <v>41639</v>
      </c>
      <c r="B2122" s="1">
        <v>41639</v>
      </c>
      <c r="C2122" s="2" t="s">
        <v>4084</v>
      </c>
      <c r="D2122" s="2" t="s">
        <v>1007</v>
      </c>
      <c r="E2122" s="2">
        <v>4.375</v>
      </c>
      <c r="F2122" s="2" t="s">
        <v>1472</v>
      </c>
      <c r="G2122" s="2" t="s">
        <v>26</v>
      </c>
      <c r="H2122" s="2" t="s">
        <v>73</v>
      </c>
      <c r="I2122" s="2" t="s">
        <v>17</v>
      </c>
      <c r="J2122" s="2" t="s">
        <v>18</v>
      </c>
      <c r="K2122" s="2" t="s">
        <v>19</v>
      </c>
      <c r="L2122" s="2" t="s">
        <v>19</v>
      </c>
      <c r="M2122" s="2" t="s">
        <v>20</v>
      </c>
      <c r="N2122" s="2" t="s">
        <v>28</v>
      </c>
      <c r="O2122" s="2" t="s">
        <v>4657</v>
      </c>
      <c r="P2122" s="2">
        <v>5</v>
      </c>
      <c r="Q2122" s="2" t="str">
        <f t="shared" si="33"/>
        <v>CMCSA US Equity</v>
      </c>
    </row>
    <row r="2123" spans="1:17" x14ac:dyDescent="0.25">
      <c r="A2123" s="1">
        <v>41639</v>
      </c>
      <c r="B2123" s="1">
        <v>41639</v>
      </c>
      <c r="C2123" s="2" t="s">
        <v>4658</v>
      </c>
      <c r="D2123" s="2" t="s">
        <v>4659</v>
      </c>
      <c r="E2123" s="2">
        <v>6.2</v>
      </c>
      <c r="F2123" s="2" t="s">
        <v>4159</v>
      </c>
      <c r="G2123" s="2"/>
      <c r="H2123" s="2" t="s">
        <v>73</v>
      </c>
      <c r="I2123" s="2" t="s">
        <v>17</v>
      </c>
      <c r="J2123" s="2" t="s">
        <v>18</v>
      </c>
      <c r="K2123" s="2" t="s">
        <v>19</v>
      </c>
      <c r="L2123" s="2" t="s">
        <v>19</v>
      </c>
      <c r="M2123" s="2" t="s">
        <v>20</v>
      </c>
      <c r="N2123" s="2" t="s">
        <v>28</v>
      </c>
      <c r="O2123" s="2" t="s">
        <v>4660</v>
      </c>
      <c r="P2123" s="2">
        <v>3</v>
      </c>
      <c r="Q2123" s="2" t="str">
        <f t="shared" si="33"/>
        <v>MAT US Equity</v>
      </c>
    </row>
    <row r="2124" spans="1:17" x14ac:dyDescent="0.25">
      <c r="A2124" s="1">
        <v>41639</v>
      </c>
      <c r="B2124" s="1">
        <v>41639</v>
      </c>
      <c r="C2124" s="2" t="s">
        <v>4658</v>
      </c>
      <c r="D2124" s="2" t="s">
        <v>4659</v>
      </c>
      <c r="E2124" s="2">
        <v>4.3499999999999996</v>
      </c>
      <c r="F2124" s="2" t="s">
        <v>880</v>
      </c>
      <c r="G2124" s="2"/>
      <c r="H2124" s="2" t="s">
        <v>73</v>
      </c>
      <c r="I2124" s="2" t="s">
        <v>17</v>
      </c>
      <c r="J2124" s="2" t="s">
        <v>18</v>
      </c>
      <c r="K2124" s="2" t="s">
        <v>19</v>
      </c>
      <c r="L2124" s="2" t="s">
        <v>19</v>
      </c>
      <c r="M2124" s="2" t="s">
        <v>20</v>
      </c>
      <c r="N2124" s="2" t="s">
        <v>28</v>
      </c>
      <c r="O2124" s="2" t="s">
        <v>4661</v>
      </c>
      <c r="P2124" s="2">
        <v>3</v>
      </c>
      <c r="Q2124" s="2" t="str">
        <f t="shared" si="33"/>
        <v>MAT US Equity</v>
      </c>
    </row>
    <row r="2125" spans="1:17" x14ac:dyDescent="0.25">
      <c r="A2125" s="1">
        <v>41639</v>
      </c>
      <c r="B2125" s="1">
        <v>41639</v>
      </c>
      <c r="C2125" s="2" t="s">
        <v>4141</v>
      </c>
      <c r="D2125" s="2" t="s">
        <v>4142</v>
      </c>
      <c r="E2125" s="2">
        <v>4.625</v>
      </c>
      <c r="F2125" s="2" t="s">
        <v>880</v>
      </c>
      <c r="G2125" s="2"/>
      <c r="H2125" s="2" t="s">
        <v>16</v>
      </c>
      <c r="I2125" s="2" t="s">
        <v>17</v>
      </c>
      <c r="J2125" s="2" t="s">
        <v>18</v>
      </c>
      <c r="K2125" s="2" t="s">
        <v>19</v>
      </c>
      <c r="L2125" s="2" t="s">
        <v>19</v>
      </c>
      <c r="M2125" s="2" t="s">
        <v>20</v>
      </c>
      <c r="N2125" s="2" t="s">
        <v>28</v>
      </c>
      <c r="O2125" s="2" t="s">
        <v>4662</v>
      </c>
      <c r="P2125" s="2">
        <v>4</v>
      </c>
      <c r="Q2125" s="2" t="str">
        <f t="shared" si="33"/>
        <v>FISV US Equity</v>
      </c>
    </row>
    <row r="2126" spans="1:17" x14ac:dyDescent="0.25">
      <c r="A2126" s="1">
        <v>41639</v>
      </c>
      <c r="B2126" s="1">
        <v>41639</v>
      </c>
      <c r="C2126" s="2" t="s">
        <v>4663</v>
      </c>
      <c r="D2126" s="2" t="s">
        <v>4664</v>
      </c>
      <c r="E2126" s="2">
        <v>3.875</v>
      </c>
      <c r="F2126" s="2" t="s">
        <v>4665</v>
      </c>
      <c r="G2126" s="2" t="s">
        <v>26</v>
      </c>
      <c r="H2126" s="2" t="s">
        <v>210</v>
      </c>
      <c r="I2126" s="2" t="s">
        <v>17</v>
      </c>
      <c r="J2126" s="2" t="s">
        <v>18</v>
      </c>
      <c r="K2126" s="2" t="s">
        <v>19</v>
      </c>
      <c r="L2126" s="2" t="s">
        <v>19</v>
      </c>
      <c r="M2126" s="2" t="s">
        <v>20</v>
      </c>
      <c r="N2126" s="2" t="s">
        <v>28</v>
      </c>
      <c r="O2126" s="2" t="s">
        <v>4666</v>
      </c>
      <c r="P2126" s="2">
        <v>4</v>
      </c>
      <c r="Q2126" s="2" t="str">
        <f t="shared" si="33"/>
        <v>HNDA US Equity</v>
      </c>
    </row>
    <row r="2127" spans="1:17" x14ac:dyDescent="0.25">
      <c r="A2127" s="1">
        <v>41639</v>
      </c>
      <c r="B2127" s="1">
        <v>41639</v>
      </c>
      <c r="C2127" s="2" t="s">
        <v>1986</v>
      </c>
      <c r="D2127" s="2" t="s">
        <v>1987</v>
      </c>
      <c r="E2127" s="2">
        <v>10</v>
      </c>
      <c r="F2127" s="2" t="s">
        <v>1790</v>
      </c>
      <c r="G2127" s="2"/>
      <c r="H2127" s="2" t="s">
        <v>95</v>
      </c>
      <c r="I2127" s="2" t="s">
        <v>17</v>
      </c>
      <c r="J2127" s="2" t="s">
        <v>18</v>
      </c>
      <c r="K2127" s="2" t="s">
        <v>19</v>
      </c>
      <c r="L2127" s="2" t="s">
        <v>19</v>
      </c>
      <c r="M2127" s="2" t="s">
        <v>20</v>
      </c>
      <c r="N2127" s="2" t="s">
        <v>28</v>
      </c>
      <c r="O2127" s="2" t="s">
        <v>4667</v>
      </c>
      <c r="P2127" s="2">
        <v>3</v>
      </c>
      <c r="Q2127" s="2" t="str">
        <f t="shared" si="33"/>
        <v>MGM US Equity</v>
      </c>
    </row>
    <row r="2128" spans="1:17" x14ac:dyDescent="0.25">
      <c r="A2128" s="1">
        <v>41639</v>
      </c>
      <c r="B2128" s="1">
        <v>41639</v>
      </c>
      <c r="C2128" s="2" t="s">
        <v>4668</v>
      </c>
      <c r="D2128" s="2" t="s">
        <v>4669</v>
      </c>
      <c r="E2128" s="2">
        <v>7.5</v>
      </c>
      <c r="F2128" s="2" t="s">
        <v>4122</v>
      </c>
      <c r="G2128" s="2"/>
      <c r="H2128" s="2" t="s">
        <v>472</v>
      </c>
      <c r="I2128" s="2" t="s">
        <v>17</v>
      </c>
      <c r="J2128" s="2" t="s">
        <v>18</v>
      </c>
      <c r="K2128" s="2" t="s">
        <v>19</v>
      </c>
      <c r="L2128" s="2" t="s">
        <v>19</v>
      </c>
      <c r="M2128" s="2" t="s">
        <v>20</v>
      </c>
      <c r="N2128" s="2" t="s">
        <v>21</v>
      </c>
      <c r="O2128" s="2" t="s">
        <v>4670</v>
      </c>
      <c r="P2128" s="2">
        <v>3</v>
      </c>
      <c r="Q2128" s="2" t="str">
        <f t="shared" si="33"/>
        <v>ETE US Equity</v>
      </c>
    </row>
    <row r="2129" spans="1:17" x14ac:dyDescent="0.25">
      <c r="A2129" s="1">
        <v>41639</v>
      </c>
      <c r="B2129" s="1">
        <v>41639</v>
      </c>
      <c r="C2129" s="2" t="s">
        <v>42</v>
      </c>
      <c r="D2129" s="2" t="s">
        <v>43</v>
      </c>
      <c r="E2129" s="2">
        <v>3.25</v>
      </c>
      <c r="F2129" s="2" t="s">
        <v>2339</v>
      </c>
      <c r="G2129" s="2" t="s">
        <v>213</v>
      </c>
      <c r="H2129" s="2" t="s">
        <v>46</v>
      </c>
      <c r="I2129" s="2" t="s">
        <v>17</v>
      </c>
      <c r="J2129" s="2" t="s">
        <v>18</v>
      </c>
      <c r="K2129" s="2" t="s">
        <v>19</v>
      </c>
      <c r="L2129" s="2" t="s">
        <v>19</v>
      </c>
      <c r="M2129" s="2" t="s">
        <v>20</v>
      </c>
      <c r="N2129" s="2" t="s">
        <v>48</v>
      </c>
      <c r="O2129" s="2" t="s">
        <v>4671</v>
      </c>
      <c r="P2129" s="2">
        <v>2</v>
      </c>
      <c r="Q2129" s="2" t="str">
        <f t="shared" si="33"/>
        <v>GE US Equity</v>
      </c>
    </row>
    <row r="2130" spans="1:17" x14ac:dyDescent="0.25">
      <c r="A2130" s="1">
        <v>41639</v>
      </c>
      <c r="B2130" s="1">
        <v>41639</v>
      </c>
      <c r="C2130" s="2" t="s">
        <v>519</v>
      </c>
      <c r="D2130" s="2" t="s">
        <v>520</v>
      </c>
      <c r="E2130" s="2">
        <v>5.4</v>
      </c>
      <c r="F2130" s="2" t="s">
        <v>4673</v>
      </c>
      <c r="G2130" s="2" t="s">
        <v>40</v>
      </c>
      <c r="H2130" s="2" t="s">
        <v>34</v>
      </c>
      <c r="I2130" s="2" t="s">
        <v>17</v>
      </c>
      <c r="J2130" s="2" t="s">
        <v>18</v>
      </c>
      <c r="K2130" s="2" t="s">
        <v>19</v>
      </c>
      <c r="L2130" s="2" t="s">
        <v>19</v>
      </c>
      <c r="M2130" s="2" t="s">
        <v>20</v>
      </c>
      <c r="N2130" s="2" t="s">
        <v>28</v>
      </c>
      <c r="O2130" s="2" t="s">
        <v>4674</v>
      </c>
      <c r="P2130" s="2">
        <v>2</v>
      </c>
      <c r="Q2130" s="2" t="str">
        <f t="shared" si="33"/>
        <v>GP US Equity</v>
      </c>
    </row>
    <row r="2131" spans="1:17" x14ac:dyDescent="0.25">
      <c r="A2131" s="1">
        <v>41639</v>
      </c>
      <c r="B2131" s="1">
        <v>41639</v>
      </c>
      <c r="C2131" s="2" t="s">
        <v>42</v>
      </c>
      <c r="D2131" s="2" t="s">
        <v>43</v>
      </c>
      <c r="E2131" s="2">
        <v>4.5</v>
      </c>
      <c r="F2131" s="2" t="s">
        <v>1023</v>
      </c>
      <c r="G2131" s="2" t="s">
        <v>213</v>
      </c>
      <c r="H2131" s="2" t="s">
        <v>46</v>
      </c>
      <c r="I2131" s="2" t="s">
        <v>17</v>
      </c>
      <c r="J2131" s="2" t="s">
        <v>18</v>
      </c>
      <c r="K2131" s="2" t="s">
        <v>19</v>
      </c>
      <c r="L2131" s="2" t="s">
        <v>19</v>
      </c>
      <c r="M2131" s="2" t="s">
        <v>20</v>
      </c>
      <c r="N2131" s="2" t="s">
        <v>48</v>
      </c>
      <c r="O2131" s="2" t="s">
        <v>4676</v>
      </c>
      <c r="P2131" s="2">
        <v>2</v>
      </c>
      <c r="Q2131" s="2" t="str">
        <f t="shared" si="33"/>
        <v>GE US Equity</v>
      </c>
    </row>
    <row r="2132" spans="1:17" x14ac:dyDescent="0.25">
      <c r="A2132" s="1">
        <v>41639</v>
      </c>
      <c r="B2132" s="1">
        <v>41639</v>
      </c>
      <c r="C2132" s="2" t="s">
        <v>519</v>
      </c>
      <c r="D2132" s="2" t="s">
        <v>520</v>
      </c>
      <c r="E2132" s="2">
        <v>5.4</v>
      </c>
      <c r="F2132" s="2" t="s">
        <v>4673</v>
      </c>
      <c r="G2132" s="2" t="s">
        <v>26</v>
      </c>
      <c r="H2132" s="2" t="s">
        <v>34</v>
      </c>
      <c r="I2132" s="2" t="s">
        <v>17</v>
      </c>
      <c r="J2132" s="2" t="s">
        <v>18</v>
      </c>
      <c r="K2132" s="2" t="s">
        <v>19</v>
      </c>
      <c r="L2132" s="2" t="s">
        <v>19</v>
      </c>
      <c r="M2132" s="2" t="s">
        <v>20</v>
      </c>
      <c r="N2132" s="2" t="s">
        <v>28</v>
      </c>
      <c r="O2132" s="2" t="s">
        <v>4677</v>
      </c>
      <c r="P2132" s="2">
        <v>2</v>
      </c>
      <c r="Q2132" s="2" t="str">
        <f t="shared" si="33"/>
        <v>GP US Equity</v>
      </c>
    </row>
    <row r="2133" spans="1:17" x14ac:dyDescent="0.25">
      <c r="A2133" s="1">
        <v>41639</v>
      </c>
      <c r="B2133" s="1">
        <v>41639</v>
      </c>
      <c r="C2133" s="2" t="s">
        <v>429</v>
      </c>
      <c r="D2133" s="2" t="s">
        <v>430</v>
      </c>
      <c r="E2133" s="2">
        <v>3.125</v>
      </c>
      <c r="F2133" s="2" t="s">
        <v>4122</v>
      </c>
      <c r="G2133" s="2"/>
      <c r="H2133" s="2" t="s">
        <v>34</v>
      </c>
      <c r="I2133" s="2" t="s">
        <v>17</v>
      </c>
      <c r="J2133" s="2" t="s">
        <v>18</v>
      </c>
      <c r="K2133" s="2" t="s">
        <v>19</v>
      </c>
      <c r="L2133" s="2" t="s">
        <v>19</v>
      </c>
      <c r="M2133" s="2" t="s">
        <v>20</v>
      </c>
      <c r="N2133" s="2" t="s">
        <v>28</v>
      </c>
      <c r="O2133" s="2" t="s">
        <v>4678</v>
      </c>
      <c r="P2133" s="2">
        <v>3</v>
      </c>
      <c r="Q2133" s="2" t="str">
        <f t="shared" si="33"/>
        <v>RTN US Equity</v>
      </c>
    </row>
    <row r="2134" spans="1:17" x14ac:dyDescent="0.25">
      <c r="A2134" s="1">
        <v>41639</v>
      </c>
      <c r="B2134" s="1">
        <v>41639</v>
      </c>
      <c r="C2134" s="2" t="s">
        <v>1447</v>
      </c>
      <c r="D2134" s="2" t="s">
        <v>1448</v>
      </c>
      <c r="E2134" s="2">
        <v>3.6</v>
      </c>
      <c r="F2134" s="2" t="s">
        <v>2192</v>
      </c>
      <c r="G2134" s="2"/>
      <c r="H2134" s="2" t="s">
        <v>73</v>
      </c>
      <c r="I2134" s="2" t="s">
        <v>17</v>
      </c>
      <c r="J2134" s="2" t="s">
        <v>18</v>
      </c>
      <c r="K2134" s="2" t="s">
        <v>19</v>
      </c>
      <c r="L2134" s="2" t="s">
        <v>19</v>
      </c>
      <c r="M2134" s="2" t="s">
        <v>20</v>
      </c>
      <c r="N2134" s="2" t="s">
        <v>28</v>
      </c>
      <c r="O2134" s="2" t="s">
        <v>4679</v>
      </c>
      <c r="P2134" s="2">
        <v>3</v>
      </c>
      <c r="Q2134" s="2" t="str">
        <f t="shared" si="33"/>
        <v>PPG US Equity</v>
      </c>
    </row>
    <row r="2135" spans="1:17" x14ac:dyDescent="0.25">
      <c r="A2135" s="1">
        <v>41639</v>
      </c>
      <c r="B2135" s="1">
        <v>41639</v>
      </c>
      <c r="C2135" s="2" t="s">
        <v>4680</v>
      </c>
      <c r="D2135" s="2" t="s">
        <v>4681</v>
      </c>
      <c r="E2135" s="2">
        <v>3.625</v>
      </c>
      <c r="F2135" s="2" t="s">
        <v>1648</v>
      </c>
      <c r="G2135" s="2"/>
      <c r="H2135" s="2" t="s">
        <v>34</v>
      </c>
      <c r="I2135" s="2" t="s">
        <v>17</v>
      </c>
      <c r="J2135" s="2" t="s">
        <v>18</v>
      </c>
      <c r="K2135" s="2" t="s">
        <v>19</v>
      </c>
      <c r="L2135" s="2" t="s">
        <v>19</v>
      </c>
      <c r="M2135" s="2" t="s">
        <v>20</v>
      </c>
      <c r="N2135" s="2" t="s">
        <v>28</v>
      </c>
      <c r="O2135" s="2" t="s">
        <v>4682</v>
      </c>
      <c r="P2135" s="2">
        <v>4</v>
      </c>
      <c r="Q2135" s="2" t="str">
        <f t="shared" si="33"/>
        <v>HUBB US Equity</v>
      </c>
    </row>
    <row r="2136" spans="1:17" x14ac:dyDescent="0.25">
      <c r="A2136" s="1">
        <v>41639</v>
      </c>
      <c r="B2136" s="1">
        <v>41639</v>
      </c>
      <c r="C2136" s="2" t="s">
        <v>4683</v>
      </c>
      <c r="D2136" s="2" t="s">
        <v>1868</v>
      </c>
      <c r="E2136" s="2">
        <v>2.125</v>
      </c>
      <c r="F2136" s="2" t="s">
        <v>120</v>
      </c>
      <c r="G2136" s="2" t="s">
        <v>40</v>
      </c>
      <c r="H2136" s="2" t="s">
        <v>27</v>
      </c>
      <c r="I2136" s="2" t="s">
        <v>17</v>
      </c>
      <c r="J2136" s="2" t="s">
        <v>18</v>
      </c>
      <c r="K2136" s="2" t="s">
        <v>19</v>
      </c>
      <c r="L2136" s="2" t="s">
        <v>19</v>
      </c>
      <c r="M2136" s="2" t="s">
        <v>20</v>
      </c>
      <c r="N2136" s="2" t="s">
        <v>21</v>
      </c>
      <c r="O2136" s="2" t="s">
        <v>4684</v>
      </c>
      <c r="P2136" s="2">
        <v>3</v>
      </c>
      <c r="Q2136" s="2" t="str">
        <f t="shared" si="33"/>
        <v>PPL US Equity</v>
      </c>
    </row>
    <row r="2137" spans="1:17" x14ac:dyDescent="0.25">
      <c r="A2137" s="1">
        <v>41639</v>
      </c>
      <c r="B2137" s="1">
        <v>41639</v>
      </c>
      <c r="C2137" s="2" t="s">
        <v>4683</v>
      </c>
      <c r="D2137" s="2" t="s">
        <v>1868</v>
      </c>
      <c r="E2137" s="2">
        <v>2.125</v>
      </c>
      <c r="F2137" s="2" t="s">
        <v>120</v>
      </c>
      <c r="G2137" s="2" t="s">
        <v>26</v>
      </c>
      <c r="H2137" s="2" t="s">
        <v>27</v>
      </c>
      <c r="I2137" s="2" t="s">
        <v>17</v>
      </c>
      <c r="J2137" s="2" t="s">
        <v>18</v>
      </c>
      <c r="K2137" s="2" t="s">
        <v>19</v>
      </c>
      <c r="L2137" s="2" t="s">
        <v>19</v>
      </c>
      <c r="M2137" s="2" t="s">
        <v>20</v>
      </c>
      <c r="N2137" s="2" t="s">
        <v>21</v>
      </c>
      <c r="O2137" s="2" t="s">
        <v>4685</v>
      </c>
      <c r="P2137" s="2">
        <v>3</v>
      </c>
      <c r="Q2137" s="2" t="str">
        <f t="shared" si="33"/>
        <v>PPL US Equity</v>
      </c>
    </row>
    <row r="2138" spans="1:17" x14ac:dyDescent="0.25">
      <c r="A2138" s="1">
        <v>41639</v>
      </c>
      <c r="B2138" s="1">
        <v>41639</v>
      </c>
      <c r="C2138" s="2" t="s">
        <v>1947</v>
      </c>
      <c r="D2138" s="2" t="s">
        <v>354</v>
      </c>
      <c r="E2138" s="2">
        <v>3.15</v>
      </c>
      <c r="F2138" s="2" t="s">
        <v>2192</v>
      </c>
      <c r="G2138" s="2"/>
      <c r="H2138" s="2" t="s">
        <v>210</v>
      </c>
      <c r="I2138" s="2" t="s">
        <v>17</v>
      </c>
      <c r="J2138" s="2" t="s">
        <v>18</v>
      </c>
      <c r="K2138" s="2" t="s">
        <v>19</v>
      </c>
      <c r="L2138" s="2" t="s">
        <v>19</v>
      </c>
      <c r="M2138" s="2" t="s">
        <v>20</v>
      </c>
      <c r="N2138" s="2" t="s">
        <v>28</v>
      </c>
      <c r="O2138" s="2" t="s">
        <v>4688</v>
      </c>
      <c r="P2138" s="2">
        <v>2</v>
      </c>
      <c r="Q2138" s="2" t="str">
        <f t="shared" si="33"/>
        <v>KO US Equity</v>
      </c>
    </row>
    <row r="2139" spans="1:17" x14ac:dyDescent="0.25">
      <c r="A2139" s="1">
        <v>41639</v>
      </c>
      <c r="B2139" s="1">
        <v>41639</v>
      </c>
      <c r="C2139" s="2" t="s">
        <v>42</v>
      </c>
      <c r="D2139" s="2" t="s">
        <v>43</v>
      </c>
      <c r="E2139" s="2">
        <v>3.25</v>
      </c>
      <c r="F2139" s="2" t="s">
        <v>2339</v>
      </c>
      <c r="G2139" s="2" t="s">
        <v>3014</v>
      </c>
      <c r="H2139" s="2" t="s">
        <v>46</v>
      </c>
      <c r="I2139" s="2" t="s">
        <v>17</v>
      </c>
      <c r="J2139" s="2" t="s">
        <v>18</v>
      </c>
      <c r="K2139" s="2" t="s">
        <v>19</v>
      </c>
      <c r="L2139" s="2" t="s">
        <v>19</v>
      </c>
      <c r="M2139" s="2" t="s">
        <v>20</v>
      </c>
      <c r="N2139" s="2" t="s">
        <v>48</v>
      </c>
      <c r="O2139" s="2" t="s">
        <v>4689</v>
      </c>
      <c r="P2139" s="2">
        <v>2</v>
      </c>
      <c r="Q2139" s="2" t="str">
        <f t="shared" si="33"/>
        <v>GE US Equity</v>
      </c>
    </row>
    <row r="2140" spans="1:17" x14ac:dyDescent="0.25">
      <c r="A2140" s="1">
        <v>41639</v>
      </c>
      <c r="B2140" s="1">
        <v>41639</v>
      </c>
      <c r="C2140" s="2" t="s">
        <v>2027</v>
      </c>
      <c r="D2140" s="2" t="s">
        <v>2028</v>
      </c>
      <c r="E2140" s="2">
        <v>6</v>
      </c>
      <c r="F2140" s="2" t="s">
        <v>4624</v>
      </c>
      <c r="G2140" s="2"/>
      <c r="H2140" s="2" t="s">
        <v>27</v>
      </c>
      <c r="I2140" s="2" t="s">
        <v>17</v>
      </c>
      <c r="J2140" s="2" t="s">
        <v>18</v>
      </c>
      <c r="K2140" s="2" t="s">
        <v>19</v>
      </c>
      <c r="L2140" s="2" t="s">
        <v>19</v>
      </c>
      <c r="M2140" s="2" t="s">
        <v>20</v>
      </c>
      <c r="N2140" s="2" t="s">
        <v>21</v>
      </c>
      <c r="O2140" s="2" t="s">
        <v>4691</v>
      </c>
      <c r="P2140" s="2">
        <v>3</v>
      </c>
      <c r="Q2140" s="2" t="str">
        <f t="shared" si="33"/>
        <v>CNL US Equity</v>
      </c>
    </row>
    <row r="2141" spans="1:17" x14ac:dyDescent="0.25">
      <c r="A2141" s="1">
        <v>41639</v>
      </c>
      <c r="B2141" s="1">
        <v>41639</v>
      </c>
      <c r="C2141" s="2" t="s">
        <v>602</v>
      </c>
      <c r="D2141" s="2" t="s">
        <v>603</v>
      </c>
      <c r="E2141" s="2">
        <v>3.25</v>
      </c>
      <c r="F2141" s="2" t="s">
        <v>4692</v>
      </c>
      <c r="G2141" s="2"/>
      <c r="H2141" s="2" t="s">
        <v>34</v>
      </c>
      <c r="I2141" s="2" t="s">
        <v>17</v>
      </c>
      <c r="J2141" s="2" t="s">
        <v>18</v>
      </c>
      <c r="K2141" s="2" t="s">
        <v>19</v>
      </c>
      <c r="L2141" s="2" t="s">
        <v>19</v>
      </c>
      <c r="M2141" s="2" t="s">
        <v>20</v>
      </c>
      <c r="N2141" s="2" t="s">
        <v>28</v>
      </c>
      <c r="O2141" s="2" t="s">
        <v>4693</v>
      </c>
      <c r="P2141" s="2">
        <v>3</v>
      </c>
      <c r="Q2141" s="2" t="str">
        <f t="shared" si="33"/>
        <v>BDX US Equity</v>
      </c>
    </row>
    <row r="2142" spans="1:17" x14ac:dyDescent="0.25">
      <c r="A2142" s="1">
        <v>41639</v>
      </c>
      <c r="B2142" s="1">
        <v>41639</v>
      </c>
      <c r="C2142" s="2" t="s">
        <v>42</v>
      </c>
      <c r="D2142" s="2" t="s">
        <v>43</v>
      </c>
      <c r="E2142" s="2">
        <v>4</v>
      </c>
      <c r="F2142" s="2" t="s">
        <v>1418</v>
      </c>
      <c r="G2142" s="2" t="s">
        <v>213</v>
      </c>
      <c r="H2142" s="2" t="s">
        <v>46</v>
      </c>
      <c r="I2142" s="2" t="s">
        <v>17</v>
      </c>
      <c r="J2142" s="2" t="s">
        <v>18</v>
      </c>
      <c r="K2142" s="2" t="s">
        <v>19</v>
      </c>
      <c r="L2142" s="2" t="s">
        <v>19</v>
      </c>
      <c r="M2142" s="2" t="s">
        <v>20</v>
      </c>
      <c r="N2142" s="2" t="s">
        <v>48</v>
      </c>
      <c r="O2142" s="2" t="s">
        <v>4694</v>
      </c>
      <c r="P2142" s="2">
        <v>2</v>
      </c>
      <c r="Q2142" s="2" t="str">
        <f t="shared" si="33"/>
        <v>GE US Equity</v>
      </c>
    </row>
    <row r="2143" spans="1:17" x14ac:dyDescent="0.25">
      <c r="A2143" s="1">
        <v>41639</v>
      </c>
      <c r="B2143" s="1">
        <v>41639</v>
      </c>
      <c r="C2143" s="2" t="s">
        <v>42</v>
      </c>
      <c r="D2143" s="2" t="s">
        <v>43</v>
      </c>
      <c r="E2143" s="2">
        <v>4.5</v>
      </c>
      <c r="F2143" s="2" t="s">
        <v>3252</v>
      </c>
      <c r="G2143" s="2" t="s">
        <v>1849</v>
      </c>
      <c r="H2143" s="2" t="s">
        <v>46</v>
      </c>
      <c r="I2143" s="2" t="s">
        <v>17</v>
      </c>
      <c r="J2143" s="2" t="s">
        <v>18</v>
      </c>
      <c r="K2143" s="2" t="s">
        <v>19</v>
      </c>
      <c r="L2143" s="2" t="s">
        <v>19</v>
      </c>
      <c r="M2143" s="2" t="s">
        <v>20</v>
      </c>
      <c r="N2143" s="2" t="s">
        <v>48</v>
      </c>
      <c r="O2143" s="2" t="s">
        <v>4695</v>
      </c>
      <c r="P2143" s="2">
        <v>2</v>
      </c>
      <c r="Q2143" s="2" t="str">
        <f t="shared" si="33"/>
        <v>GE US Equity</v>
      </c>
    </row>
    <row r="2144" spans="1:17" x14ac:dyDescent="0.25">
      <c r="A2144" s="1">
        <v>41639</v>
      </c>
      <c r="B2144" s="1">
        <v>41639</v>
      </c>
      <c r="C2144" s="2" t="s">
        <v>42</v>
      </c>
      <c r="D2144" s="2" t="s">
        <v>43</v>
      </c>
      <c r="E2144" s="2">
        <v>4.5</v>
      </c>
      <c r="F2144" s="2" t="s">
        <v>3252</v>
      </c>
      <c r="G2144" s="2" t="s">
        <v>3014</v>
      </c>
      <c r="H2144" s="2" t="s">
        <v>46</v>
      </c>
      <c r="I2144" s="2" t="s">
        <v>17</v>
      </c>
      <c r="J2144" s="2" t="s">
        <v>18</v>
      </c>
      <c r="K2144" s="2" t="s">
        <v>19</v>
      </c>
      <c r="L2144" s="2" t="s">
        <v>19</v>
      </c>
      <c r="M2144" s="2" t="s">
        <v>20</v>
      </c>
      <c r="N2144" s="2" t="s">
        <v>48</v>
      </c>
      <c r="O2144" s="2" t="s">
        <v>4696</v>
      </c>
      <c r="P2144" s="2">
        <v>2</v>
      </c>
      <c r="Q2144" s="2" t="str">
        <f t="shared" si="33"/>
        <v>GE US Equity</v>
      </c>
    </row>
    <row r="2145" spans="1:17" x14ac:dyDescent="0.25">
      <c r="A2145" s="1">
        <v>41639</v>
      </c>
      <c r="B2145" s="1">
        <v>41639</v>
      </c>
      <c r="C2145" s="2" t="s">
        <v>4697</v>
      </c>
      <c r="D2145" s="2" t="s">
        <v>209</v>
      </c>
      <c r="E2145" s="2">
        <v>4.17</v>
      </c>
      <c r="F2145" s="2" t="s">
        <v>4673</v>
      </c>
      <c r="G2145" s="2"/>
      <c r="H2145" s="2" t="s">
        <v>73</v>
      </c>
      <c r="I2145" s="2" t="s">
        <v>17</v>
      </c>
      <c r="J2145" s="2" t="s">
        <v>18</v>
      </c>
      <c r="K2145" s="2" t="s">
        <v>19</v>
      </c>
      <c r="L2145" s="2" t="s">
        <v>19</v>
      </c>
      <c r="M2145" s="2" t="s">
        <v>20</v>
      </c>
      <c r="N2145" s="2" t="s">
        <v>21</v>
      </c>
      <c r="O2145" s="2" t="s">
        <v>4698</v>
      </c>
      <c r="P2145" s="2">
        <v>3</v>
      </c>
      <c r="Q2145" s="2" t="str">
        <f t="shared" si="33"/>
        <v>TEG US Equity</v>
      </c>
    </row>
    <row r="2146" spans="1:17" x14ac:dyDescent="0.25">
      <c r="A2146" s="1">
        <v>41639</v>
      </c>
      <c r="B2146" s="1">
        <v>41639</v>
      </c>
      <c r="C2146" s="2" t="s">
        <v>1730</v>
      </c>
      <c r="D2146" s="2" t="s">
        <v>1731</v>
      </c>
      <c r="E2146" s="2">
        <v>3.875</v>
      </c>
      <c r="F2146" s="2" t="s">
        <v>4699</v>
      </c>
      <c r="G2146" s="2"/>
      <c r="H2146" s="2" t="s">
        <v>16</v>
      </c>
      <c r="I2146" s="2" t="s">
        <v>17</v>
      </c>
      <c r="J2146" s="2" t="s">
        <v>18</v>
      </c>
      <c r="K2146" s="2" t="s">
        <v>19</v>
      </c>
      <c r="L2146" s="2" t="s">
        <v>19</v>
      </c>
      <c r="M2146" s="2" t="s">
        <v>20</v>
      </c>
      <c r="N2146" s="2" t="s">
        <v>48</v>
      </c>
      <c r="O2146" s="2" t="s">
        <v>4700</v>
      </c>
      <c r="P2146" s="2">
        <v>3</v>
      </c>
      <c r="Q2146" s="2" t="str">
        <f t="shared" si="33"/>
        <v>JEF US Equity</v>
      </c>
    </row>
    <row r="2147" spans="1:17" x14ac:dyDescent="0.25">
      <c r="A2147" s="1">
        <v>41639</v>
      </c>
      <c r="B2147" s="1">
        <v>41639</v>
      </c>
      <c r="C2147" s="2" t="s">
        <v>4135</v>
      </c>
      <c r="D2147" s="2" t="s">
        <v>455</v>
      </c>
      <c r="E2147" s="2">
        <v>6.625</v>
      </c>
      <c r="F2147" s="2" t="s">
        <v>1693</v>
      </c>
      <c r="G2147" s="2" t="s">
        <v>40</v>
      </c>
      <c r="H2147" s="2" t="s">
        <v>1968</v>
      </c>
      <c r="I2147" s="2" t="s">
        <v>17</v>
      </c>
      <c r="J2147" s="2" t="s">
        <v>18</v>
      </c>
      <c r="K2147" s="2" t="s">
        <v>19</v>
      </c>
      <c r="L2147" s="2" t="s">
        <v>19</v>
      </c>
      <c r="M2147" s="2" t="s">
        <v>20</v>
      </c>
      <c r="N2147" s="2" t="s">
        <v>28</v>
      </c>
      <c r="O2147" s="2" t="s">
        <v>4701</v>
      </c>
      <c r="P2147" s="2">
        <v>4</v>
      </c>
      <c r="Q2147" s="2" t="str">
        <f t="shared" si="33"/>
        <v>SHLD US Equity</v>
      </c>
    </row>
    <row r="2148" spans="1:17" x14ac:dyDescent="0.25">
      <c r="A2148" s="1">
        <v>41639</v>
      </c>
      <c r="B2148" s="1">
        <v>41639</v>
      </c>
      <c r="C2148" s="2" t="s">
        <v>4663</v>
      </c>
      <c r="D2148" s="2" t="s">
        <v>4664</v>
      </c>
      <c r="E2148" s="2">
        <v>3.875</v>
      </c>
      <c r="F2148" s="2" t="s">
        <v>4665</v>
      </c>
      <c r="G2148" s="2" t="s">
        <v>40</v>
      </c>
      <c r="H2148" s="2" t="s">
        <v>210</v>
      </c>
      <c r="I2148" s="2" t="s">
        <v>17</v>
      </c>
      <c r="J2148" s="2" t="s">
        <v>18</v>
      </c>
      <c r="K2148" s="2" t="s">
        <v>19</v>
      </c>
      <c r="L2148" s="2" t="s">
        <v>19</v>
      </c>
      <c r="M2148" s="2" t="s">
        <v>20</v>
      </c>
      <c r="N2148" s="2" t="s">
        <v>28</v>
      </c>
      <c r="O2148" s="2" t="s">
        <v>4702</v>
      </c>
      <c r="P2148" s="2">
        <v>4</v>
      </c>
      <c r="Q2148" s="2" t="str">
        <f t="shared" si="33"/>
        <v>HNDA US Equity</v>
      </c>
    </row>
    <row r="2149" spans="1:17" x14ac:dyDescent="0.25">
      <c r="A2149" s="1">
        <v>41639</v>
      </c>
      <c r="B2149" s="1">
        <v>41639</v>
      </c>
      <c r="C2149" s="2" t="s">
        <v>4703</v>
      </c>
      <c r="D2149" s="2" t="s">
        <v>228</v>
      </c>
      <c r="E2149" s="2">
        <v>3.75</v>
      </c>
      <c r="F2149" s="2" t="s">
        <v>1980</v>
      </c>
      <c r="G2149" s="2"/>
      <c r="H2149" s="2" t="s">
        <v>16</v>
      </c>
      <c r="I2149" s="2" t="s">
        <v>17</v>
      </c>
      <c r="J2149" s="2" t="s">
        <v>18</v>
      </c>
      <c r="K2149" s="2" t="s">
        <v>19</v>
      </c>
      <c r="L2149" s="2" t="s">
        <v>19</v>
      </c>
      <c r="M2149" s="2" t="s">
        <v>20</v>
      </c>
      <c r="N2149" s="2" t="s">
        <v>21</v>
      </c>
      <c r="O2149" s="2" t="s">
        <v>4704</v>
      </c>
      <c r="P2149" s="2">
        <v>3</v>
      </c>
      <c r="Q2149" s="2" t="str">
        <f t="shared" si="33"/>
        <v>EIX US Equity</v>
      </c>
    </row>
    <row r="2150" spans="1:17" x14ac:dyDescent="0.25">
      <c r="A2150" s="1">
        <v>41639</v>
      </c>
      <c r="B2150" s="1">
        <v>41639</v>
      </c>
      <c r="C2150" s="2" t="s">
        <v>4705</v>
      </c>
      <c r="D2150" s="2" t="s">
        <v>2048</v>
      </c>
      <c r="E2150" s="2">
        <v>4.625</v>
      </c>
      <c r="F2150" s="2" t="s">
        <v>880</v>
      </c>
      <c r="G2150" s="2"/>
      <c r="H2150" s="2" t="s">
        <v>16</v>
      </c>
      <c r="I2150" s="2" t="s">
        <v>17</v>
      </c>
      <c r="J2150" s="2" t="s">
        <v>18</v>
      </c>
      <c r="K2150" s="2" t="s">
        <v>19</v>
      </c>
      <c r="L2150" s="2" t="s">
        <v>19</v>
      </c>
      <c r="M2150" s="2" t="s">
        <v>20</v>
      </c>
      <c r="N2150" s="2" t="s">
        <v>21</v>
      </c>
      <c r="O2150" s="2" t="s">
        <v>4706</v>
      </c>
      <c r="P2150" s="2">
        <v>3</v>
      </c>
      <c r="Q2150" s="2" t="str">
        <f t="shared" si="33"/>
        <v>UIL US Equity</v>
      </c>
    </row>
    <row r="2151" spans="1:17" x14ac:dyDescent="0.25">
      <c r="A2151" s="1">
        <v>41639</v>
      </c>
      <c r="B2151" s="1">
        <v>41639</v>
      </c>
      <c r="C2151" s="2" t="s">
        <v>4707</v>
      </c>
      <c r="D2151" s="2" t="s">
        <v>4708</v>
      </c>
      <c r="E2151" s="2">
        <v>5.75</v>
      </c>
      <c r="F2151" s="2" t="s">
        <v>607</v>
      </c>
      <c r="G2151" s="2"/>
      <c r="H2151" s="2" t="s">
        <v>16</v>
      </c>
      <c r="I2151" s="2" t="s">
        <v>17</v>
      </c>
      <c r="J2151" s="2" t="s">
        <v>18</v>
      </c>
      <c r="K2151" s="2" t="s">
        <v>19</v>
      </c>
      <c r="L2151" s="2" t="s">
        <v>19</v>
      </c>
      <c r="M2151" s="2" t="s">
        <v>20</v>
      </c>
      <c r="N2151" s="2" t="s">
        <v>28</v>
      </c>
      <c r="O2151" s="2" t="s">
        <v>4709</v>
      </c>
      <c r="P2151" s="2">
        <v>3</v>
      </c>
      <c r="Q2151" s="2" t="str">
        <f t="shared" si="33"/>
        <v>WYN US Equity</v>
      </c>
    </row>
    <row r="2152" spans="1:17" x14ac:dyDescent="0.25">
      <c r="A2152" s="1">
        <v>41639</v>
      </c>
      <c r="B2152" s="1">
        <v>41639</v>
      </c>
      <c r="C2152" s="2" t="s">
        <v>4164</v>
      </c>
      <c r="D2152" s="2" t="s">
        <v>4165</v>
      </c>
      <c r="E2152" s="2">
        <v>4.8</v>
      </c>
      <c r="F2152" s="2" t="s">
        <v>880</v>
      </c>
      <c r="G2152" s="2"/>
      <c r="H2152" s="2" t="s">
        <v>16</v>
      </c>
      <c r="I2152" s="2" t="s">
        <v>17</v>
      </c>
      <c r="J2152" s="2" t="s">
        <v>18</v>
      </c>
      <c r="K2152" s="2" t="s">
        <v>19</v>
      </c>
      <c r="L2152" s="2" t="s">
        <v>19</v>
      </c>
      <c r="M2152" s="2" t="s">
        <v>20</v>
      </c>
      <c r="N2152" s="2" t="s">
        <v>28</v>
      </c>
      <c r="O2152" s="2" t="s">
        <v>4710</v>
      </c>
      <c r="P2152" s="2">
        <v>3</v>
      </c>
      <c r="Q2152" s="2" t="str">
        <f t="shared" si="33"/>
        <v>CLF US Equity</v>
      </c>
    </row>
    <row r="2153" spans="1:17" x14ac:dyDescent="0.25">
      <c r="A2153" s="1">
        <v>41639</v>
      </c>
      <c r="B2153" s="1">
        <v>41639</v>
      </c>
      <c r="C2153" s="2" t="s">
        <v>42</v>
      </c>
      <c r="D2153" s="2" t="s">
        <v>43</v>
      </c>
      <c r="E2153" s="2">
        <v>4.5</v>
      </c>
      <c r="F2153" s="2" t="s">
        <v>3252</v>
      </c>
      <c r="G2153" s="2" t="s">
        <v>213</v>
      </c>
      <c r="H2153" s="2" t="s">
        <v>46</v>
      </c>
      <c r="I2153" s="2" t="s">
        <v>17</v>
      </c>
      <c r="J2153" s="2" t="s">
        <v>18</v>
      </c>
      <c r="K2153" s="2" t="s">
        <v>19</v>
      </c>
      <c r="L2153" s="2" t="s">
        <v>19</v>
      </c>
      <c r="M2153" s="2" t="s">
        <v>20</v>
      </c>
      <c r="N2153" s="2" t="s">
        <v>48</v>
      </c>
      <c r="O2153" s="2" t="s">
        <v>4711</v>
      </c>
      <c r="P2153" s="2">
        <v>2</v>
      </c>
      <c r="Q2153" s="2" t="str">
        <f t="shared" si="33"/>
        <v>GE US Equity</v>
      </c>
    </row>
    <row r="2154" spans="1:17" x14ac:dyDescent="0.25">
      <c r="A2154" s="1">
        <v>41639</v>
      </c>
      <c r="B2154" s="1">
        <v>41639</v>
      </c>
      <c r="C2154" s="2" t="s">
        <v>4712</v>
      </c>
      <c r="D2154" s="2" t="s">
        <v>2195</v>
      </c>
      <c r="E2154" s="2">
        <v>5.625</v>
      </c>
      <c r="F2154" s="2" t="s">
        <v>4052</v>
      </c>
      <c r="G2154" s="2"/>
      <c r="H2154" s="2" t="s">
        <v>27</v>
      </c>
      <c r="I2154" s="2" t="s">
        <v>17</v>
      </c>
      <c r="J2154" s="2" t="s">
        <v>18</v>
      </c>
      <c r="K2154" s="2" t="s">
        <v>19</v>
      </c>
      <c r="L2154" s="2" t="s">
        <v>19</v>
      </c>
      <c r="M2154" s="2" t="s">
        <v>20</v>
      </c>
      <c r="N2154" s="2" t="s">
        <v>48</v>
      </c>
      <c r="O2154" s="2" t="s">
        <v>4713</v>
      </c>
      <c r="P2154" s="2">
        <v>1</v>
      </c>
      <c r="Q2154" s="2" t="str">
        <f t="shared" si="33"/>
        <v>Y US Equity</v>
      </c>
    </row>
    <row r="2155" spans="1:17" x14ac:dyDescent="0.25">
      <c r="A2155" s="1">
        <v>41639</v>
      </c>
      <c r="B2155" s="1">
        <v>41639</v>
      </c>
      <c r="C2155" s="2" t="s">
        <v>122</v>
      </c>
      <c r="D2155" s="2" t="s">
        <v>123</v>
      </c>
      <c r="E2155" s="2">
        <v>5.35</v>
      </c>
      <c r="F2155" s="2" t="s">
        <v>4686</v>
      </c>
      <c r="G2155" s="2"/>
      <c r="H2155" s="2" t="s">
        <v>57</v>
      </c>
      <c r="I2155" s="2" t="s">
        <v>17</v>
      </c>
      <c r="J2155" s="2" t="s">
        <v>18</v>
      </c>
      <c r="K2155" s="2" t="s">
        <v>19</v>
      </c>
      <c r="L2155" s="2" t="s">
        <v>19</v>
      </c>
      <c r="M2155" s="2" t="s">
        <v>20</v>
      </c>
      <c r="N2155" s="2" t="s">
        <v>48</v>
      </c>
      <c r="O2155" s="2" t="s">
        <v>4718</v>
      </c>
      <c r="P2155" s="2">
        <v>3</v>
      </c>
      <c r="Q2155" s="2" t="str">
        <f t="shared" si="33"/>
        <v>TRV US Equity</v>
      </c>
    </row>
    <row r="2156" spans="1:17" x14ac:dyDescent="0.25">
      <c r="A2156" s="1">
        <v>41639</v>
      </c>
      <c r="B2156" s="1">
        <v>41639</v>
      </c>
      <c r="C2156" s="2" t="s">
        <v>2176</v>
      </c>
      <c r="D2156" s="2" t="s">
        <v>2177</v>
      </c>
      <c r="E2156" s="2">
        <v>5</v>
      </c>
      <c r="F2156" s="2" t="s">
        <v>4719</v>
      </c>
      <c r="G2156" s="2"/>
      <c r="H2156" s="2" t="s">
        <v>259</v>
      </c>
      <c r="I2156" s="2" t="s">
        <v>17</v>
      </c>
      <c r="J2156" s="2" t="s">
        <v>18</v>
      </c>
      <c r="K2156" s="2" t="s">
        <v>19</v>
      </c>
      <c r="L2156" s="2" t="s">
        <v>19</v>
      </c>
      <c r="M2156" s="2" t="s">
        <v>20</v>
      </c>
      <c r="N2156" s="2" t="s">
        <v>28</v>
      </c>
      <c r="O2156" s="2" t="s">
        <v>4720</v>
      </c>
      <c r="P2156" s="2">
        <v>3</v>
      </c>
      <c r="Q2156" s="2" t="str">
        <f t="shared" si="33"/>
        <v>WMT US Equity</v>
      </c>
    </row>
    <row r="2157" spans="1:17" x14ac:dyDescent="0.25">
      <c r="A2157" s="1">
        <v>41639</v>
      </c>
      <c r="B2157" s="1">
        <v>41639</v>
      </c>
      <c r="C2157" s="2" t="s">
        <v>4721</v>
      </c>
      <c r="D2157" s="2" t="s">
        <v>4722</v>
      </c>
      <c r="E2157" s="2">
        <v>5</v>
      </c>
      <c r="F2157" s="2" t="s">
        <v>4723</v>
      </c>
      <c r="G2157" s="2"/>
      <c r="H2157" s="2" t="s">
        <v>16</v>
      </c>
      <c r="I2157" s="2" t="s">
        <v>17</v>
      </c>
      <c r="J2157" s="2" t="s">
        <v>18</v>
      </c>
      <c r="K2157" s="2" t="s">
        <v>19</v>
      </c>
      <c r="L2157" s="2" t="s">
        <v>19</v>
      </c>
      <c r="M2157" s="2" t="s">
        <v>20</v>
      </c>
      <c r="N2157" s="2" t="s">
        <v>48</v>
      </c>
      <c r="O2157" s="2" t="s">
        <v>4724</v>
      </c>
      <c r="P2157" s="2">
        <v>3</v>
      </c>
      <c r="Q2157" s="2" t="str">
        <f t="shared" si="33"/>
        <v>KRC US Equity</v>
      </c>
    </row>
    <row r="2158" spans="1:17" x14ac:dyDescent="0.25">
      <c r="A2158" s="1">
        <v>41639</v>
      </c>
      <c r="B2158" s="1">
        <v>41639</v>
      </c>
      <c r="C2158" s="2" t="s">
        <v>42</v>
      </c>
      <c r="D2158" s="2" t="s">
        <v>43</v>
      </c>
      <c r="E2158" s="2">
        <v>3.25</v>
      </c>
      <c r="F2158" s="2" t="s">
        <v>2274</v>
      </c>
      <c r="G2158" s="2" t="s">
        <v>213</v>
      </c>
      <c r="H2158" s="2" t="s">
        <v>46</v>
      </c>
      <c r="I2158" s="2" t="s">
        <v>17</v>
      </c>
      <c r="J2158" s="2" t="s">
        <v>18</v>
      </c>
      <c r="K2158" s="2" t="s">
        <v>19</v>
      </c>
      <c r="L2158" s="2" t="s">
        <v>19</v>
      </c>
      <c r="M2158" s="2" t="s">
        <v>20</v>
      </c>
      <c r="N2158" s="2" t="s">
        <v>48</v>
      </c>
      <c r="O2158" s="2" t="s">
        <v>4725</v>
      </c>
      <c r="P2158" s="2">
        <v>2</v>
      </c>
      <c r="Q2158" s="2" t="str">
        <f t="shared" si="33"/>
        <v>GE US Equity</v>
      </c>
    </row>
    <row r="2159" spans="1:17" x14ac:dyDescent="0.25">
      <c r="A2159" s="1">
        <v>41639</v>
      </c>
      <c r="B2159" s="1">
        <v>41639</v>
      </c>
      <c r="C2159" s="2" t="s">
        <v>429</v>
      </c>
      <c r="D2159" s="2" t="s">
        <v>430</v>
      </c>
      <c r="E2159" s="2">
        <v>4.875</v>
      </c>
      <c r="F2159" s="2" t="s">
        <v>4149</v>
      </c>
      <c r="G2159" s="2"/>
      <c r="H2159" s="2" t="s">
        <v>34</v>
      </c>
      <c r="I2159" s="2" t="s">
        <v>17</v>
      </c>
      <c r="J2159" s="2" t="s">
        <v>18</v>
      </c>
      <c r="K2159" s="2" t="s">
        <v>19</v>
      </c>
      <c r="L2159" s="2" t="s">
        <v>19</v>
      </c>
      <c r="M2159" s="2" t="s">
        <v>20</v>
      </c>
      <c r="N2159" s="2" t="s">
        <v>28</v>
      </c>
      <c r="O2159" s="2" t="s">
        <v>4726</v>
      </c>
      <c r="P2159" s="2">
        <v>3</v>
      </c>
      <c r="Q2159" s="2" t="str">
        <f t="shared" si="33"/>
        <v>RTN US Equity</v>
      </c>
    </row>
    <row r="2160" spans="1:17" x14ac:dyDescent="0.25">
      <c r="A2160" s="1">
        <v>41639</v>
      </c>
      <c r="B2160" s="1">
        <v>41639</v>
      </c>
      <c r="C2160" s="2" t="s">
        <v>4308</v>
      </c>
      <c r="D2160" s="2" t="s">
        <v>1163</v>
      </c>
      <c r="E2160" s="2">
        <v>3.125</v>
      </c>
      <c r="F2160" s="2" t="s">
        <v>4673</v>
      </c>
      <c r="G2160" s="2"/>
      <c r="H2160" s="2" t="s">
        <v>57</v>
      </c>
      <c r="I2160" s="2" t="s">
        <v>17</v>
      </c>
      <c r="J2160" s="2" t="s">
        <v>18</v>
      </c>
      <c r="K2160" s="2" t="s">
        <v>19</v>
      </c>
      <c r="L2160" s="2" t="s">
        <v>19</v>
      </c>
      <c r="M2160" s="2" t="s">
        <v>20</v>
      </c>
      <c r="N2160" s="2" t="s">
        <v>28</v>
      </c>
      <c r="O2160" s="2" t="s">
        <v>4727</v>
      </c>
      <c r="P2160" s="2">
        <v>3</v>
      </c>
      <c r="Q2160" s="2" t="str">
        <f t="shared" si="33"/>
        <v>PEP US Equity</v>
      </c>
    </row>
    <row r="2161" spans="1:17" x14ac:dyDescent="0.25">
      <c r="A2161" s="1">
        <v>41639</v>
      </c>
      <c r="B2161" s="1">
        <v>41639</v>
      </c>
      <c r="C2161" s="2" t="s">
        <v>4308</v>
      </c>
      <c r="D2161" s="2" t="s">
        <v>1163</v>
      </c>
      <c r="E2161" s="2">
        <v>4.875</v>
      </c>
      <c r="F2161" s="2" t="s">
        <v>4686</v>
      </c>
      <c r="G2161" s="2"/>
      <c r="H2161" s="2" t="s">
        <v>57</v>
      </c>
      <c r="I2161" s="2" t="s">
        <v>17</v>
      </c>
      <c r="J2161" s="2" t="s">
        <v>18</v>
      </c>
      <c r="K2161" s="2" t="s">
        <v>19</v>
      </c>
      <c r="L2161" s="2" t="s">
        <v>19</v>
      </c>
      <c r="M2161" s="2" t="s">
        <v>20</v>
      </c>
      <c r="N2161" s="2" t="s">
        <v>28</v>
      </c>
      <c r="O2161" s="2" t="s">
        <v>4728</v>
      </c>
      <c r="P2161" s="2">
        <v>3</v>
      </c>
      <c r="Q2161" s="2" t="str">
        <f t="shared" si="33"/>
        <v>PEP US Equity</v>
      </c>
    </row>
    <row r="2162" spans="1:17" x14ac:dyDescent="0.25">
      <c r="A2162" s="1">
        <v>41639</v>
      </c>
      <c r="B2162" s="1">
        <v>41639</v>
      </c>
      <c r="C2162" s="2" t="s">
        <v>4729</v>
      </c>
      <c r="D2162" s="2" t="s">
        <v>4730</v>
      </c>
      <c r="E2162" s="2">
        <v>2.875</v>
      </c>
      <c r="F2162" s="2" t="s">
        <v>120</v>
      </c>
      <c r="G2162" s="2"/>
      <c r="H2162" s="2" t="s">
        <v>27</v>
      </c>
      <c r="I2162" s="2" t="s">
        <v>17</v>
      </c>
      <c r="J2162" s="2" t="s">
        <v>18</v>
      </c>
      <c r="K2162" s="2" t="s">
        <v>19</v>
      </c>
      <c r="L2162" s="2" t="s">
        <v>19</v>
      </c>
      <c r="M2162" s="2" t="s">
        <v>20</v>
      </c>
      <c r="N2162" s="2" t="s">
        <v>28</v>
      </c>
      <c r="O2162" s="2" t="s">
        <v>4731</v>
      </c>
      <c r="P2162" s="2">
        <v>3</v>
      </c>
      <c r="Q2162" s="2" t="str">
        <f t="shared" si="33"/>
        <v>DNB US Equity</v>
      </c>
    </row>
    <row r="2163" spans="1:17" x14ac:dyDescent="0.25">
      <c r="A2163" s="1">
        <v>41639</v>
      </c>
      <c r="B2163" s="1">
        <v>41639</v>
      </c>
      <c r="C2163" s="2" t="s">
        <v>42</v>
      </c>
      <c r="D2163" s="2" t="s">
        <v>43</v>
      </c>
      <c r="E2163" s="2">
        <v>3.75</v>
      </c>
      <c r="F2163" s="2" t="s">
        <v>212</v>
      </c>
      <c r="G2163" s="2" t="s">
        <v>213</v>
      </c>
      <c r="H2163" s="2" t="s">
        <v>46</v>
      </c>
      <c r="I2163" s="2" t="s">
        <v>17</v>
      </c>
      <c r="J2163" s="2" t="s">
        <v>18</v>
      </c>
      <c r="K2163" s="2" t="s">
        <v>19</v>
      </c>
      <c r="L2163" s="2" t="s">
        <v>19</v>
      </c>
      <c r="M2163" s="2" t="s">
        <v>20</v>
      </c>
      <c r="N2163" s="2" t="s">
        <v>48</v>
      </c>
      <c r="O2163" s="2" t="s">
        <v>4732</v>
      </c>
      <c r="P2163" s="2">
        <v>2</v>
      </c>
      <c r="Q2163" s="2" t="str">
        <f t="shared" si="33"/>
        <v>GE US Equity</v>
      </c>
    </row>
    <row r="2164" spans="1:17" x14ac:dyDescent="0.25">
      <c r="A2164" s="1">
        <v>41639</v>
      </c>
      <c r="B2164" s="1">
        <v>41639</v>
      </c>
      <c r="C2164" s="2" t="s">
        <v>2906</v>
      </c>
      <c r="D2164" s="2" t="s">
        <v>2907</v>
      </c>
      <c r="E2164" s="2">
        <v>2.6</v>
      </c>
      <c r="F2164" s="2" t="s">
        <v>4733</v>
      </c>
      <c r="G2164" s="2"/>
      <c r="H2164" s="2" t="s">
        <v>57</v>
      </c>
      <c r="I2164" s="2" t="s">
        <v>17</v>
      </c>
      <c r="J2164" s="2" t="s">
        <v>18</v>
      </c>
      <c r="K2164" s="2" t="s">
        <v>19</v>
      </c>
      <c r="L2164" s="2" t="s">
        <v>19</v>
      </c>
      <c r="M2164" s="2" t="s">
        <v>20</v>
      </c>
      <c r="N2164" s="2" t="s">
        <v>48</v>
      </c>
      <c r="O2164" s="2" t="s">
        <v>4734</v>
      </c>
      <c r="P2164" s="2">
        <v>3</v>
      </c>
      <c r="Q2164" s="2" t="str">
        <f t="shared" si="33"/>
        <v>ACE US Equity</v>
      </c>
    </row>
    <row r="2165" spans="1:17" x14ac:dyDescent="0.25">
      <c r="A2165" s="1">
        <v>41639</v>
      </c>
      <c r="B2165" s="1">
        <v>41639</v>
      </c>
      <c r="C2165" s="2" t="s">
        <v>1961</v>
      </c>
      <c r="D2165" s="2" t="s">
        <v>1962</v>
      </c>
      <c r="E2165" s="2">
        <v>2.2000000000000002</v>
      </c>
      <c r="F2165" s="2" t="s">
        <v>2210</v>
      </c>
      <c r="G2165" s="2"/>
      <c r="H2165" s="2" t="s">
        <v>73</v>
      </c>
      <c r="I2165" s="2" t="s">
        <v>17</v>
      </c>
      <c r="J2165" s="2" t="s">
        <v>18</v>
      </c>
      <c r="K2165" s="2" t="s">
        <v>19</v>
      </c>
      <c r="L2165" s="2" t="s">
        <v>19</v>
      </c>
      <c r="M2165" s="2" t="s">
        <v>20</v>
      </c>
      <c r="N2165" s="2" t="s">
        <v>28</v>
      </c>
      <c r="O2165" s="2" t="s">
        <v>4735</v>
      </c>
      <c r="P2165" s="2">
        <v>3</v>
      </c>
      <c r="Q2165" s="2" t="str">
        <f t="shared" si="33"/>
        <v>HPQ US Equity</v>
      </c>
    </row>
    <row r="2166" spans="1:17" x14ac:dyDescent="0.25">
      <c r="A2166" s="1">
        <v>41639</v>
      </c>
      <c r="B2166" s="1">
        <v>41639</v>
      </c>
      <c r="C2166" s="2" t="s">
        <v>1961</v>
      </c>
      <c r="D2166" s="2" t="s">
        <v>1962</v>
      </c>
      <c r="E2166" s="2">
        <v>3.75</v>
      </c>
      <c r="F2166" s="2" t="s">
        <v>4736</v>
      </c>
      <c r="G2166" s="2"/>
      <c r="H2166" s="2" t="s">
        <v>73</v>
      </c>
      <c r="I2166" s="2" t="s">
        <v>17</v>
      </c>
      <c r="J2166" s="2" t="s">
        <v>18</v>
      </c>
      <c r="K2166" s="2" t="s">
        <v>19</v>
      </c>
      <c r="L2166" s="2" t="s">
        <v>19</v>
      </c>
      <c r="M2166" s="2" t="s">
        <v>20</v>
      </c>
      <c r="N2166" s="2" t="s">
        <v>28</v>
      </c>
      <c r="O2166" s="2" t="s">
        <v>4737</v>
      </c>
      <c r="P2166" s="2">
        <v>3</v>
      </c>
      <c r="Q2166" s="2" t="str">
        <f t="shared" si="33"/>
        <v>HPQ US Equity</v>
      </c>
    </row>
    <row r="2167" spans="1:17" x14ac:dyDescent="0.25">
      <c r="A2167" s="1">
        <v>41639</v>
      </c>
      <c r="B2167" s="1">
        <v>41639</v>
      </c>
      <c r="C2167" s="2" t="s">
        <v>3559</v>
      </c>
      <c r="D2167" s="2" t="s">
        <v>1873</v>
      </c>
      <c r="E2167" s="2">
        <v>4</v>
      </c>
      <c r="F2167" s="2" t="s">
        <v>2200</v>
      </c>
      <c r="G2167" s="2"/>
      <c r="H2167" s="2" t="s">
        <v>73</v>
      </c>
      <c r="I2167" s="2" t="s">
        <v>17</v>
      </c>
      <c r="J2167" s="2" t="s">
        <v>18</v>
      </c>
      <c r="K2167" s="2" t="s">
        <v>19</v>
      </c>
      <c r="L2167" s="2" t="s">
        <v>19</v>
      </c>
      <c r="M2167" s="2" t="s">
        <v>20</v>
      </c>
      <c r="N2167" s="2" t="s">
        <v>28</v>
      </c>
      <c r="O2167" s="2" t="s">
        <v>4738</v>
      </c>
      <c r="P2167" s="2">
        <v>1</v>
      </c>
      <c r="Q2167" s="2" t="str">
        <f t="shared" si="33"/>
        <v>K US Equity</v>
      </c>
    </row>
    <row r="2168" spans="1:17" x14ac:dyDescent="0.25">
      <c r="A2168" s="1">
        <v>41639</v>
      </c>
      <c r="B2168" s="1">
        <v>41639</v>
      </c>
      <c r="C2168" s="2" t="s">
        <v>2324</v>
      </c>
      <c r="D2168" s="2" t="s">
        <v>501</v>
      </c>
      <c r="E2168" s="2">
        <v>6.4</v>
      </c>
      <c r="F2168" s="2" t="s">
        <v>2200</v>
      </c>
      <c r="G2168" s="2"/>
      <c r="H2168" s="2" t="s">
        <v>73</v>
      </c>
      <c r="I2168" s="2" t="s">
        <v>17</v>
      </c>
      <c r="J2168" s="2" t="s">
        <v>18</v>
      </c>
      <c r="K2168" s="2" t="s">
        <v>19</v>
      </c>
      <c r="L2168" s="2" t="s">
        <v>19</v>
      </c>
      <c r="M2168" s="2" t="s">
        <v>20</v>
      </c>
      <c r="N2168" s="2" t="s">
        <v>48</v>
      </c>
      <c r="O2168" s="2" t="s">
        <v>4739</v>
      </c>
      <c r="P2168" s="2">
        <v>3</v>
      </c>
      <c r="Q2168" s="2" t="str">
        <f t="shared" si="33"/>
        <v>AIG US Equity</v>
      </c>
    </row>
    <row r="2169" spans="1:17" x14ac:dyDescent="0.25">
      <c r="A2169" s="1">
        <v>41639</v>
      </c>
      <c r="B2169" s="1">
        <v>41639</v>
      </c>
      <c r="C2169" s="2" t="s">
        <v>4740</v>
      </c>
      <c r="D2169" s="2" t="s">
        <v>4741</v>
      </c>
      <c r="E2169" s="2">
        <v>5.75</v>
      </c>
      <c r="F2169" s="2" t="s">
        <v>1973</v>
      </c>
      <c r="G2169" s="2"/>
      <c r="H2169" s="2" t="s">
        <v>16</v>
      </c>
      <c r="I2169" s="2" t="s">
        <v>17</v>
      </c>
      <c r="J2169" s="2" t="s">
        <v>18</v>
      </c>
      <c r="K2169" s="2" t="s">
        <v>19</v>
      </c>
      <c r="L2169" s="2" t="s">
        <v>19</v>
      </c>
      <c r="M2169" s="2" t="s">
        <v>20</v>
      </c>
      <c r="N2169" s="2" t="s">
        <v>48</v>
      </c>
      <c r="O2169" s="2" t="s">
        <v>4742</v>
      </c>
      <c r="P2169" s="2">
        <v>2</v>
      </c>
      <c r="Q2169" s="2" t="str">
        <f t="shared" si="33"/>
        <v>HR US Equity</v>
      </c>
    </row>
    <row r="2170" spans="1:17" x14ac:dyDescent="0.25">
      <c r="A2170" s="1">
        <v>41639</v>
      </c>
      <c r="B2170" s="1">
        <v>41639</v>
      </c>
      <c r="C2170" s="2" t="s">
        <v>238</v>
      </c>
      <c r="D2170" s="2" t="s">
        <v>239</v>
      </c>
      <c r="E2170" s="2">
        <v>5.7160000000000002</v>
      </c>
      <c r="F2170" s="2" t="s">
        <v>4743</v>
      </c>
      <c r="G2170" s="2" t="s">
        <v>45</v>
      </c>
      <c r="H2170" s="2" t="s">
        <v>34</v>
      </c>
      <c r="I2170" s="2" t="s">
        <v>17</v>
      </c>
      <c r="J2170" s="2" t="s">
        <v>18</v>
      </c>
      <c r="K2170" s="2" t="s">
        <v>19</v>
      </c>
      <c r="L2170" s="2" t="s">
        <v>19</v>
      </c>
      <c r="M2170" s="2" t="s">
        <v>20</v>
      </c>
      <c r="N2170" s="2" t="s">
        <v>21</v>
      </c>
      <c r="O2170" s="2" t="s">
        <v>4744</v>
      </c>
      <c r="P2170" s="2">
        <v>5</v>
      </c>
      <c r="Q2170" s="2" t="str">
        <f t="shared" si="33"/>
        <v>FTSCN US Equity</v>
      </c>
    </row>
    <row r="2171" spans="1:17" x14ac:dyDescent="0.25">
      <c r="A2171" s="1">
        <v>41639</v>
      </c>
      <c r="B2171" s="1">
        <v>41639</v>
      </c>
      <c r="C2171" s="2" t="s">
        <v>633</v>
      </c>
      <c r="D2171" s="2" t="s">
        <v>634</v>
      </c>
      <c r="E2171" s="2">
        <v>2.5</v>
      </c>
      <c r="F2171" s="2" t="s">
        <v>202</v>
      </c>
      <c r="G2171" s="2"/>
      <c r="H2171" s="2" t="s">
        <v>57</v>
      </c>
      <c r="I2171" s="2" t="s">
        <v>17</v>
      </c>
      <c r="J2171" s="2" t="s">
        <v>18</v>
      </c>
      <c r="K2171" s="2" t="s">
        <v>19</v>
      </c>
      <c r="L2171" s="2" t="s">
        <v>19</v>
      </c>
      <c r="M2171" s="2" t="s">
        <v>20</v>
      </c>
      <c r="N2171" s="2" t="s">
        <v>28</v>
      </c>
      <c r="O2171" s="2" t="s">
        <v>4745</v>
      </c>
      <c r="P2171" s="2">
        <v>3</v>
      </c>
      <c r="Q2171" s="2" t="str">
        <f t="shared" si="33"/>
        <v>OXY US Equity</v>
      </c>
    </row>
    <row r="2172" spans="1:17" x14ac:dyDescent="0.25">
      <c r="A2172" s="1">
        <v>41639</v>
      </c>
      <c r="B2172" s="1">
        <v>41639</v>
      </c>
      <c r="C2172" s="2" t="s">
        <v>1804</v>
      </c>
      <c r="D2172" s="2" t="s">
        <v>1805</v>
      </c>
      <c r="E2172" s="2">
        <v>6.95</v>
      </c>
      <c r="F2172" s="2" t="s">
        <v>1708</v>
      </c>
      <c r="G2172" s="2"/>
      <c r="H2172" s="2" t="s">
        <v>203</v>
      </c>
      <c r="I2172" s="2" t="s">
        <v>17</v>
      </c>
      <c r="J2172" s="2" t="s">
        <v>18</v>
      </c>
      <c r="K2172" s="2" t="s">
        <v>19</v>
      </c>
      <c r="L2172" s="2" t="s">
        <v>19</v>
      </c>
      <c r="M2172" s="2" t="s">
        <v>20</v>
      </c>
      <c r="N2172" s="2" t="s">
        <v>28</v>
      </c>
      <c r="O2172" s="2" t="s">
        <v>4746</v>
      </c>
      <c r="P2172" s="2">
        <v>3</v>
      </c>
      <c r="Q2172" s="2" t="str">
        <f t="shared" si="33"/>
        <v>LEN US Equity</v>
      </c>
    </row>
    <row r="2173" spans="1:17" x14ac:dyDescent="0.25">
      <c r="A2173" s="1">
        <v>41639</v>
      </c>
      <c r="B2173" s="1">
        <v>41639</v>
      </c>
      <c r="C2173" s="2" t="s">
        <v>4747</v>
      </c>
      <c r="D2173" s="2" t="s">
        <v>1059</v>
      </c>
      <c r="E2173" s="2">
        <v>8.625</v>
      </c>
      <c r="F2173" s="2" t="s">
        <v>1980</v>
      </c>
      <c r="G2173" s="2"/>
      <c r="H2173" s="2" t="s">
        <v>95</v>
      </c>
      <c r="I2173" s="2" t="s">
        <v>17</v>
      </c>
      <c r="J2173" s="2" t="s">
        <v>18</v>
      </c>
      <c r="K2173" s="2" t="s">
        <v>19</v>
      </c>
      <c r="L2173" s="2" t="s">
        <v>19</v>
      </c>
      <c r="M2173" s="2" t="s">
        <v>20</v>
      </c>
      <c r="N2173" s="2" t="s">
        <v>28</v>
      </c>
      <c r="O2173" s="2" t="s">
        <v>4748</v>
      </c>
      <c r="P2173" s="2">
        <v>3</v>
      </c>
      <c r="Q2173" s="2" t="str">
        <f t="shared" si="33"/>
        <v>CVC US Equity</v>
      </c>
    </row>
    <row r="2174" spans="1:17" x14ac:dyDescent="0.25">
      <c r="A2174" s="1">
        <v>41639</v>
      </c>
      <c r="B2174" s="1">
        <v>41639</v>
      </c>
      <c r="C2174" s="2" t="s">
        <v>1216</v>
      </c>
      <c r="D2174" s="2" t="s">
        <v>523</v>
      </c>
      <c r="E2174" s="2">
        <v>2.5</v>
      </c>
      <c r="F2174" s="2" t="s">
        <v>2041</v>
      </c>
      <c r="G2174" s="2"/>
      <c r="H2174" s="2" t="s">
        <v>34</v>
      </c>
      <c r="I2174" s="2" t="s">
        <v>17</v>
      </c>
      <c r="J2174" s="2" t="s">
        <v>18</v>
      </c>
      <c r="K2174" s="2" t="s">
        <v>19</v>
      </c>
      <c r="L2174" s="2" t="s">
        <v>19</v>
      </c>
      <c r="M2174" s="2" t="s">
        <v>20</v>
      </c>
      <c r="N2174" s="2" t="s">
        <v>28</v>
      </c>
      <c r="O2174" s="2" t="s">
        <v>4749</v>
      </c>
      <c r="P2174" s="2">
        <v>1</v>
      </c>
      <c r="Q2174" s="2" t="str">
        <f t="shared" si="33"/>
        <v>T US Equity</v>
      </c>
    </row>
    <row r="2175" spans="1:17" x14ac:dyDescent="0.25">
      <c r="A2175" s="1">
        <v>41639</v>
      </c>
      <c r="B2175" s="1">
        <v>41639</v>
      </c>
      <c r="C2175" s="2" t="s">
        <v>4546</v>
      </c>
      <c r="D2175" s="2" t="s">
        <v>4547</v>
      </c>
      <c r="E2175" s="2">
        <v>5.95</v>
      </c>
      <c r="F2175" s="2" t="s">
        <v>4043</v>
      </c>
      <c r="G2175" s="2" t="s">
        <v>26</v>
      </c>
      <c r="H2175" s="2" t="s">
        <v>264</v>
      </c>
      <c r="I2175" s="2" t="s">
        <v>17</v>
      </c>
      <c r="J2175" s="2" t="s">
        <v>18</v>
      </c>
      <c r="K2175" s="2" t="s">
        <v>19</v>
      </c>
      <c r="L2175" s="2" t="s">
        <v>19</v>
      </c>
      <c r="M2175" s="2" t="s">
        <v>20</v>
      </c>
      <c r="N2175" s="2" t="s">
        <v>28</v>
      </c>
      <c r="O2175" s="2" t="s">
        <v>4750</v>
      </c>
      <c r="P2175" s="2">
        <v>4</v>
      </c>
      <c r="Q2175" s="2" t="str">
        <f t="shared" si="33"/>
        <v>EXPE US Equity</v>
      </c>
    </row>
    <row r="2176" spans="1:17" x14ac:dyDescent="0.25">
      <c r="A2176" s="1">
        <v>41639</v>
      </c>
      <c r="B2176" s="1">
        <v>41639</v>
      </c>
      <c r="C2176" s="2" t="s">
        <v>756</v>
      </c>
      <c r="D2176" s="2" t="s">
        <v>757</v>
      </c>
      <c r="E2176" s="2">
        <v>4.875</v>
      </c>
      <c r="F2176" s="2" t="s">
        <v>4497</v>
      </c>
      <c r="G2176" s="2" t="s">
        <v>45</v>
      </c>
      <c r="H2176" s="2" t="s">
        <v>57</v>
      </c>
      <c r="I2176" s="2" t="s">
        <v>17</v>
      </c>
      <c r="J2176" s="2" t="s">
        <v>18</v>
      </c>
      <c r="K2176" s="2" t="s">
        <v>19</v>
      </c>
      <c r="L2176" s="2" t="s">
        <v>19</v>
      </c>
      <c r="M2176" s="2" t="s">
        <v>20</v>
      </c>
      <c r="N2176" s="2" t="s">
        <v>28</v>
      </c>
      <c r="O2176" s="2" t="s">
        <v>4751</v>
      </c>
      <c r="P2176" s="2">
        <v>3</v>
      </c>
      <c r="Q2176" s="2" t="str">
        <f t="shared" si="33"/>
        <v>MCD US Equity</v>
      </c>
    </row>
    <row r="2177" spans="1:17" x14ac:dyDescent="0.25">
      <c r="A2177" s="1">
        <v>41639</v>
      </c>
      <c r="B2177" s="1">
        <v>41639</v>
      </c>
      <c r="C2177" s="2" t="s">
        <v>3699</v>
      </c>
      <c r="D2177" s="2" t="s">
        <v>3700</v>
      </c>
      <c r="E2177" s="2">
        <v>6.875</v>
      </c>
      <c r="F2177" s="2" t="s">
        <v>4043</v>
      </c>
      <c r="G2177" s="2"/>
      <c r="H2177" s="2" t="s">
        <v>73</v>
      </c>
      <c r="I2177" s="2" t="s">
        <v>17</v>
      </c>
      <c r="J2177" s="2" t="s">
        <v>18</v>
      </c>
      <c r="K2177" s="2" t="s">
        <v>19</v>
      </c>
      <c r="L2177" s="2" t="s">
        <v>19</v>
      </c>
      <c r="M2177" s="2" t="s">
        <v>20</v>
      </c>
      <c r="N2177" s="2" t="s">
        <v>28</v>
      </c>
      <c r="O2177" s="2" t="s">
        <v>4752</v>
      </c>
      <c r="P2177" s="2">
        <v>3</v>
      </c>
      <c r="Q2177" s="2" t="str">
        <f t="shared" si="33"/>
        <v>ESV US Equity</v>
      </c>
    </row>
    <row r="2178" spans="1:17" x14ac:dyDescent="0.25">
      <c r="A2178" s="1">
        <v>41639</v>
      </c>
      <c r="B2178" s="1">
        <v>41639</v>
      </c>
      <c r="C2178" s="2" t="s">
        <v>2840</v>
      </c>
      <c r="D2178" s="2" t="s">
        <v>580</v>
      </c>
      <c r="E2178" s="2">
        <v>6.375</v>
      </c>
      <c r="F2178" s="2" t="s">
        <v>1980</v>
      </c>
      <c r="G2178" s="2"/>
      <c r="H2178" s="2" t="s">
        <v>16</v>
      </c>
      <c r="I2178" s="2" t="s">
        <v>17</v>
      </c>
      <c r="J2178" s="2" t="s">
        <v>18</v>
      </c>
      <c r="K2178" s="2" t="s">
        <v>19</v>
      </c>
      <c r="L2178" s="2" t="s">
        <v>19</v>
      </c>
      <c r="M2178" s="2" t="s">
        <v>20</v>
      </c>
      <c r="N2178" s="2" t="s">
        <v>28</v>
      </c>
      <c r="O2178" s="2" t="s">
        <v>4753</v>
      </c>
      <c r="P2178" s="2">
        <v>3</v>
      </c>
      <c r="Q2178" s="2" t="str">
        <f t="shared" si="33"/>
        <v>APC US Equity</v>
      </c>
    </row>
    <row r="2179" spans="1:17" x14ac:dyDescent="0.25">
      <c r="A2179" s="1">
        <v>41639</v>
      </c>
      <c r="B2179" s="1">
        <v>41639</v>
      </c>
      <c r="C2179" s="2" t="s">
        <v>1401</v>
      </c>
      <c r="D2179" s="2" t="s">
        <v>416</v>
      </c>
      <c r="E2179" s="2">
        <v>5.8</v>
      </c>
      <c r="F2179" s="2" t="s">
        <v>4183</v>
      </c>
      <c r="G2179" s="2"/>
      <c r="H2179" s="2" t="s">
        <v>73</v>
      </c>
      <c r="I2179" s="2" t="s">
        <v>17</v>
      </c>
      <c r="J2179" s="2" t="s">
        <v>18</v>
      </c>
      <c r="K2179" s="2" t="s">
        <v>19</v>
      </c>
      <c r="L2179" s="2" t="s">
        <v>19</v>
      </c>
      <c r="M2179" s="2" t="s">
        <v>20</v>
      </c>
      <c r="N2179" s="2" t="s">
        <v>48</v>
      </c>
      <c r="O2179" s="2" t="s">
        <v>4754</v>
      </c>
      <c r="P2179" s="2">
        <v>3</v>
      </c>
      <c r="Q2179" s="2" t="str">
        <f t="shared" si="33"/>
        <v>WLP US Equity</v>
      </c>
    </row>
    <row r="2180" spans="1:17" x14ac:dyDescent="0.25">
      <c r="A2180" s="1">
        <v>41639</v>
      </c>
      <c r="B2180" s="1">
        <v>41639</v>
      </c>
      <c r="C2180" s="2" t="s">
        <v>3699</v>
      </c>
      <c r="D2180" s="2" t="s">
        <v>3700</v>
      </c>
      <c r="E2180" s="2">
        <v>7.875</v>
      </c>
      <c r="F2180" s="2" t="s">
        <v>4183</v>
      </c>
      <c r="G2180" s="2"/>
      <c r="H2180" s="2" t="s">
        <v>73</v>
      </c>
      <c r="I2180" s="2" t="s">
        <v>17</v>
      </c>
      <c r="J2180" s="2" t="s">
        <v>18</v>
      </c>
      <c r="K2180" s="2" t="s">
        <v>19</v>
      </c>
      <c r="L2180" s="2" t="s">
        <v>19</v>
      </c>
      <c r="M2180" s="2" t="s">
        <v>20</v>
      </c>
      <c r="N2180" s="2" t="s">
        <v>28</v>
      </c>
      <c r="O2180" s="2" t="s">
        <v>4755</v>
      </c>
      <c r="P2180" s="2">
        <v>3</v>
      </c>
      <c r="Q2180" s="2" t="str">
        <f t="shared" ref="Q2180:Q2243" si="34">D2180&amp;" US Equity"</f>
        <v>ESV US Equity</v>
      </c>
    </row>
    <row r="2181" spans="1:17" x14ac:dyDescent="0.25">
      <c r="A2181" s="1">
        <v>41639</v>
      </c>
      <c r="B2181" s="1">
        <v>41639</v>
      </c>
      <c r="C2181" s="2" t="s">
        <v>2898</v>
      </c>
      <c r="D2181" s="2" t="s">
        <v>501</v>
      </c>
      <c r="E2181" s="2">
        <v>6.75</v>
      </c>
      <c r="F2181" s="2" t="s">
        <v>132</v>
      </c>
      <c r="G2181" s="2" t="s">
        <v>40</v>
      </c>
      <c r="H2181" s="2" t="s">
        <v>264</v>
      </c>
      <c r="I2181" s="2" t="s">
        <v>17</v>
      </c>
      <c r="J2181" s="2" t="s">
        <v>18</v>
      </c>
      <c r="K2181" s="2" t="s">
        <v>19</v>
      </c>
      <c r="L2181" s="2" t="s">
        <v>19</v>
      </c>
      <c r="M2181" s="2" t="s">
        <v>20</v>
      </c>
      <c r="N2181" s="2" t="s">
        <v>48</v>
      </c>
      <c r="O2181" s="2" t="s">
        <v>4756</v>
      </c>
      <c r="P2181" s="2">
        <v>3</v>
      </c>
      <c r="Q2181" s="2" t="str">
        <f t="shared" si="34"/>
        <v>AIG US Equity</v>
      </c>
    </row>
    <row r="2182" spans="1:17" x14ac:dyDescent="0.25">
      <c r="A2182" s="1">
        <v>41639</v>
      </c>
      <c r="B2182" s="1">
        <v>41639</v>
      </c>
      <c r="C2182" s="2" t="s">
        <v>2898</v>
      </c>
      <c r="D2182" s="2" t="s">
        <v>501</v>
      </c>
      <c r="E2182" s="2">
        <v>7.125</v>
      </c>
      <c r="F2182" s="2" t="s">
        <v>3623</v>
      </c>
      <c r="G2182" s="2" t="s">
        <v>40</v>
      </c>
      <c r="H2182" s="2" t="s">
        <v>264</v>
      </c>
      <c r="I2182" s="2" t="s">
        <v>17</v>
      </c>
      <c r="J2182" s="2" t="s">
        <v>18</v>
      </c>
      <c r="K2182" s="2" t="s">
        <v>19</v>
      </c>
      <c r="L2182" s="2" t="s">
        <v>19</v>
      </c>
      <c r="M2182" s="2" t="s">
        <v>20</v>
      </c>
      <c r="N2182" s="2" t="s">
        <v>48</v>
      </c>
      <c r="O2182" s="2" t="s">
        <v>4757</v>
      </c>
      <c r="P2182" s="2">
        <v>3</v>
      </c>
      <c r="Q2182" s="2" t="str">
        <f t="shared" si="34"/>
        <v>AIG US Equity</v>
      </c>
    </row>
    <row r="2183" spans="1:17" x14ac:dyDescent="0.25">
      <c r="A2183" s="1">
        <v>41639</v>
      </c>
      <c r="B2183" s="1">
        <v>41639</v>
      </c>
      <c r="C2183" s="2" t="s">
        <v>3751</v>
      </c>
      <c r="D2183" s="2" t="s">
        <v>3752</v>
      </c>
      <c r="E2183" s="2">
        <v>3.45</v>
      </c>
      <c r="F2183" s="2" t="s">
        <v>2041</v>
      </c>
      <c r="G2183" s="2"/>
      <c r="H2183" s="2" t="s">
        <v>34</v>
      </c>
      <c r="I2183" s="2" t="s">
        <v>17</v>
      </c>
      <c r="J2183" s="2" t="s">
        <v>18</v>
      </c>
      <c r="K2183" s="2" t="s">
        <v>19</v>
      </c>
      <c r="L2183" s="2" t="s">
        <v>19</v>
      </c>
      <c r="M2183" s="2" t="s">
        <v>20</v>
      </c>
      <c r="N2183" s="2" t="s">
        <v>48</v>
      </c>
      <c r="O2183" s="2" t="s">
        <v>4758</v>
      </c>
      <c r="P2183" s="2">
        <v>3</v>
      </c>
      <c r="Q2183" s="2" t="str">
        <f t="shared" si="34"/>
        <v>AFL US Equity</v>
      </c>
    </row>
    <row r="2184" spans="1:17" x14ac:dyDescent="0.25">
      <c r="A2184" s="1">
        <v>41639</v>
      </c>
      <c r="B2184" s="1">
        <v>41639</v>
      </c>
      <c r="C2184" s="2" t="s">
        <v>3864</v>
      </c>
      <c r="D2184" s="2" t="s">
        <v>3865</v>
      </c>
      <c r="E2184" s="2">
        <v>5</v>
      </c>
      <c r="F2184" s="2" t="s">
        <v>4052</v>
      </c>
      <c r="G2184" s="2" t="s">
        <v>26</v>
      </c>
      <c r="H2184" s="2" t="s">
        <v>27</v>
      </c>
      <c r="I2184" s="2" t="s">
        <v>17</v>
      </c>
      <c r="J2184" s="2" t="s">
        <v>18</v>
      </c>
      <c r="K2184" s="2" t="s">
        <v>19</v>
      </c>
      <c r="L2184" s="2" t="s">
        <v>19</v>
      </c>
      <c r="M2184" s="2" t="s">
        <v>20</v>
      </c>
      <c r="N2184" s="2" t="s">
        <v>28</v>
      </c>
      <c r="O2184" s="2" t="s">
        <v>4759</v>
      </c>
      <c r="P2184" s="2">
        <v>3</v>
      </c>
      <c r="Q2184" s="2" t="str">
        <f t="shared" si="34"/>
        <v>NBR US Equity</v>
      </c>
    </row>
    <row r="2185" spans="1:17" x14ac:dyDescent="0.25">
      <c r="A2185" s="1">
        <v>41639</v>
      </c>
      <c r="B2185" s="1">
        <v>41639</v>
      </c>
      <c r="C2185" s="2" t="s">
        <v>1955</v>
      </c>
      <c r="D2185" s="2" t="s">
        <v>31</v>
      </c>
      <c r="E2185" s="2">
        <v>4.75</v>
      </c>
      <c r="F2185" s="2" t="s">
        <v>4197</v>
      </c>
      <c r="G2185" s="2" t="s">
        <v>4760</v>
      </c>
      <c r="H2185" s="2" t="s">
        <v>57</v>
      </c>
      <c r="I2185" s="2" t="s">
        <v>17</v>
      </c>
      <c r="J2185" s="2" t="s">
        <v>18</v>
      </c>
      <c r="K2185" s="2" t="s">
        <v>19</v>
      </c>
      <c r="L2185" s="2" t="s">
        <v>19</v>
      </c>
      <c r="M2185" s="2" t="s">
        <v>20</v>
      </c>
      <c r="N2185" s="2" t="s">
        <v>21</v>
      </c>
      <c r="O2185" s="2" t="s">
        <v>4761</v>
      </c>
      <c r="P2185" s="2">
        <v>2</v>
      </c>
      <c r="Q2185" s="2" t="str">
        <f t="shared" si="34"/>
        <v>SO US Equity</v>
      </c>
    </row>
    <row r="2186" spans="1:17" x14ac:dyDescent="0.25">
      <c r="A2186" s="1">
        <v>41639</v>
      </c>
      <c r="B2186" s="1">
        <v>41639</v>
      </c>
      <c r="C2186" s="2" t="s">
        <v>2881</v>
      </c>
      <c r="D2186" s="2" t="s">
        <v>945</v>
      </c>
      <c r="E2186" s="2">
        <v>2.8</v>
      </c>
      <c r="F2186" s="2" t="s">
        <v>4762</v>
      </c>
      <c r="G2186" s="2" t="s">
        <v>45</v>
      </c>
      <c r="H2186" s="2" t="s">
        <v>57</v>
      </c>
      <c r="I2186" s="2" t="s">
        <v>17</v>
      </c>
      <c r="J2186" s="2" t="s">
        <v>18</v>
      </c>
      <c r="K2186" s="2" t="s">
        <v>19</v>
      </c>
      <c r="L2186" s="2" t="s">
        <v>19</v>
      </c>
      <c r="M2186" s="2" t="s">
        <v>20</v>
      </c>
      <c r="N2186" s="2" t="s">
        <v>28</v>
      </c>
      <c r="O2186" s="2" t="s">
        <v>4763</v>
      </c>
      <c r="P2186" s="2">
        <v>2</v>
      </c>
      <c r="Q2186" s="2" t="str">
        <f t="shared" si="34"/>
        <v>DE US Equity</v>
      </c>
    </row>
    <row r="2187" spans="1:17" x14ac:dyDescent="0.25">
      <c r="A2187" s="1">
        <v>41639</v>
      </c>
      <c r="B2187" s="1">
        <v>41639</v>
      </c>
      <c r="C2187" s="2" t="s">
        <v>2845</v>
      </c>
      <c r="D2187" s="2" t="s">
        <v>2846</v>
      </c>
      <c r="E2187" s="2">
        <v>3.625</v>
      </c>
      <c r="F2187" s="2" t="s">
        <v>1973</v>
      </c>
      <c r="G2187" s="2"/>
      <c r="H2187" s="2" t="s">
        <v>57</v>
      </c>
      <c r="I2187" s="2" t="s">
        <v>17</v>
      </c>
      <c r="J2187" s="2" t="s">
        <v>18</v>
      </c>
      <c r="K2187" s="2" t="s">
        <v>19</v>
      </c>
      <c r="L2187" s="2" t="s">
        <v>19</v>
      </c>
      <c r="M2187" s="2" t="s">
        <v>20</v>
      </c>
      <c r="N2187" s="2" t="s">
        <v>28</v>
      </c>
      <c r="O2187" s="2" t="s">
        <v>4764</v>
      </c>
      <c r="P2187" s="2">
        <v>2</v>
      </c>
      <c r="Q2187" s="2" t="str">
        <f t="shared" si="34"/>
        <v>DD US Equity</v>
      </c>
    </row>
    <row r="2188" spans="1:17" x14ac:dyDescent="0.25">
      <c r="A2188" s="1">
        <v>41639</v>
      </c>
      <c r="B2188" s="1">
        <v>41639</v>
      </c>
      <c r="C2188" s="2" t="s">
        <v>42</v>
      </c>
      <c r="D2188" s="2" t="s">
        <v>43</v>
      </c>
      <c r="E2188" s="2">
        <v>4.3</v>
      </c>
      <c r="F2188" s="2" t="s">
        <v>1023</v>
      </c>
      <c r="G2188" s="2" t="s">
        <v>213</v>
      </c>
      <c r="H2188" s="2" t="s">
        <v>46</v>
      </c>
      <c r="I2188" s="2" t="s">
        <v>17</v>
      </c>
      <c r="J2188" s="2" t="s">
        <v>18</v>
      </c>
      <c r="K2188" s="2" t="s">
        <v>19</v>
      </c>
      <c r="L2188" s="2" t="s">
        <v>19</v>
      </c>
      <c r="M2188" s="2" t="s">
        <v>20</v>
      </c>
      <c r="N2188" s="2" t="s">
        <v>48</v>
      </c>
      <c r="O2188" s="2" t="s">
        <v>4765</v>
      </c>
      <c r="P2188" s="2">
        <v>2</v>
      </c>
      <c r="Q2188" s="2" t="str">
        <f t="shared" si="34"/>
        <v>GE US Equity</v>
      </c>
    </row>
    <row r="2189" spans="1:17" x14ac:dyDescent="0.25">
      <c r="A2189" s="1">
        <v>41639</v>
      </c>
      <c r="B2189" s="1">
        <v>41639</v>
      </c>
      <c r="C2189" s="2" t="s">
        <v>4767</v>
      </c>
      <c r="D2189" s="2" t="s">
        <v>4768</v>
      </c>
      <c r="E2189" s="2">
        <v>7.75</v>
      </c>
      <c r="F2189" s="2" t="s">
        <v>1426</v>
      </c>
      <c r="G2189" s="2"/>
      <c r="H2189" s="2" t="s">
        <v>264</v>
      </c>
      <c r="I2189" s="2" t="s">
        <v>17</v>
      </c>
      <c r="J2189" s="2" t="s">
        <v>18</v>
      </c>
      <c r="K2189" s="2" t="s">
        <v>19</v>
      </c>
      <c r="L2189" s="2" t="s">
        <v>19</v>
      </c>
      <c r="M2189" s="2" t="s">
        <v>20</v>
      </c>
      <c r="N2189" s="2" t="s">
        <v>48</v>
      </c>
      <c r="O2189" s="2" t="s">
        <v>4769</v>
      </c>
      <c r="P2189" s="2">
        <v>3</v>
      </c>
      <c r="Q2189" s="2" t="str">
        <f t="shared" si="34"/>
        <v>SLG US Equity</v>
      </c>
    </row>
    <row r="2190" spans="1:17" x14ac:dyDescent="0.25">
      <c r="A2190" s="1">
        <v>41639</v>
      </c>
      <c r="B2190" s="1">
        <v>41639</v>
      </c>
      <c r="C2190" s="2" t="s">
        <v>4084</v>
      </c>
      <c r="D2190" s="2" t="s">
        <v>1007</v>
      </c>
      <c r="E2190" s="2">
        <v>4.375</v>
      </c>
      <c r="F2190" s="2" t="s">
        <v>1472</v>
      </c>
      <c r="G2190" s="2" t="s">
        <v>40</v>
      </c>
      <c r="H2190" s="2" t="s">
        <v>73</v>
      </c>
      <c r="I2190" s="2" t="s">
        <v>17</v>
      </c>
      <c r="J2190" s="2" t="s">
        <v>18</v>
      </c>
      <c r="K2190" s="2" t="s">
        <v>19</v>
      </c>
      <c r="L2190" s="2" t="s">
        <v>19</v>
      </c>
      <c r="M2190" s="2" t="s">
        <v>20</v>
      </c>
      <c r="N2190" s="2" t="s">
        <v>28</v>
      </c>
      <c r="O2190" s="2" t="s">
        <v>4770</v>
      </c>
      <c r="P2190" s="2">
        <v>5</v>
      </c>
      <c r="Q2190" s="2" t="str">
        <f t="shared" si="34"/>
        <v>CMCSA US Equity</v>
      </c>
    </row>
    <row r="2191" spans="1:17" x14ac:dyDescent="0.25">
      <c r="A2191" s="1">
        <v>41639</v>
      </c>
      <c r="B2191" s="1">
        <v>41639</v>
      </c>
      <c r="C2191" s="2" t="s">
        <v>4721</v>
      </c>
      <c r="D2191" s="2" t="s">
        <v>4722</v>
      </c>
      <c r="E2191" s="2">
        <v>6.625</v>
      </c>
      <c r="F2191" s="2" t="s">
        <v>351</v>
      </c>
      <c r="G2191" s="2"/>
      <c r="H2191" s="2" t="s">
        <v>16</v>
      </c>
      <c r="I2191" s="2" t="s">
        <v>17</v>
      </c>
      <c r="J2191" s="2" t="s">
        <v>18</v>
      </c>
      <c r="K2191" s="2" t="s">
        <v>19</v>
      </c>
      <c r="L2191" s="2" t="s">
        <v>19</v>
      </c>
      <c r="M2191" s="2" t="s">
        <v>20</v>
      </c>
      <c r="N2191" s="2" t="s">
        <v>48</v>
      </c>
      <c r="O2191" s="2" t="s">
        <v>4771</v>
      </c>
      <c r="P2191" s="2">
        <v>3</v>
      </c>
      <c r="Q2191" s="2" t="str">
        <f t="shared" si="34"/>
        <v>KRC US Equity</v>
      </c>
    </row>
    <row r="2192" spans="1:17" x14ac:dyDescent="0.25">
      <c r="A2192" s="1">
        <v>41639</v>
      </c>
      <c r="B2192" s="1">
        <v>41639</v>
      </c>
      <c r="C2192" s="2" t="s">
        <v>4366</v>
      </c>
      <c r="D2192" s="2" t="s">
        <v>4367</v>
      </c>
      <c r="E2192" s="2">
        <v>6.375</v>
      </c>
      <c r="F2192" s="2" t="s">
        <v>4773</v>
      </c>
      <c r="G2192" s="2"/>
      <c r="H2192" s="2" t="s">
        <v>472</v>
      </c>
      <c r="I2192" s="2" t="s">
        <v>17</v>
      </c>
      <c r="J2192" s="2" t="s">
        <v>18</v>
      </c>
      <c r="K2192" s="2" t="s">
        <v>19</v>
      </c>
      <c r="L2192" s="2" t="s">
        <v>19</v>
      </c>
      <c r="M2192" s="2" t="s">
        <v>20</v>
      </c>
      <c r="N2192" s="2" t="s">
        <v>28</v>
      </c>
      <c r="O2192" s="2" t="s">
        <v>4774</v>
      </c>
      <c r="P2192" s="2">
        <v>3</v>
      </c>
      <c r="Q2192" s="2" t="str">
        <f t="shared" si="34"/>
        <v>GCI US Equity</v>
      </c>
    </row>
    <row r="2193" spans="1:17" x14ac:dyDescent="0.25">
      <c r="A2193" s="1">
        <v>41639</v>
      </c>
      <c r="B2193" s="1">
        <v>41639</v>
      </c>
      <c r="C2193" s="2" t="s">
        <v>1915</v>
      </c>
      <c r="D2193" s="2" t="s">
        <v>1916</v>
      </c>
      <c r="E2193" s="2">
        <v>4.7</v>
      </c>
      <c r="F2193" s="2" t="s">
        <v>3835</v>
      </c>
      <c r="G2193" s="2"/>
      <c r="H2193" s="2" t="s">
        <v>27</v>
      </c>
      <c r="I2193" s="2" t="s">
        <v>17</v>
      </c>
      <c r="J2193" s="2" t="s">
        <v>18</v>
      </c>
      <c r="K2193" s="2" t="s">
        <v>19</v>
      </c>
      <c r="L2193" s="2" t="s">
        <v>19</v>
      </c>
      <c r="M2193" s="2" t="s">
        <v>20</v>
      </c>
      <c r="N2193" s="2" t="s">
        <v>28</v>
      </c>
      <c r="O2193" s="2" t="s">
        <v>4775</v>
      </c>
      <c r="P2193" s="2">
        <v>3</v>
      </c>
      <c r="Q2193" s="2" t="str">
        <f t="shared" si="34"/>
        <v>TMO US Equity</v>
      </c>
    </row>
    <row r="2194" spans="1:17" x14ac:dyDescent="0.25">
      <c r="A2194" s="1">
        <v>41639</v>
      </c>
      <c r="B2194" s="1">
        <v>41639</v>
      </c>
      <c r="C2194" s="2" t="s">
        <v>4776</v>
      </c>
      <c r="D2194" s="2" t="s">
        <v>4777</v>
      </c>
      <c r="E2194" s="2">
        <v>6.6</v>
      </c>
      <c r="F2194" s="2" t="s">
        <v>1164</v>
      </c>
      <c r="G2194" s="2"/>
      <c r="H2194" s="2" t="s">
        <v>264</v>
      </c>
      <c r="I2194" s="2" t="s">
        <v>17</v>
      </c>
      <c r="J2194" s="2" t="s">
        <v>18</v>
      </c>
      <c r="K2194" s="2" t="s">
        <v>19</v>
      </c>
      <c r="L2194" s="2" t="s">
        <v>19</v>
      </c>
      <c r="M2194" s="2" t="s">
        <v>20</v>
      </c>
      <c r="N2194" s="2" t="s">
        <v>48</v>
      </c>
      <c r="O2194" s="2" t="s">
        <v>4778</v>
      </c>
      <c r="P2194" s="2">
        <v>3</v>
      </c>
      <c r="Q2194" s="2" t="str">
        <f t="shared" si="34"/>
        <v>FNF US Equity</v>
      </c>
    </row>
    <row r="2195" spans="1:17" x14ac:dyDescent="0.25">
      <c r="A2195" s="1">
        <v>41639</v>
      </c>
      <c r="B2195" s="1">
        <v>41639</v>
      </c>
      <c r="C2195" s="2" t="s">
        <v>1508</v>
      </c>
      <c r="D2195" s="2" t="s">
        <v>1509</v>
      </c>
      <c r="E2195" s="2">
        <v>7</v>
      </c>
      <c r="F2195" s="2" t="s">
        <v>3835</v>
      </c>
      <c r="G2195" s="2"/>
      <c r="H2195" s="2" t="s">
        <v>264</v>
      </c>
      <c r="I2195" s="2" t="s">
        <v>17</v>
      </c>
      <c r="J2195" s="2" t="s">
        <v>18</v>
      </c>
      <c r="K2195" s="2" t="s">
        <v>19</v>
      </c>
      <c r="L2195" s="2" t="s">
        <v>19</v>
      </c>
      <c r="M2195" s="2" t="s">
        <v>20</v>
      </c>
      <c r="N2195" s="2" t="s">
        <v>28</v>
      </c>
      <c r="O2195" s="2" t="s">
        <v>4779</v>
      </c>
      <c r="P2195" s="2">
        <v>2</v>
      </c>
      <c r="Q2195" s="2" t="str">
        <f t="shared" si="34"/>
        <v>LB US Equity</v>
      </c>
    </row>
    <row r="2196" spans="1:17" x14ac:dyDescent="0.25">
      <c r="A2196" s="1">
        <v>41639</v>
      </c>
      <c r="B2196" s="1">
        <v>41639</v>
      </c>
      <c r="C2196" s="2" t="s">
        <v>2039</v>
      </c>
      <c r="D2196" s="2" t="s">
        <v>2040</v>
      </c>
      <c r="E2196" s="2">
        <v>8.375</v>
      </c>
      <c r="F2196" s="2" t="s">
        <v>85</v>
      </c>
      <c r="G2196" s="2"/>
      <c r="H2196" s="2" t="s">
        <v>95</v>
      </c>
      <c r="I2196" s="2" t="s">
        <v>17</v>
      </c>
      <c r="J2196" s="2" t="s">
        <v>18</v>
      </c>
      <c r="K2196" s="2" t="s">
        <v>19</v>
      </c>
      <c r="L2196" s="2" t="s">
        <v>19</v>
      </c>
      <c r="M2196" s="2" t="s">
        <v>20</v>
      </c>
      <c r="N2196" s="2" t="s">
        <v>28</v>
      </c>
      <c r="O2196" s="2" t="s">
        <v>4780</v>
      </c>
      <c r="P2196" s="2">
        <v>3</v>
      </c>
      <c r="Q2196" s="2" t="str">
        <f t="shared" si="34"/>
        <v>SPF US Equity</v>
      </c>
    </row>
    <row r="2197" spans="1:17" x14ac:dyDescent="0.25">
      <c r="A2197" s="1">
        <v>41639</v>
      </c>
      <c r="B2197" s="1">
        <v>41639</v>
      </c>
      <c r="C2197" s="2" t="s">
        <v>224</v>
      </c>
      <c r="D2197" s="2" t="s">
        <v>225</v>
      </c>
      <c r="E2197" s="2">
        <v>5.125</v>
      </c>
      <c r="F2197" s="2" t="s">
        <v>1444</v>
      </c>
      <c r="G2197" s="2"/>
      <c r="H2197" s="2" t="s">
        <v>27</v>
      </c>
      <c r="I2197" s="2" t="s">
        <v>17</v>
      </c>
      <c r="J2197" s="2" t="s">
        <v>18</v>
      </c>
      <c r="K2197" s="2" t="s">
        <v>19</v>
      </c>
      <c r="L2197" s="2" t="s">
        <v>19</v>
      </c>
      <c r="M2197" s="2" t="s">
        <v>20</v>
      </c>
      <c r="N2197" s="2" t="s">
        <v>48</v>
      </c>
      <c r="O2197" s="2" t="s">
        <v>4781</v>
      </c>
      <c r="P2197" s="2">
        <v>2</v>
      </c>
      <c r="Q2197" s="2" t="str">
        <f t="shared" si="34"/>
        <v>CI US Equity</v>
      </c>
    </row>
    <row r="2198" spans="1:17" x14ac:dyDescent="0.25">
      <c r="A2198" s="1">
        <v>41639</v>
      </c>
      <c r="B2198" s="1">
        <v>41639</v>
      </c>
      <c r="C2198" s="2" t="s">
        <v>1650</v>
      </c>
      <c r="D2198" s="2" t="s">
        <v>400</v>
      </c>
      <c r="E2198" s="2">
        <v>5.3</v>
      </c>
      <c r="F2198" s="2" t="s">
        <v>4052</v>
      </c>
      <c r="G2198" s="2"/>
      <c r="H2198" s="2" t="s">
        <v>27</v>
      </c>
      <c r="I2198" s="2" t="s">
        <v>17</v>
      </c>
      <c r="J2198" s="2" t="s">
        <v>18</v>
      </c>
      <c r="K2198" s="2" t="s">
        <v>19</v>
      </c>
      <c r="L2198" s="2" t="s">
        <v>19</v>
      </c>
      <c r="M2198" s="2" t="s">
        <v>20</v>
      </c>
      <c r="N2198" s="2" t="s">
        <v>21</v>
      </c>
      <c r="O2198" s="2" t="s">
        <v>4782</v>
      </c>
      <c r="P2198" s="2">
        <v>3</v>
      </c>
      <c r="Q2198" s="2" t="str">
        <f t="shared" si="34"/>
        <v>KMP US Equity</v>
      </c>
    </row>
    <row r="2199" spans="1:17" x14ac:dyDescent="0.25">
      <c r="A2199" s="1">
        <v>41639</v>
      </c>
      <c r="B2199" s="1">
        <v>41639</v>
      </c>
      <c r="C2199" s="2" t="s">
        <v>1650</v>
      </c>
      <c r="D2199" s="2" t="s">
        <v>400</v>
      </c>
      <c r="E2199" s="2">
        <v>6.55</v>
      </c>
      <c r="F2199" s="2" t="s">
        <v>4210</v>
      </c>
      <c r="G2199" s="2"/>
      <c r="H2199" s="2" t="s">
        <v>27</v>
      </c>
      <c r="I2199" s="2" t="s">
        <v>17</v>
      </c>
      <c r="J2199" s="2" t="s">
        <v>18</v>
      </c>
      <c r="K2199" s="2" t="s">
        <v>19</v>
      </c>
      <c r="L2199" s="2" t="s">
        <v>19</v>
      </c>
      <c r="M2199" s="2" t="s">
        <v>20</v>
      </c>
      <c r="N2199" s="2" t="s">
        <v>21</v>
      </c>
      <c r="O2199" s="2" t="s">
        <v>4783</v>
      </c>
      <c r="P2199" s="2">
        <v>3</v>
      </c>
      <c r="Q2199" s="2" t="str">
        <f t="shared" si="34"/>
        <v>KMP US Equity</v>
      </c>
    </row>
    <row r="2200" spans="1:17" x14ac:dyDescent="0.25">
      <c r="A2200" s="1">
        <v>41639</v>
      </c>
      <c r="B2200" s="1">
        <v>41639</v>
      </c>
      <c r="C2200" s="2" t="s">
        <v>4108</v>
      </c>
      <c r="D2200" s="2" t="s">
        <v>4109</v>
      </c>
      <c r="E2200" s="2">
        <v>3.55</v>
      </c>
      <c r="F2200" s="2" t="s">
        <v>1390</v>
      </c>
      <c r="G2200" s="2"/>
      <c r="H2200" s="2" t="s">
        <v>16</v>
      </c>
      <c r="I2200" s="2" t="s">
        <v>17</v>
      </c>
      <c r="J2200" s="2" t="s">
        <v>18</v>
      </c>
      <c r="K2200" s="2" t="s">
        <v>19</v>
      </c>
      <c r="L2200" s="2" t="s">
        <v>19</v>
      </c>
      <c r="M2200" s="2" t="s">
        <v>20</v>
      </c>
      <c r="N2200" s="2" t="s">
        <v>28</v>
      </c>
      <c r="O2200" s="2" t="s">
        <v>4784</v>
      </c>
      <c r="P2200" s="2">
        <v>3</v>
      </c>
      <c r="Q2200" s="2" t="str">
        <f t="shared" si="34"/>
        <v>DTV US Equity</v>
      </c>
    </row>
    <row r="2201" spans="1:17" x14ac:dyDescent="0.25">
      <c r="A2201" s="1">
        <v>41639</v>
      </c>
      <c r="B2201" s="1">
        <v>41639</v>
      </c>
      <c r="C2201" s="2" t="s">
        <v>1517</v>
      </c>
      <c r="D2201" s="2" t="s">
        <v>631</v>
      </c>
      <c r="E2201" s="2">
        <v>5.65</v>
      </c>
      <c r="F2201" s="2" t="s">
        <v>4785</v>
      </c>
      <c r="G2201" s="2"/>
      <c r="H2201" s="2" t="s">
        <v>57</v>
      </c>
      <c r="I2201" s="2" t="s">
        <v>17</v>
      </c>
      <c r="J2201" s="2" t="s">
        <v>18</v>
      </c>
      <c r="K2201" s="2" t="s">
        <v>19</v>
      </c>
      <c r="L2201" s="2" t="s">
        <v>19</v>
      </c>
      <c r="M2201" s="2" t="s">
        <v>20</v>
      </c>
      <c r="N2201" s="2" t="s">
        <v>21</v>
      </c>
      <c r="O2201" s="2" t="s">
        <v>4786</v>
      </c>
      <c r="P2201" s="2">
        <v>3</v>
      </c>
      <c r="Q2201" s="2" t="str">
        <f t="shared" si="34"/>
        <v>DUK US Equity</v>
      </c>
    </row>
    <row r="2202" spans="1:17" x14ac:dyDescent="0.25">
      <c r="A2202" s="1">
        <v>41639</v>
      </c>
      <c r="B2202" s="1">
        <v>41639</v>
      </c>
      <c r="C2202" s="2" t="s">
        <v>42</v>
      </c>
      <c r="D2202" s="2" t="s">
        <v>43</v>
      </c>
      <c r="E2202" s="2">
        <v>4</v>
      </c>
      <c r="F2202" s="2" t="s">
        <v>3053</v>
      </c>
      <c r="G2202" s="2" t="s">
        <v>213</v>
      </c>
      <c r="H2202" s="2" t="s">
        <v>46</v>
      </c>
      <c r="I2202" s="2" t="s">
        <v>17</v>
      </c>
      <c r="J2202" s="2" t="s">
        <v>18</v>
      </c>
      <c r="K2202" s="2" t="s">
        <v>19</v>
      </c>
      <c r="L2202" s="2" t="s">
        <v>19</v>
      </c>
      <c r="M2202" s="2" t="s">
        <v>20</v>
      </c>
      <c r="N2202" s="2" t="s">
        <v>48</v>
      </c>
      <c r="O2202" s="2" t="s">
        <v>4792</v>
      </c>
      <c r="P2202" s="2">
        <v>2</v>
      </c>
      <c r="Q2202" s="2" t="str">
        <f t="shared" si="34"/>
        <v>GE US Equity</v>
      </c>
    </row>
    <row r="2203" spans="1:17" x14ac:dyDescent="0.25">
      <c r="A2203" s="1">
        <v>41639</v>
      </c>
      <c r="B2203" s="1">
        <v>41639</v>
      </c>
      <c r="C2203" s="2" t="s">
        <v>42</v>
      </c>
      <c r="D2203" s="2" t="s">
        <v>43</v>
      </c>
      <c r="E2203" s="2">
        <v>4.75</v>
      </c>
      <c r="F2203" s="2" t="s">
        <v>2964</v>
      </c>
      <c r="G2203" s="2" t="s">
        <v>213</v>
      </c>
      <c r="H2203" s="2" t="s">
        <v>46</v>
      </c>
      <c r="I2203" s="2" t="s">
        <v>17</v>
      </c>
      <c r="J2203" s="2" t="s">
        <v>18</v>
      </c>
      <c r="K2203" s="2" t="s">
        <v>19</v>
      </c>
      <c r="L2203" s="2" t="s">
        <v>19</v>
      </c>
      <c r="M2203" s="2" t="s">
        <v>20</v>
      </c>
      <c r="N2203" s="2" t="s">
        <v>48</v>
      </c>
      <c r="O2203" s="2" t="s">
        <v>4793</v>
      </c>
      <c r="P2203" s="2">
        <v>2</v>
      </c>
      <c r="Q2203" s="2" t="str">
        <f t="shared" si="34"/>
        <v>GE US Equity</v>
      </c>
    </row>
    <row r="2204" spans="1:17" x14ac:dyDescent="0.25">
      <c r="A2204" s="1">
        <v>41639</v>
      </c>
      <c r="B2204" s="1">
        <v>41639</v>
      </c>
      <c r="C2204" s="2" t="s">
        <v>4190</v>
      </c>
      <c r="D2204" s="2" t="s">
        <v>4191</v>
      </c>
      <c r="E2204" s="2">
        <v>6.125</v>
      </c>
      <c r="F2204" s="2" t="s">
        <v>1408</v>
      </c>
      <c r="G2204" s="2"/>
      <c r="H2204" s="2" t="s">
        <v>27</v>
      </c>
      <c r="I2204" s="2" t="s">
        <v>17</v>
      </c>
      <c r="J2204" s="2" t="s">
        <v>18</v>
      </c>
      <c r="K2204" s="2" t="s">
        <v>19</v>
      </c>
      <c r="L2204" s="2" t="s">
        <v>19</v>
      </c>
      <c r="M2204" s="2" t="s">
        <v>20</v>
      </c>
      <c r="N2204" s="2" t="s">
        <v>48</v>
      </c>
      <c r="O2204" s="2" t="s">
        <v>4794</v>
      </c>
      <c r="P2204" s="2">
        <v>3</v>
      </c>
      <c r="Q2204" s="2" t="str">
        <f t="shared" si="34"/>
        <v>HCN US Equity</v>
      </c>
    </row>
    <row r="2205" spans="1:17" x14ac:dyDescent="0.25">
      <c r="A2205" s="1">
        <v>41639</v>
      </c>
      <c r="B2205" s="1">
        <v>41639</v>
      </c>
      <c r="C2205" s="2" t="s">
        <v>42</v>
      </c>
      <c r="D2205" s="2" t="s">
        <v>43</v>
      </c>
      <c r="E2205" s="2">
        <v>5.45</v>
      </c>
      <c r="F2205" s="2" t="s">
        <v>2571</v>
      </c>
      <c r="G2205" s="2" t="s">
        <v>3014</v>
      </c>
      <c r="H2205" s="2" t="s">
        <v>46</v>
      </c>
      <c r="I2205" s="2" t="s">
        <v>17</v>
      </c>
      <c r="J2205" s="2" t="s">
        <v>18</v>
      </c>
      <c r="K2205" s="2" t="s">
        <v>19</v>
      </c>
      <c r="L2205" s="2" t="s">
        <v>19</v>
      </c>
      <c r="M2205" s="2" t="s">
        <v>20</v>
      </c>
      <c r="N2205" s="2" t="s">
        <v>48</v>
      </c>
      <c r="O2205" s="2" t="s">
        <v>4795</v>
      </c>
      <c r="P2205" s="2">
        <v>2</v>
      </c>
      <c r="Q2205" s="2" t="str">
        <f t="shared" si="34"/>
        <v>GE US Equity</v>
      </c>
    </row>
    <row r="2206" spans="1:17" x14ac:dyDescent="0.25">
      <c r="A2206" s="1">
        <v>41639</v>
      </c>
      <c r="B2206" s="1">
        <v>41639</v>
      </c>
      <c r="C2206" s="2" t="s">
        <v>4084</v>
      </c>
      <c r="D2206" s="2" t="s">
        <v>1007</v>
      </c>
      <c r="E2206" s="2">
        <v>5.15</v>
      </c>
      <c r="F2206" s="2" t="s">
        <v>4085</v>
      </c>
      <c r="G2206" s="2" t="s">
        <v>40</v>
      </c>
      <c r="H2206" s="2" t="s">
        <v>73</v>
      </c>
      <c r="I2206" s="2" t="s">
        <v>17</v>
      </c>
      <c r="J2206" s="2" t="s">
        <v>18</v>
      </c>
      <c r="K2206" s="2" t="s">
        <v>19</v>
      </c>
      <c r="L2206" s="2" t="s">
        <v>19</v>
      </c>
      <c r="M2206" s="2" t="s">
        <v>20</v>
      </c>
      <c r="N2206" s="2" t="s">
        <v>28</v>
      </c>
      <c r="O2206" s="2" t="s">
        <v>4796</v>
      </c>
      <c r="P2206" s="2">
        <v>5</v>
      </c>
      <c r="Q2206" s="2" t="str">
        <f t="shared" si="34"/>
        <v>CMCSA US Equity</v>
      </c>
    </row>
    <row r="2207" spans="1:17" x14ac:dyDescent="0.25">
      <c r="A2207" s="1">
        <v>41639</v>
      </c>
      <c r="B2207" s="1">
        <v>41639</v>
      </c>
      <c r="C2207" s="2" t="s">
        <v>4084</v>
      </c>
      <c r="D2207" s="2" t="s">
        <v>1007</v>
      </c>
      <c r="E2207" s="2">
        <v>6.4</v>
      </c>
      <c r="F2207" s="2" t="s">
        <v>4495</v>
      </c>
      <c r="G2207" s="2" t="s">
        <v>40</v>
      </c>
      <c r="H2207" s="2" t="s">
        <v>73</v>
      </c>
      <c r="I2207" s="2" t="s">
        <v>17</v>
      </c>
      <c r="J2207" s="2" t="s">
        <v>18</v>
      </c>
      <c r="K2207" s="2" t="s">
        <v>19</v>
      </c>
      <c r="L2207" s="2" t="s">
        <v>19</v>
      </c>
      <c r="M2207" s="2" t="s">
        <v>20</v>
      </c>
      <c r="N2207" s="2" t="s">
        <v>28</v>
      </c>
      <c r="O2207" s="2" t="s">
        <v>4797</v>
      </c>
      <c r="P2207" s="2">
        <v>5</v>
      </c>
      <c r="Q2207" s="2" t="str">
        <f t="shared" si="34"/>
        <v>CMCSA US Equity</v>
      </c>
    </row>
    <row r="2208" spans="1:17" x14ac:dyDescent="0.25">
      <c r="A2208" s="1">
        <v>41639</v>
      </c>
      <c r="B2208" s="1">
        <v>41639</v>
      </c>
      <c r="C2208" s="2" t="s">
        <v>1192</v>
      </c>
      <c r="D2208" s="2" t="s">
        <v>1193</v>
      </c>
      <c r="E2208" s="2">
        <v>4.05</v>
      </c>
      <c r="F2208" s="2" t="s">
        <v>1658</v>
      </c>
      <c r="G2208" s="2" t="s">
        <v>213</v>
      </c>
      <c r="H2208" s="2" t="s">
        <v>34</v>
      </c>
      <c r="I2208" s="2" t="s">
        <v>17</v>
      </c>
      <c r="J2208" s="2" t="s">
        <v>18</v>
      </c>
      <c r="K2208" s="2" t="s">
        <v>19</v>
      </c>
      <c r="L2208" s="2" t="s">
        <v>19</v>
      </c>
      <c r="M2208" s="2" t="s">
        <v>20</v>
      </c>
      <c r="N2208" s="2" t="s">
        <v>48</v>
      </c>
      <c r="O2208" s="2" t="s">
        <v>4798</v>
      </c>
      <c r="P2208" s="2">
        <v>4</v>
      </c>
      <c r="Q2208" s="2" t="str">
        <f t="shared" si="34"/>
        <v>HSBC US Equity</v>
      </c>
    </row>
    <row r="2209" spans="1:17" x14ac:dyDescent="0.25">
      <c r="A2209" s="1">
        <v>41639</v>
      </c>
      <c r="B2209" s="1">
        <v>41639</v>
      </c>
      <c r="C2209" s="2" t="s">
        <v>42</v>
      </c>
      <c r="D2209" s="2" t="s">
        <v>43</v>
      </c>
      <c r="E2209" s="2">
        <v>5.35</v>
      </c>
      <c r="F2209" s="2" t="s">
        <v>1451</v>
      </c>
      <c r="G2209" s="2" t="s">
        <v>213</v>
      </c>
      <c r="H2209" s="2" t="s">
        <v>46</v>
      </c>
      <c r="I2209" s="2" t="s">
        <v>17</v>
      </c>
      <c r="J2209" s="2" t="s">
        <v>18</v>
      </c>
      <c r="K2209" s="2" t="s">
        <v>19</v>
      </c>
      <c r="L2209" s="2" t="s">
        <v>19</v>
      </c>
      <c r="M2209" s="2" t="s">
        <v>20</v>
      </c>
      <c r="N2209" s="2" t="s">
        <v>48</v>
      </c>
      <c r="O2209" s="2" t="s">
        <v>4799</v>
      </c>
      <c r="P2209" s="2">
        <v>2</v>
      </c>
      <c r="Q2209" s="2" t="str">
        <f t="shared" si="34"/>
        <v>GE US Equity</v>
      </c>
    </row>
    <row r="2210" spans="1:17" x14ac:dyDescent="0.25">
      <c r="A2210" s="1">
        <v>41639</v>
      </c>
      <c r="B2210" s="1">
        <v>41639</v>
      </c>
      <c r="C2210" s="2" t="s">
        <v>2163</v>
      </c>
      <c r="D2210" s="2" t="s">
        <v>2164</v>
      </c>
      <c r="E2210" s="2">
        <v>5.375</v>
      </c>
      <c r="F2210" s="2" t="s">
        <v>4800</v>
      </c>
      <c r="G2210" s="2"/>
      <c r="H2210" s="2" t="s">
        <v>27</v>
      </c>
      <c r="I2210" s="2" t="s">
        <v>17</v>
      </c>
      <c r="J2210" s="2" t="s">
        <v>18</v>
      </c>
      <c r="K2210" s="2" t="s">
        <v>19</v>
      </c>
      <c r="L2210" s="2" t="s">
        <v>19</v>
      </c>
      <c r="M2210" s="2" t="s">
        <v>20</v>
      </c>
      <c r="N2210" s="2" t="s">
        <v>28</v>
      </c>
      <c r="O2210" s="2" t="s">
        <v>4801</v>
      </c>
      <c r="P2210" s="2">
        <v>4</v>
      </c>
      <c r="Q2210" s="2" t="str">
        <f t="shared" si="34"/>
        <v>SCCO US Equity</v>
      </c>
    </row>
    <row r="2211" spans="1:17" x14ac:dyDescent="0.25">
      <c r="A2211" s="1">
        <v>41639</v>
      </c>
      <c r="B2211" s="1">
        <v>41639</v>
      </c>
      <c r="C2211" s="2" t="s">
        <v>4802</v>
      </c>
      <c r="D2211" s="2" t="s">
        <v>4803</v>
      </c>
      <c r="E2211" s="2">
        <v>7.125</v>
      </c>
      <c r="F2211" s="2" t="s">
        <v>3835</v>
      </c>
      <c r="G2211" s="2"/>
      <c r="H2211" s="2" t="s">
        <v>16</v>
      </c>
      <c r="I2211" s="2" t="s">
        <v>17</v>
      </c>
      <c r="J2211" s="2" t="s">
        <v>18</v>
      </c>
      <c r="K2211" s="2" t="s">
        <v>19</v>
      </c>
      <c r="L2211" s="2" t="s">
        <v>19</v>
      </c>
      <c r="M2211" s="2" t="s">
        <v>20</v>
      </c>
      <c r="N2211" s="2" t="s">
        <v>28</v>
      </c>
      <c r="O2211" s="2" t="s">
        <v>4804</v>
      </c>
      <c r="P2211" s="2">
        <v>2</v>
      </c>
      <c r="Q2211" s="2" t="str">
        <f t="shared" si="34"/>
        <v>CF US Equity</v>
      </c>
    </row>
    <row r="2212" spans="1:17" x14ac:dyDescent="0.25">
      <c r="A2212" s="1">
        <v>41639</v>
      </c>
      <c r="B2212" s="1">
        <v>41639</v>
      </c>
      <c r="C2212" s="2" t="s">
        <v>462</v>
      </c>
      <c r="D2212" s="2" t="s">
        <v>463</v>
      </c>
      <c r="E2212" s="2">
        <v>5.65</v>
      </c>
      <c r="F2212" s="2" t="s">
        <v>4043</v>
      </c>
      <c r="G2212" s="2"/>
      <c r="H2212" s="2" t="s">
        <v>73</v>
      </c>
      <c r="I2212" s="2" t="s">
        <v>17</v>
      </c>
      <c r="J2212" s="2" t="s">
        <v>18</v>
      </c>
      <c r="K2212" s="2" t="s">
        <v>19</v>
      </c>
      <c r="L2212" s="2" t="s">
        <v>19</v>
      </c>
      <c r="M2212" s="2" t="s">
        <v>20</v>
      </c>
      <c r="N2212" s="2" t="s">
        <v>28</v>
      </c>
      <c r="O2212" s="2" t="s">
        <v>4805</v>
      </c>
      <c r="P2212" s="2">
        <v>4</v>
      </c>
      <c r="Q2212" s="2" t="str">
        <f t="shared" si="34"/>
        <v>FOXA US Equity</v>
      </c>
    </row>
    <row r="2213" spans="1:17" x14ac:dyDescent="0.25">
      <c r="A2213" s="1">
        <v>41639</v>
      </c>
      <c r="B2213" s="1">
        <v>41639</v>
      </c>
      <c r="C2213" s="2" t="s">
        <v>227</v>
      </c>
      <c r="D2213" s="2" t="s">
        <v>228</v>
      </c>
      <c r="E2213" s="2">
        <v>5.5</v>
      </c>
      <c r="F2213" s="2" t="s">
        <v>4110</v>
      </c>
      <c r="G2213" s="2"/>
      <c r="H2213" s="2" t="s">
        <v>57</v>
      </c>
      <c r="I2213" s="2" t="s">
        <v>17</v>
      </c>
      <c r="J2213" s="2" t="s">
        <v>18</v>
      </c>
      <c r="K2213" s="2" t="s">
        <v>19</v>
      </c>
      <c r="L2213" s="2" t="s">
        <v>19</v>
      </c>
      <c r="M2213" s="2" t="s">
        <v>20</v>
      </c>
      <c r="N2213" s="2" t="s">
        <v>21</v>
      </c>
      <c r="O2213" s="2" t="s">
        <v>4807</v>
      </c>
      <c r="P2213" s="2">
        <v>3</v>
      </c>
      <c r="Q2213" s="2" t="str">
        <f t="shared" si="34"/>
        <v>EIX US Equity</v>
      </c>
    </row>
    <row r="2214" spans="1:17" x14ac:dyDescent="0.25">
      <c r="A2214" s="1">
        <v>41639</v>
      </c>
      <c r="B2214" s="1">
        <v>41639</v>
      </c>
      <c r="C2214" s="2" t="s">
        <v>1055</v>
      </c>
      <c r="D2214" s="2" t="s">
        <v>1056</v>
      </c>
      <c r="E2214" s="2">
        <v>6.35</v>
      </c>
      <c r="F2214" s="2" t="s">
        <v>4110</v>
      </c>
      <c r="G2214" s="2"/>
      <c r="H2214" s="2" t="s">
        <v>27</v>
      </c>
      <c r="I2214" s="2" t="s">
        <v>17</v>
      </c>
      <c r="J2214" s="2" t="s">
        <v>18</v>
      </c>
      <c r="K2214" s="2" t="s">
        <v>19</v>
      </c>
      <c r="L2214" s="2" t="s">
        <v>19</v>
      </c>
      <c r="M2214" s="2" t="s">
        <v>20</v>
      </c>
      <c r="N2214" s="2" t="s">
        <v>28</v>
      </c>
      <c r="O2214" s="2" t="s">
        <v>4808</v>
      </c>
      <c r="P2214" s="2">
        <v>3</v>
      </c>
      <c r="Q2214" s="2" t="str">
        <f t="shared" si="34"/>
        <v>HAS US Equity</v>
      </c>
    </row>
    <row r="2215" spans="1:17" x14ac:dyDescent="0.25">
      <c r="A2215" s="1">
        <v>41639</v>
      </c>
      <c r="B2215" s="1">
        <v>41639</v>
      </c>
      <c r="C2215" s="2" t="s">
        <v>4108</v>
      </c>
      <c r="D2215" s="2" t="s">
        <v>4109</v>
      </c>
      <c r="E2215" s="2">
        <v>3.55</v>
      </c>
      <c r="F2215" s="2" t="s">
        <v>1390</v>
      </c>
      <c r="G2215" s="2" t="s">
        <v>26</v>
      </c>
      <c r="H2215" s="2" t="s">
        <v>16</v>
      </c>
      <c r="I2215" s="2" t="s">
        <v>17</v>
      </c>
      <c r="J2215" s="2" t="s">
        <v>18</v>
      </c>
      <c r="K2215" s="2" t="s">
        <v>19</v>
      </c>
      <c r="L2215" s="2" t="s">
        <v>19</v>
      </c>
      <c r="M2215" s="2" t="s">
        <v>20</v>
      </c>
      <c r="N2215" s="2" t="s">
        <v>28</v>
      </c>
      <c r="O2215" s="2" t="s">
        <v>4809</v>
      </c>
      <c r="P2215" s="2">
        <v>3</v>
      </c>
      <c r="Q2215" s="2" t="str">
        <f t="shared" si="34"/>
        <v>DTV US Equity</v>
      </c>
    </row>
    <row r="2216" spans="1:17" x14ac:dyDescent="0.25">
      <c r="A2216" s="1">
        <v>41639</v>
      </c>
      <c r="B2216" s="1">
        <v>41639</v>
      </c>
      <c r="C2216" s="2" t="s">
        <v>2840</v>
      </c>
      <c r="D2216" s="2" t="s">
        <v>580</v>
      </c>
      <c r="E2216" s="2">
        <v>6.2</v>
      </c>
      <c r="F2216" s="2" t="s">
        <v>4110</v>
      </c>
      <c r="G2216" s="2"/>
      <c r="H2216" s="2" t="s">
        <v>16</v>
      </c>
      <c r="I2216" s="2" t="s">
        <v>17</v>
      </c>
      <c r="J2216" s="2" t="s">
        <v>18</v>
      </c>
      <c r="K2216" s="2" t="s">
        <v>19</v>
      </c>
      <c r="L2216" s="2" t="s">
        <v>19</v>
      </c>
      <c r="M2216" s="2" t="s">
        <v>20</v>
      </c>
      <c r="N2216" s="2" t="s">
        <v>28</v>
      </c>
      <c r="O2216" s="2" t="s">
        <v>4810</v>
      </c>
      <c r="P2216" s="2">
        <v>3</v>
      </c>
      <c r="Q2216" s="2" t="str">
        <f t="shared" si="34"/>
        <v>APC US Equity</v>
      </c>
    </row>
    <row r="2217" spans="1:17" x14ac:dyDescent="0.25">
      <c r="A2217" s="1">
        <v>41639</v>
      </c>
      <c r="B2217" s="1">
        <v>41639</v>
      </c>
      <c r="C2217" s="2" t="s">
        <v>189</v>
      </c>
      <c r="D2217" s="2" t="s">
        <v>190</v>
      </c>
      <c r="E2217" s="2">
        <v>5.2530000000000001</v>
      </c>
      <c r="F2217" s="2" t="s">
        <v>1895</v>
      </c>
      <c r="G2217" s="2" t="s">
        <v>40</v>
      </c>
      <c r="H2217" s="2" t="s">
        <v>27</v>
      </c>
      <c r="I2217" s="2" t="s">
        <v>17</v>
      </c>
      <c r="J2217" s="2" t="s">
        <v>18</v>
      </c>
      <c r="K2217" s="2" t="s">
        <v>19</v>
      </c>
      <c r="L2217" s="2" t="s">
        <v>19</v>
      </c>
      <c r="M2217" s="2" t="s">
        <v>20</v>
      </c>
      <c r="N2217" s="2" t="s">
        <v>28</v>
      </c>
      <c r="O2217" s="2" t="s">
        <v>4811</v>
      </c>
      <c r="P2217" s="2">
        <v>2</v>
      </c>
      <c r="Q2217" s="2" t="str">
        <f t="shared" si="34"/>
        <v>WU US Equity</v>
      </c>
    </row>
    <row r="2218" spans="1:17" x14ac:dyDescent="0.25">
      <c r="A2218" s="1">
        <v>41639</v>
      </c>
      <c r="B2218" s="1">
        <v>41639</v>
      </c>
      <c r="C2218" s="2" t="s">
        <v>42</v>
      </c>
      <c r="D2218" s="2" t="s">
        <v>43</v>
      </c>
      <c r="E2218" s="2">
        <v>5.4</v>
      </c>
      <c r="F2218" s="2" t="s">
        <v>2571</v>
      </c>
      <c r="G2218" s="2" t="s">
        <v>213</v>
      </c>
      <c r="H2218" s="2" t="s">
        <v>46</v>
      </c>
      <c r="I2218" s="2" t="s">
        <v>17</v>
      </c>
      <c r="J2218" s="2" t="s">
        <v>18</v>
      </c>
      <c r="K2218" s="2" t="s">
        <v>19</v>
      </c>
      <c r="L2218" s="2" t="s">
        <v>19</v>
      </c>
      <c r="M2218" s="2" t="s">
        <v>20</v>
      </c>
      <c r="N2218" s="2" t="s">
        <v>48</v>
      </c>
      <c r="O2218" s="2" t="s">
        <v>4812</v>
      </c>
      <c r="P2218" s="2">
        <v>2</v>
      </c>
      <c r="Q2218" s="2" t="str">
        <f t="shared" si="34"/>
        <v>GE US Equity</v>
      </c>
    </row>
    <row r="2219" spans="1:17" x14ac:dyDescent="0.25">
      <c r="A2219" s="1">
        <v>41639</v>
      </c>
      <c r="B2219" s="1">
        <v>41639</v>
      </c>
      <c r="C2219" s="2" t="s">
        <v>2898</v>
      </c>
      <c r="D2219" s="2" t="s">
        <v>501</v>
      </c>
      <c r="E2219" s="2">
        <v>8.625</v>
      </c>
      <c r="F2219" s="2" t="s">
        <v>2036</v>
      </c>
      <c r="G2219" s="2" t="s">
        <v>26</v>
      </c>
      <c r="H2219" s="2" t="s">
        <v>472</v>
      </c>
      <c r="I2219" s="2" t="s">
        <v>17</v>
      </c>
      <c r="J2219" s="2" t="s">
        <v>18</v>
      </c>
      <c r="K2219" s="2" t="s">
        <v>19</v>
      </c>
      <c r="L2219" s="2" t="s">
        <v>19</v>
      </c>
      <c r="M2219" s="2" t="s">
        <v>20</v>
      </c>
      <c r="N2219" s="2" t="s">
        <v>48</v>
      </c>
      <c r="O2219" s="2" t="s">
        <v>4815</v>
      </c>
      <c r="P2219" s="2">
        <v>3</v>
      </c>
      <c r="Q2219" s="2" t="str">
        <f t="shared" si="34"/>
        <v>AIG US Equity</v>
      </c>
    </row>
    <row r="2220" spans="1:17" x14ac:dyDescent="0.25">
      <c r="A2220" s="1">
        <v>41639</v>
      </c>
      <c r="B2220" s="1">
        <v>41639</v>
      </c>
      <c r="C2220" s="2" t="s">
        <v>179</v>
      </c>
      <c r="D2220" s="2" t="s">
        <v>180</v>
      </c>
      <c r="E2220" s="2">
        <v>6.625</v>
      </c>
      <c r="F2220" s="2" t="s">
        <v>4789</v>
      </c>
      <c r="G2220" s="2"/>
      <c r="H2220" s="2" t="s">
        <v>16</v>
      </c>
      <c r="I2220" s="2" t="s">
        <v>17</v>
      </c>
      <c r="J2220" s="2" t="s">
        <v>18</v>
      </c>
      <c r="K2220" s="2" t="s">
        <v>19</v>
      </c>
      <c r="L2220" s="2" t="s">
        <v>19</v>
      </c>
      <c r="M2220" s="2" t="s">
        <v>20</v>
      </c>
      <c r="N2220" s="2" t="s">
        <v>48</v>
      </c>
      <c r="O2220" s="2" t="s">
        <v>4816</v>
      </c>
      <c r="P2220" s="2">
        <v>3</v>
      </c>
      <c r="Q2220" s="2" t="str">
        <f t="shared" si="34"/>
        <v>HIG US Equity</v>
      </c>
    </row>
    <row r="2221" spans="1:17" x14ac:dyDescent="0.25">
      <c r="A2221" s="1">
        <v>41639</v>
      </c>
      <c r="B2221" s="1">
        <v>41639</v>
      </c>
      <c r="C2221" s="2" t="s">
        <v>3825</v>
      </c>
      <c r="D2221" s="2" t="s">
        <v>3826</v>
      </c>
      <c r="E2221" s="2">
        <v>6.625</v>
      </c>
      <c r="F2221" s="2" t="s">
        <v>3835</v>
      </c>
      <c r="G2221" s="2"/>
      <c r="H2221" s="2" t="s">
        <v>149</v>
      </c>
      <c r="I2221" s="2" t="s">
        <v>17</v>
      </c>
      <c r="J2221" s="2" t="s">
        <v>18</v>
      </c>
      <c r="K2221" s="2" t="s">
        <v>19</v>
      </c>
      <c r="L2221" s="2" t="s">
        <v>19</v>
      </c>
      <c r="M2221" s="2" t="s">
        <v>20</v>
      </c>
      <c r="N2221" s="2" t="s">
        <v>28</v>
      </c>
      <c r="O2221" s="2" t="s">
        <v>4817</v>
      </c>
      <c r="P2221" s="2">
        <v>3</v>
      </c>
      <c r="Q2221" s="2" t="str">
        <f t="shared" si="34"/>
        <v>RYL US Equity</v>
      </c>
    </row>
    <row r="2222" spans="1:17" x14ac:dyDescent="0.25">
      <c r="A2222" s="1">
        <v>41639</v>
      </c>
      <c r="B2222" s="1">
        <v>41639</v>
      </c>
      <c r="C2222" s="2" t="s">
        <v>42</v>
      </c>
      <c r="D2222" s="2" t="s">
        <v>43</v>
      </c>
      <c r="E2222" s="2">
        <v>4.05</v>
      </c>
      <c r="F2222" s="2" t="s">
        <v>3053</v>
      </c>
      <c r="G2222" s="2" t="s">
        <v>213</v>
      </c>
      <c r="H2222" s="2" t="s">
        <v>46</v>
      </c>
      <c r="I2222" s="2" t="s">
        <v>17</v>
      </c>
      <c r="J2222" s="2" t="s">
        <v>18</v>
      </c>
      <c r="K2222" s="2" t="s">
        <v>19</v>
      </c>
      <c r="L2222" s="2" t="s">
        <v>19</v>
      </c>
      <c r="M2222" s="2" t="s">
        <v>20</v>
      </c>
      <c r="N2222" s="2" t="s">
        <v>48</v>
      </c>
      <c r="O2222" s="2" t="s">
        <v>4818</v>
      </c>
      <c r="P2222" s="2">
        <v>2</v>
      </c>
      <c r="Q2222" s="2" t="str">
        <f t="shared" si="34"/>
        <v>GE US Equity</v>
      </c>
    </row>
    <row r="2223" spans="1:17" x14ac:dyDescent="0.25">
      <c r="A2223" s="1">
        <v>41639</v>
      </c>
      <c r="B2223" s="1">
        <v>41639</v>
      </c>
      <c r="C2223" s="2" t="s">
        <v>1804</v>
      </c>
      <c r="D2223" s="2" t="s">
        <v>1805</v>
      </c>
      <c r="E2223" s="2">
        <v>6.95</v>
      </c>
      <c r="F2223" s="2" t="s">
        <v>1708</v>
      </c>
      <c r="G2223" s="2" t="s">
        <v>26</v>
      </c>
      <c r="H2223" s="2" t="s">
        <v>203</v>
      </c>
      <c r="I2223" s="2" t="s">
        <v>17</v>
      </c>
      <c r="J2223" s="2" t="s">
        <v>18</v>
      </c>
      <c r="K2223" s="2" t="s">
        <v>19</v>
      </c>
      <c r="L2223" s="2" t="s">
        <v>19</v>
      </c>
      <c r="M2223" s="2" t="s">
        <v>20</v>
      </c>
      <c r="N2223" s="2" t="s">
        <v>28</v>
      </c>
      <c r="O2223" s="2" t="s">
        <v>4819</v>
      </c>
      <c r="P2223" s="2">
        <v>3</v>
      </c>
      <c r="Q2223" s="2" t="str">
        <f t="shared" si="34"/>
        <v>LEN US Equity</v>
      </c>
    </row>
    <row r="2224" spans="1:17" x14ac:dyDescent="0.25">
      <c r="A2224" s="1">
        <v>41639</v>
      </c>
      <c r="B2224" s="1">
        <v>41639</v>
      </c>
      <c r="C2224" s="2" t="s">
        <v>4820</v>
      </c>
      <c r="D2224" s="2" t="s">
        <v>4821</v>
      </c>
      <c r="E2224" s="2">
        <v>6.625</v>
      </c>
      <c r="F2224" s="2" t="s">
        <v>4822</v>
      </c>
      <c r="G2224" s="2"/>
      <c r="H2224" s="2" t="s">
        <v>27</v>
      </c>
      <c r="I2224" s="2" t="s">
        <v>17</v>
      </c>
      <c r="J2224" s="2" t="s">
        <v>18</v>
      </c>
      <c r="K2224" s="2" t="s">
        <v>19</v>
      </c>
      <c r="L2224" s="2" t="s">
        <v>19</v>
      </c>
      <c r="M2224" s="2" t="s">
        <v>20</v>
      </c>
      <c r="N2224" s="2" t="s">
        <v>28</v>
      </c>
      <c r="O2224" s="2" t="s">
        <v>4823</v>
      </c>
      <c r="P2224" s="2">
        <v>3</v>
      </c>
      <c r="Q2224" s="2" t="str">
        <f t="shared" si="34"/>
        <v>VMI US Equity</v>
      </c>
    </row>
    <row r="2225" spans="1:17" x14ac:dyDescent="0.25">
      <c r="A2225" s="1">
        <v>41639</v>
      </c>
      <c r="B2225" s="1">
        <v>41639</v>
      </c>
      <c r="C2225" s="2" t="s">
        <v>1219</v>
      </c>
      <c r="D2225" s="2" t="s">
        <v>1220</v>
      </c>
      <c r="E2225" s="2">
        <v>6.45</v>
      </c>
      <c r="F2225" s="2" t="s">
        <v>4197</v>
      </c>
      <c r="G2225" s="2"/>
      <c r="H2225" s="2" t="s">
        <v>73</v>
      </c>
      <c r="I2225" s="2" t="s">
        <v>17</v>
      </c>
      <c r="J2225" s="2" t="s">
        <v>18</v>
      </c>
      <c r="K2225" s="2" t="s">
        <v>19</v>
      </c>
      <c r="L2225" s="2" t="s">
        <v>19</v>
      </c>
      <c r="M2225" s="2" t="s">
        <v>20</v>
      </c>
      <c r="N2225" s="2" t="s">
        <v>21</v>
      </c>
      <c r="O2225" s="2" t="s">
        <v>4824</v>
      </c>
      <c r="P2225" s="2">
        <v>3</v>
      </c>
      <c r="Q2225" s="2" t="str">
        <f t="shared" si="34"/>
        <v>EPD US Equity</v>
      </c>
    </row>
    <row r="2226" spans="1:17" x14ac:dyDescent="0.25">
      <c r="A2226" s="1">
        <v>41639</v>
      </c>
      <c r="B2226" s="1">
        <v>41639</v>
      </c>
      <c r="C2226" s="2" t="s">
        <v>42</v>
      </c>
      <c r="D2226" s="2" t="s">
        <v>43</v>
      </c>
      <c r="E2226" s="2">
        <v>5.4</v>
      </c>
      <c r="F2226" s="2" t="s">
        <v>328</v>
      </c>
      <c r="G2226" s="2" t="s">
        <v>213</v>
      </c>
      <c r="H2226" s="2" t="s">
        <v>46</v>
      </c>
      <c r="I2226" s="2" t="s">
        <v>17</v>
      </c>
      <c r="J2226" s="2" t="s">
        <v>18</v>
      </c>
      <c r="K2226" s="2" t="s">
        <v>19</v>
      </c>
      <c r="L2226" s="2" t="s">
        <v>19</v>
      </c>
      <c r="M2226" s="2" t="s">
        <v>20</v>
      </c>
      <c r="N2226" s="2" t="s">
        <v>48</v>
      </c>
      <c r="O2226" s="2" t="s">
        <v>4825</v>
      </c>
      <c r="P2226" s="2">
        <v>2</v>
      </c>
      <c r="Q2226" s="2" t="str">
        <f t="shared" si="34"/>
        <v>GE US Equity</v>
      </c>
    </row>
    <row r="2227" spans="1:17" x14ac:dyDescent="0.25">
      <c r="A2227" s="1">
        <v>41639</v>
      </c>
      <c r="B2227" s="1">
        <v>41639</v>
      </c>
      <c r="C2227" s="2" t="s">
        <v>179</v>
      </c>
      <c r="D2227" s="2" t="s">
        <v>180</v>
      </c>
      <c r="E2227" s="2">
        <v>5.5</v>
      </c>
      <c r="F2227" s="2" t="s">
        <v>4826</v>
      </c>
      <c r="G2227" s="2"/>
      <c r="H2227" s="2" t="s">
        <v>16</v>
      </c>
      <c r="I2227" s="2" t="s">
        <v>17</v>
      </c>
      <c r="J2227" s="2" t="s">
        <v>18</v>
      </c>
      <c r="K2227" s="2" t="s">
        <v>19</v>
      </c>
      <c r="L2227" s="2" t="s">
        <v>19</v>
      </c>
      <c r="M2227" s="2" t="s">
        <v>20</v>
      </c>
      <c r="N2227" s="2" t="s">
        <v>48</v>
      </c>
      <c r="O2227" s="2" t="s">
        <v>4827</v>
      </c>
      <c r="P2227" s="2">
        <v>3</v>
      </c>
      <c r="Q2227" s="2" t="str">
        <f t="shared" si="34"/>
        <v>HIG US Equity</v>
      </c>
    </row>
    <row r="2228" spans="1:17" x14ac:dyDescent="0.25">
      <c r="A2228" s="1">
        <v>41639</v>
      </c>
      <c r="B2228" s="1">
        <v>41639</v>
      </c>
      <c r="C2228" s="2" t="s">
        <v>4828</v>
      </c>
      <c r="D2228" s="2" t="s">
        <v>727</v>
      </c>
      <c r="E2228" s="2">
        <v>5.6379999999999999</v>
      </c>
      <c r="F2228" s="2" t="s">
        <v>4110</v>
      </c>
      <c r="G2228" s="2" t="s">
        <v>40</v>
      </c>
      <c r="H2228" s="2" t="s">
        <v>34</v>
      </c>
      <c r="I2228" s="2" t="s">
        <v>17</v>
      </c>
      <c r="J2228" s="2" t="s">
        <v>18</v>
      </c>
      <c r="K2228" s="2" t="s">
        <v>19</v>
      </c>
      <c r="L2228" s="2" t="s">
        <v>19</v>
      </c>
      <c r="M2228" s="2" t="s">
        <v>20</v>
      </c>
      <c r="N2228" s="2" t="s">
        <v>21</v>
      </c>
      <c r="O2228" s="2" t="s">
        <v>4829</v>
      </c>
      <c r="P2228" s="2">
        <v>5</v>
      </c>
      <c r="Q2228" s="2" t="str">
        <f t="shared" si="34"/>
        <v>NGGLN US Equity</v>
      </c>
    </row>
    <row r="2229" spans="1:17" x14ac:dyDescent="0.25">
      <c r="A2229" s="1">
        <v>41639</v>
      </c>
      <c r="B2229" s="1">
        <v>41639</v>
      </c>
      <c r="C2229" s="2" t="s">
        <v>4747</v>
      </c>
      <c r="D2229" s="2" t="s">
        <v>1059</v>
      </c>
      <c r="E2229" s="2">
        <v>8</v>
      </c>
      <c r="F2229" s="2" t="s">
        <v>1408</v>
      </c>
      <c r="G2229" s="2"/>
      <c r="H2229" s="2" t="s">
        <v>95</v>
      </c>
      <c r="I2229" s="2" t="s">
        <v>17</v>
      </c>
      <c r="J2229" s="2" t="s">
        <v>18</v>
      </c>
      <c r="K2229" s="2" t="s">
        <v>19</v>
      </c>
      <c r="L2229" s="2" t="s">
        <v>19</v>
      </c>
      <c r="M2229" s="2" t="s">
        <v>20</v>
      </c>
      <c r="N2229" s="2" t="s">
        <v>28</v>
      </c>
      <c r="O2229" s="2" t="s">
        <v>4832</v>
      </c>
      <c r="P2229" s="2">
        <v>3</v>
      </c>
      <c r="Q2229" s="2" t="str">
        <f t="shared" si="34"/>
        <v>CVC US Equity</v>
      </c>
    </row>
    <row r="2230" spans="1:17" x14ac:dyDescent="0.25">
      <c r="A2230" s="1">
        <v>41639</v>
      </c>
      <c r="B2230" s="1">
        <v>41639</v>
      </c>
      <c r="C2230" s="2" t="s">
        <v>4747</v>
      </c>
      <c r="D2230" s="2" t="s">
        <v>1059</v>
      </c>
      <c r="E2230" s="2">
        <v>7.75</v>
      </c>
      <c r="F2230" s="2" t="s">
        <v>1635</v>
      </c>
      <c r="G2230" s="2"/>
      <c r="H2230" s="2" t="s">
        <v>95</v>
      </c>
      <c r="I2230" s="2" t="s">
        <v>17</v>
      </c>
      <c r="J2230" s="2" t="s">
        <v>18</v>
      </c>
      <c r="K2230" s="2" t="s">
        <v>19</v>
      </c>
      <c r="L2230" s="2" t="s">
        <v>19</v>
      </c>
      <c r="M2230" s="2" t="s">
        <v>20</v>
      </c>
      <c r="N2230" s="2" t="s">
        <v>28</v>
      </c>
      <c r="O2230" s="2" t="s">
        <v>4833</v>
      </c>
      <c r="P2230" s="2">
        <v>3</v>
      </c>
      <c r="Q2230" s="2" t="str">
        <f t="shared" si="34"/>
        <v>CVC US Equity</v>
      </c>
    </row>
    <row r="2231" spans="1:17" x14ac:dyDescent="0.25">
      <c r="A2231" s="1">
        <v>41639</v>
      </c>
      <c r="B2231" s="1">
        <v>41639</v>
      </c>
      <c r="C2231" s="2" t="s">
        <v>2176</v>
      </c>
      <c r="D2231" s="2" t="s">
        <v>2177</v>
      </c>
      <c r="E2231" s="2">
        <v>5.625</v>
      </c>
      <c r="F2231" s="2" t="s">
        <v>4785</v>
      </c>
      <c r="G2231" s="2"/>
      <c r="H2231" s="2" t="s">
        <v>259</v>
      </c>
      <c r="I2231" s="2" t="s">
        <v>17</v>
      </c>
      <c r="J2231" s="2" t="s">
        <v>18</v>
      </c>
      <c r="K2231" s="2" t="s">
        <v>19</v>
      </c>
      <c r="L2231" s="2" t="s">
        <v>19</v>
      </c>
      <c r="M2231" s="2" t="s">
        <v>20</v>
      </c>
      <c r="N2231" s="2" t="s">
        <v>28</v>
      </c>
      <c r="O2231" s="2" t="s">
        <v>4834</v>
      </c>
      <c r="P2231" s="2">
        <v>3</v>
      </c>
      <c r="Q2231" s="2" t="str">
        <f t="shared" si="34"/>
        <v>WMT US Equity</v>
      </c>
    </row>
    <row r="2232" spans="1:17" x14ac:dyDescent="0.25">
      <c r="A2232" s="1">
        <v>41639</v>
      </c>
      <c r="B2232" s="1">
        <v>41639</v>
      </c>
      <c r="C2232" s="2" t="s">
        <v>4835</v>
      </c>
      <c r="D2232" s="2" t="s">
        <v>4836</v>
      </c>
      <c r="E2232" s="2">
        <v>5.15</v>
      </c>
      <c r="F2232" s="2" t="s">
        <v>4837</v>
      </c>
      <c r="G2232" s="2" t="s">
        <v>26</v>
      </c>
      <c r="H2232" s="2" t="s">
        <v>34</v>
      </c>
      <c r="I2232" s="2" t="s">
        <v>17</v>
      </c>
      <c r="J2232" s="2" t="s">
        <v>18</v>
      </c>
      <c r="K2232" s="2" t="s">
        <v>19</v>
      </c>
      <c r="L2232" s="2" t="s">
        <v>19</v>
      </c>
      <c r="M2232" s="2" t="s">
        <v>20</v>
      </c>
      <c r="N2232" s="2" t="s">
        <v>21</v>
      </c>
      <c r="O2232" s="2" t="s">
        <v>4838</v>
      </c>
      <c r="P2232" s="2">
        <v>5</v>
      </c>
      <c r="Q2232" s="2" t="str">
        <f t="shared" si="34"/>
        <v>ALACN US Equity</v>
      </c>
    </row>
    <row r="2233" spans="1:17" x14ac:dyDescent="0.25">
      <c r="A2233" s="1">
        <v>41639</v>
      </c>
      <c r="B2233" s="1">
        <v>41639</v>
      </c>
      <c r="C2233" s="2" t="s">
        <v>42</v>
      </c>
      <c r="D2233" s="2" t="s">
        <v>43</v>
      </c>
      <c r="E2233" s="2">
        <v>4.4000000000000004</v>
      </c>
      <c r="F2233" s="2" t="s">
        <v>85</v>
      </c>
      <c r="G2233" s="2" t="s">
        <v>213</v>
      </c>
      <c r="H2233" s="2" t="s">
        <v>46</v>
      </c>
      <c r="I2233" s="2" t="s">
        <v>17</v>
      </c>
      <c r="J2233" s="2" t="s">
        <v>18</v>
      </c>
      <c r="K2233" s="2" t="s">
        <v>19</v>
      </c>
      <c r="L2233" s="2" t="s">
        <v>19</v>
      </c>
      <c r="M2233" s="2" t="s">
        <v>20</v>
      </c>
      <c r="N2233" s="2" t="s">
        <v>48</v>
      </c>
      <c r="O2233" s="2" t="s">
        <v>4839</v>
      </c>
      <c r="P2233" s="2">
        <v>2</v>
      </c>
      <c r="Q2233" s="2" t="str">
        <f t="shared" si="34"/>
        <v>GE US Equity</v>
      </c>
    </row>
    <row r="2234" spans="1:17" x14ac:dyDescent="0.25">
      <c r="A2234" s="1">
        <v>41639</v>
      </c>
      <c r="B2234" s="1">
        <v>41639</v>
      </c>
      <c r="C2234" s="2" t="s">
        <v>42</v>
      </c>
      <c r="D2234" s="2" t="s">
        <v>43</v>
      </c>
      <c r="E2234" s="2">
        <v>5.05</v>
      </c>
      <c r="F2234" s="2" t="s">
        <v>328</v>
      </c>
      <c r="G2234" s="2" t="s">
        <v>213</v>
      </c>
      <c r="H2234" s="2" t="s">
        <v>46</v>
      </c>
      <c r="I2234" s="2" t="s">
        <v>17</v>
      </c>
      <c r="J2234" s="2" t="s">
        <v>18</v>
      </c>
      <c r="K2234" s="2" t="s">
        <v>19</v>
      </c>
      <c r="L2234" s="2" t="s">
        <v>19</v>
      </c>
      <c r="M2234" s="2" t="s">
        <v>20</v>
      </c>
      <c r="N2234" s="2" t="s">
        <v>48</v>
      </c>
      <c r="O2234" s="2" t="s">
        <v>4840</v>
      </c>
      <c r="P2234" s="2">
        <v>2</v>
      </c>
      <c r="Q2234" s="2" t="str">
        <f t="shared" si="34"/>
        <v>GE US Equity</v>
      </c>
    </row>
    <row r="2235" spans="1:17" x14ac:dyDescent="0.25">
      <c r="A2235" s="1">
        <v>41639</v>
      </c>
      <c r="B2235" s="1">
        <v>41639</v>
      </c>
      <c r="C2235" s="2" t="s">
        <v>30</v>
      </c>
      <c r="D2235" s="2" t="s">
        <v>31</v>
      </c>
      <c r="E2235" s="2">
        <v>4.75</v>
      </c>
      <c r="F2235" s="2" t="s">
        <v>1408</v>
      </c>
      <c r="G2235" s="2"/>
      <c r="H2235" s="2" t="s">
        <v>34</v>
      </c>
      <c r="I2235" s="2" t="s">
        <v>17</v>
      </c>
      <c r="J2235" s="2" t="s">
        <v>18</v>
      </c>
      <c r="K2235" s="2" t="s">
        <v>19</v>
      </c>
      <c r="L2235" s="2" t="s">
        <v>19</v>
      </c>
      <c r="M2235" s="2" t="s">
        <v>20</v>
      </c>
      <c r="N2235" s="2" t="s">
        <v>21</v>
      </c>
      <c r="O2235" s="2" t="s">
        <v>4841</v>
      </c>
      <c r="P2235" s="2">
        <v>2</v>
      </c>
      <c r="Q2235" s="2" t="str">
        <f t="shared" si="34"/>
        <v>SO US Equity</v>
      </c>
    </row>
    <row r="2236" spans="1:17" x14ac:dyDescent="0.25">
      <c r="A2236" s="1">
        <v>41639</v>
      </c>
      <c r="B2236" s="1">
        <v>41639</v>
      </c>
      <c r="C2236" s="2" t="s">
        <v>2163</v>
      </c>
      <c r="D2236" s="2" t="s">
        <v>2164</v>
      </c>
      <c r="E2236" s="2">
        <v>6.75</v>
      </c>
      <c r="F2236" s="2" t="s">
        <v>4842</v>
      </c>
      <c r="G2236" s="2"/>
      <c r="H2236" s="2" t="s">
        <v>27</v>
      </c>
      <c r="I2236" s="2" t="s">
        <v>17</v>
      </c>
      <c r="J2236" s="2" t="s">
        <v>18</v>
      </c>
      <c r="K2236" s="2" t="s">
        <v>19</v>
      </c>
      <c r="L2236" s="2" t="s">
        <v>19</v>
      </c>
      <c r="M2236" s="2" t="s">
        <v>20</v>
      </c>
      <c r="N2236" s="2" t="s">
        <v>28</v>
      </c>
      <c r="O2236" s="2" t="s">
        <v>4843</v>
      </c>
      <c r="P2236" s="2">
        <v>4</v>
      </c>
      <c r="Q2236" s="2" t="str">
        <f t="shared" si="34"/>
        <v>SCCO US Equity</v>
      </c>
    </row>
    <row r="2237" spans="1:17" x14ac:dyDescent="0.25">
      <c r="A2237" s="1">
        <v>41639</v>
      </c>
      <c r="B2237" s="1">
        <v>41639</v>
      </c>
      <c r="C2237" s="2" t="s">
        <v>4802</v>
      </c>
      <c r="D2237" s="2" t="s">
        <v>4803</v>
      </c>
      <c r="E2237" s="2">
        <v>6.875</v>
      </c>
      <c r="F2237" s="2" t="s">
        <v>2886</v>
      </c>
      <c r="G2237" s="2"/>
      <c r="H2237" s="2" t="s">
        <v>16</v>
      </c>
      <c r="I2237" s="2" t="s">
        <v>17</v>
      </c>
      <c r="J2237" s="2" t="s">
        <v>18</v>
      </c>
      <c r="K2237" s="2" t="s">
        <v>19</v>
      </c>
      <c r="L2237" s="2" t="s">
        <v>19</v>
      </c>
      <c r="M2237" s="2" t="s">
        <v>20</v>
      </c>
      <c r="N2237" s="2" t="s">
        <v>28</v>
      </c>
      <c r="O2237" s="2" t="s">
        <v>4844</v>
      </c>
      <c r="P2237" s="2">
        <v>2</v>
      </c>
      <c r="Q2237" s="2" t="str">
        <f t="shared" si="34"/>
        <v>CF US Equity</v>
      </c>
    </row>
    <row r="2238" spans="1:17" x14ac:dyDescent="0.25">
      <c r="A2238" s="1">
        <v>41639</v>
      </c>
      <c r="B2238" s="1">
        <v>41639</v>
      </c>
      <c r="C2238" s="2" t="s">
        <v>4835</v>
      </c>
      <c r="D2238" s="2" t="s">
        <v>4836</v>
      </c>
      <c r="E2238" s="2">
        <v>5.15</v>
      </c>
      <c r="F2238" s="2" t="s">
        <v>4837</v>
      </c>
      <c r="G2238" s="2" t="s">
        <v>40</v>
      </c>
      <c r="H2238" s="2" t="s">
        <v>34</v>
      </c>
      <c r="I2238" s="2" t="s">
        <v>17</v>
      </c>
      <c r="J2238" s="2" t="s">
        <v>18</v>
      </c>
      <c r="K2238" s="2" t="s">
        <v>19</v>
      </c>
      <c r="L2238" s="2" t="s">
        <v>19</v>
      </c>
      <c r="M2238" s="2" t="s">
        <v>20</v>
      </c>
      <c r="N2238" s="2" t="s">
        <v>21</v>
      </c>
      <c r="O2238" s="2" t="s">
        <v>4845</v>
      </c>
      <c r="P2238" s="2">
        <v>5</v>
      </c>
      <c r="Q2238" s="2" t="str">
        <f t="shared" si="34"/>
        <v>ALACN US Equity</v>
      </c>
    </row>
    <row r="2239" spans="1:17" x14ac:dyDescent="0.25">
      <c r="A2239" s="1">
        <v>41639</v>
      </c>
      <c r="B2239" s="1">
        <v>41639</v>
      </c>
      <c r="C2239" s="2" t="s">
        <v>1804</v>
      </c>
      <c r="D2239" s="2" t="s">
        <v>1805</v>
      </c>
      <c r="E2239" s="2">
        <v>6.95</v>
      </c>
      <c r="F2239" s="2" t="s">
        <v>1708</v>
      </c>
      <c r="G2239" s="2" t="s">
        <v>40</v>
      </c>
      <c r="H2239" s="2" t="s">
        <v>203</v>
      </c>
      <c r="I2239" s="2" t="s">
        <v>17</v>
      </c>
      <c r="J2239" s="2" t="s">
        <v>18</v>
      </c>
      <c r="K2239" s="2" t="s">
        <v>19</v>
      </c>
      <c r="L2239" s="2" t="s">
        <v>19</v>
      </c>
      <c r="M2239" s="2" t="s">
        <v>20</v>
      </c>
      <c r="N2239" s="2" t="s">
        <v>28</v>
      </c>
      <c r="O2239" s="2" t="s">
        <v>4846</v>
      </c>
      <c r="P2239" s="2">
        <v>3</v>
      </c>
      <c r="Q2239" s="2" t="str">
        <f t="shared" si="34"/>
        <v>LEN US Equity</v>
      </c>
    </row>
    <row r="2240" spans="1:17" x14ac:dyDescent="0.25">
      <c r="A2240" s="1">
        <v>41639</v>
      </c>
      <c r="B2240" s="1">
        <v>41639</v>
      </c>
      <c r="C2240" s="2" t="s">
        <v>4084</v>
      </c>
      <c r="D2240" s="2" t="s">
        <v>1007</v>
      </c>
      <c r="E2240" s="2">
        <v>6.4</v>
      </c>
      <c r="F2240" s="2" t="s">
        <v>4495</v>
      </c>
      <c r="G2240" s="2" t="s">
        <v>26</v>
      </c>
      <c r="H2240" s="2" t="s">
        <v>73</v>
      </c>
      <c r="I2240" s="2" t="s">
        <v>17</v>
      </c>
      <c r="J2240" s="2" t="s">
        <v>18</v>
      </c>
      <c r="K2240" s="2" t="s">
        <v>19</v>
      </c>
      <c r="L2240" s="2" t="s">
        <v>19</v>
      </c>
      <c r="M2240" s="2" t="s">
        <v>20</v>
      </c>
      <c r="N2240" s="2" t="s">
        <v>28</v>
      </c>
      <c r="O2240" s="2" t="s">
        <v>4847</v>
      </c>
      <c r="P2240" s="2">
        <v>5</v>
      </c>
      <c r="Q2240" s="2" t="str">
        <f t="shared" si="34"/>
        <v>CMCSA US Equity</v>
      </c>
    </row>
    <row r="2241" spans="1:17" x14ac:dyDescent="0.25">
      <c r="A2241" s="1">
        <v>41639</v>
      </c>
      <c r="B2241" s="1">
        <v>41639</v>
      </c>
      <c r="C2241" s="2" t="s">
        <v>42</v>
      </c>
      <c r="D2241" s="2" t="s">
        <v>43</v>
      </c>
      <c r="E2241" s="2">
        <v>5</v>
      </c>
      <c r="F2241" s="2" t="s">
        <v>1451</v>
      </c>
      <c r="G2241" s="2" t="s">
        <v>213</v>
      </c>
      <c r="H2241" s="2" t="s">
        <v>46</v>
      </c>
      <c r="I2241" s="2" t="s">
        <v>17</v>
      </c>
      <c r="J2241" s="2" t="s">
        <v>18</v>
      </c>
      <c r="K2241" s="2" t="s">
        <v>19</v>
      </c>
      <c r="L2241" s="2" t="s">
        <v>19</v>
      </c>
      <c r="M2241" s="2" t="s">
        <v>20</v>
      </c>
      <c r="N2241" s="2" t="s">
        <v>48</v>
      </c>
      <c r="O2241" s="2" t="s">
        <v>4848</v>
      </c>
      <c r="P2241" s="2">
        <v>2</v>
      </c>
      <c r="Q2241" s="2" t="str">
        <f t="shared" si="34"/>
        <v>GE US Equity</v>
      </c>
    </row>
    <row r="2242" spans="1:17" x14ac:dyDescent="0.25">
      <c r="A2242" s="1">
        <v>41639</v>
      </c>
      <c r="B2242" s="1">
        <v>41639</v>
      </c>
      <c r="C2242" s="2" t="s">
        <v>42</v>
      </c>
      <c r="D2242" s="2" t="s">
        <v>43</v>
      </c>
      <c r="E2242" s="2">
        <v>4.5</v>
      </c>
      <c r="F2242" s="2" t="s">
        <v>85</v>
      </c>
      <c r="G2242" s="2" t="s">
        <v>213</v>
      </c>
      <c r="H2242" s="2" t="s">
        <v>46</v>
      </c>
      <c r="I2242" s="2" t="s">
        <v>17</v>
      </c>
      <c r="J2242" s="2" t="s">
        <v>18</v>
      </c>
      <c r="K2242" s="2" t="s">
        <v>19</v>
      </c>
      <c r="L2242" s="2" t="s">
        <v>19</v>
      </c>
      <c r="M2242" s="2" t="s">
        <v>20</v>
      </c>
      <c r="N2242" s="2" t="s">
        <v>48</v>
      </c>
      <c r="O2242" s="2" t="s">
        <v>4849</v>
      </c>
      <c r="P2242" s="2">
        <v>2</v>
      </c>
      <c r="Q2242" s="2" t="str">
        <f t="shared" si="34"/>
        <v>GE US Equity</v>
      </c>
    </row>
    <row r="2243" spans="1:17" x14ac:dyDescent="0.25">
      <c r="A2243" s="1">
        <v>41639</v>
      </c>
      <c r="B2243" s="1">
        <v>41639</v>
      </c>
      <c r="C2243" s="2" t="s">
        <v>42</v>
      </c>
      <c r="D2243" s="2" t="s">
        <v>43</v>
      </c>
      <c r="E2243" s="2">
        <v>4</v>
      </c>
      <c r="F2243" s="2" t="s">
        <v>1164</v>
      </c>
      <c r="G2243" s="2" t="s">
        <v>213</v>
      </c>
      <c r="H2243" s="2" t="s">
        <v>46</v>
      </c>
      <c r="I2243" s="2" t="s">
        <v>17</v>
      </c>
      <c r="J2243" s="2" t="s">
        <v>18</v>
      </c>
      <c r="K2243" s="2" t="s">
        <v>19</v>
      </c>
      <c r="L2243" s="2" t="s">
        <v>19</v>
      </c>
      <c r="M2243" s="2" t="s">
        <v>20</v>
      </c>
      <c r="N2243" s="2" t="s">
        <v>48</v>
      </c>
      <c r="O2243" s="2" t="s">
        <v>4854</v>
      </c>
      <c r="P2243" s="2">
        <v>2</v>
      </c>
      <c r="Q2243" s="2" t="str">
        <f t="shared" si="34"/>
        <v>GE US Equity</v>
      </c>
    </row>
    <row r="2244" spans="1:17" x14ac:dyDescent="0.25">
      <c r="A2244" s="1">
        <v>41639</v>
      </c>
      <c r="B2244" s="1">
        <v>41639</v>
      </c>
      <c r="C2244" s="2" t="s">
        <v>1904</v>
      </c>
      <c r="D2244" s="2" t="s">
        <v>765</v>
      </c>
      <c r="E2244" s="2">
        <v>5</v>
      </c>
      <c r="F2244" s="2" t="s">
        <v>1408</v>
      </c>
      <c r="G2244" s="2" t="s">
        <v>26</v>
      </c>
      <c r="H2244" s="2" t="s">
        <v>34</v>
      </c>
      <c r="I2244" s="2" t="s">
        <v>17</v>
      </c>
      <c r="J2244" s="2" t="s">
        <v>18</v>
      </c>
      <c r="K2244" s="2" t="s">
        <v>19</v>
      </c>
      <c r="L2244" s="2" t="s">
        <v>19</v>
      </c>
      <c r="M2244" s="2" t="s">
        <v>20</v>
      </c>
      <c r="N2244" s="2" t="s">
        <v>28</v>
      </c>
      <c r="O2244" s="2" t="s">
        <v>4855</v>
      </c>
      <c r="P2244" s="2">
        <v>5</v>
      </c>
      <c r="Q2244" s="2" t="str">
        <f t="shared" ref="Q2244:Q2307" si="35">D2244&amp;" US Equity"</f>
        <v>ABIBB US Equity</v>
      </c>
    </row>
    <row r="2245" spans="1:17" x14ac:dyDescent="0.25">
      <c r="A2245" s="1">
        <v>41639</v>
      </c>
      <c r="B2245" s="1">
        <v>41639</v>
      </c>
      <c r="C2245" s="2" t="s">
        <v>189</v>
      </c>
      <c r="D2245" s="2" t="s">
        <v>190</v>
      </c>
      <c r="E2245" s="2">
        <v>5.2530000000000001</v>
      </c>
      <c r="F2245" s="2" t="s">
        <v>1895</v>
      </c>
      <c r="G2245" s="2" t="s">
        <v>26</v>
      </c>
      <c r="H2245" s="2" t="s">
        <v>27</v>
      </c>
      <c r="I2245" s="2" t="s">
        <v>17</v>
      </c>
      <c r="J2245" s="2" t="s">
        <v>18</v>
      </c>
      <c r="K2245" s="2" t="s">
        <v>19</v>
      </c>
      <c r="L2245" s="2" t="s">
        <v>19</v>
      </c>
      <c r="M2245" s="2" t="s">
        <v>20</v>
      </c>
      <c r="N2245" s="2" t="s">
        <v>28</v>
      </c>
      <c r="O2245" s="2" t="s">
        <v>4856</v>
      </c>
      <c r="P2245" s="2">
        <v>2</v>
      </c>
      <c r="Q2245" s="2" t="str">
        <f t="shared" si="35"/>
        <v>WU US Equity</v>
      </c>
    </row>
    <row r="2246" spans="1:17" x14ac:dyDescent="0.25">
      <c r="A2246" s="1">
        <v>41639</v>
      </c>
      <c r="B2246" s="1">
        <v>41639</v>
      </c>
      <c r="C2246" s="2" t="s">
        <v>1923</v>
      </c>
      <c r="D2246" s="2" t="s">
        <v>1924</v>
      </c>
      <c r="E2246" s="2">
        <v>6.75</v>
      </c>
      <c r="F2246" s="2" t="s">
        <v>1426</v>
      </c>
      <c r="G2246" s="2"/>
      <c r="H2246" s="2" t="s">
        <v>16</v>
      </c>
      <c r="I2246" s="2" t="s">
        <v>17</v>
      </c>
      <c r="J2246" s="2" t="s">
        <v>18</v>
      </c>
      <c r="K2246" s="2" t="s">
        <v>19</v>
      </c>
      <c r="L2246" s="2" t="s">
        <v>19</v>
      </c>
      <c r="M2246" s="2" t="s">
        <v>20</v>
      </c>
      <c r="N2246" s="2" t="s">
        <v>48</v>
      </c>
      <c r="O2246" s="2" t="s">
        <v>4857</v>
      </c>
      <c r="P2246" s="2">
        <v>3</v>
      </c>
      <c r="Q2246" s="2" t="str">
        <f t="shared" si="35"/>
        <v>DRE US Equity</v>
      </c>
    </row>
    <row r="2247" spans="1:17" x14ac:dyDescent="0.25">
      <c r="A2247" s="1">
        <v>41639</v>
      </c>
      <c r="B2247" s="1">
        <v>41639</v>
      </c>
      <c r="C2247" s="2" t="s">
        <v>4650</v>
      </c>
      <c r="D2247" s="2" t="s">
        <v>2110</v>
      </c>
      <c r="E2247" s="2">
        <v>6.5</v>
      </c>
      <c r="F2247" s="2" t="s">
        <v>1895</v>
      </c>
      <c r="G2247" s="2"/>
      <c r="H2247" s="2" t="s">
        <v>264</v>
      </c>
      <c r="I2247" s="2" t="s">
        <v>17</v>
      </c>
      <c r="J2247" s="2" t="s">
        <v>18</v>
      </c>
      <c r="K2247" s="2" t="s">
        <v>19</v>
      </c>
      <c r="L2247" s="2" t="s">
        <v>19</v>
      </c>
      <c r="M2247" s="2" t="s">
        <v>20</v>
      </c>
      <c r="N2247" s="2" t="s">
        <v>21</v>
      </c>
      <c r="O2247" s="2" t="s">
        <v>4858</v>
      </c>
      <c r="P2247" s="2">
        <v>3</v>
      </c>
      <c r="Q2247" s="2" t="str">
        <f t="shared" si="35"/>
        <v>EPB US Equity</v>
      </c>
    </row>
    <row r="2248" spans="1:17" x14ac:dyDescent="0.25">
      <c r="A2248" s="1">
        <v>41639</v>
      </c>
      <c r="B2248" s="1">
        <v>41639</v>
      </c>
      <c r="C2248" s="2" t="s">
        <v>2898</v>
      </c>
      <c r="D2248" s="2" t="s">
        <v>501</v>
      </c>
      <c r="E2248" s="2">
        <v>8.625</v>
      </c>
      <c r="F2248" s="2" t="s">
        <v>2036</v>
      </c>
      <c r="G2248" s="2" t="s">
        <v>40</v>
      </c>
      <c r="H2248" s="2" t="s">
        <v>472</v>
      </c>
      <c r="I2248" s="2" t="s">
        <v>17</v>
      </c>
      <c r="J2248" s="2" t="s">
        <v>18</v>
      </c>
      <c r="K2248" s="2" t="s">
        <v>19</v>
      </c>
      <c r="L2248" s="2" t="s">
        <v>19</v>
      </c>
      <c r="M2248" s="2" t="s">
        <v>20</v>
      </c>
      <c r="N2248" s="2" t="s">
        <v>48</v>
      </c>
      <c r="O2248" s="2" t="s">
        <v>4859</v>
      </c>
      <c r="P2248" s="2">
        <v>3</v>
      </c>
      <c r="Q2248" s="2" t="str">
        <f t="shared" si="35"/>
        <v>AIG US Equity</v>
      </c>
    </row>
    <row r="2249" spans="1:17" x14ac:dyDescent="0.25">
      <c r="A2249" s="1">
        <v>41639</v>
      </c>
      <c r="B2249" s="1">
        <v>41639</v>
      </c>
      <c r="C2249" s="2" t="s">
        <v>42</v>
      </c>
      <c r="D2249" s="2" t="s">
        <v>43</v>
      </c>
      <c r="E2249" s="2">
        <v>4.5</v>
      </c>
      <c r="F2249" s="2" t="s">
        <v>1635</v>
      </c>
      <c r="G2249" s="2" t="s">
        <v>213</v>
      </c>
      <c r="H2249" s="2" t="s">
        <v>46</v>
      </c>
      <c r="I2249" s="2" t="s">
        <v>17</v>
      </c>
      <c r="J2249" s="2" t="s">
        <v>18</v>
      </c>
      <c r="K2249" s="2" t="s">
        <v>19</v>
      </c>
      <c r="L2249" s="2" t="s">
        <v>19</v>
      </c>
      <c r="M2249" s="2" t="s">
        <v>20</v>
      </c>
      <c r="N2249" s="2" t="s">
        <v>48</v>
      </c>
      <c r="O2249" s="2" t="s">
        <v>4860</v>
      </c>
      <c r="P2249" s="2">
        <v>2</v>
      </c>
      <c r="Q2249" s="2" t="str">
        <f t="shared" si="35"/>
        <v>GE US Equity</v>
      </c>
    </row>
    <row r="2250" spans="1:17" x14ac:dyDescent="0.25">
      <c r="A2250" s="1">
        <v>41639</v>
      </c>
      <c r="B2250" s="1">
        <v>41639</v>
      </c>
      <c r="C2250" s="2" t="s">
        <v>2182</v>
      </c>
      <c r="D2250" s="2" t="s">
        <v>2183</v>
      </c>
      <c r="E2250" s="2">
        <v>5.85</v>
      </c>
      <c r="F2250" s="2" t="s">
        <v>4484</v>
      </c>
      <c r="G2250" s="2"/>
      <c r="H2250" s="2" t="s">
        <v>27</v>
      </c>
      <c r="I2250" s="2" t="s">
        <v>17</v>
      </c>
      <c r="J2250" s="2" t="s">
        <v>18</v>
      </c>
      <c r="K2250" s="2" t="s">
        <v>19</v>
      </c>
      <c r="L2250" s="2" t="s">
        <v>19</v>
      </c>
      <c r="M2250" s="2" t="s">
        <v>20</v>
      </c>
      <c r="N2250" s="2" t="s">
        <v>28</v>
      </c>
      <c r="O2250" s="2" t="s">
        <v>4861</v>
      </c>
      <c r="P2250" s="2">
        <v>5</v>
      </c>
      <c r="Q2250" s="2" t="str">
        <f t="shared" si="35"/>
        <v>TRICN US Equity</v>
      </c>
    </row>
    <row r="2251" spans="1:17" x14ac:dyDescent="0.25">
      <c r="A2251" s="1">
        <v>41639</v>
      </c>
      <c r="B2251" s="1">
        <v>41639</v>
      </c>
      <c r="C2251" s="2" t="s">
        <v>1136</v>
      </c>
      <c r="D2251" s="2" t="s">
        <v>1137</v>
      </c>
      <c r="E2251" s="2">
        <v>8</v>
      </c>
      <c r="F2251" s="2" t="s">
        <v>4862</v>
      </c>
      <c r="G2251" s="2" t="s">
        <v>45</v>
      </c>
      <c r="H2251" s="2" t="s">
        <v>264</v>
      </c>
      <c r="I2251" s="2" t="s">
        <v>17</v>
      </c>
      <c r="J2251" s="2" t="s">
        <v>18</v>
      </c>
      <c r="K2251" s="2" t="s">
        <v>19</v>
      </c>
      <c r="L2251" s="2" t="s">
        <v>19</v>
      </c>
      <c r="M2251" s="2" t="s">
        <v>20</v>
      </c>
      <c r="N2251" s="2" t="s">
        <v>48</v>
      </c>
      <c r="O2251" s="2" t="s">
        <v>4863</v>
      </c>
      <c r="P2251" s="2">
        <v>4</v>
      </c>
      <c r="Q2251" s="2" t="str">
        <f t="shared" si="35"/>
        <v>SLMA US Equity</v>
      </c>
    </row>
    <row r="2252" spans="1:17" x14ac:dyDescent="0.25">
      <c r="A2252" s="1">
        <v>41639</v>
      </c>
      <c r="B2252" s="1">
        <v>41639</v>
      </c>
      <c r="C2252" s="2" t="s">
        <v>4828</v>
      </c>
      <c r="D2252" s="2" t="s">
        <v>727</v>
      </c>
      <c r="E2252" s="2">
        <v>5.6379999999999999</v>
      </c>
      <c r="F2252" s="2" t="s">
        <v>4110</v>
      </c>
      <c r="G2252" s="2" t="s">
        <v>26</v>
      </c>
      <c r="H2252" s="2" t="s">
        <v>34</v>
      </c>
      <c r="I2252" s="2" t="s">
        <v>17</v>
      </c>
      <c r="J2252" s="2" t="s">
        <v>18</v>
      </c>
      <c r="K2252" s="2" t="s">
        <v>19</v>
      </c>
      <c r="L2252" s="2" t="s">
        <v>19</v>
      </c>
      <c r="M2252" s="2" t="s">
        <v>20</v>
      </c>
      <c r="N2252" s="2" t="s">
        <v>21</v>
      </c>
      <c r="O2252" s="2" t="s">
        <v>4865</v>
      </c>
      <c r="P2252" s="2">
        <v>5</v>
      </c>
      <c r="Q2252" s="2" t="str">
        <f t="shared" si="35"/>
        <v>NGGLN US Equity</v>
      </c>
    </row>
    <row r="2253" spans="1:17" x14ac:dyDescent="0.25">
      <c r="A2253" s="1">
        <v>41639</v>
      </c>
      <c r="B2253" s="1">
        <v>41639</v>
      </c>
      <c r="C2253" s="2" t="s">
        <v>1904</v>
      </c>
      <c r="D2253" s="2" t="s">
        <v>765</v>
      </c>
      <c r="E2253" s="2">
        <v>5</v>
      </c>
      <c r="F2253" s="2" t="s">
        <v>1408</v>
      </c>
      <c r="G2253" s="2" t="s">
        <v>40</v>
      </c>
      <c r="H2253" s="2" t="s">
        <v>34</v>
      </c>
      <c r="I2253" s="2" t="s">
        <v>17</v>
      </c>
      <c r="J2253" s="2" t="s">
        <v>18</v>
      </c>
      <c r="K2253" s="2" t="s">
        <v>19</v>
      </c>
      <c r="L2253" s="2" t="s">
        <v>19</v>
      </c>
      <c r="M2253" s="2" t="s">
        <v>20</v>
      </c>
      <c r="N2253" s="2" t="s">
        <v>28</v>
      </c>
      <c r="O2253" s="2" t="s">
        <v>4867</v>
      </c>
      <c r="P2253" s="2">
        <v>5</v>
      </c>
      <c r="Q2253" s="2" t="str">
        <f t="shared" si="35"/>
        <v>ABIBB US Equity</v>
      </c>
    </row>
    <row r="2254" spans="1:17" x14ac:dyDescent="0.25">
      <c r="A2254" s="1">
        <v>41639</v>
      </c>
      <c r="B2254" s="1">
        <v>41639</v>
      </c>
      <c r="C2254" s="2" t="s">
        <v>4707</v>
      </c>
      <c r="D2254" s="2" t="s">
        <v>4708</v>
      </c>
      <c r="E2254" s="2">
        <v>7.375</v>
      </c>
      <c r="F2254" s="2" t="s">
        <v>1899</v>
      </c>
      <c r="G2254" s="2"/>
      <c r="H2254" s="2" t="s">
        <v>16</v>
      </c>
      <c r="I2254" s="2" t="s">
        <v>17</v>
      </c>
      <c r="J2254" s="2" t="s">
        <v>18</v>
      </c>
      <c r="K2254" s="2" t="s">
        <v>19</v>
      </c>
      <c r="L2254" s="2" t="s">
        <v>19</v>
      </c>
      <c r="M2254" s="2" t="s">
        <v>20</v>
      </c>
      <c r="N2254" s="2" t="s">
        <v>28</v>
      </c>
      <c r="O2254" s="2" t="s">
        <v>4868</v>
      </c>
      <c r="P2254" s="2">
        <v>3</v>
      </c>
      <c r="Q2254" s="2" t="str">
        <f t="shared" si="35"/>
        <v>WYN US Equity</v>
      </c>
    </row>
    <row r="2255" spans="1:17" x14ac:dyDescent="0.25">
      <c r="A2255" s="1">
        <v>41639</v>
      </c>
      <c r="B2255" s="1">
        <v>41639</v>
      </c>
      <c r="C2255" s="2" t="s">
        <v>1177</v>
      </c>
      <c r="D2255" s="2" t="s">
        <v>1178</v>
      </c>
      <c r="E2255" s="2">
        <v>5.69</v>
      </c>
      <c r="F2255" s="2" t="s">
        <v>4521</v>
      </c>
      <c r="G2255" s="2"/>
      <c r="H2255" s="2" t="s">
        <v>210</v>
      </c>
      <c r="I2255" s="2" t="s">
        <v>17</v>
      </c>
      <c r="J2255" s="2" t="s">
        <v>18</v>
      </c>
      <c r="K2255" s="2" t="s">
        <v>19</v>
      </c>
      <c r="L2255" s="2" t="s">
        <v>19</v>
      </c>
      <c r="M2255" s="2" t="s">
        <v>20</v>
      </c>
      <c r="N2255" s="2" t="s">
        <v>21</v>
      </c>
      <c r="O2255" s="2" t="s">
        <v>4869</v>
      </c>
      <c r="P2255" s="2">
        <v>3</v>
      </c>
      <c r="Q2255" s="2" t="str">
        <f t="shared" si="35"/>
        <v>NEE US Equity</v>
      </c>
    </row>
    <row r="2256" spans="1:17" x14ac:dyDescent="0.25">
      <c r="A2256" s="1">
        <v>41639</v>
      </c>
      <c r="B2256" s="1">
        <v>41639</v>
      </c>
      <c r="C2256" s="2" t="s">
        <v>2396</v>
      </c>
      <c r="D2256" s="2" t="s">
        <v>2397</v>
      </c>
      <c r="E2256" s="2">
        <v>5.375</v>
      </c>
      <c r="F2256" s="2" t="s">
        <v>4870</v>
      </c>
      <c r="G2256" s="2"/>
      <c r="H2256" s="2" t="s">
        <v>27</v>
      </c>
      <c r="I2256" s="2" t="s">
        <v>17</v>
      </c>
      <c r="J2256" s="2" t="s">
        <v>18</v>
      </c>
      <c r="K2256" s="2" t="s">
        <v>19</v>
      </c>
      <c r="L2256" s="2" t="s">
        <v>19</v>
      </c>
      <c r="M2256" s="2" t="s">
        <v>20</v>
      </c>
      <c r="N2256" s="2" t="s">
        <v>28</v>
      </c>
      <c r="O2256" s="2" t="s">
        <v>4871</v>
      </c>
      <c r="P2256" s="2">
        <v>4</v>
      </c>
      <c r="Q2256" s="2" t="str">
        <f t="shared" si="35"/>
        <v>MDLZ US Equity</v>
      </c>
    </row>
    <row r="2257" spans="1:17" x14ac:dyDescent="0.25">
      <c r="A2257" s="1">
        <v>41639</v>
      </c>
      <c r="B2257" s="1">
        <v>41639</v>
      </c>
      <c r="C2257" s="2" t="s">
        <v>1695</v>
      </c>
      <c r="D2257" s="2" t="s">
        <v>279</v>
      </c>
      <c r="E2257" s="2">
        <v>5.2</v>
      </c>
      <c r="F2257" s="2" t="s">
        <v>1426</v>
      </c>
      <c r="G2257" s="2"/>
      <c r="H2257" s="2" t="s">
        <v>27</v>
      </c>
      <c r="I2257" s="2" t="s">
        <v>17</v>
      </c>
      <c r="J2257" s="2" t="s">
        <v>18</v>
      </c>
      <c r="K2257" s="2" t="s">
        <v>19</v>
      </c>
      <c r="L2257" s="2" t="s">
        <v>19</v>
      </c>
      <c r="M2257" s="2" t="s">
        <v>20</v>
      </c>
      <c r="N2257" s="2" t="s">
        <v>21</v>
      </c>
      <c r="O2257" s="2" t="s">
        <v>4872</v>
      </c>
      <c r="P2257" s="2">
        <v>3</v>
      </c>
      <c r="Q2257" s="2" t="str">
        <f t="shared" si="35"/>
        <v>EEP US Equity</v>
      </c>
    </row>
    <row r="2258" spans="1:17" x14ac:dyDescent="0.25">
      <c r="A2258" s="1">
        <v>41639</v>
      </c>
      <c r="B2258" s="1">
        <v>41639</v>
      </c>
      <c r="C2258" s="2" t="s">
        <v>1303</v>
      </c>
      <c r="D2258" s="2" t="s">
        <v>1007</v>
      </c>
      <c r="E2258" s="2">
        <v>6.4</v>
      </c>
      <c r="F2258" s="2" t="s">
        <v>4521</v>
      </c>
      <c r="G2258" s="2"/>
      <c r="H2258" s="2" t="s">
        <v>73</v>
      </c>
      <c r="I2258" s="2" t="s">
        <v>17</v>
      </c>
      <c r="J2258" s="2" t="s">
        <v>18</v>
      </c>
      <c r="K2258" s="2" t="s">
        <v>19</v>
      </c>
      <c r="L2258" s="2" t="s">
        <v>19</v>
      </c>
      <c r="M2258" s="2" t="s">
        <v>20</v>
      </c>
      <c r="N2258" s="2" t="s">
        <v>28</v>
      </c>
      <c r="O2258" s="2" t="s">
        <v>4873</v>
      </c>
      <c r="P2258" s="2">
        <v>5</v>
      </c>
      <c r="Q2258" s="2" t="str">
        <f t="shared" si="35"/>
        <v>CMCSA US Equity</v>
      </c>
    </row>
    <row r="2259" spans="1:17" x14ac:dyDescent="0.25">
      <c r="A2259" s="1">
        <v>41639</v>
      </c>
      <c r="B2259" s="1">
        <v>41639</v>
      </c>
      <c r="C2259" s="2" t="s">
        <v>42</v>
      </c>
      <c r="D2259" s="2" t="s">
        <v>43</v>
      </c>
      <c r="E2259" s="2">
        <v>4.8</v>
      </c>
      <c r="F2259" s="2" t="s">
        <v>645</v>
      </c>
      <c r="G2259" s="2" t="s">
        <v>213</v>
      </c>
      <c r="H2259" s="2" t="s">
        <v>46</v>
      </c>
      <c r="I2259" s="2" t="s">
        <v>17</v>
      </c>
      <c r="J2259" s="2" t="s">
        <v>18</v>
      </c>
      <c r="K2259" s="2" t="s">
        <v>19</v>
      </c>
      <c r="L2259" s="2" t="s">
        <v>19</v>
      </c>
      <c r="M2259" s="2" t="s">
        <v>20</v>
      </c>
      <c r="N2259" s="2" t="s">
        <v>48</v>
      </c>
      <c r="O2259" s="2" t="s">
        <v>4874</v>
      </c>
      <c r="P2259" s="2">
        <v>2</v>
      </c>
      <c r="Q2259" s="2" t="str">
        <f t="shared" si="35"/>
        <v>GE US Equity</v>
      </c>
    </row>
    <row r="2260" spans="1:17" x14ac:dyDescent="0.25">
      <c r="A2260" s="1">
        <v>41639</v>
      </c>
      <c r="B2260" s="1">
        <v>41639</v>
      </c>
      <c r="C2260" s="2" t="s">
        <v>1186</v>
      </c>
      <c r="D2260" s="2" t="s">
        <v>1187</v>
      </c>
      <c r="E2260" s="2">
        <v>5.2</v>
      </c>
      <c r="F2260" s="2" t="s">
        <v>1926</v>
      </c>
      <c r="G2260" s="2"/>
      <c r="H2260" s="2" t="s">
        <v>27</v>
      </c>
      <c r="I2260" s="2" t="s">
        <v>17</v>
      </c>
      <c r="J2260" s="2" t="s">
        <v>18</v>
      </c>
      <c r="K2260" s="2" t="s">
        <v>19</v>
      </c>
      <c r="L2260" s="2" t="s">
        <v>19</v>
      </c>
      <c r="M2260" s="2" t="s">
        <v>20</v>
      </c>
      <c r="N2260" s="2" t="s">
        <v>21</v>
      </c>
      <c r="O2260" s="2" t="s">
        <v>4875</v>
      </c>
      <c r="P2260" s="2">
        <v>1</v>
      </c>
      <c r="Q2260" s="2" t="str">
        <f t="shared" si="35"/>
        <v>D US Equity</v>
      </c>
    </row>
    <row r="2261" spans="1:17" x14ac:dyDescent="0.25">
      <c r="A2261" s="1">
        <v>41639</v>
      </c>
      <c r="B2261" s="1">
        <v>41639</v>
      </c>
      <c r="C2261" s="2" t="s">
        <v>462</v>
      </c>
      <c r="D2261" s="2" t="s">
        <v>463</v>
      </c>
      <c r="E2261" s="2">
        <v>5.65</v>
      </c>
      <c r="F2261" s="2" t="s">
        <v>4043</v>
      </c>
      <c r="G2261" s="2" t="s">
        <v>40</v>
      </c>
      <c r="H2261" s="2" t="s">
        <v>73</v>
      </c>
      <c r="I2261" s="2" t="s">
        <v>17</v>
      </c>
      <c r="J2261" s="2" t="s">
        <v>18</v>
      </c>
      <c r="K2261" s="2" t="s">
        <v>19</v>
      </c>
      <c r="L2261" s="2" t="s">
        <v>19</v>
      </c>
      <c r="M2261" s="2" t="s">
        <v>20</v>
      </c>
      <c r="N2261" s="2" t="s">
        <v>28</v>
      </c>
      <c r="O2261" s="2" t="s">
        <v>4876</v>
      </c>
      <c r="P2261" s="2">
        <v>4</v>
      </c>
      <c r="Q2261" s="2" t="str">
        <f t="shared" si="35"/>
        <v>FOXA US Equity</v>
      </c>
    </row>
    <row r="2262" spans="1:17" x14ac:dyDescent="0.25">
      <c r="A2262" s="1">
        <v>41639</v>
      </c>
      <c r="B2262" s="1">
        <v>41639</v>
      </c>
      <c r="C2262" s="2" t="s">
        <v>1650</v>
      </c>
      <c r="D2262" s="2" t="s">
        <v>400</v>
      </c>
      <c r="E2262" s="2">
        <v>6.5</v>
      </c>
      <c r="F2262" s="2" t="s">
        <v>4877</v>
      </c>
      <c r="G2262" s="2"/>
      <c r="H2262" s="2" t="s">
        <v>27</v>
      </c>
      <c r="I2262" s="2" t="s">
        <v>17</v>
      </c>
      <c r="J2262" s="2" t="s">
        <v>18</v>
      </c>
      <c r="K2262" s="2" t="s">
        <v>19</v>
      </c>
      <c r="L2262" s="2" t="s">
        <v>19</v>
      </c>
      <c r="M2262" s="2" t="s">
        <v>20</v>
      </c>
      <c r="N2262" s="2" t="s">
        <v>21</v>
      </c>
      <c r="O2262" s="2" t="s">
        <v>4878</v>
      </c>
      <c r="P2262" s="2">
        <v>3</v>
      </c>
      <c r="Q2262" s="2" t="str">
        <f t="shared" si="35"/>
        <v>KMP US Equity</v>
      </c>
    </row>
    <row r="2263" spans="1:17" x14ac:dyDescent="0.25">
      <c r="A2263" s="1">
        <v>41639</v>
      </c>
      <c r="B2263" s="1">
        <v>41639</v>
      </c>
      <c r="C2263" s="2" t="s">
        <v>4588</v>
      </c>
      <c r="D2263" s="2" t="s">
        <v>4589</v>
      </c>
      <c r="E2263" s="2">
        <v>5.625</v>
      </c>
      <c r="F2263" s="2" t="s">
        <v>1926</v>
      </c>
      <c r="G2263" s="2"/>
      <c r="H2263" s="2" t="s">
        <v>27</v>
      </c>
      <c r="I2263" s="2" t="s">
        <v>17</v>
      </c>
      <c r="J2263" s="2" t="s">
        <v>18</v>
      </c>
      <c r="K2263" s="2" t="s">
        <v>19</v>
      </c>
      <c r="L2263" s="2" t="s">
        <v>19</v>
      </c>
      <c r="M2263" s="2" t="s">
        <v>20</v>
      </c>
      <c r="N2263" s="2" t="s">
        <v>28</v>
      </c>
      <c r="O2263" s="2" t="s">
        <v>4879</v>
      </c>
      <c r="P2263" s="2">
        <v>5</v>
      </c>
      <c r="Q2263" s="2" t="str">
        <f t="shared" si="35"/>
        <v>DISCA US Equity</v>
      </c>
    </row>
    <row r="2264" spans="1:17" x14ac:dyDescent="0.25">
      <c r="A2264" s="1">
        <v>41639</v>
      </c>
      <c r="B2264" s="1">
        <v>41639</v>
      </c>
      <c r="C2264" s="2" t="s">
        <v>42</v>
      </c>
      <c r="D2264" s="2" t="s">
        <v>43</v>
      </c>
      <c r="E2264" s="2">
        <v>5.25</v>
      </c>
      <c r="F2264" s="2" t="s">
        <v>1980</v>
      </c>
      <c r="G2264" s="2" t="s">
        <v>213</v>
      </c>
      <c r="H2264" s="2" t="s">
        <v>46</v>
      </c>
      <c r="I2264" s="2" t="s">
        <v>17</v>
      </c>
      <c r="J2264" s="2" t="s">
        <v>18</v>
      </c>
      <c r="K2264" s="2" t="s">
        <v>19</v>
      </c>
      <c r="L2264" s="2" t="s">
        <v>19</v>
      </c>
      <c r="M2264" s="2" t="s">
        <v>20</v>
      </c>
      <c r="N2264" s="2" t="s">
        <v>48</v>
      </c>
      <c r="O2264" s="2" t="s">
        <v>4880</v>
      </c>
      <c r="P2264" s="2">
        <v>2</v>
      </c>
      <c r="Q2264" s="2" t="str">
        <f t="shared" si="35"/>
        <v>GE US Equity</v>
      </c>
    </row>
    <row r="2265" spans="1:17" x14ac:dyDescent="0.25">
      <c r="A2265" s="1">
        <v>41639</v>
      </c>
      <c r="B2265" s="1">
        <v>41639</v>
      </c>
      <c r="C2265" s="2" t="s">
        <v>4881</v>
      </c>
      <c r="D2265" s="2" t="s">
        <v>80</v>
      </c>
      <c r="E2265" s="2">
        <v>6.25</v>
      </c>
      <c r="F2265" s="2" t="s">
        <v>4256</v>
      </c>
      <c r="G2265" s="2"/>
      <c r="H2265" s="2" t="s">
        <v>27</v>
      </c>
      <c r="I2265" s="2" t="s">
        <v>17</v>
      </c>
      <c r="J2265" s="2" t="s">
        <v>18</v>
      </c>
      <c r="K2265" s="2" t="s">
        <v>19</v>
      </c>
      <c r="L2265" s="2" t="s">
        <v>19</v>
      </c>
      <c r="M2265" s="2" t="s">
        <v>20</v>
      </c>
      <c r="N2265" s="2" t="s">
        <v>21</v>
      </c>
      <c r="O2265" s="2" t="s">
        <v>4882</v>
      </c>
      <c r="P2265" s="2">
        <v>3</v>
      </c>
      <c r="Q2265" s="2" t="str">
        <f t="shared" si="35"/>
        <v>EXC US Equity</v>
      </c>
    </row>
    <row r="2266" spans="1:17" x14ac:dyDescent="0.25">
      <c r="A2266" s="1">
        <v>41639</v>
      </c>
      <c r="B2266" s="1">
        <v>41639</v>
      </c>
      <c r="C2266" s="2" t="s">
        <v>1986</v>
      </c>
      <c r="D2266" s="2" t="s">
        <v>1987</v>
      </c>
      <c r="E2266" s="2">
        <v>11.375</v>
      </c>
      <c r="F2266" s="2" t="s">
        <v>1096</v>
      </c>
      <c r="G2266" s="2"/>
      <c r="H2266" s="2" t="s">
        <v>95</v>
      </c>
      <c r="I2266" s="2" t="s">
        <v>17</v>
      </c>
      <c r="J2266" s="2" t="s">
        <v>18</v>
      </c>
      <c r="K2266" s="2" t="s">
        <v>19</v>
      </c>
      <c r="L2266" s="2" t="s">
        <v>19</v>
      </c>
      <c r="M2266" s="2" t="s">
        <v>20</v>
      </c>
      <c r="N2266" s="2" t="s">
        <v>28</v>
      </c>
      <c r="O2266" s="2" t="s">
        <v>4883</v>
      </c>
      <c r="P2266" s="2">
        <v>3</v>
      </c>
      <c r="Q2266" s="2" t="str">
        <f t="shared" si="35"/>
        <v>MGM US Equity</v>
      </c>
    </row>
    <row r="2267" spans="1:17" x14ac:dyDescent="0.25">
      <c r="A2267" s="1">
        <v>41639</v>
      </c>
      <c r="B2267" s="1">
        <v>41639</v>
      </c>
      <c r="C2267" s="2" t="s">
        <v>75</v>
      </c>
      <c r="D2267" s="2" t="s">
        <v>76</v>
      </c>
      <c r="E2267" s="2">
        <v>6.1</v>
      </c>
      <c r="F2267" s="2" t="s">
        <v>1426</v>
      </c>
      <c r="G2267" s="2" t="s">
        <v>4884</v>
      </c>
      <c r="H2267" s="2" t="s">
        <v>73</v>
      </c>
      <c r="I2267" s="2" t="s">
        <v>17</v>
      </c>
      <c r="J2267" s="2" t="s">
        <v>18</v>
      </c>
      <c r="K2267" s="2" t="s">
        <v>19</v>
      </c>
      <c r="L2267" s="2" t="s">
        <v>19</v>
      </c>
      <c r="M2267" s="2" t="s">
        <v>20</v>
      </c>
      <c r="N2267" s="2" t="s">
        <v>48</v>
      </c>
      <c r="O2267" s="2" t="s">
        <v>4885</v>
      </c>
      <c r="P2267" s="2">
        <v>3</v>
      </c>
      <c r="Q2267" s="2" t="str">
        <f t="shared" si="35"/>
        <v>AVB US Equity</v>
      </c>
    </row>
    <row r="2268" spans="1:17" x14ac:dyDescent="0.25">
      <c r="A2268" s="1">
        <v>41639</v>
      </c>
      <c r="B2268" s="1">
        <v>41639</v>
      </c>
      <c r="C2268" s="2" t="s">
        <v>1923</v>
      </c>
      <c r="D2268" s="2" t="s">
        <v>1924</v>
      </c>
      <c r="E2268" s="2">
        <v>8.25</v>
      </c>
      <c r="F2268" s="2" t="s">
        <v>1926</v>
      </c>
      <c r="G2268" s="2"/>
      <c r="H2268" s="2" t="s">
        <v>16</v>
      </c>
      <c r="I2268" s="2" t="s">
        <v>17</v>
      </c>
      <c r="J2268" s="2" t="s">
        <v>18</v>
      </c>
      <c r="K2268" s="2" t="s">
        <v>19</v>
      </c>
      <c r="L2268" s="2" t="s">
        <v>19</v>
      </c>
      <c r="M2268" s="2" t="s">
        <v>20</v>
      </c>
      <c r="N2268" s="2" t="s">
        <v>48</v>
      </c>
      <c r="O2268" s="2" t="s">
        <v>4886</v>
      </c>
      <c r="P2268" s="2">
        <v>3</v>
      </c>
      <c r="Q2268" s="2" t="str">
        <f t="shared" si="35"/>
        <v>DRE US Equity</v>
      </c>
    </row>
    <row r="2269" spans="1:17" x14ac:dyDescent="0.25">
      <c r="A2269" s="1">
        <v>41639</v>
      </c>
      <c r="B2269" s="1">
        <v>41639</v>
      </c>
      <c r="C2269" s="2" t="s">
        <v>1021</v>
      </c>
      <c r="D2269" s="2" t="s">
        <v>1022</v>
      </c>
      <c r="E2269" s="2">
        <v>8.2070000000000007</v>
      </c>
      <c r="F2269" s="2" t="s">
        <v>4887</v>
      </c>
      <c r="G2269" s="2" t="s">
        <v>4888</v>
      </c>
      <c r="H2269" s="2" t="s">
        <v>472</v>
      </c>
      <c r="I2269" s="2" t="s">
        <v>17</v>
      </c>
      <c r="J2269" s="2" t="s">
        <v>18</v>
      </c>
      <c r="K2269" s="2" t="s">
        <v>19</v>
      </c>
      <c r="L2269" s="2" t="s">
        <v>19</v>
      </c>
      <c r="M2269" s="2" t="s">
        <v>20</v>
      </c>
      <c r="N2269" s="2" t="s">
        <v>48</v>
      </c>
      <c r="O2269" s="2" t="s">
        <v>4889</v>
      </c>
      <c r="P2269" s="2">
        <v>3</v>
      </c>
      <c r="Q2269" s="2" t="str">
        <f t="shared" si="35"/>
        <v>THG US Equity</v>
      </c>
    </row>
    <row r="2270" spans="1:17" x14ac:dyDescent="0.25">
      <c r="A2270" s="1">
        <v>41639</v>
      </c>
      <c r="B2270" s="1">
        <v>41639</v>
      </c>
      <c r="C2270" s="2" t="s">
        <v>42</v>
      </c>
      <c r="D2270" s="2" t="s">
        <v>43</v>
      </c>
      <c r="E2270" s="2">
        <v>5</v>
      </c>
      <c r="F2270" s="2" t="s">
        <v>1936</v>
      </c>
      <c r="G2270" s="2" t="s">
        <v>213</v>
      </c>
      <c r="H2270" s="2" t="s">
        <v>46</v>
      </c>
      <c r="I2270" s="2" t="s">
        <v>17</v>
      </c>
      <c r="J2270" s="2" t="s">
        <v>18</v>
      </c>
      <c r="K2270" s="2" t="s">
        <v>19</v>
      </c>
      <c r="L2270" s="2" t="s">
        <v>19</v>
      </c>
      <c r="M2270" s="2" t="s">
        <v>20</v>
      </c>
      <c r="N2270" s="2" t="s">
        <v>48</v>
      </c>
      <c r="O2270" s="2" t="s">
        <v>4890</v>
      </c>
      <c r="P2270" s="2">
        <v>2</v>
      </c>
      <c r="Q2270" s="2" t="str">
        <f t="shared" si="35"/>
        <v>GE US Equity</v>
      </c>
    </row>
    <row r="2271" spans="1:17" x14ac:dyDescent="0.25">
      <c r="A2271" s="1">
        <v>41639</v>
      </c>
      <c r="B2271" s="1">
        <v>41639</v>
      </c>
      <c r="C2271" s="2" t="s">
        <v>4891</v>
      </c>
      <c r="D2271" s="2" t="s">
        <v>4892</v>
      </c>
      <c r="E2271" s="2">
        <v>6.8</v>
      </c>
      <c r="F2271" s="2" t="s">
        <v>3869</v>
      </c>
      <c r="G2271" s="2"/>
      <c r="H2271" s="2" t="s">
        <v>27</v>
      </c>
      <c r="I2271" s="2" t="s">
        <v>17</v>
      </c>
      <c r="J2271" s="2" t="s">
        <v>18</v>
      </c>
      <c r="K2271" s="2" t="s">
        <v>19</v>
      </c>
      <c r="L2271" s="2" t="s">
        <v>19</v>
      </c>
      <c r="M2271" s="2" t="s">
        <v>20</v>
      </c>
      <c r="N2271" s="2" t="s">
        <v>28</v>
      </c>
      <c r="O2271" s="2" t="s">
        <v>4893</v>
      </c>
      <c r="P2271" s="2">
        <v>3</v>
      </c>
      <c r="Q2271" s="2" t="str">
        <f t="shared" si="35"/>
        <v>BMS US Equity</v>
      </c>
    </row>
    <row r="2272" spans="1:17" x14ac:dyDescent="0.25">
      <c r="A2272" s="1">
        <v>41639</v>
      </c>
      <c r="B2272" s="1">
        <v>41639</v>
      </c>
      <c r="C2272" s="2" t="s">
        <v>2039</v>
      </c>
      <c r="D2272" s="2" t="s">
        <v>2040</v>
      </c>
      <c r="E2272" s="2">
        <v>10.75</v>
      </c>
      <c r="F2272" s="2" t="s">
        <v>77</v>
      </c>
      <c r="G2272" s="2" t="s">
        <v>40</v>
      </c>
      <c r="H2272" s="2" t="s">
        <v>95</v>
      </c>
      <c r="I2272" s="2" t="s">
        <v>17</v>
      </c>
      <c r="J2272" s="2" t="s">
        <v>18</v>
      </c>
      <c r="K2272" s="2" t="s">
        <v>19</v>
      </c>
      <c r="L2272" s="2" t="s">
        <v>19</v>
      </c>
      <c r="M2272" s="2" t="s">
        <v>20</v>
      </c>
      <c r="N2272" s="2" t="s">
        <v>28</v>
      </c>
      <c r="O2272" s="2" t="s">
        <v>4895</v>
      </c>
      <c r="P2272" s="2">
        <v>3</v>
      </c>
      <c r="Q2272" s="2" t="str">
        <f t="shared" si="35"/>
        <v>SPF US Equity</v>
      </c>
    </row>
    <row r="2273" spans="1:17" x14ac:dyDescent="0.25">
      <c r="A2273" s="1">
        <v>41639</v>
      </c>
      <c r="B2273" s="1">
        <v>41639</v>
      </c>
      <c r="C2273" s="2" t="s">
        <v>477</v>
      </c>
      <c r="D2273" s="2" t="s">
        <v>478</v>
      </c>
      <c r="E2273" s="2">
        <v>8.6</v>
      </c>
      <c r="F2273" s="2" t="s">
        <v>1295</v>
      </c>
      <c r="G2273" s="2"/>
      <c r="H2273" s="2" t="s">
        <v>203</v>
      </c>
      <c r="I2273" s="2" t="s">
        <v>17</v>
      </c>
      <c r="J2273" s="2" t="s">
        <v>18</v>
      </c>
      <c r="K2273" s="2" t="s">
        <v>19</v>
      </c>
      <c r="L2273" s="2" t="s">
        <v>19</v>
      </c>
      <c r="M2273" s="2" t="s">
        <v>20</v>
      </c>
      <c r="N2273" s="2" t="s">
        <v>28</v>
      </c>
      <c r="O2273" s="2" t="s">
        <v>4896</v>
      </c>
      <c r="P2273" s="2">
        <v>3</v>
      </c>
      <c r="Q2273" s="2" t="str">
        <f t="shared" si="35"/>
        <v>RRD US Equity</v>
      </c>
    </row>
    <row r="2274" spans="1:17" x14ac:dyDescent="0.25">
      <c r="A2274" s="1">
        <v>41639</v>
      </c>
      <c r="B2274" s="1">
        <v>41639</v>
      </c>
      <c r="C2274" s="2" t="s">
        <v>4336</v>
      </c>
      <c r="D2274" s="2" t="s">
        <v>4337</v>
      </c>
      <c r="E2274" s="2">
        <v>5.75</v>
      </c>
      <c r="F2274" s="2" t="s">
        <v>1367</v>
      </c>
      <c r="G2274" s="2" t="s">
        <v>26</v>
      </c>
      <c r="H2274" s="2" t="s">
        <v>34</v>
      </c>
      <c r="I2274" s="2" t="s">
        <v>17</v>
      </c>
      <c r="J2274" s="2" t="s">
        <v>18</v>
      </c>
      <c r="K2274" s="2" t="s">
        <v>19</v>
      </c>
      <c r="L2274" s="2" t="s">
        <v>19</v>
      </c>
      <c r="M2274" s="2" t="s">
        <v>20</v>
      </c>
      <c r="N2274" s="2" t="s">
        <v>28</v>
      </c>
      <c r="O2274" s="2" t="s">
        <v>4897</v>
      </c>
      <c r="P2274" s="2">
        <v>4</v>
      </c>
      <c r="Q2274" s="2" t="str">
        <f t="shared" si="35"/>
        <v>MTVD US Equity</v>
      </c>
    </row>
    <row r="2275" spans="1:17" x14ac:dyDescent="0.25">
      <c r="A2275" s="1">
        <v>41639</v>
      </c>
      <c r="B2275" s="1">
        <v>41639</v>
      </c>
      <c r="C2275" s="2" t="s">
        <v>4336</v>
      </c>
      <c r="D2275" s="2" t="s">
        <v>4337</v>
      </c>
      <c r="E2275" s="2">
        <v>6.85</v>
      </c>
      <c r="F2275" s="2" t="s">
        <v>4296</v>
      </c>
      <c r="G2275" s="2" t="s">
        <v>26</v>
      </c>
      <c r="H2275" s="2" t="s">
        <v>34</v>
      </c>
      <c r="I2275" s="2" t="s">
        <v>17</v>
      </c>
      <c r="J2275" s="2" t="s">
        <v>18</v>
      </c>
      <c r="K2275" s="2" t="s">
        <v>19</v>
      </c>
      <c r="L2275" s="2" t="s">
        <v>19</v>
      </c>
      <c r="M2275" s="2" t="s">
        <v>20</v>
      </c>
      <c r="N2275" s="2" t="s">
        <v>28</v>
      </c>
      <c r="O2275" s="2" t="s">
        <v>4898</v>
      </c>
      <c r="P2275" s="2">
        <v>4</v>
      </c>
      <c r="Q2275" s="2" t="str">
        <f t="shared" si="35"/>
        <v>MTVD US Equity</v>
      </c>
    </row>
    <row r="2276" spans="1:17" x14ac:dyDescent="0.25">
      <c r="A2276" s="1">
        <v>41639</v>
      </c>
      <c r="B2276" s="1">
        <v>41639</v>
      </c>
      <c r="C2276" s="2" t="s">
        <v>42</v>
      </c>
      <c r="D2276" s="2" t="s">
        <v>43</v>
      </c>
      <c r="E2276" s="2">
        <v>5.45</v>
      </c>
      <c r="F2276" s="2" t="s">
        <v>331</v>
      </c>
      <c r="G2276" s="2" t="s">
        <v>213</v>
      </c>
      <c r="H2276" s="2" t="s">
        <v>46</v>
      </c>
      <c r="I2276" s="2" t="s">
        <v>17</v>
      </c>
      <c r="J2276" s="2" t="s">
        <v>18</v>
      </c>
      <c r="K2276" s="2" t="s">
        <v>19</v>
      </c>
      <c r="L2276" s="2" t="s">
        <v>19</v>
      </c>
      <c r="M2276" s="2" t="s">
        <v>20</v>
      </c>
      <c r="N2276" s="2" t="s">
        <v>48</v>
      </c>
      <c r="O2276" s="2" t="s">
        <v>4899</v>
      </c>
      <c r="P2276" s="2">
        <v>2</v>
      </c>
      <c r="Q2276" s="2" t="str">
        <f t="shared" si="35"/>
        <v>GE US Equity</v>
      </c>
    </row>
    <row r="2277" spans="1:17" x14ac:dyDescent="0.25">
      <c r="A2277" s="1">
        <v>41639</v>
      </c>
      <c r="B2277" s="1">
        <v>41639</v>
      </c>
      <c r="C2277" s="2" t="s">
        <v>4071</v>
      </c>
      <c r="D2277" s="2" t="s">
        <v>4072</v>
      </c>
      <c r="E2277" s="2">
        <v>3.5</v>
      </c>
      <c r="F2277" s="2" t="s">
        <v>4023</v>
      </c>
      <c r="G2277" s="2"/>
      <c r="H2277" s="2" t="s">
        <v>210</v>
      </c>
      <c r="I2277" s="2" t="s">
        <v>17</v>
      </c>
      <c r="J2277" s="2" t="s">
        <v>18</v>
      </c>
      <c r="K2277" s="2" t="s">
        <v>19</v>
      </c>
      <c r="L2277" s="2" t="s">
        <v>19</v>
      </c>
      <c r="M2277" s="2" t="s">
        <v>20</v>
      </c>
      <c r="N2277" s="2" t="s">
        <v>48</v>
      </c>
      <c r="O2277" s="2" t="s">
        <v>4900</v>
      </c>
      <c r="P2277" s="2">
        <v>3</v>
      </c>
      <c r="Q2277" s="2" t="str">
        <f t="shared" si="35"/>
        <v>BLK US Equity</v>
      </c>
    </row>
    <row r="2278" spans="1:17" x14ac:dyDescent="0.25">
      <c r="A2278" s="1">
        <v>41639</v>
      </c>
      <c r="B2278" s="1">
        <v>41639</v>
      </c>
      <c r="C2278" s="2" t="s">
        <v>3908</v>
      </c>
      <c r="D2278" s="2" t="s">
        <v>678</v>
      </c>
      <c r="E2278" s="2">
        <v>8.125</v>
      </c>
      <c r="F2278" s="2" t="s">
        <v>1367</v>
      </c>
      <c r="G2278" s="2"/>
      <c r="H2278" s="2" t="s">
        <v>16</v>
      </c>
      <c r="I2278" s="2" t="s">
        <v>17</v>
      </c>
      <c r="J2278" s="2" t="s">
        <v>18</v>
      </c>
      <c r="K2278" s="2" t="s">
        <v>19</v>
      </c>
      <c r="L2278" s="2" t="s">
        <v>19</v>
      </c>
      <c r="M2278" s="2" t="s">
        <v>20</v>
      </c>
      <c r="N2278" s="2" t="s">
        <v>28</v>
      </c>
      <c r="O2278" s="2" t="s">
        <v>4901</v>
      </c>
      <c r="P2278" s="2">
        <v>1</v>
      </c>
      <c r="Q2278" s="2" t="str">
        <f t="shared" si="35"/>
        <v>F US Equity</v>
      </c>
    </row>
    <row r="2279" spans="1:17" x14ac:dyDescent="0.25">
      <c r="A2279" s="1">
        <v>41639</v>
      </c>
      <c r="B2279" s="1">
        <v>41639</v>
      </c>
      <c r="C2279" s="2" t="s">
        <v>2237</v>
      </c>
      <c r="D2279" s="2" t="s">
        <v>1432</v>
      </c>
      <c r="E2279" s="2">
        <v>5</v>
      </c>
      <c r="F2279" s="2" t="s">
        <v>3781</v>
      </c>
      <c r="G2279" s="2"/>
      <c r="H2279" s="2" t="s">
        <v>27</v>
      </c>
      <c r="I2279" s="2" t="s">
        <v>17</v>
      </c>
      <c r="J2279" s="2" t="s">
        <v>18</v>
      </c>
      <c r="K2279" s="2" t="s">
        <v>19</v>
      </c>
      <c r="L2279" s="2" t="s">
        <v>19</v>
      </c>
      <c r="M2279" s="2" t="s">
        <v>20</v>
      </c>
      <c r="N2279" s="2" t="s">
        <v>28</v>
      </c>
      <c r="O2279" s="2" t="s">
        <v>4902</v>
      </c>
      <c r="P2279" s="2">
        <v>3</v>
      </c>
      <c r="Q2279" s="2" t="str">
        <f t="shared" si="35"/>
        <v>TWC US Equity</v>
      </c>
    </row>
    <row r="2280" spans="1:17" x14ac:dyDescent="0.25">
      <c r="A2280" s="1">
        <v>41639</v>
      </c>
      <c r="B2280" s="1">
        <v>41639</v>
      </c>
      <c r="C2280" s="2" t="s">
        <v>2237</v>
      </c>
      <c r="D2280" s="2" t="s">
        <v>1432</v>
      </c>
      <c r="E2280" s="2">
        <v>3.5</v>
      </c>
      <c r="F2280" s="2" t="s">
        <v>1327</v>
      </c>
      <c r="G2280" s="2"/>
      <c r="H2280" s="2" t="s">
        <v>27</v>
      </c>
      <c r="I2280" s="2" t="s">
        <v>17</v>
      </c>
      <c r="J2280" s="2" t="s">
        <v>18</v>
      </c>
      <c r="K2280" s="2" t="s">
        <v>19</v>
      </c>
      <c r="L2280" s="2" t="s">
        <v>19</v>
      </c>
      <c r="M2280" s="2" t="s">
        <v>20</v>
      </c>
      <c r="N2280" s="2" t="s">
        <v>28</v>
      </c>
      <c r="O2280" s="2" t="s">
        <v>4903</v>
      </c>
      <c r="P2280" s="2">
        <v>3</v>
      </c>
      <c r="Q2280" s="2" t="str">
        <f t="shared" si="35"/>
        <v>TWC US Equity</v>
      </c>
    </row>
    <row r="2281" spans="1:17" x14ac:dyDescent="0.25">
      <c r="A2281" s="1">
        <v>41639</v>
      </c>
      <c r="B2281" s="1">
        <v>41639</v>
      </c>
      <c r="C2281" s="2" t="s">
        <v>4904</v>
      </c>
      <c r="D2281" s="2" t="s">
        <v>4905</v>
      </c>
      <c r="E2281" s="2">
        <v>4.75</v>
      </c>
      <c r="F2281" s="2" t="s">
        <v>3781</v>
      </c>
      <c r="G2281" s="2"/>
      <c r="H2281" s="2" t="s">
        <v>73</v>
      </c>
      <c r="I2281" s="2" t="s">
        <v>17</v>
      </c>
      <c r="J2281" s="2" t="s">
        <v>18</v>
      </c>
      <c r="K2281" s="2" t="s">
        <v>19</v>
      </c>
      <c r="L2281" s="2" t="s">
        <v>19</v>
      </c>
      <c r="M2281" s="2" t="s">
        <v>20</v>
      </c>
      <c r="N2281" s="2" t="s">
        <v>28</v>
      </c>
      <c r="O2281" s="2" t="s">
        <v>4906</v>
      </c>
      <c r="P2281" s="2">
        <v>4</v>
      </c>
      <c r="Q2281" s="2" t="str">
        <f t="shared" si="35"/>
        <v>ADBE US Equity</v>
      </c>
    </row>
    <row r="2282" spans="1:17" x14ac:dyDescent="0.25">
      <c r="A2282" s="1">
        <v>41639</v>
      </c>
      <c r="B2282" s="1">
        <v>41639</v>
      </c>
      <c r="C2282" s="2" t="s">
        <v>4369</v>
      </c>
      <c r="D2282" s="2" t="s">
        <v>627</v>
      </c>
      <c r="E2282" s="2">
        <v>7.875</v>
      </c>
      <c r="F2282" s="2" t="s">
        <v>2264</v>
      </c>
      <c r="G2282" s="2"/>
      <c r="H2282" s="2" t="s">
        <v>149</v>
      </c>
      <c r="I2282" s="2" t="s">
        <v>17</v>
      </c>
      <c r="J2282" s="2" t="s">
        <v>18</v>
      </c>
      <c r="K2282" s="2" t="s">
        <v>19</v>
      </c>
      <c r="L2282" s="2" t="s">
        <v>19</v>
      </c>
      <c r="M2282" s="2" t="s">
        <v>20</v>
      </c>
      <c r="N2282" s="2" t="s">
        <v>28</v>
      </c>
      <c r="O2282" s="2" t="s">
        <v>4907</v>
      </c>
      <c r="P2282" s="2">
        <v>3</v>
      </c>
      <c r="Q2282" s="2" t="str">
        <f t="shared" si="35"/>
        <v>WIN US Equity</v>
      </c>
    </row>
    <row r="2283" spans="1:17" x14ac:dyDescent="0.25">
      <c r="A2283" s="1">
        <v>41639</v>
      </c>
      <c r="B2283" s="1">
        <v>41639</v>
      </c>
      <c r="C2283" s="2" t="s">
        <v>42</v>
      </c>
      <c r="D2283" s="2" t="s">
        <v>43</v>
      </c>
      <c r="E2283" s="2">
        <v>4.3</v>
      </c>
      <c r="F2283" s="2" t="s">
        <v>643</v>
      </c>
      <c r="G2283" s="2" t="s">
        <v>213</v>
      </c>
      <c r="H2283" s="2" t="s">
        <v>46</v>
      </c>
      <c r="I2283" s="2" t="s">
        <v>17</v>
      </c>
      <c r="J2283" s="2" t="s">
        <v>18</v>
      </c>
      <c r="K2283" s="2" t="s">
        <v>19</v>
      </c>
      <c r="L2283" s="2" t="s">
        <v>19</v>
      </c>
      <c r="M2283" s="2" t="s">
        <v>20</v>
      </c>
      <c r="N2283" s="2" t="s">
        <v>48</v>
      </c>
      <c r="O2283" s="2" t="s">
        <v>4908</v>
      </c>
      <c r="P2283" s="2">
        <v>2</v>
      </c>
      <c r="Q2283" s="2" t="str">
        <f t="shared" si="35"/>
        <v>GE US Equity</v>
      </c>
    </row>
    <row r="2284" spans="1:17" x14ac:dyDescent="0.25">
      <c r="A2284" s="1">
        <v>41639</v>
      </c>
      <c r="B2284" s="1">
        <v>41639</v>
      </c>
      <c r="C2284" s="2" t="s">
        <v>4909</v>
      </c>
      <c r="D2284" s="2" t="s">
        <v>4910</v>
      </c>
      <c r="E2284" s="2">
        <v>5.5</v>
      </c>
      <c r="F2284" s="2" t="s">
        <v>1105</v>
      </c>
      <c r="G2284" s="2"/>
      <c r="H2284" s="2" t="s">
        <v>16</v>
      </c>
      <c r="I2284" s="2" t="s">
        <v>17</v>
      </c>
      <c r="J2284" s="2" t="s">
        <v>18</v>
      </c>
      <c r="K2284" s="2" t="s">
        <v>19</v>
      </c>
      <c r="L2284" s="2" t="s">
        <v>19</v>
      </c>
      <c r="M2284" s="2" t="s">
        <v>20</v>
      </c>
      <c r="N2284" s="2" t="s">
        <v>21</v>
      </c>
      <c r="O2284" s="2" t="s">
        <v>4911</v>
      </c>
      <c r="P2284" s="2">
        <v>3</v>
      </c>
      <c r="Q2284" s="2" t="str">
        <f t="shared" si="35"/>
        <v>SXL US Equity</v>
      </c>
    </row>
    <row r="2285" spans="1:17" x14ac:dyDescent="0.25">
      <c r="A2285" s="1">
        <v>41639</v>
      </c>
      <c r="B2285" s="1">
        <v>41639</v>
      </c>
      <c r="C2285" s="2" t="s">
        <v>42</v>
      </c>
      <c r="D2285" s="2" t="s">
        <v>43</v>
      </c>
      <c r="E2285" s="2">
        <v>5.5</v>
      </c>
      <c r="F2285" s="2" t="s">
        <v>3214</v>
      </c>
      <c r="G2285" s="2" t="s">
        <v>213</v>
      </c>
      <c r="H2285" s="2" t="s">
        <v>46</v>
      </c>
      <c r="I2285" s="2" t="s">
        <v>17</v>
      </c>
      <c r="J2285" s="2" t="s">
        <v>18</v>
      </c>
      <c r="K2285" s="2" t="s">
        <v>19</v>
      </c>
      <c r="L2285" s="2" t="s">
        <v>19</v>
      </c>
      <c r="M2285" s="2" t="s">
        <v>20</v>
      </c>
      <c r="N2285" s="2" t="s">
        <v>48</v>
      </c>
      <c r="O2285" s="2" t="s">
        <v>4912</v>
      </c>
      <c r="P2285" s="2">
        <v>2</v>
      </c>
      <c r="Q2285" s="2" t="str">
        <f t="shared" si="35"/>
        <v>GE US Equity</v>
      </c>
    </row>
    <row r="2286" spans="1:17" x14ac:dyDescent="0.25">
      <c r="A2286" s="1">
        <v>41639</v>
      </c>
      <c r="B2286" s="1">
        <v>41639</v>
      </c>
      <c r="C2286" s="2" t="s">
        <v>42</v>
      </c>
      <c r="D2286" s="2" t="s">
        <v>43</v>
      </c>
      <c r="E2286" s="2">
        <v>5.6</v>
      </c>
      <c r="F2286" s="2" t="s">
        <v>3214</v>
      </c>
      <c r="G2286" s="2" t="s">
        <v>213</v>
      </c>
      <c r="H2286" s="2" t="s">
        <v>46</v>
      </c>
      <c r="I2286" s="2" t="s">
        <v>17</v>
      </c>
      <c r="J2286" s="2" t="s">
        <v>18</v>
      </c>
      <c r="K2286" s="2" t="s">
        <v>19</v>
      </c>
      <c r="L2286" s="2" t="s">
        <v>19</v>
      </c>
      <c r="M2286" s="2" t="s">
        <v>20</v>
      </c>
      <c r="N2286" s="2" t="s">
        <v>48</v>
      </c>
      <c r="O2286" s="2" t="s">
        <v>4913</v>
      </c>
      <c r="P2286" s="2">
        <v>2</v>
      </c>
      <c r="Q2286" s="2" t="str">
        <f t="shared" si="35"/>
        <v>GE US Equity</v>
      </c>
    </row>
    <row r="2287" spans="1:17" x14ac:dyDescent="0.25">
      <c r="A2287" s="1">
        <v>41639</v>
      </c>
      <c r="B2287" s="1">
        <v>41639</v>
      </c>
      <c r="C2287" s="2" t="s">
        <v>4909</v>
      </c>
      <c r="D2287" s="2" t="s">
        <v>4910</v>
      </c>
      <c r="E2287" s="2">
        <v>6.85</v>
      </c>
      <c r="F2287" s="2" t="s">
        <v>1811</v>
      </c>
      <c r="G2287" s="2"/>
      <c r="H2287" s="2" t="s">
        <v>16</v>
      </c>
      <c r="I2287" s="2" t="s">
        <v>17</v>
      </c>
      <c r="J2287" s="2" t="s">
        <v>18</v>
      </c>
      <c r="K2287" s="2" t="s">
        <v>19</v>
      </c>
      <c r="L2287" s="2" t="s">
        <v>19</v>
      </c>
      <c r="M2287" s="2" t="s">
        <v>20</v>
      </c>
      <c r="N2287" s="2" t="s">
        <v>21</v>
      </c>
      <c r="O2287" s="2" t="s">
        <v>4914</v>
      </c>
      <c r="P2287" s="2">
        <v>3</v>
      </c>
      <c r="Q2287" s="2" t="str">
        <f t="shared" si="35"/>
        <v>SXL US Equity</v>
      </c>
    </row>
    <row r="2288" spans="1:17" x14ac:dyDescent="0.25">
      <c r="A2288" s="1">
        <v>41639</v>
      </c>
      <c r="B2288" s="1">
        <v>41639</v>
      </c>
      <c r="C2288" s="2" t="s">
        <v>4482</v>
      </c>
      <c r="D2288" s="2" t="s">
        <v>64</v>
      </c>
      <c r="E2288" s="2">
        <v>3.8</v>
      </c>
      <c r="F2288" s="2" t="s">
        <v>638</v>
      </c>
      <c r="G2288" s="2" t="s">
        <v>40</v>
      </c>
      <c r="H2288" s="2" t="s">
        <v>16</v>
      </c>
      <c r="I2288" s="2" t="s">
        <v>17</v>
      </c>
      <c r="J2288" s="2" t="s">
        <v>18</v>
      </c>
      <c r="K2288" s="2" t="s">
        <v>19</v>
      </c>
      <c r="L2288" s="2" t="s">
        <v>19</v>
      </c>
      <c r="M2288" s="2" t="s">
        <v>20</v>
      </c>
      <c r="N2288" s="2" t="s">
        <v>21</v>
      </c>
      <c r="O2288" s="2" t="s">
        <v>4915</v>
      </c>
      <c r="P2288" s="2">
        <v>3</v>
      </c>
      <c r="Q2288" s="2" t="str">
        <f t="shared" si="35"/>
        <v>WPZ US Equity</v>
      </c>
    </row>
    <row r="2289" spans="1:17" x14ac:dyDescent="0.25">
      <c r="A2289" s="1">
        <v>41639</v>
      </c>
      <c r="B2289" s="1">
        <v>41639</v>
      </c>
      <c r="C2289" s="2" t="s">
        <v>2396</v>
      </c>
      <c r="D2289" s="2" t="s">
        <v>2397</v>
      </c>
      <c r="E2289" s="2">
        <v>4.125</v>
      </c>
      <c r="F2289" s="2" t="s">
        <v>4916</v>
      </c>
      <c r="G2289" s="2"/>
      <c r="H2289" s="2" t="s">
        <v>27</v>
      </c>
      <c r="I2289" s="2" t="s">
        <v>17</v>
      </c>
      <c r="J2289" s="2" t="s">
        <v>18</v>
      </c>
      <c r="K2289" s="2" t="s">
        <v>19</v>
      </c>
      <c r="L2289" s="2" t="s">
        <v>19</v>
      </c>
      <c r="M2289" s="2" t="s">
        <v>20</v>
      </c>
      <c r="N2289" s="2" t="s">
        <v>28</v>
      </c>
      <c r="O2289" s="2" t="s">
        <v>4917</v>
      </c>
      <c r="P2289" s="2">
        <v>4</v>
      </c>
      <c r="Q2289" s="2" t="str">
        <f t="shared" si="35"/>
        <v>MDLZ US Equity</v>
      </c>
    </row>
    <row r="2290" spans="1:17" x14ac:dyDescent="0.25">
      <c r="A2290" s="1">
        <v>41639</v>
      </c>
      <c r="B2290" s="1">
        <v>41639</v>
      </c>
      <c r="C2290" s="2" t="s">
        <v>615</v>
      </c>
      <c r="D2290" s="2" t="s">
        <v>616</v>
      </c>
      <c r="E2290" s="2">
        <v>4.5</v>
      </c>
      <c r="F2290" s="2" t="s">
        <v>1408</v>
      </c>
      <c r="G2290" s="2"/>
      <c r="H2290" s="2" t="s">
        <v>57</v>
      </c>
      <c r="I2290" s="2" t="s">
        <v>17</v>
      </c>
      <c r="J2290" s="2" t="s">
        <v>18</v>
      </c>
      <c r="K2290" s="2" t="s">
        <v>19</v>
      </c>
      <c r="L2290" s="2" t="s">
        <v>19</v>
      </c>
      <c r="M2290" s="2" t="s">
        <v>20</v>
      </c>
      <c r="N2290" s="2" t="s">
        <v>28</v>
      </c>
      <c r="O2290" s="2" t="s">
        <v>4918</v>
      </c>
      <c r="P2290" s="2">
        <v>3</v>
      </c>
      <c r="Q2290" s="2" t="str">
        <f t="shared" si="35"/>
        <v>UTX US Equity</v>
      </c>
    </row>
    <row r="2291" spans="1:17" x14ac:dyDescent="0.25">
      <c r="A2291" s="1">
        <v>41639</v>
      </c>
      <c r="B2291" s="1">
        <v>41639</v>
      </c>
      <c r="C2291" s="2" t="s">
        <v>615</v>
      </c>
      <c r="D2291" s="2" t="s">
        <v>616</v>
      </c>
      <c r="E2291" s="2">
        <v>5.7</v>
      </c>
      <c r="F2291" s="2" t="s">
        <v>4484</v>
      </c>
      <c r="G2291" s="2"/>
      <c r="H2291" s="2" t="s">
        <v>57</v>
      </c>
      <c r="I2291" s="2" t="s">
        <v>17</v>
      </c>
      <c r="J2291" s="2" t="s">
        <v>18</v>
      </c>
      <c r="K2291" s="2" t="s">
        <v>19</v>
      </c>
      <c r="L2291" s="2" t="s">
        <v>19</v>
      </c>
      <c r="M2291" s="2" t="s">
        <v>20</v>
      </c>
      <c r="N2291" s="2" t="s">
        <v>28</v>
      </c>
      <c r="O2291" s="2" t="s">
        <v>4919</v>
      </c>
      <c r="P2291" s="2">
        <v>3</v>
      </c>
      <c r="Q2291" s="2" t="str">
        <f t="shared" si="35"/>
        <v>UTX US Equity</v>
      </c>
    </row>
    <row r="2292" spans="1:17" x14ac:dyDescent="0.25">
      <c r="A2292" s="1">
        <v>41639</v>
      </c>
      <c r="B2292" s="1">
        <v>41639</v>
      </c>
      <c r="C2292" s="2" t="s">
        <v>1904</v>
      </c>
      <c r="D2292" s="2" t="s">
        <v>765</v>
      </c>
      <c r="E2292" s="2">
        <v>6.375</v>
      </c>
      <c r="F2292" s="2" t="s">
        <v>4296</v>
      </c>
      <c r="G2292" s="2"/>
      <c r="H2292" s="2" t="s">
        <v>34</v>
      </c>
      <c r="I2292" s="2" t="s">
        <v>17</v>
      </c>
      <c r="J2292" s="2" t="s">
        <v>18</v>
      </c>
      <c r="K2292" s="2" t="s">
        <v>19</v>
      </c>
      <c r="L2292" s="2" t="s">
        <v>19</v>
      </c>
      <c r="M2292" s="2" t="s">
        <v>20</v>
      </c>
      <c r="N2292" s="2" t="s">
        <v>28</v>
      </c>
      <c r="O2292" s="2" t="s">
        <v>4920</v>
      </c>
      <c r="P2292" s="2">
        <v>5</v>
      </c>
      <c r="Q2292" s="2" t="str">
        <f t="shared" si="35"/>
        <v>ABIBB US Equity</v>
      </c>
    </row>
    <row r="2293" spans="1:17" x14ac:dyDescent="0.25">
      <c r="A2293" s="1">
        <v>41639</v>
      </c>
      <c r="B2293" s="1">
        <v>41639</v>
      </c>
      <c r="C2293" s="2" t="s">
        <v>4071</v>
      </c>
      <c r="D2293" s="2" t="s">
        <v>4072</v>
      </c>
      <c r="E2293" s="2">
        <v>5</v>
      </c>
      <c r="F2293" s="2" t="s">
        <v>4921</v>
      </c>
      <c r="G2293" s="2">
        <v>2</v>
      </c>
      <c r="H2293" s="2" t="s">
        <v>210</v>
      </c>
      <c r="I2293" s="2" t="s">
        <v>17</v>
      </c>
      <c r="J2293" s="2" t="s">
        <v>18</v>
      </c>
      <c r="K2293" s="2" t="s">
        <v>19</v>
      </c>
      <c r="L2293" s="2" t="s">
        <v>19</v>
      </c>
      <c r="M2293" s="2" t="s">
        <v>20</v>
      </c>
      <c r="N2293" s="2" t="s">
        <v>48</v>
      </c>
      <c r="O2293" s="2" t="s">
        <v>4922</v>
      </c>
      <c r="P2293" s="2">
        <v>3</v>
      </c>
      <c r="Q2293" s="2" t="str">
        <f t="shared" si="35"/>
        <v>BLK US Equity</v>
      </c>
    </row>
    <row r="2294" spans="1:17" x14ac:dyDescent="0.25">
      <c r="A2294" s="1">
        <v>41639</v>
      </c>
      <c r="B2294" s="1">
        <v>41639</v>
      </c>
      <c r="C2294" s="2" t="s">
        <v>1955</v>
      </c>
      <c r="D2294" s="2" t="s">
        <v>31</v>
      </c>
      <c r="E2294" s="2">
        <v>4.25</v>
      </c>
      <c r="F2294" s="2" t="s">
        <v>1855</v>
      </c>
      <c r="G2294" s="2"/>
      <c r="H2294" s="2" t="s">
        <v>57</v>
      </c>
      <c r="I2294" s="2" t="s">
        <v>17</v>
      </c>
      <c r="J2294" s="2" t="s">
        <v>18</v>
      </c>
      <c r="K2294" s="2" t="s">
        <v>19</v>
      </c>
      <c r="L2294" s="2" t="s">
        <v>19</v>
      </c>
      <c r="M2294" s="2" t="s">
        <v>20</v>
      </c>
      <c r="N2294" s="2" t="s">
        <v>21</v>
      </c>
      <c r="O2294" s="2" t="s">
        <v>4923</v>
      </c>
      <c r="P2294" s="2">
        <v>2</v>
      </c>
      <c r="Q2294" s="2" t="str">
        <f t="shared" si="35"/>
        <v>SO US Equity</v>
      </c>
    </row>
    <row r="2295" spans="1:17" x14ac:dyDescent="0.25">
      <c r="A2295" s="1">
        <v>41639</v>
      </c>
      <c r="B2295" s="1">
        <v>41639</v>
      </c>
      <c r="C2295" s="2" t="s">
        <v>2859</v>
      </c>
      <c r="D2295" s="2" t="s">
        <v>2469</v>
      </c>
      <c r="E2295" s="2">
        <v>5.5</v>
      </c>
      <c r="F2295" s="2" t="s">
        <v>1367</v>
      </c>
      <c r="G2295" s="2" t="s">
        <v>26</v>
      </c>
      <c r="H2295" s="2" t="s">
        <v>27</v>
      </c>
      <c r="I2295" s="2" t="s">
        <v>17</v>
      </c>
      <c r="J2295" s="2" t="s">
        <v>18</v>
      </c>
      <c r="K2295" s="2" t="s">
        <v>19</v>
      </c>
      <c r="L2295" s="2" t="s">
        <v>19</v>
      </c>
      <c r="M2295" s="2" t="s">
        <v>20</v>
      </c>
      <c r="N2295" s="2" t="s">
        <v>21</v>
      </c>
      <c r="O2295" s="2" t="s">
        <v>4924</v>
      </c>
      <c r="P2295" s="2">
        <v>3</v>
      </c>
      <c r="Q2295" s="2" t="str">
        <f t="shared" si="35"/>
        <v>ITC US Equity</v>
      </c>
    </row>
    <row r="2296" spans="1:17" x14ac:dyDescent="0.25">
      <c r="A2296" s="1">
        <v>41639</v>
      </c>
      <c r="B2296" s="1">
        <v>41639</v>
      </c>
      <c r="C2296" s="2" t="s">
        <v>42</v>
      </c>
      <c r="D2296" s="2" t="s">
        <v>43</v>
      </c>
      <c r="E2296" s="2">
        <v>5.4</v>
      </c>
      <c r="F2296" s="2" t="s">
        <v>331</v>
      </c>
      <c r="G2296" s="2" t="s">
        <v>213</v>
      </c>
      <c r="H2296" s="2" t="s">
        <v>46</v>
      </c>
      <c r="I2296" s="2" t="s">
        <v>17</v>
      </c>
      <c r="J2296" s="2" t="s">
        <v>18</v>
      </c>
      <c r="K2296" s="2" t="s">
        <v>19</v>
      </c>
      <c r="L2296" s="2" t="s">
        <v>19</v>
      </c>
      <c r="M2296" s="2" t="s">
        <v>20</v>
      </c>
      <c r="N2296" s="2" t="s">
        <v>48</v>
      </c>
      <c r="O2296" s="2" t="s">
        <v>4925</v>
      </c>
      <c r="P2296" s="2">
        <v>2</v>
      </c>
      <c r="Q2296" s="2" t="str">
        <f t="shared" si="35"/>
        <v>GE US Equity</v>
      </c>
    </row>
    <row r="2297" spans="1:17" x14ac:dyDescent="0.25">
      <c r="A2297" s="1">
        <v>41639</v>
      </c>
      <c r="B2297" s="1">
        <v>41639</v>
      </c>
      <c r="C2297" s="2" t="s">
        <v>4926</v>
      </c>
      <c r="D2297" s="2" t="s">
        <v>4927</v>
      </c>
      <c r="E2297" s="2">
        <v>4.5</v>
      </c>
      <c r="F2297" s="2" t="s">
        <v>4928</v>
      </c>
      <c r="G2297" s="2" t="s">
        <v>26</v>
      </c>
      <c r="H2297" s="2" t="s">
        <v>73</v>
      </c>
      <c r="I2297" s="2" t="s">
        <v>17</v>
      </c>
      <c r="J2297" s="2" t="s">
        <v>18</v>
      </c>
      <c r="K2297" s="2" t="s">
        <v>19</v>
      </c>
      <c r="L2297" s="2" t="s">
        <v>19</v>
      </c>
      <c r="M2297" s="2" t="s">
        <v>20</v>
      </c>
      <c r="N2297" s="2" t="s">
        <v>28</v>
      </c>
      <c r="O2297" s="2" t="s">
        <v>4929</v>
      </c>
      <c r="P2297" s="2">
        <v>5</v>
      </c>
      <c r="Q2297" s="2" t="str">
        <f t="shared" si="35"/>
        <v>NSANY US Equity</v>
      </c>
    </row>
    <row r="2298" spans="1:17" x14ac:dyDescent="0.25">
      <c r="A2298" s="1">
        <v>41639</v>
      </c>
      <c r="B2298" s="1">
        <v>41639</v>
      </c>
      <c r="C2298" s="2" t="s">
        <v>42</v>
      </c>
      <c r="D2298" s="2" t="s">
        <v>43</v>
      </c>
      <c r="E2298" s="2">
        <v>4.75</v>
      </c>
      <c r="F2298" s="2" t="s">
        <v>645</v>
      </c>
      <c r="G2298" s="2" t="s">
        <v>213</v>
      </c>
      <c r="H2298" s="2" t="s">
        <v>46</v>
      </c>
      <c r="I2298" s="2" t="s">
        <v>17</v>
      </c>
      <c r="J2298" s="2" t="s">
        <v>18</v>
      </c>
      <c r="K2298" s="2" t="s">
        <v>19</v>
      </c>
      <c r="L2298" s="2" t="s">
        <v>19</v>
      </c>
      <c r="M2298" s="2" t="s">
        <v>20</v>
      </c>
      <c r="N2298" s="2" t="s">
        <v>48</v>
      </c>
      <c r="O2298" s="2" t="s">
        <v>4930</v>
      </c>
      <c r="P2298" s="2">
        <v>2</v>
      </c>
      <c r="Q2298" s="2" t="str">
        <f t="shared" si="35"/>
        <v>GE US Equity</v>
      </c>
    </row>
    <row r="2299" spans="1:17" x14ac:dyDescent="0.25">
      <c r="A2299" s="1">
        <v>41639</v>
      </c>
      <c r="B2299" s="1">
        <v>41639</v>
      </c>
      <c r="C2299" s="2" t="s">
        <v>4492</v>
      </c>
      <c r="D2299" s="2" t="s">
        <v>313</v>
      </c>
      <c r="E2299" s="2">
        <v>6.2</v>
      </c>
      <c r="F2299" s="2" t="s">
        <v>4521</v>
      </c>
      <c r="G2299" s="2" t="s">
        <v>40</v>
      </c>
      <c r="H2299" s="2" t="s">
        <v>27</v>
      </c>
      <c r="I2299" s="2" t="s">
        <v>17</v>
      </c>
      <c r="J2299" s="2" t="s">
        <v>18</v>
      </c>
      <c r="K2299" s="2" t="s">
        <v>19</v>
      </c>
      <c r="L2299" s="2" t="s">
        <v>19</v>
      </c>
      <c r="M2299" s="2" t="s">
        <v>20</v>
      </c>
      <c r="N2299" s="2" t="s">
        <v>28</v>
      </c>
      <c r="O2299" s="2" t="s">
        <v>4931</v>
      </c>
      <c r="P2299" s="2">
        <v>3</v>
      </c>
      <c r="Q2299" s="2" t="str">
        <f t="shared" si="35"/>
        <v>RSG US Equity</v>
      </c>
    </row>
    <row r="2300" spans="1:17" x14ac:dyDescent="0.25">
      <c r="A2300" s="1">
        <v>41639</v>
      </c>
      <c r="B2300" s="1">
        <v>41639</v>
      </c>
      <c r="C2300" s="2" t="s">
        <v>130</v>
      </c>
      <c r="D2300" s="2" t="s">
        <v>131</v>
      </c>
      <c r="E2300" s="2">
        <v>4.25</v>
      </c>
      <c r="F2300" s="2" t="s">
        <v>1426</v>
      </c>
      <c r="G2300" s="2"/>
      <c r="H2300" s="2" t="s">
        <v>34</v>
      </c>
      <c r="I2300" s="2" t="s">
        <v>17</v>
      </c>
      <c r="J2300" s="2" t="s">
        <v>18</v>
      </c>
      <c r="K2300" s="2" t="s">
        <v>19</v>
      </c>
      <c r="L2300" s="2" t="s">
        <v>19</v>
      </c>
      <c r="M2300" s="2" t="s">
        <v>20</v>
      </c>
      <c r="N2300" s="2" t="s">
        <v>28</v>
      </c>
      <c r="O2300" s="2" t="s">
        <v>4932</v>
      </c>
      <c r="P2300" s="2">
        <v>3</v>
      </c>
      <c r="Q2300" s="2" t="str">
        <f t="shared" si="35"/>
        <v>BAX US Equity</v>
      </c>
    </row>
    <row r="2301" spans="1:17" x14ac:dyDescent="0.25">
      <c r="A2301" s="1">
        <v>41639</v>
      </c>
      <c r="B2301" s="1">
        <v>41639</v>
      </c>
      <c r="C2301" s="2" t="s">
        <v>2957</v>
      </c>
      <c r="D2301" s="2" t="s">
        <v>2939</v>
      </c>
      <c r="E2301" s="2">
        <v>4</v>
      </c>
      <c r="F2301" s="2" t="s">
        <v>101</v>
      </c>
      <c r="G2301" s="2"/>
      <c r="H2301" s="2" t="s">
        <v>27</v>
      </c>
      <c r="I2301" s="2" t="s">
        <v>17</v>
      </c>
      <c r="J2301" s="2" t="s">
        <v>18</v>
      </c>
      <c r="K2301" s="2" t="s">
        <v>19</v>
      </c>
      <c r="L2301" s="2" t="s">
        <v>19</v>
      </c>
      <c r="M2301" s="2" t="s">
        <v>20</v>
      </c>
      <c r="N2301" s="2" t="s">
        <v>21</v>
      </c>
      <c r="O2301" s="2" t="s">
        <v>4933</v>
      </c>
      <c r="P2301" s="2">
        <v>2</v>
      </c>
      <c r="Q2301" s="2" t="str">
        <f t="shared" si="35"/>
        <v>TE US Equity</v>
      </c>
    </row>
    <row r="2302" spans="1:17" x14ac:dyDescent="0.25">
      <c r="A2302" s="1">
        <v>41639</v>
      </c>
      <c r="B2302" s="1">
        <v>41639</v>
      </c>
      <c r="C2302" s="2" t="s">
        <v>2095</v>
      </c>
      <c r="D2302" s="2" t="s">
        <v>2096</v>
      </c>
      <c r="E2302" s="2">
        <v>5</v>
      </c>
      <c r="F2302" s="2" t="s">
        <v>4826</v>
      </c>
      <c r="G2302" s="2"/>
      <c r="H2302" s="2" t="s">
        <v>73</v>
      </c>
      <c r="I2302" s="2" t="s">
        <v>17</v>
      </c>
      <c r="J2302" s="2" t="s">
        <v>18</v>
      </c>
      <c r="K2302" s="2" t="s">
        <v>19</v>
      </c>
      <c r="L2302" s="2" t="s">
        <v>19</v>
      </c>
      <c r="M2302" s="2" t="s">
        <v>20</v>
      </c>
      <c r="N2302" s="2" t="s">
        <v>28</v>
      </c>
      <c r="O2302" s="2" t="s">
        <v>4934</v>
      </c>
      <c r="P2302" s="2">
        <v>3</v>
      </c>
      <c r="Q2302" s="2" t="str">
        <f t="shared" si="35"/>
        <v>JCI US Equity</v>
      </c>
    </row>
    <row r="2303" spans="1:17" x14ac:dyDescent="0.25">
      <c r="A2303" s="1">
        <v>41639</v>
      </c>
      <c r="B2303" s="1">
        <v>41639</v>
      </c>
      <c r="C2303" s="2" t="s">
        <v>42</v>
      </c>
      <c r="D2303" s="2" t="s">
        <v>43</v>
      </c>
      <c r="E2303" s="2">
        <v>5.75</v>
      </c>
      <c r="F2303" s="2" t="s">
        <v>856</v>
      </c>
      <c r="G2303" s="2" t="s">
        <v>213</v>
      </c>
      <c r="H2303" s="2" t="s">
        <v>46</v>
      </c>
      <c r="I2303" s="2" t="s">
        <v>17</v>
      </c>
      <c r="J2303" s="2" t="s">
        <v>18</v>
      </c>
      <c r="K2303" s="2" t="s">
        <v>19</v>
      </c>
      <c r="L2303" s="2" t="s">
        <v>19</v>
      </c>
      <c r="M2303" s="2" t="s">
        <v>20</v>
      </c>
      <c r="N2303" s="2" t="s">
        <v>48</v>
      </c>
      <c r="O2303" s="2" t="s">
        <v>4935</v>
      </c>
      <c r="P2303" s="2">
        <v>2</v>
      </c>
      <c r="Q2303" s="2" t="str">
        <f t="shared" si="35"/>
        <v>GE US Equity</v>
      </c>
    </row>
    <row r="2304" spans="1:17" x14ac:dyDescent="0.25">
      <c r="A2304" s="1">
        <v>41639</v>
      </c>
      <c r="B2304" s="1">
        <v>41639</v>
      </c>
      <c r="C2304" s="2" t="s">
        <v>4936</v>
      </c>
      <c r="D2304" s="2" t="s">
        <v>4937</v>
      </c>
      <c r="E2304" s="2">
        <v>3</v>
      </c>
      <c r="F2304" s="2" t="s">
        <v>1390</v>
      </c>
      <c r="G2304" s="2"/>
      <c r="H2304" s="2" t="s">
        <v>210</v>
      </c>
      <c r="I2304" s="2" t="s">
        <v>17</v>
      </c>
      <c r="J2304" s="2" t="s">
        <v>18</v>
      </c>
      <c r="K2304" s="2" t="s">
        <v>19</v>
      </c>
      <c r="L2304" s="2" t="s">
        <v>19</v>
      </c>
      <c r="M2304" s="2" t="s">
        <v>20</v>
      </c>
      <c r="N2304" s="2" t="s">
        <v>28</v>
      </c>
      <c r="O2304" s="2" t="s">
        <v>4938</v>
      </c>
      <c r="P2304" s="2">
        <v>3</v>
      </c>
      <c r="Q2304" s="2" t="str">
        <f t="shared" si="35"/>
        <v>MDT US Equity</v>
      </c>
    </row>
    <row r="2305" spans="1:17" x14ac:dyDescent="0.25">
      <c r="A2305" s="1">
        <v>41639</v>
      </c>
      <c r="B2305" s="1">
        <v>41639</v>
      </c>
      <c r="C2305" s="2" t="s">
        <v>281</v>
      </c>
      <c r="D2305" s="2" t="s">
        <v>282</v>
      </c>
      <c r="E2305" s="2">
        <v>5.5</v>
      </c>
      <c r="F2305" s="2" t="s">
        <v>4521</v>
      </c>
      <c r="G2305" s="2" t="s">
        <v>45</v>
      </c>
      <c r="H2305" s="2" t="s">
        <v>57</v>
      </c>
      <c r="I2305" s="2" t="s">
        <v>17</v>
      </c>
      <c r="J2305" s="2" t="s">
        <v>18</v>
      </c>
      <c r="K2305" s="2" t="s">
        <v>19</v>
      </c>
      <c r="L2305" s="2" t="s">
        <v>19</v>
      </c>
      <c r="M2305" s="2" t="s">
        <v>20</v>
      </c>
      <c r="N2305" s="2" t="s">
        <v>21</v>
      </c>
      <c r="O2305" s="2" t="s">
        <v>4939</v>
      </c>
      <c r="P2305" s="2">
        <v>3</v>
      </c>
      <c r="Q2305" s="2" t="str">
        <f t="shared" si="35"/>
        <v>PEG US Equity</v>
      </c>
    </row>
    <row r="2306" spans="1:17" x14ac:dyDescent="0.25">
      <c r="A2306" s="1">
        <v>41639</v>
      </c>
      <c r="B2306" s="1">
        <v>41639</v>
      </c>
      <c r="C2306" s="2" t="s">
        <v>4108</v>
      </c>
      <c r="D2306" s="2" t="s">
        <v>4109</v>
      </c>
      <c r="E2306" s="2">
        <v>3.55</v>
      </c>
      <c r="F2306" s="2" t="s">
        <v>1390</v>
      </c>
      <c r="G2306" s="2" t="s">
        <v>40</v>
      </c>
      <c r="H2306" s="2" t="s">
        <v>16</v>
      </c>
      <c r="I2306" s="2" t="s">
        <v>17</v>
      </c>
      <c r="J2306" s="2" t="s">
        <v>18</v>
      </c>
      <c r="K2306" s="2" t="s">
        <v>19</v>
      </c>
      <c r="L2306" s="2" t="s">
        <v>19</v>
      </c>
      <c r="M2306" s="2" t="s">
        <v>20</v>
      </c>
      <c r="N2306" s="2" t="s">
        <v>28</v>
      </c>
      <c r="O2306" s="2" t="s">
        <v>4940</v>
      </c>
      <c r="P2306" s="2">
        <v>3</v>
      </c>
      <c r="Q2306" s="2" t="str">
        <f t="shared" si="35"/>
        <v>DTV US Equity</v>
      </c>
    </row>
    <row r="2307" spans="1:17" x14ac:dyDescent="0.25">
      <c r="A2307" s="1">
        <v>41639</v>
      </c>
      <c r="B2307" s="1">
        <v>41639</v>
      </c>
      <c r="C2307" s="2" t="s">
        <v>42</v>
      </c>
      <c r="D2307" s="2" t="s">
        <v>43</v>
      </c>
      <c r="E2307" s="2">
        <v>5.5</v>
      </c>
      <c r="F2307" s="2" t="s">
        <v>1433</v>
      </c>
      <c r="G2307" s="2" t="s">
        <v>3014</v>
      </c>
      <c r="H2307" s="2" t="s">
        <v>46</v>
      </c>
      <c r="I2307" s="2" t="s">
        <v>17</v>
      </c>
      <c r="J2307" s="2" t="s">
        <v>18</v>
      </c>
      <c r="K2307" s="2" t="s">
        <v>19</v>
      </c>
      <c r="L2307" s="2" t="s">
        <v>19</v>
      </c>
      <c r="M2307" s="2" t="s">
        <v>20</v>
      </c>
      <c r="N2307" s="2" t="s">
        <v>48</v>
      </c>
      <c r="O2307" s="2" t="s">
        <v>4941</v>
      </c>
      <c r="P2307" s="2">
        <v>2</v>
      </c>
      <c r="Q2307" s="2" t="str">
        <f t="shared" si="35"/>
        <v>GE US Equity</v>
      </c>
    </row>
    <row r="2308" spans="1:17" x14ac:dyDescent="0.25">
      <c r="A2308" s="1">
        <v>41639</v>
      </c>
      <c r="B2308" s="1">
        <v>41639</v>
      </c>
      <c r="C2308" s="2" t="s">
        <v>163</v>
      </c>
      <c r="D2308" s="2" t="s">
        <v>164</v>
      </c>
      <c r="E2308" s="2">
        <v>6.2</v>
      </c>
      <c r="F2308" s="2" t="s">
        <v>4110</v>
      </c>
      <c r="G2308" s="2"/>
      <c r="H2308" s="2" t="s">
        <v>27</v>
      </c>
      <c r="I2308" s="2" t="s">
        <v>17</v>
      </c>
      <c r="J2308" s="2" t="s">
        <v>18</v>
      </c>
      <c r="K2308" s="2" t="s">
        <v>19</v>
      </c>
      <c r="L2308" s="2" t="s">
        <v>19</v>
      </c>
      <c r="M2308" s="2" t="s">
        <v>20</v>
      </c>
      <c r="N2308" s="2" t="s">
        <v>28</v>
      </c>
      <c r="O2308" s="2" t="s">
        <v>4942</v>
      </c>
      <c r="P2308" s="2">
        <v>3</v>
      </c>
      <c r="Q2308" s="2" t="str">
        <f t="shared" ref="Q2308:Q2371" si="36">D2308&amp;" US Equity"</f>
        <v>TWX US Equity</v>
      </c>
    </row>
    <row r="2309" spans="1:17" x14ac:dyDescent="0.25">
      <c r="A2309" s="1">
        <v>41639</v>
      </c>
      <c r="B2309" s="1">
        <v>41639</v>
      </c>
      <c r="C2309" s="2" t="s">
        <v>2480</v>
      </c>
      <c r="D2309" s="2" t="s">
        <v>2012</v>
      </c>
      <c r="E2309" s="2">
        <v>5.0999999999999996</v>
      </c>
      <c r="F2309" s="2" t="s">
        <v>1899</v>
      </c>
      <c r="G2309" s="2"/>
      <c r="H2309" s="2" t="s">
        <v>73</v>
      </c>
      <c r="I2309" s="2" t="s">
        <v>17</v>
      </c>
      <c r="J2309" s="2" t="s">
        <v>18</v>
      </c>
      <c r="K2309" s="2" t="s">
        <v>19</v>
      </c>
      <c r="L2309" s="2" t="s">
        <v>19</v>
      </c>
      <c r="M2309" s="2" t="s">
        <v>20</v>
      </c>
      <c r="N2309" s="2" t="s">
        <v>21</v>
      </c>
      <c r="O2309" s="2" t="s">
        <v>4943</v>
      </c>
      <c r="P2309" s="2">
        <v>2</v>
      </c>
      <c r="Q2309" s="2" t="str">
        <f t="shared" si="36"/>
        <v>NU US Equity</v>
      </c>
    </row>
    <row r="2310" spans="1:17" x14ac:dyDescent="0.25">
      <c r="A2310" s="1">
        <v>41639</v>
      </c>
      <c r="B2310" s="1">
        <v>41639</v>
      </c>
      <c r="C2310" s="2" t="s">
        <v>2359</v>
      </c>
      <c r="D2310" s="2" t="s">
        <v>2360</v>
      </c>
      <c r="E2310" s="2">
        <v>5.75</v>
      </c>
      <c r="F2310" s="2" t="s">
        <v>4110</v>
      </c>
      <c r="G2310" s="2"/>
      <c r="H2310" s="2" t="s">
        <v>34</v>
      </c>
      <c r="I2310" s="2" t="s">
        <v>17</v>
      </c>
      <c r="J2310" s="2" t="s">
        <v>18</v>
      </c>
      <c r="K2310" s="2" t="s">
        <v>19</v>
      </c>
      <c r="L2310" s="2" t="s">
        <v>19</v>
      </c>
      <c r="M2310" s="2" t="s">
        <v>20</v>
      </c>
      <c r="N2310" s="2" t="s">
        <v>28</v>
      </c>
      <c r="O2310" s="2" t="s">
        <v>4944</v>
      </c>
      <c r="P2310" s="2">
        <v>4</v>
      </c>
      <c r="Q2310" s="2" t="str">
        <f t="shared" si="36"/>
        <v>AMGN US Equity</v>
      </c>
    </row>
    <row r="2311" spans="1:17" x14ac:dyDescent="0.25">
      <c r="A2311" s="1">
        <v>41639</v>
      </c>
      <c r="B2311" s="1">
        <v>41639</v>
      </c>
      <c r="C2311" s="2" t="s">
        <v>4945</v>
      </c>
      <c r="D2311" s="2" t="s">
        <v>4946</v>
      </c>
      <c r="E2311" s="2">
        <v>5.875</v>
      </c>
      <c r="F2311" s="2" t="s">
        <v>351</v>
      </c>
      <c r="G2311" s="2"/>
      <c r="H2311" s="2" t="s">
        <v>73</v>
      </c>
      <c r="I2311" s="2" t="s">
        <v>17</v>
      </c>
      <c r="J2311" s="2" t="s">
        <v>18</v>
      </c>
      <c r="K2311" s="2" t="s">
        <v>19</v>
      </c>
      <c r="L2311" s="2" t="s">
        <v>19</v>
      </c>
      <c r="M2311" s="2" t="s">
        <v>20</v>
      </c>
      <c r="N2311" s="2" t="s">
        <v>48</v>
      </c>
      <c r="O2311" s="2" t="s">
        <v>4947</v>
      </c>
      <c r="P2311" s="2">
        <v>3</v>
      </c>
      <c r="Q2311" s="2" t="str">
        <f t="shared" si="36"/>
        <v>AXS US Equity</v>
      </c>
    </row>
    <row r="2312" spans="1:17" x14ac:dyDescent="0.25">
      <c r="A2312" s="1">
        <v>41639</v>
      </c>
      <c r="B2312" s="1">
        <v>41639</v>
      </c>
      <c r="C2312" s="2" t="s">
        <v>4948</v>
      </c>
      <c r="D2312" s="2" t="s">
        <v>4949</v>
      </c>
      <c r="E2312" s="2">
        <v>4.375</v>
      </c>
      <c r="F2312" s="2" t="s">
        <v>1367</v>
      </c>
      <c r="G2312" s="2"/>
      <c r="H2312" s="2" t="s">
        <v>57</v>
      </c>
      <c r="I2312" s="2" t="s">
        <v>17</v>
      </c>
      <c r="J2312" s="2" t="s">
        <v>18</v>
      </c>
      <c r="K2312" s="2" t="s">
        <v>19</v>
      </c>
      <c r="L2312" s="2" t="s">
        <v>19</v>
      </c>
      <c r="M2312" s="2" t="s">
        <v>20</v>
      </c>
      <c r="N2312" s="2" t="s">
        <v>28</v>
      </c>
      <c r="O2312" s="2" t="s">
        <v>4950</v>
      </c>
      <c r="P2312" s="2">
        <v>3</v>
      </c>
      <c r="Q2312" s="2" t="str">
        <f t="shared" si="36"/>
        <v>SYK US Equity</v>
      </c>
    </row>
    <row r="2313" spans="1:17" x14ac:dyDescent="0.25">
      <c r="A2313" s="1">
        <v>41639</v>
      </c>
      <c r="B2313" s="1">
        <v>41639</v>
      </c>
      <c r="C2313" s="2" t="s">
        <v>183</v>
      </c>
      <c r="D2313" s="2" t="s">
        <v>184</v>
      </c>
      <c r="E2313" s="2">
        <v>4.25</v>
      </c>
      <c r="F2313" s="2" t="s">
        <v>3281</v>
      </c>
      <c r="G2313" s="2"/>
      <c r="H2313" s="2" t="s">
        <v>57</v>
      </c>
      <c r="I2313" s="2" t="s">
        <v>17</v>
      </c>
      <c r="J2313" s="2" t="s">
        <v>18</v>
      </c>
      <c r="K2313" s="2" t="s">
        <v>19</v>
      </c>
      <c r="L2313" s="2" t="s">
        <v>19</v>
      </c>
      <c r="M2313" s="2" t="s">
        <v>20</v>
      </c>
      <c r="N2313" s="2" t="s">
        <v>21</v>
      </c>
      <c r="O2313" s="2" t="s">
        <v>4951</v>
      </c>
      <c r="P2313" s="2">
        <v>3</v>
      </c>
      <c r="Q2313" s="2" t="str">
        <f t="shared" si="36"/>
        <v>WEC US Equity</v>
      </c>
    </row>
    <row r="2314" spans="1:17" x14ac:dyDescent="0.25">
      <c r="A2314" s="1">
        <v>41639</v>
      </c>
      <c r="B2314" s="1">
        <v>41639</v>
      </c>
      <c r="C2314" s="2" t="s">
        <v>54</v>
      </c>
      <c r="D2314" s="2" t="s">
        <v>55</v>
      </c>
      <c r="E2314" s="2">
        <v>4.875</v>
      </c>
      <c r="F2314" s="2" t="s">
        <v>1899</v>
      </c>
      <c r="G2314" s="2"/>
      <c r="H2314" s="2" t="s">
        <v>57</v>
      </c>
      <c r="I2314" s="2" t="s">
        <v>17</v>
      </c>
      <c r="J2314" s="2" t="s">
        <v>18</v>
      </c>
      <c r="K2314" s="2" t="s">
        <v>19</v>
      </c>
      <c r="L2314" s="2" t="s">
        <v>19</v>
      </c>
      <c r="M2314" s="2" t="s">
        <v>20</v>
      </c>
      <c r="N2314" s="2" t="s">
        <v>28</v>
      </c>
      <c r="O2314" s="2" t="s">
        <v>4952</v>
      </c>
      <c r="P2314" s="2">
        <v>2</v>
      </c>
      <c r="Q2314" s="2" t="str">
        <f t="shared" si="36"/>
        <v>GR US Equity</v>
      </c>
    </row>
    <row r="2315" spans="1:17" x14ac:dyDescent="0.25">
      <c r="A2315" s="1">
        <v>41639</v>
      </c>
      <c r="B2315" s="1">
        <v>41639</v>
      </c>
      <c r="C2315" s="2" t="s">
        <v>2859</v>
      </c>
      <c r="D2315" s="2" t="s">
        <v>2469</v>
      </c>
      <c r="E2315" s="2">
        <v>5.5</v>
      </c>
      <c r="F2315" s="2" t="s">
        <v>1367</v>
      </c>
      <c r="G2315" s="2" t="s">
        <v>40</v>
      </c>
      <c r="H2315" s="2" t="s">
        <v>27</v>
      </c>
      <c r="I2315" s="2" t="s">
        <v>17</v>
      </c>
      <c r="J2315" s="2" t="s">
        <v>18</v>
      </c>
      <c r="K2315" s="2" t="s">
        <v>19</v>
      </c>
      <c r="L2315" s="2" t="s">
        <v>19</v>
      </c>
      <c r="M2315" s="2" t="s">
        <v>20</v>
      </c>
      <c r="N2315" s="2" t="s">
        <v>21</v>
      </c>
      <c r="O2315" s="2" t="s">
        <v>4953</v>
      </c>
      <c r="P2315" s="2">
        <v>3</v>
      </c>
      <c r="Q2315" s="2" t="str">
        <f t="shared" si="36"/>
        <v>ITC US Equity</v>
      </c>
    </row>
    <row r="2316" spans="1:17" x14ac:dyDescent="0.25">
      <c r="A2316" s="1">
        <v>41639</v>
      </c>
      <c r="B2316" s="1">
        <v>41639</v>
      </c>
      <c r="C2316" s="2" t="s">
        <v>4954</v>
      </c>
      <c r="D2316" s="2" t="s">
        <v>4955</v>
      </c>
      <c r="E2316" s="2">
        <v>5.625</v>
      </c>
      <c r="F2316" s="2" t="s">
        <v>3781</v>
      </c>
      <c r="G2316" s="2"/>
      <c r="H2316" s="2" t="s">
        <v>264</v>
      </c>
      <c r="I2316" s="2" t="s">
        <v>17</v>
      </c>
      <c r="J2316" s="2" t="s">
        <v>18</v>
      </c>
      <c r="K2316" s="2" t="s">
        <v>19</v>
      </c>
      <c r="L2316" s="2" t="s">
        <v>19</v>
      </c>
      <c r="M2316" s="2" t="s">
        <v>20</v>
      </c>
      <c r="N2316" s="2" t="s">
        <v>28</v>
      </c>
      <c r="O2316" s="2" t="s">
        <v>4956</v>
      </c>
      <c r="P2316" s="2">
        <v>3</v>
      </c>
      <c r="Q2316" s="2" t="str">
        <f t="shared" si="36"/>
        <v>MDC US Equity</v>
      </c>
    </row>
    <row r="2317" spans="1:17" x14ac:dyDescent="0.25">
      <c r="A2317" s="1">
        <v>41639</v>
      </c>
      <c r="B2317" s="1">
        <v>41639</v>
      </c>
      <c r="C2317" s="2" t="s">
        <v>4957</v>
      </c>
      <c r="D2317" s="2" t="s">
        <v>4958</v>
      </c>
      <c r="E2317" s="2">
        <v>6</v>
      </c>
      <c r="F2317" s="2" t="s">
        <v>1899</v>
      </c>
      <c r="G2317" s="2"/>
      <c r="H2317" s="2" t="s">
        <v>27</v>
      </c>
      <c r="I2317" s="2" t="s">
        <v>17</v>
      </c>
      <c r="J2317" s="2" t="s">
        <v>18</v>
      </c>
      <c r="K2317" s="2" t="s">
        <v>19</v>
      </c>
      <c r="L2317" s="2" t="s">
        <v>19</v>
      </c>
      <c r="M2317" s="2" t="s">
        <v>20</v>
      </c>
      <c r="N2317" s="2" t="s">
        <v>28</v>
      </c>
      <c r="O2317" s="2" t="s">
        <v>4959</v>
      </c>
      <c r="P2317" s="2">
        <v>4</v>
      </c>
      <c r="Q2317" s="2" t="str">
        <f t="shared" si="36"/>
        <v>LIFE US Equity</v>
      </c>
    </row>
    <row r="2318" spans="1:17" x14ac:dyDescent="0.25">
      <c r="A2318" s="1">
        <v>41639</v>
      </c>
      <c r="B2318" s="1">
        <v>41639</v>
      </c>
      <c r="C2318" s="2" t="s">
        <v>4926</v>
      </c>
      <c r="D2318" s="2" t="s">
        <v>4927</v>
      </c>
      <c r="E2318" s="2">
        <v>4.5</v>
      </c>
      <c r="F2318" s="2" t="s">
        <v>4928</v>
      </c>
      <c r="G2318" s="2" t="s">
        <v>40</v>
      </c>
      <c r="H2318" s="2" t="s">
        <v>73</v>
      </c>
      <c r="I2318" s="2" t="s">
        <v>17</v>
      </c>
      <c r="J2318" s="2" t="s">
        <v>18</v>
      </c>
      <c r="K2318" s="2" t="s">
        <v>19</v>
      </c>
      <c r="L2318" s="2" t="s">
        <v>19</v>
      </c>
      <c r="M2318" s="2" t="s">
        <v>20</v>
      </c>
      <c r="N2318" s="2" t="s">
        <v>28</v>
      </c>
      <c r="O2318" s="2" t="s">
        <v>4960</v>
      </c>
      <c r="P2318" s="2">
        <v>5</v>
      </c>
      <c r="Q2318" s="2" t="str">
        <f t="shared" si="36"/>
        <v>NSANY US Equity</v>
      </c>
    </row>
    <row r="2319" spans="1:17" x14ac:dyDescent="0.25">
      <c r="A2319" s="1">
        <v>41639</v>
      </c>
      <c r="B2319" s="1">
        <v>41639</v>
      </c>
      <c r="C2319" s="2" t="s">
        <v>2396</v>
      </c>
      <c r="D2319" s="2" t="s">
        <v>2397</v>
      </c>
      <c r="E2319" s="2">
        <v>6.5</v>
      </c>
      <c r="F2319" s="2" t="s">
        <v>4961</v>
      </c>
      <c r="G2319" s="2"/>
      <c r="H2319" s="2" t="s">
        <v>27</v>
      </c>
      <c r="I2319" s="2" t="s">
        <v>17</v>
      </c>
      <c r="J2319" s="2" t="s">
        <v>18</v>
      </c>
      <c r="K2319" s="2" t="s">
        <v>19</v>
      </c>
      <c r="L2319" s="2" t="s">
        <v>19</v>
      </c>
      <c r="M2319" s="2" t="s">
        <v>20</v>
      </c>
      <c r="N2319" s="2" t="s">
        <v>28</v>
      </c>
      <c r="O2319" s="2" t="s">
        <v>4962</v>
      </c>
      <c r="P2319" s="2">
        <v>4</v>
      </c>
      <c r="Q2319" s="2" t="str">
        <f t="shared" si="36"/>
        <v>MDLZ US Equity</v>
      </c>
    </row>
    <row r="2320" spans="1:17" x14ac:dyDescent="0.25">
      <c r="A2320" s="1">
        <v>41639</v>
      </c>
      <c r="B2320" s="1">
        <v>41639</v>
      </c>
      <c r="C2320" s="2" t="s">
        <v>4963</v>
      </c>
      <c r="D2320" s="2" t="s">
        <v>1122</v>
      </c>
      <c r="E2320" s="2">
        <v>7.375</v>
      </c>
      <c r="F2320" s="2" t="s">
        <v>4964</v>
      </c>
      <c r="G2320" s="2"/>
      <c r="H2320" s="2" t="s">
        <v>203</v>
      </c>
      <c r="I2320" s="2" t="s">
        <v>17</v>
      </c>
      <c r="J2320" s="2" t="s">
        <v>18</v>
      </c>
      <c r="K2320" s="2" t="s">
        <v>19</v>
      </c>
      <c r="L2320" s="2" t="s">
        <v>19</v>
      </c>
      <c r="M2320" s="2" t="s">
        <v>20</v>
      </c>
      <c r="N2320" s="2" t="s">
        <v>28</v>
      </c>
      <c r="O2320" s="2" t="s">
        <v>4965</v>
      </c>
      <c r="P2320" s="2">
        <v>2</v>
      </c>
      <c r="Q2320" s="2" t="str">
        <f t="shared" si="36"/>
        <v>OI US Equity</v>
      </c>
    </row>
    <row r="2321" spans="1:17" x14ac:dyDescent="0.25">
      <c r="A2321" s="1">
        <v>41639</v>
      </c>
      <c r="B2321" s="1">
        <v>41639</v>
      </c>
      <c r="C2321" s="2" t="s">
        <v>462</v>
      </c>
      <c r="D2321" s="2" t="s">
        <v>463</v>
      </c>
      <c r="E2321" s="2">
        <v>7.85</v>
      </c>
      <c r="F2321" s="2" t="s">
        <v>3637</v>
      </c>
      <c r="G2321" s="2"/>
      <c r="H2321" s="2" t="s">
        <v>73</v>
      </c>
      <c r="I2321" s="2" t="s">
        <v>17</v>
      </c>
      <c r="J2321" s="2" t="s">
        <v>18</v>
      </c>
      <c r="K2321" s="2" t="s">
        <v>19</v>
      </c>
      <c r="L2321" s="2" t="s">
        <v>19</v>
      </c>
      <c r="M2321" s="2" t="s">
        <v>20</v>
      </c>
      <c r="N2321" s="2" t="s">
        <v>28</v>
      </c>
      <c r="O2321" s="2" t="s">
        <v>4966</v>
      </c>
      <c r="P2321" s="2">
        <v>4</v>
      </c>
      <c r="Q2321" s="2" t="str">
        <f t="shared" si="36"/>
        <v>FOXA US Equity</v>
      </c>
    </row>
    <row r="2322" spans="1:17" x14ac:dyDescent="0.25">
      <c r="A2322" s="1">
        <v>41639</v>
      </c>
      <c r="B2322" s="1">
        <v>41639</v>
      </c>
      <c r="C2322" s="2" t="s">
        <v>126</v>
      </c>
      <c r="D2322" s="2" t="s">
        <v>127</v>
      </c>
      <c r="E2322" s="2">
        <v>5.25</v>
      </c>
      <c r="F2322" s="2" t="s">
        <v>1926</v>
      </c>
      <c r="G2322" s="2"/>
      <c r="H2322" s="2" t="s">
        <v>73</v>
      </c>
      <c r="I2322" s="2" t="s">
        <v>17</v>
      </c>
      <c r="J2322" s="2" t="s">
        <v>18</v>
      </c>
      <c r="K2322" s="2" t="s">
        <v>19</v>
      </c>
      <c r="L2322" s="2" t="s">
        <v>19</v>
      </c>
      <c r="M2322" s="2" t="s">
        <v>20</v>
      </c>
      <c r="N2322" s="2" t="s">
        <v>21</v>
      </c>
      <c r="O2322" s="2" t="s">
        <v>4967</v>
      </c>
      <c r="P2322" s="2">
        <v>3</v>
      </c>
      <c r="Q2322" s="2" t="str">
        <f t="shared" si="36"/>
        <v>GAS US Equity</v>
      </c>
    </row>
    <row r="2323" spans="1:17" x14ac:dyDescent="0.25">
      <c r="A2323" s="1">
        <v>41639</v>
      </c>
      <c r="B2323" s="1">
        <v>41639</v>
      </c>
      <c r="C2323" s="2" t="s">
        <v>775</v>
      </c>
      <c r="D2323" s="2" t="s">
        <v>505</v>
      </c>
      <c r="E2323" s="2">
        <v>7.6</v>
      </c>
      <c r="F2323" s="2" t="s">
        <v>4260</v>
      </c>
      <c r="G2323" s="2" t="s">
        <v>1341</v>
      </c>
      <c r="H2323" s="2" t="s">
        <v>472</v>
      </c>
      <c r="I2323" s="2" t="s">
        <v>17</v>
      </c>
      <c r="J2323" s="2" t="s">
        <v>18</v>
      </c>
      <c r="K2323" s="2" t="s">
        <v>19</v>
      </c>
      <c r="L2323" s="2" t="s">
        <v>19</v>
      </c>
      <c r="M2323" s="2" t="s">
        <v>20</v>
      </c>
      <c r="N2323" s="2" t="s">
        <v>28</v>
      </c>
      <c r="O2323" s="2" t="s">
        <v>4968</v>
      </c>
      <c r="P2323" s="2">
        <v>3</v>
      </c>
      <c r="Q2323" s="2" t="str">
        <f t="shared" si="36"/>
        <v>CTL US Equity</v>
      </c>
    </row>
    <row r="2324" spans="1:17" x14ac:dyDescent="0.25">
      <c r="A2324" s="1">
        <v>41639</v>
      </c>
      <c r="B2324" s="1">
        <v>41639</v>
      </c>
      <c r="C2324" s="2" t="s">
        <v>1371</v>
      </c>
      <c r="D2324" s="2" t="s">
        <v>1372</v>
      </c>
      <c r="E2324" s="2">
        <v>7.75</v>
      </c>
      <c r="F2324" s="2" t="s">
        <v>1926</v>
      </c>
      <c r="G2324" s="2"/>
      <c r="H2324" s="2" t="s">
        <v>27</v>
      </c>
      <c r="I2324" s="2" t="s">
        <v>17</v>
      </c>
      <c r="J2324" s="2" t="s">
        <v>18</v>
      </c>
      <c r="K2324" s="2" t="s">
        <v>19</v>
      </c>
      <c r="L2324" s="2" t="s">
        <v>19</v>
      </c>
      <c r="M2324" s="2" t="s">
        <v>20</v>
      </c>
      <c r="N2324" s="2" t="s">
        <v>48</v>
      </c>
      <c r="O2324" s="2" t="s">
        <v>4969</v>
      </c>
      <c r="P2324" s="2">
        <v>3</v>
      </c>
      <c r="Q2324" s="2" t="str">
        <f t="shared" si="36"/>
        <v>CLI US Equity</v>
      </c>
    </row>
    <row r="2325" spans="1:17" x14ac:dyDescent="0.25">
      <c r="A2325" s="1">
        <v>41639</v>
      </c>
      <c r="B2325" s="1">
        <v>41639</v>
      </c>
      <c r="C2325" s="2" t="s">
        <v>4169</v>
      </c>
      <c r="D2325" s="2" t="s">
        <v>4170</v>
      </c>
      <c r="E2325" s="2">
        <v>6.8</v>
      </c>
      <c r="F2325" s="2" t="s">
        <v>1899</v>
      </c>
      <c r="G2325" s="2"/>
      <c r="H2325" s="2" t="s">
        <v>264</v>
      </c>
      <c r="I2325" s="2" t="s">
        <v>17</v>
      </c>
      <c r="J2325" s="2" t="s">
        <v>18</v>
      </c>
      <c r="K2325" s="2" t="s">
        <v>19</v>
      </c>
      <c r="L2325" s="2" t="s">
        <v>19</v>
      </c>
      <c r="M2325" s="2" t="s">
        <v>20</v>
      </c>
      <c r="N2325" s="2" t="s">
        <v>28</v>
      </c>
      <c r="O2325" s="2" t="s">
        <v>4970</v>
      </c>
      <c r="P2325" s="2">
        <v>3</v>
      </c>
      <c r="Q2325" s="2" t="str">
        <f t="shared" si="36"/>
        <v>QEP US Equity</v>
      </c>
    </row>
    <row r="2326" spans="1:17" x14ac:dyDescent="0.25">
      <c r="A2326" s="1">
        <v>41639</v>
      </c>
      <c r="B2326" s="1">
        <v>41639</v>
      </c>
      <c r="C2326" s="2" t="s">
        <v>2626</v>
      </c>
      <c r="D2326" s="2" t="s">
        <v>2627</v>
      </c>
      <c r="E2326" s="2">
        <v>5.65</v>
      </c>
      <c r="F2326" s="2" t="s">
        <v>1899</v>
      </c>
      <c r="G2326" s="2"/>
      <c r="H2326" s="2" t="s">
        <v>16</v>
      </c>
      <c r="I2326" s="2" t="s">
        <v>17</v>
      </c>
      <c r="J2326" s="2" t="s">
        <v>18</v>
      </c>
      <c r="K2326" s="2" t="s">
        <v>19</v>
      </c>
      <c r="L2326" s="2" t="s">
        <v>19</v>
      </c>
      <c r="M2326" s="2" t="s">
        <v>20</v>
      </c>
      <c r="N2326" s="2" t="s">
        <v>21</v>
      </c>
      <c r="O2326" s="2" t="s">
        <v>4971</v>
      </c>
      <c r="P2326" s="2">
        <v>2</v>
      </c>
      <c r="Q2326" s="2" t="str">
        <f t="shared" si="36"/>
        <v>SE US Equity</v>
      </c>
    </row>
    <row r="2327" spans="1:17" x14ac:dyDescent="0.25">
      <c r="A2327" s="1">
        <v>41639</v>
      </c>
      <c r="B2327" s="1">
        <v>41639</v>
      </c>
      <c r="C2327" s="2" t="s">
        <v>3579</v>
      </c>
      <c r="D2327" s="2" t="s">
        <v>631</v>
      </c>
      <c r="E2327" s="2">
        <v>5.05</v>
      </c>
      <c r="F2327" s="2" t="s">
        <v>1934</v>
      </c>
      <c r="G2327" s="2"/>
      <c r="H2327" s="2" t="s">
        <v>27</v>
      </c>
      <c r="I2327" s="2" t="s">
        <v>17</v>
      </c>
      <c r="J2327" s="2" t="s">
        <v>18</v>
      </c>
      <c r="K2327" s="2" t="s">
        <v>19</v>
      </c>
      <c r="L2327" s="2" t="s">
        <v>19</v>
      </c>
      <c r="M2327" s="2" t="s">
        <v>20</v>
      </c>
      <c r="N2327" s="2" t="s">
        <v>21</v>
      </c>
      <c r="O2327" s="2" t="s">
        <v>4972</v>
      </c>
      <c r="P2327" s="2">
        <v>3</v>
      </c>
      <c r="Q2327" s="2" t="str">
        <f t="shared" si="36"/>
        <v>DUK US Equity</v>
      </c>
    </row>
    <row r="2328" spans="1:17" x14ac:dyDescent="0.25">
      <c r="A2328" s="1">
        <v>41639</v>
      </c>
      <c r="B2328" s="1">
        <v>41639</v>
      </c>
      <c r="C2328" s="2" t="s">
        <v>4881</v>
      </c>
      <c r="D2328" s="2" t="s">
        <v>80</v>
      </c>
      <c r="E2328" s="2">
        <v>5.2</v>
      </c>
      <c r="F2328" s="2" t="s">
        <v>1753</v>
      </c>
      <c r="G2328" s="2"/>
      <c r="H2328" s="2" t="s">
        <v>27</v>
      </c>
      <c r="I2328" s="2" t="s">
        <v>17</v>
      </c>
      <c r="J2328" s="2" t="s">
        <v>18</v>
      </c>
      <c r="K2328" s="2" t="s">
        <v>19</v>
      </c>
      <c r="L2328" s="2" t="s">
        <v>19</v>
      </c>
      <c r="M2328" s="2" t="s">
        <v>20</v>
      </c>
      <c r="N2328" s="2" t="s">
        <v>21</v>
      </c>
      <c r="O2328" s="2" t="s">
        <v>4973</v>
      </c>
      <c r="P2328" s="2">
        <v>3</v>
      </c>
      <c r="Q2328" s="2" t="str">
        <f t="shared" si="36"/>
        <v>EXC US Equity</v>
      </c>
    </row>
    <row r="2329" spans="1:17" x14ac:dyDescent="0.25">
      <c r="A2329" s="1">
        <v>41639</v>
      </c>
      <c r="B2329" s="1">
        <v>41639</v>
      </c>
      <c r="C2329" s="2" t="s">
        <v>4013</v>
      </c>
      <c r="D2329" s="2" t="s">
        <v>631</v>
      </c>
      <c r="E2329" s="2">
        <v>4.6500000000000004</v>
      </c>
      <c r="F2329" s="2" t="s">
        <v>1753</v>
      </c>
      <c r="G2329" s="2" t="s">
        <v>40</v>
      </c>
      <c r="H2329" s="2" t="s">
        <v>73</v>
      </c>
      <c r="I2329" s="2" t="s">
        <v>17</v>
      </c>
      <c r="J2329" s="2" t="s">
        <v>18</v>
      </c>
      <c r="K2329" s="2" t="s">
        <v>19</v>
      </c>
      <c r="L2329" s="2" t="s">
        <v>19</v>
      </c>
      <c r="M2329" s="2" t="s">
        <v>20</v>
      </c>
      <c r="N2329" s="2" t="s">
        <v>21</v>
      </c>
      <c r="O2329" s="2" t="s">
        <v>4978</v>
      </c>
      <c r="P2329" s="2">
        <v>3</v>
      </c>
      <c r="Q2329" s="2" t="str">
        <f t="shared" si="36"/>
        <v>DUK US Equity</v>
      </c>
    </row>
    <row r="2330" spans="1:17" x14ac:dyDescent="0.25">
      <c r="A2330" s="1">
        <v>41639</v>
      </c>
      <c r="B2330" s="1">
        <v>41639</v>
      </c>
      <c r="C2330" s="2" t="s">
        <v>75</v>
      </c>
      <c r="D2330" s="2" t="s">
        <v>76</v>
      </c>
      <c r="E2330" s="2">
        <v>5.7</v>
      </c>
      <c r="F2330" s="2" t="s">
        <v>3013</v>
      </c>
      <c r="G2330" s="2" t="s">
        <v>45</v>
      </c>
      <c r="H2330" s="2" t="s">
        <v>73</v>
      </c>
      <c r="I2330" s="2" t="s">
        <v>17</v>
      </c>
      <c r="J2330" s="2" t="s">
        <v>18</v>
      </c>
      <c r="K2330" s="2" t="s">
        <v>19</v>
      </c>
      <c r="L2330" s="2" t="s">
        <v>19</v>
      </c>
      <c r="M2330" s="2" t="s">
        <v>20</v>
      </c>
      <c r="N2330" s="2" t="s">
        <v>48</v>
      </c>
      <c r="O2330" s="2" t="s">
        <v>4980</v>
      </c>
      <c r="P2330" s="2">
        <v>3</v>
      </c>
      <c r="Q2330" s="2" t="str">
        <f t="shared" si="36"/>
        <v>AVB US Equity</v>
      </c>
    </row>
    <row r="2331" spans="1:17" x14ac:dyDescent="0.25">
      <c r="A2331" s="1">
        <v>41639</v>
      </c>
      <c r="B2331" s="1">
        <v>41639</v>
      </c>
      <c r="C2331" s="2" t="s">
        <v>42</v>
      </c>
      <c r="D2331" s="2" t="s">
        <v>43</v>
      </c>
      <c r="E2331" s="2">
        <v>5.05</v>
      </c>
      <c r="F2331" s="2" t="s">
        <v>1980</v>
      </c>
      <c r="G2331" s="2" t="s">
        <v>213</v>
      </c>
      <c r="H2331" s="2" t="s">
        <v>46</v>
      </c>
      <c r="I2331" s="2" t="s">
        <v>17</v>
      </c>
      <c r="J2331" s="2" t="s">
        <v>18</v>
      </c>
      <c r="K2331" s="2" t="s">
        <v>19</v>
      </c>
      <c r="L2331" s="2" t="s">
        <v>19</v>
      </c>
      <c r="M2331" s="2" t="s">
        <v>20</v>
      </c>
      <c r="N2331" s="2" t="s">
        <v>48</v>
      </c>
      <c r="O2331" s="2" t="s">
        <v>4982</v>
      </c>
      <c r="P2331" s="2">
        <v>2</v>
      </c>
      <c r="Q2331" s="2" t="str">
        <f t="shared" si="36"/>
        <v>GE US Equity</v>
      </c>
    </row>
    <row r="2332" spans="1:17" x14ac:dyDescent="0.25">
      <c r="A2332" s="1">
        <v>41639</v>
      </c>
      <c r="B2332" s="1">
        <v>41639</v>
      </c>
      <c r="C2332" s="2" t="s">
        <v>42</v>
      </c>
      <c r="D2332" s="2" t="s">
        <v>43</v>
      </c>
      <c r="E2332" s="2">
        <v>5.7</v>
      </c>
      <c r="F2332" s="2" t="s">
        <v>4052</v>
      </c>
      <c r="G2332" s="2" t="s">
        <v>213</v>
      </c>
      <c r="H2332" s="2" t="s">
        <v>46</v>
      </c>
      <c r="I2332" s="2" t="s">
        <v>17</v>
      </c>
      <c r="J2332" s="2" t="s">
        <v>18</v>
      </c>
      <c r="K2332" s="2" t="s">
        <v>19</v>
      </c>
      <c r="L2332" s="2" t="s">
        <v>19</v>
      </c>
      <c r="M2332" s="2" t="s">
        <v>20</v>
      </c>
      <c r="N2332" s="2" t="s">
        <v>48</v>
      </c>
      <c r="O2332" s="2" t="s">
        <v>4983</v>
      </c>
      <c r="P2332" s="2">
        <v>2</v>
      </c>
      <c r="Q2332" s="2" t="str">
        <f t="shared" si="36"/>
        <v>GE US Equity</v>
      </c>
    </row>
    <row r="2333" spans="1:17" x14ac:dyDescent="0.25">
      <c r="A2333" s="1">
        <v>41639</v>
      </c>
      <c r="B2333" s="1">
        <v>41639</v>
      </c>
      <c r="C2333" s="2" t="s">
        <v>4984</v>
      </c>
      <c r="D2333" s="2" t="s">
        <v>4985</v>
      </c>
      <c r="E2333" s="2">
        <v>5</v>
      </c>
      <c r="F2333" s="2" t="s">
        <v>176</v>
      </c>
      <c r="G2333" s="2"/>
      <c r="H2333" s="2" t="s">
        <v>27</v>
      </c>
      <c r="I2333" s="2" t="s">
        <v>17</v>
      </c>
      <c r="J2333" s="2" t="s">
        <v>18</v>
      </c>
      <c r="K2333" s="2" t="s">
        <v>19</v>
      </c>
      <c r="L2333" s="2" t="s">
        <v>19</v>
      </c>
      <c r="M2333" s="2" t="s">
        <v>20</v>
      </c>
      <c r="N2333" s="2" t="s">
        <v>28</v>
      </c>
      <c r="O2333" s="2" t="s">
        <v>4986</v>
      </c>
      <c r="P2333" s="2">
        <v>3</v>
      </c>
      <c r="Q2333" s="2" t="str">
        <f t="shared" si="36"/>
        <v>CBT US Equity</v>
      </c>
    </row>
    <row r="2334" spans="1:17" x14ac:dyDescent="0.25">
      <c r="A2334" s="1">
        <v>41639</v>
      </c>
      <c r="B2334" s="1">
        <v>41639</v>
      </c>
      <c r="C2334" s="2" t="s">
        <v>200</v>
      </c>
      <c r="D2334" s="2" t="s">
        <v>201</v>
      </c>
      <c r="E2334" s="2">
        <v>7.875</v>
      </c>
      <c r="F2334" s="2" t="s">
        <v>4040</v>
      </c>
      <c r="G2334" s="2"/>
      <c r="H2334" s="2" t="s">
        <v>203</v>
      </c>
      <c r="I2334" s="2" t="s">
        <v>17</v>
      </c>
      <c r="J2334" s="2" t="s">
        <v>18</v>
      </c>
      <c r="K2334" s="2" t="s">
        <v>19</v>
      </c>
      <c r="L2334" s="2" t="s">
        <v>19</v>
      </c>
      <c r="M2334" s="2" t="s">
        <v>20</v>
      </c>
      <c r="N2334" s="2" t="s">
        <v>28</v>
      </c>
      <c r="O2334" s="2" t="s">
        <v>4987</v>
      </c>
      <c r="P2334" s="2">
        <v>4</v>
      </c>
      <c r="Q2334" s="2" t="str">
        <f t="shared" si="36"/>
        <v>DISH US Equity</v>
      </c>
    </row>
    <row r="2335" spans="1:17" x14ac:dyDescent="0.25">
      <c r="A2335" s="1">
        <v>41639</v>
      </c>
      <c r="B2335" s="1">
        <v>41639</v>
      </c>
      <c r="C2335" s="2" t="s">
        <v>4492</v>
      </c>
      <c r="D2335" s="2" t="s">
        <v>313</v>
      </c>
      <c r="E2335" s="2">
        <v>6.2</v>
      </c>
      <c r="F2335" s="2" t="s">
        <v>4521</v>
      </c>
      <c r="G2335" s="2" t="s">
        <v>26</v>
      </c>
      <c r="H2335" s="2" t="s">
        <v>27</v>
      </c>
      <c r="I2335" s="2" t="s">
        <v>17</v>
      </c>
      <c r="J2335" s="2" t="s">
        <v>18</v>
      </c>
      <c r="K2335" s="2" t="s">
        <v>19</v>
      </c>
      <c r="L2335" s="2" t="s">
        <v>19</v>
      </c>
      <c r="M2335" s="2" t="s">
        <v>20</v>
      </c>
      <c r="N2335" s="2" t="s">
        <v>28</v>
      </c>
      <c r="O2335" s="2" t="s">
        <v>4989</v>
      </c>
      <c r="P2335" s="2">
        <v>3</v>
      </c>
      <c r="Q2335" s="2" t="str">
        <f t="shared" si="36"/>
        <v>RSG US Equity</v>
      </c>
    </row>
    <row r="2336" spans="1:17" x14ac:dyDescent="0.25">
      <c r="A2336" s="1">
        <v>41639</v>
      </c>
      <c r="B2336" s="1">
        <v>41639</v>
      </c>
      <c r="C2336" s="2" t="s">
        <v>42</v>
      </c>
      <c r="D2336" s="2" t="s">
        <v>43</v>
      </c>
      <c r="E2336" s="2">
        <v>5.55</v>
      </c>
      <c r="F2336" s="2" t="s">
        <v>1433</v>
      </c>
      <c r="G2336" s="2" t="s">
        <v>213</v>
      </c>
      <c r="H2336" s="2" t="s">
        <v>46</v>
      </c>
      <c r="I2336" s="2" t="s">
        <v>17</v>
      </c>
      <c r="J2336" s="2" t="s">
        <v>18</v>
      </c>
      <c r="K2336" s="2" t="s">
        <v>19</v>
      </c>
      <c r="L2336" s="2" t="s">
        <v>19</v>
      </c>
      <c r="M2336" s="2" t="s">
        <v>20</v>
      </c>
      <c r="N2336" s="2" t="s">
        <v>48</v>
      </c>
      <c r="O2336" s="2" t="s">
        <v>4990</v>
      </c>
      <c r="P2336" s="2">
        <v>2</v>
      </c>
      <c r="Q2336" s="2" t="str">
        <f t="shared" si="36"/>
        <v>GE US Equity</v>
      </c>
    </row>
    <row r="2337" spans="1:17" x14ac:dyDescent="0.25">
      <c r="A2337" s="1">
        <v>41639</v>
      </c>
      <c r="B2337" s="1">
        <v>41639</v>
      </c>
      <c r="C2337" s="2" t="s">
        <v>2143</v>
      </c>
      <c r="D2337" s="2" t="s">
        <v>2144</v>
      </c>
      <c r="E2337" s="2">
        <v>7.125</v>
      </c>
      <c r="F2337" s="2" t="s">
        <v>1426</v>
      </c>
      <c r="G2337" s="2"/>
      <c r="H2337" s="2" t="s">
        <v>472</v>
      </c>
      <c r="I2337" s="2" t="s">
        <v>17</v>
      </c>
      <c r="J2337" s="2" t="s">
        <v>18</v>
      </c>
      <c r="K2337" s="2" t="s">
        <v>19</v>
      </c>
      <c r="L2337" s="2" t="s">
        <v>19</v>
      </c>
      <c r="M2337" s="2" t="s">
        <v>20</v>
      </c>
      <c r="N2337" s="2" t="s">
        <v>28</v>
      </c>
      <c r="O2337" s="2" t="s">
        <v>4991</v>
      </c>
      <c r="P2337" s="2">
        <v>3</v>
      </c>
      <c r="Q2337" s="2" t="str">
        <f t="shared" si="36"/>
        <v>MAS US Equity</v>
      </c>
    </row>
    <row r="2338" spans="1:17" x14ac:dyDescent="0.25">
      <c r="A2338" s="1">
        <v>41639</v>
      </c>
      <c r="B2338" s="1">
        <v>41639</v>
      </c>
      <c r="C2338" s="2" t="s">
        <v>42</v>
      </c>
      <c r="D2338" s="2" t="s">
        <v>43</v>
      </c>
      <c r="E2338" s="2">
        <v>4.8</v>
      </c>
      <c r="F2338" s="2" t="s">
        <v>3501</v>
      </c>
      <c r="G2338" s="2" t="s">
        <v>213</v>
      </c>
      <c r="H2338" s="2" t="s">
        <v>46</v>
      </c>
      <c r="I2338" s="2" t="s">
        <v>17</v>
      </c>
      <c r="J2338" s="2" t="s">
        <v>18</v>
      </c>
      <c r="K2338" s="2" t="s">
        <v>19</v>
      </c>
      <c r="L2338" s="2" t="s">
        <v>19</v>
      </c>
      <c r="M2338" s="2" t="s">
        <v>20</v>
      </c>
      <c r="N2338" s="2" t="s">
        <v>48</v>
      </c>
      <c r="O2338" s="2" t="s">
        <v>4993</v>
      </c>
      <c r="P2338" s="2">
        <v>2</v>
      </c>
      <c r="Q2338" s="2" t="str">
        <f t="shared" si="36"/>
        <v>GE US Equity</v>
      </c>
    </row>
    <row r="2339" spans="1:17" x14ac:dyDescent="0.25">
      <c r="A2339" s="1">
        <v>41639</v>
      </c>
      <c r="B2339" s="1">
        <v>41639</v>
      </c>
      <c r="C2339" s="2" t="s">
        <v>4108</v>
      </c>
      <c r="D2339" s="2" t="s">
        <v>4109</v>
      </c>
      <c r="E2339" s="2">
        <v>5.2</v>
      </c>
      <c r="F2339" s="2" t="s">
        <v>1426</v>
      </c>
      <c r="G2339" s="2" t="s">
        <v>26</v>
      </c>
      <c r="H2339" s="2" t="s">
        <v>16</v>
      </c>
      <c r="I2339" s="2" t="s">
        <v>17</v>
      </c>
      <c r="J2339" s="2" t="s">
        <v>18</v>
      </c>
      <c r="K2339" s="2" t="s">
        <v>19</v>
      </c>
      <c r="L2339" s="2" t="s">
        <v>19</v>
      </c>
      <c r="M2339" s="2" t="s">
        <v>20</v>
      </c>
      <c r="N2339" s="2" t="s">
        <v>28</v>
      </c>
      <c r="O2339" s="2" t="s">
        <v>4994</v>
      </c>
      <c r="P2339" s="2">
        <v>3</v>
      </c>
      <c r="Q2339" s="2" t="str">
        <f t="shared" si="36"/>
        <v>DTV US Equity</v>
      </c>
    </row>
    <row r="2340" spans="1:17" x14ac:dyDescent="0.25">
      <c r="A2340" s="1">
        <v>41639</v>
      </c>
      <c r="B2340" s="1">
        <v>41639</v>
      </c>
      <c r="C2340" s="2" t="s">
        <v>2329</v>
      </c>
      <c r="D2340" s="2" t="s">
        <v>1182</v>
      </c>
      <c r="E2340" s="2">
        <v>6.2</v>
      </c>
      <c r="F2340" s="2" t="s">
        <v>4110</v>
      </c>
      <c r="G2340" s="2"/>
      <c r="H2340" s="2" t="s">
        <v>16</v>
      </c>
      <c r="I2340" s="2" t="s">
        <v>17</v>
      </c>
      <c r="J2340" s="2" t="s">
        <v>18</v>
      </c>
      <c r="K2340" s="2" t="s">
        <v>19</v>
      </c>
      <c r="L2340" s="2" t="s">
        <v>19</v>
      </c>
      <c r="M2340" s="2" t="s">
        <v>20</v>
      </c>
      <c r="N2340" s="2" t="s">
        <v>21</v>
      </c>
      <c r="O2340" s="2" t="s">
        <v>4995</v>
      </c>
      <c r="P2340" s="2">
        <v>3</v>
      </c>
      <c r="Q2340" s="2" t="str">
        <f t="shared" si="36"/>
        <v>AEP US Equity</v>
      </c>
    </row>
    <row r="2341" spans="1:17" x14ac:dyDescent="0.25">
      <c r="A2341" s="1">
        <v>41639</v>
      </c>
      <c r="B2341" s="1">
        <v>41639</v>
      </c>
      <c r="C2341" s="2" t="s">
        <v>163</v>
      </c>
      <c r="D2341" s="2" t="s">
        <v>164</v>
      </c>
      <c r="E2341" s="2">
        <v>4.875</v>
      </c>
      <c r="F2341" s="2" t="s">
        <v>1426</v>
      </c>
      <c r="G2341" s="2"/>
      <c r="H2341" s="2" t="s">
        <v>27</v>
      </c>
      <c r="I2341" s="2" t="s">
        <v>17</v>
      </c>
      <c r="J2341" s="2" t="s">
        <v>18</v>
      </c>
      <c r="K2341" s="2" t="s">
        <v>19</v>
      </c>
      <c r="L2341" s="2" t="s">
        <v>19</v>
      </c>
      <c r="M2341" s="2" t="s">
        <v>20</v>
      </c>
      <c r="N2341" s="2" t="s">
        <v>28</v>
      </c>
      <c r="O2341" s="2" t="s">
        <v>4996</v>
      </c>
      <c r="P2341" s="2">
        <v>3</v>
      </c>
      <c r="Q2341" s="2" t="str">
        <f t="shared" si="36"/>
        <v>TWX US Equity</v>
      </c>
    </row>
    <row r="2342" spans="1:17" x14ac:dyDescent="0.25">
      <c r="A2342" s="1">
        <v>41639</v>
      </c>
      <c r="B2342" s="1">
        <v>41639</v>
      </c>
      <c r="C2342" s="2" t="s">
        <v>4108</v>
      </c>
      <c r="D2342" s="2" t="s">
        <v>4109</v>
      </c>
      <c r="E2342" s="2">
        <v>5.875</v>
      </c>
      <c r="F2342" s="2" t="s">
        <v>1753</v>
      </c>
      <c r="G2342" s="2"/>
      <c r="H2342" s="2" t="s">
        <v>16</v>
      </c>
      <c r="I2342" s="2" t="s">
        <v>17</v>
      </c>
      <c r="J2342" s="2" t="s">
        <v>18</v>
      </c>
      <c r="K2342" s="2" t="s">
        <v>19</v>
      </c>
      <c r="L2342" s="2" t="s">
        <v>19</v>
      </c>
      <c r="M2342" s="2" t="s">
        <v>20</v>
      </c>
      <c r="N2342" s="2" t="s">
        <v>28</v>
      </c>
      <c r="O2342" s="2" t="s">
        <v>4997</v>
      </c>
      <c r="P2342" s="2">
        <v>3</v>
      </c>
      <c r="Q2342" s="2" t="str">
        <f t="shared" si="36"/>
        <v>DTV US Equity</v>
      </c>
    </row>
    <row r="2343" spans="1:17" x14ac:dyDescent="0.25">
      <c r="A2343" s="1">
        <v>41639</v>
      </c>
      <c r="B2343" s="1">
        <v>41639</v>
      </c>
      <c r="C2343" s="2" t="s">
        <v>42</v>
      </c>
      <c r="D2343" s="2" t="s">
        <v>43</v>
      </c>
      <c r="E2343" s="2">
        <v>5.5</v>
      </c>
      <c r="F2343" s="2" t="s">
        <v>1433</v>
      </c>
      <c r="G2343" s="2" t="s">
        <v>3705</v>
      </c>
      <c r="H2343" s="2" t="s">
        <v>46</v>
      </c>
      <c r="I2343" s="2" t="s">
        <v>17</v>
      </c>
      <c r="J2343" s="2" t="s">
        <v>18</v>
      </c>
      <c r="K2343" s="2" t="s">
        <v>19</v>
      </c>
      <c r="L2343" s="2" t="s">
        <v>19</v>
      </c>
      <c r="M2343" s="2" t="s">
        <v>20</v>
      </c>
      <c r="N2343" s="2" t="s">
        <v>48</v>
      </c>
      <c r="O2343" s="2" t="s">
        <v>4998</v>
      </c>
      <c r="P2343" s="2">
        <v>2</v>
      </c>
      <c r="Q2343" s="2" t="str">
        <f t="shared" si="36"/>
        <v>GE US Equity</v>
      </c>
    </row>
    <row r="2344" spans="1:17" x14ac:dyDescent="0.25">
      <c r="A2344" s="1">
        <v>41639</v>
      </c>
      <c r="B2344" s="1">
        <v>41639</v>
      </c>
      <c r="C2344" s="2" t="s">
        <v>42</v>
      </c>
      <c r="D2344" s="2" t="s">
        <v>43</v>
      </c>
      <c r="E2344" s="2">
        <v>4.8</v>
      </c>
      <c r="F2344" s="2" t="s">
        <v>3501</v>
      </c>
      <c r="G2344" s="2" t="s">
        <v>3014</v>
      </c>
      <c r="H2344" s="2" t="s">
        <v>46</v>
      </c>
      <c r="I2344" s="2" t="s">
        <v>17</v>
      </c>
      <c r="J2344" s="2" t="s">
        <v>18</v>
      </c>
      <c r="K2344" s="2" t="s">
        <v>19</v>
      </c>
      <c r="L2344" s="2" t="s">
        <v>19</v>
      </c>
      <c r="M2344" s="2" t="s">
        <v>20</v>
      </c>
      <c r="N2344" s="2" t="s">
        <v>48</v>
      </c>
      <c r="O2344" s="2" t="s">
        <v>4999</v>
      </c>
      <c r="P2344" s="2">
        <v>2</v>
      </c>
      <c r="Q2344" s="2" t="str">
        <f t="shared" si="36"/>
        <v>GE US Equity</v>
      </c>
    </row>
    <row r="2345" spans="1:17" x14ac:dyDescent="0.25">
      <c r="A2345" s="1">
        <v>41639</v>
      </c>
      <c r="B2345" s="1">
        <v>41639</v>
      </c>
      <c r="C2345" s="2" t="s">
        <v>2393</v>
      </c>
      <c r="D2345" s="2" t="s">
        <v>2394</v>
      </c>
      <c r="E2345" s="2">
        <v>7.375</v>
      </c>
      <c r="F2345" s="2" t="s">
        <v>1895</v>
      </c>
      <c r="G2345" s="2"/>
      <c r="H2345" s="2" t="s">
        <v>149</v>
      </c>
      <c r="I2345" s="2" t="s">
        <v>17</v>
      </c>
      <c r="J2345" s="2" t="s">
        <v>18</v>
      </c>
      <c r="K2345" s="2" t="s">
        <v>19</v>
      </c>
      <c r="L2345" s="2" t="s">
        <v>19</v>
      </c>
      <c r="M2345" s="2" t="s">
        <v>20</v>
      </c>
      <c r="N2345" s="2" t="s">
        <v>28</v>
      </c>
      <c r="O2345" s="2" t="s">
        <v>5000</v>
      </c>
      <c r="P2345" s="2">
        <v>1</v>
      </c>
      <c r="Q2345" s="2" t="str">
        <f t="shared" si="36"/>
        <v>X US Equity</v>
      </c>
    </row>
    <row r="2346" spans="1:17" x14ac:dyDescent="0.25">
      <c r="A2346" s="1">
        <v>41639</v>
      </c>
      <c r="B2346" s="1">
        <v>41639</v>
      </c>
      <c r="C2346" s="2" t="s">
        <v>542</v>
      </c>
      <c r="D2346" s="2" t="s">
        <v>543</v>
      </c>
      <c r="E2346" s="2">
        <v>5.7949999999999999</v>
      </c>
      <c r="F2346" s="2" t="s">
        <v>4110</v>
      </c>
      <c r="G2346" s="2"/>
      <c r="H2346" s="2" t="s">
        <v>34</v>
      </c>
      <c r="I2346" s="2" t="s">
        <v>17</v>
      </c>
      <c r="J2346" s="2" t="s">
        <v>18</v>
      </c>
      <c r="K2346" s="2" t="s">
        <v>19</v>
      </c>
      <c r="L2346" s="2" t="s">
        <v>19</v>
      </c>
      <c r="M2346" s="2" t="s">
        <v>20</v>
      </c>
      <c r="N2346" s="2" t="s">
        <v>21</v>
      </c>
      <c r="O2346" s="2" t="s">
        <v>5001</v>
      </c>
      <c r="P2346" s="2">
        <v>3</v>
      </c>
      <c r="Q2346" s="2" t="str">
        <f t="shared" si="36"/>
        <v>PSD US Equity</v>
      </c>
    </row>
    <row r="2347" spans="1:17" x14ac:dyDescent="0.25">
      <c r="A2347" s="1">
        <v>41639</v>
      </c>
      <c r="B2347" s="1">
        <v>41639</v>
      </c>
      <c r="C2347" s="2" t="s">
        <v>622</v>
      </c>
      <c r="D2347" s="2" t="s">
        <v>623</v>
      </c>
      <c r="E2347" s="2">
        <v>8.75</v>
      </c>
      <c r="F2347" s="2" t="s">
        <v>4043</v>
      </c>
      <c r="G2347" s="2"/>
      <c r="H2347" s="2" t="s">
        <v>95</v>
      </c>
      <c r="I2347" s="2" t="s">
        <v>17</v>
      </c>
      <c r="J2347" s="2" t="s">
        <v>18</v>
      </c>
      <c r="K2347" s="2" t="s">
        <v>19</v>
      </c>
      <c r="L2347" s="2" t="s">
        <v>19</v>
      </c>
      <c r="M2347" s="2" t="s">
        <v>20</v>
      </c>
      <c r="N2347" s="2" t="s">
        <v>28</v>
      </c>
      <c r="O2347" s="2" t="s">
        <v>5002</v>
      </c>
      <c r="P2347" s="2">
        <v>2</v>
      </c>
      <c r="Q2347" s="2" t="str">
        <f t="shared" si="36"/>
        <v>GT US Equity</v>
      </c>
    </row>
    <row r="2348" spans="1:17" x14ac:dyDescent="0.25">
      <c r="A2348" s="1">
        <v>41639</v>
      </c>
      <c r="B2348" s="1">
        <v>41639</v>
      </c>
      <c r="C2348" s="2" t="s">
        <v>4482</v>
      </c>
      <c r="D2348" s="2" t="s">
        <v>64</v>
      </c>
      <c r="E2348" s="2">
        <v>3.8</v>
      </c>
      <c r="F2348" s="2" t="s">
        <v>638</v>
      </c>
      <c r="G2348" s="2" t="s">
        <v>26</v>
      </c>
      <c r="H2348" s="2" t="s">
        <v>16</v>
      </c>
      <c r="I2348" s="2" t="s">
        <v>17</v>
      </c>
      <c r="J2348" s="2" t="s">
        <v>18</v>
      </c>
      <c r="K2348" s="2" t="s">
        <v>19</v>
      </c>
      <c r="L2348" s="2" t="s">
        <v>19</v>
      </c>
      <c r="M2348" s="2" t="s">
        <v>20</v>
      </c>
      <c r="N2348" s="2" t="s">
        <v>21</v>
      </c>
      <c r="O2348" s="2" t="s">
        <v>5003</v>
      </c>
      <c r="P2348" s="2">
        <v>3</v>
      </c>
      <c r="Q2348" s="2" t="str">
        <f t="shared" si="36"/>
        <v>WPZ US Equity</v>
      </c>
    </row>
    <row r="2349" spans="1:17" x14ac:dyDescent="0.25">
      <c r="A2349" s="1">
        <v>41639</v>
      </c>
      <c r="B2349" s="1">
        <v>41639</v>
      </c>
      <c r="C2349" s="2" t="s">
        <v>42</v>
      </c>
      <c r="D2349" s="2" t="s">
        <v>43</v>
      </c>
      <c r="E2349" s="2">
        <v>5.65</v>
      </c>
      <c r="F2349" s="2" t="s">
        <v>1988</v>
      </c>
      <c r="G2349" s="2" t="s">
        <v>213</v>
      </c>
      <c r="H2349" s="2" t="s">
        <v>46</v>
      </c>
      <c r="I2349" s="2" t="s">
        <v>17</v>
      </c>
      <c r="J2349" s="2" t="s">
        <v>18</v>
      </c>
      <c r="K2349" s="2" t="s">
        <v>19</v>
      </c>
      <c r="L2349" s="2" t="s">
        <v>19</v>
      </c>
      <c r="M2349" s="2" t="s">
        <v>20</v>
      </c>
      <c r="N2349" s="2" t="s">
        <v>48</v>
      </c>
      <c r="O2349" s="2" t="s">
        <v>5004</v>
      </c>
      <c r="P2349" s="2">
        <v>2</v>
      </c>
      <c r="Q2349" s="2" t="str">
        <f t="shared" si="36"/>
        <v>GE US Equity</v>
      </c>
    </row>
    <row r="2350" spans="1:17" x14ac:dyDescent="0.25">
      <c r="A2350" s="1">
        <v>41639</v>
      </c>
      <c r="B2350" s="1">
        <v>41639</v>
      </c>
      <c r="C2350" s="2" t="s">
        <v>42</v>
      </c>
      <c r="D2350" s="2" t="s">
        <v>43</v>
      </c>
      <c r="E2350" s="2">
        <v>5</v>
      </c>
      <c r="F2350" s="2" t="s">
        <v>3501</v>
      </c>
      <c r="G2350" s="2" t="s">
        <v>1849</v>
      </c>
      <c r="H2350" s="2" t="s">
        <v>46</v>
      </c>
      <c r="I2350" s="2" t="s">
        <v>17</v>
      </c>
      <c r="J2350" s="2" t="s">
        <v>18</v>
      </c>
      <c r="K2350" s="2" t="s">
        <v>19</v>
      </c>
      <c r="L2350" s="2" t="s">
        <v>19</v>
      </c>
      <c r="M2350" s="2" t="s">
        <v>20</v>
      </c>
      <c r="N2350" s="2" t="s">
        <v>48</v>
      </c>
      <c r="O2350" s="2" t="s">
        <v>5005</v>
      </c>
      <c r="P2350" s="2">
        <v>2</v>
      </c>
      <c r="Q2350" s="2" t="str">
        <f t="shared" si="36"/>
        <v>GE US Equity</v>
      </c>
    </row>
    <row r="2351" spans="1:17" x14ac:dyDescent="0.25">
      <c r="A2351" s="1">
        <v>41639</v>
      </c>
      <c r="B2351" s="1">
        <v>41639</v>
      </c>
      <c r="C2351" s="2" t="s">
        <v>42</v>
      </c>
      <c r="D2351" s="2" t="s">
        <v>43</v>
      </c>
      <c r="E2351" s="2">
        <v>4.75</v>
      </c>
      <c r="F2351" s="2" t="s">
        <v>645</v>
      </c>
      <c r="G2351" s="2" t="s">
        <v>3014</v>
      </c>
      <c r="H2351" s="2" t="s">
        <v>46</v>
      </c>
      <c r="I2351" s="2" t="s">
        <v>17</v>
      </c>
      <c r="J2351" s="2" t="s">
        <v>18</v>
      </c>
      <c r="K2351" s="2" t="s">
        <v>19</v>
      </c>
      <c r="L2351" s="2" t="s">
        <v>19</v>
      </c>
      <c r="M2351" s="2" t="s">
        <v>20</v>
      </c>
      <c r="N2351" s="2" t="s">
        <v>48</v>
      </c>
      <c r="O2351" s="2" t="s">
        <v>5008</v>
      </c>
      <c r="P2351" s="2">
        <v>2</v>
      </c>
      <c r="Q2351" s="2" t="str">
        <f t="shared" si="36"/>
        <v>GE US Equity</v>
      </c>
    </row>
    <row r="2352" spans="1:17" x14ac:dyDescent="0.25">
      <c r="A2352" s="1">
        <v>41639</v>
      </c>
      <c r="B2352" s="1">
        <v>41639</v>
      </c>
      <c r="C2352" s="2" t="s">
        <v>5009</v>
      </c>
      <c r="D2352" s="2" t="s">
        <v>2012</v>
      </c>
      <c r="E2352" s="2">
        <v>5.5</v>
      </c>
      <c r="F2352" s="2" t="s">
        <v>4110</v>
      </c>
      <c r="G2352" s="2"/>
      <c r="H2352" s="2" t="s">
        <v>57</v>
      </c>
      <c r="I2352" s="2" t="s">
        <v>17</v>
      </c>
      <c r="J2352" s="2" t="s">
        <v>18</v>
      </c>
      <c r="K2352" s="2" t="s">
        <v>19</v>
      </c>
      <c r="L2352" s="2" t="s">
        <v>19</v>
      </c>
      <c r="M2352" s="2" t="s">
        <v>20</v>
      </c>
      <c r="N2352" s="2" t="s">
        <v>21</v>
      </c>
      <c r="O2352" s="2" t="s">
        <v>5010</v>
      </c>
      <c r="P2352" s="2">
        <v>2</v>
      </c>
      <c r="Q2352" s="2" t="str">
        <f t="shared" si="36"/>
        <v>NU US Equity</v>
      </c>
    </row>
    <row r="2353" spans="1:17" x14ac:dyDescent="0.25">
      <c r="A2353" s="1">
        <v>41639</v>
      </c>
      <c r="B2353" s="1">
        <v>41639</v>
      </c>
      <c r="C2353" s="2" t="s">
        <v>1303</v>
      </c>
      <c r="D2353" s="2" t="s">
        <v>1007</v>
      </c>
      <c r="E2353" s="2">
        <v>5.15</v>
      </c>
      <c r="F2353" s="2" t="s">
        <v>1899</v>
      </c>
      <c r="G2353" s="2"/>
      <c r="H2353" s="2" t="s">
        <v>73</v>
      </c>
      <c r="I2353" s="2" t="s">
        <v>17</v>
      </c>
      <c r="J2353" s="2" t="s">
        <v>18</v>
      </c>
      <c r="K2353" s="2" t="s">
        <v>19</v>
      </c>
      <c r="L2353" s="2" t="s">
        <v>19</v>
      </c>
      <c r="M2353" s="2" t="s">
        <v>20</v>
      </c>
      <c r="N2353" s="2" t="s">
        <v>28</v>
      </c>
      <c r="O2353" s="2" t="s">
        <v>5011</v>
      </c>
      <c r="P2353" s="2">
        <v>5</v>
      </c>
      <c r="Q2353" s="2" t="str">
        <f t="shared" si="36"/>
        <v>CMCSA US Equity</v>
      </c>
    </row>
    <row r="2354" spans="1:17" x14ac:dyDescent="0.25">
      <c r="A2354" s="1">
        <v>41639</v>
      </c>
      <c r="B2354" s="1">
        <v>41639</v>
      </c>
      <c r="C2354" s="2" t="s">
        <v>42</v>
      </c>
      <c r="D2354" s="2" t="s">
        <v>43</v>
      </c>
      <c r="E2354" s="2">
        <v>5.55</v>
      </c>
      <c r="F2354" s="2" t="s">
        <v>3214</v>
      </c>
      <c r="G2354" s="2" t="s">
        <v>213</v>
      </c>
      <c r="H2354" s="2" t="s">
        <v>46</v>
      </c>
      <c r="I2354" s="2" t="s">
        <v>17</v>
      </c>
      <c r="J2354" s="2" t="s">
        <v>18</v>
      </c>
      <c r="K2354" s="2" t="s">
        <v>19</v>
      </c>
      <c r="L2354" s="2" t="s">
        <v>19</v>
      </c>
      <c r="M2354" s="2" t="s">
        <v>20</v>
      </c>
      <c r="N2354" s="2" t="s">
        <v>48</v>
      </c>
      <c r="O2354" s="2" t="s">
        <v>5012</v>
      </c>
      <c r="P2354" s="2">
        <v>2</v>
      </c>
      <c r="Q2354" s="2" t="str">
        <f t="shared" si="36"/>
        <v>GE US Equity</v>
      </c>
    </row>
    <row r="2355" spans="1:17" x14ac:dyDescent="0.25">
      <c r="A2355" s="1">
        <v>41639</v>
      </c>
      <c r="B2355" s="1">
        <v>41639</v>
      </c>
      <c r="C2355" s="2" t="s">
        <v>4164</v>
      </c>
      <c r="D2355" s="2" t="s">
        <v>4165</v>
      </c>
      <c r="E2355" s="2">
        <v>5.9</v>
      </c>
      <c r="F2355" s="2" t="s">
        <v>1426</v>
      </c>
      <c r="G2355" s="2"/>
      <c r="H2355" s="2" t="s">
        <v>16</v>
      </c>
      <c r="I2355" s="2" t="s">
        <v>17</v>
      </c>
      <c r="J2355" s="2" t="s">
        <v>18</v>
      </c>
      <c r="K2355" s="2" t="s">
        <v>19</v>
      </c>
      <c r="L2355" s="2" t="s">
        <v>19</v>
      </c>
      <c r="M2355" s="2" t="s">
        <v>20</v>
      </c>
      <c r="N2355" s="2" t="s">
        <v>28</v>
      </c>
      <c r="O2355" s="2" t="s">
        <v>5013</v>
      </c>
      <c r="P2355" s="2">
        <v>3</v>
      </c>
      <c r="Q2355" s="2" t="str">
        <f t="shared" si="36"/>
        <v>CLF US Equity</v>
      </c>
    </row>
    <row r="2356" spans="1:17" x14ac:dyDescent="0.25">
      <c r="A2356" s="1">
        <v>41639</v>
      </c>
      <c r="B2356" s="1">
        <v>41639</v>
      </c>
      <c r="C2356" s="2" t="s">
        <v>2957</v>
      </c>
      <c r="D2356" s="2" t="s">
        <v>2939</v>
      </c>
      <c r="E2356" s="2">
        <v>5.15</v>
      </c>
      <c r="F2356" s="2" t="s">
        <v>1426</v>
      </c>
      <c r="G2356" s="2"/>
      <c r="H2356" s="2" t="s">
        <v>27</v>
      </c>
      <c r="I2356" s="2" t="s">
        <v>17</v>
      </c>
      <c r="J2356" s="2" t="s">
        <v>18</v>
      </c>
      <c r="K2356" s="2" t="s">
        <v>19</v>
      </c>
      <c r="L2356" s="2" t="s">
        <v>19</v>
      </c>
      <c r="M2356" s="2" t="s">
        <v>20</v>
      </c>
      <c r="N2356" s="2" t="s">
        <v>21</v>
      </c>
      <c r="O2356" s="2" t="s">
        <v>5014</v>
      </c>
      <c r="P2356" s="2">
        <v>2</v>
      </c>
      <c r="Q2356" s="2" t="str">
        <f t="shared" si="36"/>
        <v>TE US Equity</v>
      </c>
    </row>
    <row r="2357" spans="1:17" x14ac:dyDescent="0.25">
      <c r="A2357" s="1">
        <v>41639</v>
      </c>
      <c r="B2357" s="1">
        <v>41639</v>
      </c>
      <c r="C2357" s="2" t="s">
        <v>42</v>
      </c>
      <c r="D2357" s="2" t="s">
        <v>43</v>
      </c>
      <c r="E2357" s="2">
        <v>4.55</v>
      </c>
      <c r="F2357" s="2" t="s">
        <v>1103</v>
      </c>
      <c r="G2357" s="2" t="s">
        <v>213</v>
      </c>
      <c r="H2357" s="2" t="s">
        <v>46</v>
      </c>
      <c r="I2357" s="2" t="s">
        <v>17</v>
      </c>
      <c r="J2357" s="2" t="s">
        <v>18</v>
      </c>
      <c r="K2357" s="2" t="s">
        <v>19</v>
      </c>
      <c r="L2357" s="2" t="s">
        <v>19</v>
      </c>
      <c r="M2357" s="2" t="s">
        <v>20</v>
      </c>
      <c r="N2357" s="2" t="s">
        <v>48</v>
      </c>
      <c r="O2357" s="2" t="s">
        <v>5015</v>
      </c>
      <c r="P2357" s="2">
        <v>2</v>
      </c>
      <c r="Q2357" s="2" t="str">
        <f t="shared" si="36"/>
        <v>GE US Equity</v>
      </c>
    </row>
    <row r="2358" spans="1:17" x14ac:dyDescent="0.25">
      <c r="A2358" s="1">
        <v>41639</v>
      </c>
      <c r="B2358" s="1">
        <v>41639</v>
      </c>
      <c r="C2358" s="2" t="s">
        <v>4936</v>
      </c>
      <c r="D2358" s="2" t="s">
        <v>4937</v>
      </c>
      <c r="E2358" s="2">
        <v>4.45</v>
      </c>
      <c r="F2358" s="2" t="s">
        <v>1426</v>
      </c>
      <c r="G2358" s="2"/>
      <c r="H2358" s="2" t="s">
        <v>210</v>
      </c>
      <c r="I2358" s="2" t="s">
        <v>17</v>
      </c>
      <c r="J2358" s="2" t="s">
        <v>18</v>
      </c>
      <c r="K2358" s="2" t="s">
        <v>19</v>
      </c>
      <c r="L2358" s="2" t="s">
        <v>19</v>
      </c>
      <c r="M2358" s="2" t="s">
        <v>20</v>
      </c>
      <c r="N2358" s="2" t="s">
        <v>28</v>
      </c>
      <c r="O2358" s="2" t="s">
        <v>5016</v>
      </c>
      <c r="P2358" s="2">
        <v>3</v>
      </c>
      <c r="Q2358" s="2" t="str">
        <f t="shared" si="36"/>
        <v>MDT US Equity</v>
      </c>
    </row>
    <row r="2359" spans="1:17" x14ac:dyDescent="0.25">
      <c r="A2359" s="1">
        <v>41639</v>
      </c>
      <c r="B2359" s="1">
        <v>41639</v>
      </c>
      <c r="C2359" s="2" t="s">
        <v>4936</v>
      </c>
      <c r="D2359" s="2" t="s">
        <v>4937</v>
      </c>
      <c r="E2359" s="2">
        <v>5.55</v>
      </c>
      <c r="F2359" s="2" t="s">
        <v>4110</v>
      </c>
      <c r="G2359" s="2"/>
      <c r="H2359" s="2" t="s">
        <v>210</v>
      </c>
      <c r="I2359" s="2" t="s">
        <v>17</v>
      </c>
      <c r="J2359" s="2" t="s">
        <v>18</v>
      </c>
      <c r="K2359" s="2" t="s">
        <v>19</v>
      </c>
      <c r="L2359" s="2" t="s">
        <v>19</v>
      </c>
      <c r="M2359" s="2" t="s">
        <v>20</v>
      </c>
      <c r="N2359" s="2" t="s">
        <v>28</v>
      </c>
      <c r="O2359" s="2" t="s">
        <v>5017</v>
      </c>
      <c r="P2359" s="2">
        <v>3</v>
      </c>
      <c r="Q2359" s="2" t="str">
        <f t="shared" si="36"/>
        <v>MDT US Equity</v>
      </c>
    </row>
    <row r="2360" spans="1:17" x14ac:dyDescent="0.25">
      <c r="A2360" s="1">
        <v>41639</v>
      </c>
      <c r="B2360" s="1">
        <v>41639</v>
      </c>
      <c r="C2360" s="2" t="s">
        <v>5018</v>
      </c>
      <c r="D2360" s="2" t="s">
        <v>5019</v>
      </c>
      <c r="E2360" s="2">
        <v>5.75</v>
      </c>
      <c r="F2360" s="2" t="s">
        <v>1426</v>
      </c>
      <c r="G2360" s="2"/>
      <c r="H2360" s="2" t="s">
        <v>34</v>
      </c>
      <c r="I2360" s="2" t="s">
        <v>17</v>
      </c>
      <c r="J2360" s="2" t="s">
        <v>18</v>
      </c>
      <c r="K2360" s="2" t="s">
        <v>19</v>
      </c>
      <c r="L2360" s="2" t="s">
        <v>19</v>
      </c>
      <c r="M2360" s="2" t="s">
        <v>20</v>
      </c>
      <c r="N2360" s="2" t="s">
        <v>48</v>
      </c>
      <c r="O2360" s="2" t="s">
        <v>5020</v>
      </c>
      <c r="P2360" s="2">
        <v>3</v>
      </c>
      <c r="Q2360" s="2" t="str">
        <f t="shared" si="36"/>
        <v>RNR US Equity</v>
      </c>
    </row>
    <row r="2361" spans="1:17" x14ac:dyDescent="0.25">
      <c r="A2361" s="1">
        <v>41639</v>
      </c>
      <c r="B2361" s="1">
        <v>41639</v>
      </c>
      <c r="C2361" s="2" t="s">
        <v>462</v>
      </c>
      <c r="D2361" s="2" t="s">
        <v>463</v>
      </c>
      <c r="E2361" s="2">
        <v>6.9</v>
      </c>
      <c r="F2361" s="2" t="s">
        <v>1921</v>
      </c>
      <c r="G2361" s="2"/>
      <c r="H2361" s="2" t="s">
        <v>73</v>
      </c>
      <c r="I2361" s="2" t="s">
        <v>17</v>
      </c>
      <c r="J2361" s="2" t="s">
        <v>18</v>
      </c>
      <c r="K2361" s="2" t="s">
        <v>19</v>
      </c>
      <c r="L2361" s="2" t="s">
        <v>19</v>
      </c>
      <c r="M2361" s="2" t="s">
        <v>20</v>
      </c>
      <c r="N2361" s="2" t="s">
        <v>28</v>
      </c>
      <c r="O2361" s="2" t="s">
        <v>5021</v>
      </c>
      <c r="P2361" s="2">
        <v>4</v>
      </c>
      <c r="Q2361" s="2" t="str">
        <f t="shared" si="36"/>
        <v>FOXA US Equity</v>
      </c>
    </row>
    <row r="2362" spans="1:17" x14ac:dyDescent="0.25">
      <c r="A2362" s="1">
        <v>41639</v>
      </c>
      <c r="B2362" s="1">
        <v>41639</v>
      </c>
      <c r="C2362" s="2" t="s">
        <v>1021</v>
      </c>
      <c r="D2362" s="2" t="s">
        <v>1022</v>
      </c>
      <c r="E2362" s="2">
        <v>7.5</v>
      </c>
      <c r="F2362" s="2" t="s">
        <v>1899</v>
      </c>
      <c r="G2362" s="2"/>
      <c r="H2362" s="2" t="s">
        <v>16</v>
      </c>
      <c r="I2362" s="2" t="s">
        <v>17</v>
      </c>
      <c r="J2362" s="2" t="s">
        <v>18</v>
      </c>
      <c r="K2362" s="2" t="s">
        <v>19</v>
      </c>
      <c r="L2362" s="2" t="s">
        <v>19</v>
      </c>
      <c r="M2362" s="2" t="s">
        <v>20</v>
      </c>
      <c r="N2362" s="2" t="s">
        <v>48</v>
      </c>
      <c r="O2362" s="2" t="s">
        <v>5022</v>
      </c>
      <c r="P2362" s="2">
        <v>3</v>
      </c>
      <c r="Q2362" s="2" t="str">
        <f t="shared" si="36"/>
        <v>THG US Equity</v>
      </c>
    </row>
    <row r="2363" spans="1:17" x14ac:dyDescent="0.25">
      <c r="A2363" s="1">
        <v>41639</v>
      </c>
      <c r="B2363" s="1">
        <v>41639</v>
      </c>
      <c r="C2363" s="2" t="s">
        <v>4108</v>
      </c>
      <c r="D2363" s="2" t="s">
        <v>4109</v>
      </c>
      <c r="E2363" s="2">
        <v>5.2</v>
      </c>
      <c r="F2363" s="2" t="s">
        <v>1426</v>
      </c>
      <c r="G2363" s="2" t="s">
        <v>40</v>
      </c>
      <c r="H2363" s="2" t="s">
        <v>16</v>
      </c>
      <c r="I2363" s="2" t="s">
        <v>17</v>
      </c>
      <c r="J2363" s="2" t="s">
        <v>18</v>
      </c>
      <c r="K2363" s="2" t="s">
        <v>19</v>
      </c>
      <c r="L2363" s="2" t="s">
        <v>19</v>
      </c>
      <c r="M2363" s="2" t="s">
        <v>20</v>
      </c>
      <c r="N2363" s="2" t="s">
        <v>28</v>
      </c>
      <c r="O2363" s="2" t="s">
        <v>5023</v>
      </c>
      <c r="P2363" s="2">
        <v>3</v>
      </c>
      <c r="Q2363" s="2" t="str">
        <f t="shared" si="36"/>
        <v>DTV US Equity</v>
      </c>
    </row>
    <row r="2364" spans="1:17" x14ac:dyDescent="0.25">
      <c r="A2364" s="1">
        <v>41639</v>
      </c>
      <c r="B2364" s="1">
        <v>41639</v>
      </c>
      <c r="C2364" s="2" t="s">
        <v>813</v>
      </c>
      <c r="D2364" s="2" t="s">
        <v>814</v>
      </c>
      <c r="E2364" s="2">
        <v>4.0999999999999996</v>
      </c>
      <c r="F2364" s="2" t="s">
        <v>1913</v>
      </c>
      <c r="G2364" s="2"/>
      <c r="H2364" s="2" t="s">
        <v>34</v>
      </c>
      <c r="I2364" s="2" t="s">
        <v>17</v>
      </c>
      <c r="J2364" s="2" t="s">
        <v>18</v>
      </c>
      <c r="K2364" s="2" t="s">
        <v>19</v>
      </c>
      <c r="L2364" s="2" t="s">
        <v>19</v>
      </c>
      <c r="M2364" s="2" t="s">
        <v>20</v>
      </c>
      <c r="N2364" s="2" t="s">
        <v>28</v>
      </c>
      <c r="O2364" s="2" t="s">
        <v>5024</v>
      </c>
      <c r="P2364" s="2">
        <v>3</v>
      </c>
      <c r="Q2364" s="2" t="str">
        <f t="shared" si="36"/>
        <v>EOG US Equity</v>
      </c>
    </row>
    <row r="2365" spans="1:17" x14ac:dyDescent="0.25">
      <c r="A2365" s="1">
        <v>41639</v>
      </c>
      <c r="B2365" s="1">
        <v>41639</v>
      </c>
      <c r="C2365" s="2" t="s">
        <v>752</v>
      </c>
      <c r="D2365" s="2" t="s">
        <v>753</v>
      </c>
      <c r="E2365" s="2">
        <v>5.78</v>
      </c>
      <c r="F2365" s="2" t="s">
        <v>4497</v>
      </c>
      <c r="G2365" s="2"/>
      <c r="H2365" s="2" t="s">
        <v>34</v>
      </c>
      <c r="I2365" s="2" t="s">
        <v>17</v>
      </c>
      <c r="J2365" s="2" t="s">
        <v>18</v>
      </c>
      <c r="K2365" s="2" t="s">
        <v>19</v>
      </c>
      <c r="L2365" s="2" t="s">
        <v>19</v>
      </c>
      <c r="M2365" s="2" t="s">
        <v>20</v>
      </c>
      <c r="N2365" s="2" t="s">
        <v>28</v>
      </c>
      <c r="O2365" s="2" t="s">
        <v>5025</v>
      </c>
      <c r="P2365" s="2">
        <v>3</v>
      </c>
      <c r="Q2365" s="2" t="str">
        <f t="shared" si="36"/>
        <v>UNP US Equity</v>
      </c>
    </row>
    <row r="2366" spans="1:17" x14ac:dyDescent="0.25">
      <c r="A2366" s="1">
        <v>41639</v>
      </c>
      <c r="B2366" s="1">
        <v>41639</v>
      </c>
      <c r="C2366" s="2" t="s">
        <v>42</v>
      </c>
      <c r="D2366" s="2" t="s">
        <v>43</v>
      </c>
      <c r="E2366" s="2">
        <v>4.5999999999999996</v>
      </c>
      <c r="F2366" s="2" t="s">
        <v>3268</v>
      </c>
      <c r="G2366" s="2" t="s">
        <v>213</v>
      </c>
      <c r="H2366" s="2" t="s">
        <v>46</v>
      </c>
      <c r="I2366" s="2" t="s">
        <v>17</v>
      </c>
      <c r="J2366" s="2" t="s">
        <v>18</v>
      </c>
      <c r="K2366" s="2" t="s">
        <v>19</v>
      </c>
      <c r="L2366" s="2" t="s">
        <v>19</v>
      </c>
      <c r="M2366" s="2" t="s">
        <v>20</v>
      </c>
      <c r="N2366" s="2" t="s">
        <v>48</v>
      </c>
      <c r="O2366" s="2" t="s">
        <v>5026</v>
      </c>
      <c r="P2366" s="2">
        <v>2</v>
      </c>
      <c r="Q2366" s="2" t="str">
        <f t="shared" si="36"/>
        <v>GE US Equity</v>
      </c>
    </row>
    <row r="2367" spans="1:17" x14ac:dyDescent="0.25">
      <c r="A2367" s="1">
        <v>41639</v>
      </c>
      <c r="B2367" s="1">
        <v>41639</v>
      </c>
      <c r="C2367" s="2" t="s">
        <v>42</v>
      </c>
      <c r="D2367" s="2" t="s">
        <v>43</v>
      </c>
      <c r="E2367" s="2">
        <v>4.5</v>
      </c>
      <c r="F2367" s="2" t="s">
        <v>2439</v>
      </c>
      <c r="G2367" s="2" t="s">
        <v>213</v>
      </c>
      <c r="H2367" s="2" t="s">
        <v>46</v>
      </c>
      <c r="I2367" s="2" t="s">
        <v>17</v>
      </c>
      <c r="J2367" s="2" t="s">
        <v>18</v>
      </c>
      <c r="K2367" s="2" t="s">
        <v>19</v>
      </c>
      <c r="L2367" s="2" t="s">
        <v>19</v>
      </c>
      <c r="M2367" s="2" t="s">
        <v>20</v>
      </c>
      <c r="N2367" s="2" t="s">
        <v>48</v>
      </c>
      <c r="O2367" s="2" t="s">
        <v>5027</v>
      </c>
      <c r="P2367" s="2">
        <v>2</v>
      </c>
      <c r="Q2367" s="2" t="str">
        <f t="shared" si="36"/>
        <v>GE US Equity</v>
      </c>
    </row>
    <row r="2368" spans="1:17" x14ac:dyDescent="0.25">
      <c r="A2368" s="1">
        <v>41639</v>
      </c>
      <c r="B2368" s="1">
        <v>41639</v>
      </c>
      <c r="C2368" s="2" t="s">
        <v>2257</v>
      </c>
      <c r="D2368" s="2" t="s">
        <v>2258</v>
      </c>
      <c r="E2368" s="2">
        <v>4.4000000000000004</v>
      </c>
      <c r="F2368" s="2" t="s">
        <v>2200</v>
      </c>
      <c r="G2368" s="2"/>
      <c r="H2368" s="2" t="s">
        <v>73</v>
      </c>
      <c r="I2368" s="2" t="s">
        <v>17</v>
      </c>
      <c r="J2368" s="2" t="s">
        <v>18</v>
      </c>
      <c r="K2368" s="2" t="s">
        <v>19</v>
      </c>
      <c r="L2368" s="2" t="s">
        <v>19</v>
      </c>
      <c r="M2368" s="2" t="s">
        <v>20</v>
      </c>
      <c r="N2368" s="2" t="s">
        <v>28</v>
      </c>
      <c r="O2368" s="2" t="s">
        <v>5028</v>
      </c>
      <c r="P2368" s="2">
        <v>3</v>
      </c>
      <c r="Q2368" s="2" t="str">
        <f t="shared" si="36"/>
        <v>HRS US Equity</v>
      </c>
    </row>
    <row r="2369" spans="1:17" x14ac:dyDescent="0.25">
      <c r="A2369" s="1">
        <v>41639</v>
      </c>
      <c r="B2369" s="1">
        <v>41639</v>
      </c>
      <c r="C2369" s="2" t="s">
        <v>5029</v>
      </c>
      <c r="D2369" s="2" t="s">
        <v>5030</v>
      </c>
      <c r="E2369" s="2">
        <v>4.625</v>
      </c>
      <c r="F2369" s="2" t="s">
        <v>2200</v>
      </c>
      <c r="G2369" s="2"/>
      <c r="H2369" s="2" t="s">
        <v>73</v>
      </c>
      <c r="I2369" s="2" t="s">
        <v>17</v>
      </c>
      <c r="J2369" s="2" t="s">
        <v>18</v>
      </c>
      <c r="K2369" s="2" t="s">
        <v>19</v>
      </c>
      <c r="L2369" s="2" t="s">
        <v>19</v>
      </c>
      <c r="M2369" s="2" t="s">
        <v>20</v>
      </c>
      <c r="N2369" s="2" t="s">
        <v>28</v>
      </c>
      <c r="O2369" s="2" t="s">
        <v>5031</v>
      </c>
      <c r="P2369" s="2">
        <v>3</v>
      </c>
      <c r="Q2369" s="2" t="str">
        <f t="shared" si="36"/>
        <v>CAH US Equity</v>
      </c>
    </row>
    <row r="2370" spans="1:17" x14ac:dyDescent="0.25">
      <c r="A2370" s="1">
        <v>41639</v>
      </c>
      <c r="B2370" s="1">
        <v>41639</v>
      </c>
      <c r="C2370" s="2" t="s">
        <v>238</v>
      </c>
      <c r="D2370" s="2" t="s">
        <v>239</v>
      </c>
      <c r="E2370" s="2">
        <v>4.1500000000000004</v>
      </c>
      <c r="F2370" s="2" t="s">
        <v>1472</v>
      </c>
      <c r="G2370" s="2" t="s">
        <v>45</v>
      </c>
      <c r="H2370" s="2" t="s">
        <v>34</v>
      </c>
      <c r="I2370" s="2" t="s">
        <v>17</v>
      </c>
      <c r="J2370" s="2" t="s">
        <v>18</v>
      </c>
      <c r="K2370" s="2" t="s">
        <v>19</v>
      </c>
      <c r="L2370" s="2" t="s">
        <v>19</v>
      </c>
      <c r="M2370" s="2" t="s">
        <v>20</v>
      </c>
      <c r="N2370" s="2" t="s">
        <v>21</v>
      </c>
      <c r="O2370" s="2" t="s">
        <v>5032</v>
      </c>
      <c r="P2370" s="2">
        <v>5</v>
      </c>
      <c r="Q2370" s="2" t="str">
        <f t="shared" si="36"/>
        <v>FTSCN US Equity</v>
      </c>
    </row>
    <row r="2371" spans="1:17" x14ac:dyDescent="0.25">
      <c r="A2371" s="1">
        <v>41639</v>
      </c>
      <c r="B2371" s="1">
        <v>41639</v>
      </c>
      <c r="C2371" s="2" t="s">
        <v>5033</v>
      </c>
      <c r="D2371" s="2" t="s">
        <v>5034</v>
      </c>
      <c r="E2371" s="2">
        <v>2.5</v>
      </c>
      <c r="F2371" s="2" t="s">
        <v>2045</v>
      </c>
      <c r="G2371" s="2"/>
      <c r="H2371" s="2" t="s">
        <v>34</v>
      </c>
      <c r="I2371" s="2" t="s">
        <v>17</v>
      </c>
      <c r="J2371" s="2" t="s">
        <v>18</v>
      </c>
      <c r="K2371" s="2" t="s">
        <v>19</v>
      </c>
      <c r="L2371" s="2" t="s">
        <v>19</v>
      </c>
      <c r="M2371" s="2" t="s">
        <v>20</v>
      </c>
      <c r="N2371" s="2" t="s">
        <v>28</v>
      </c>
      <c r="O2371" s="2" t="s">
        <v>5035</v>
      </c>
      <c r="P2371" s="2">
        <v>3</v>
      </c>
      <c r="Q2371" s="2" t="str">
        <f t="shared" si="36"/>
        <v>STJ US Equity</v>
      </c>
    </row>
    <row r="2372" spans="1:17" x14ac:dyDescent="0.25">
      <c r="A2372" s="1">
        <v>41639</v>
      </c>
      <c r="B2372" s="1">
        <v>41639</v>
      </c>
      <c r="C2372" s="2" t="s">
        <v>5036</v>
      </c>
      <c r="D2372" s="2" t="s">
        <v>543</v>
      </c>
      <c r="E2372" s="2">
        <v>6.5</v>
      </c>
      <c r="F2372" s="2" t="s">
        <v>2200</v>
      </c>
      <c r="G2372" s="2" t="s">
        <v>40</v>
      </c>
      <c r="H2372" s="2" t="s">
        <v>264</v>
      </c>
      <c r="I2372" s="2" t="s">
        <v>17</v>
      </c>
      <c r="J2372" s="2" t="s">
        <v>18</v>
      </c>
      <c r="K2372" s="2" t="s">
        <v>19</v>
      </c>
      <c r="L2372" s="2" t="s">
        <v>19</v>
      </c>
      <c r="M2372" s="2" t="s">
        <v>20</v>
      </c>
      <c r="N2372" s="2" t="s">
        <v>21</v>
      </c>
      <c r="O2372" s="2" t="s">
        <v>5037</v>
      </c>
      <c r="P2372" s="2">
        <v>3</v>
      </c>
      <c r="Q2372" s="2" t="str">
        <f t="shared" ref="Q2372:Q2435" si="37">D2372&amp;" US Equity"</f>
        <v>PSD US Equity</v>
      </c>
    </row>
    <row r="2373" spans="1:17" x14ac:dyDescent="0.25">
      <c r="A2373" s="1">
        <v>41639</v>
      </c>
      <c r="B2373" s="1">
        <v>41639</v>
      </c>
      <c r="C2373" s="2" t="s">
        <v>5036</v>
      </c>
      <c r="D2373" s="2" t="s">
        <v>543</v>
      </c>
      <c r="E2373" s="2">
        <v>6.5</v>
      </c>
      <c r="F2373" s="2" t="s">
        <v>2200</v>
      </c>
      <c r="G2373" s="2" t="s">
        <v>26</v>
      </c>
      <c r="H2373" s="2" t="s">
        <v>264</v>
      </c>
      <c r="I2373" s="2" t="s">
        <v>17</v>
      </c>
      <c r="J2373" s="2" t="s">
        <v>18</v>
      </c>
      <c r="K2373" s="2" t="s">
        <v>19</v>
      </c>
      <c r="L2373" s="2" t="s">
        <v>19</v>
      </c>
      <c r="M2373" s="2" t="s">
        <v>20</v>
      </c>
      <c r="N2373" s="2" t="s">
        <v>21</v>
      </c>
      <c r="O2373" s="2" t="s">
        <v>5038</v>
      </c>
      <c r="P2373" s="2">
        <v>3</v>
      </c>
      <c r="Q2373" s="2" t="str">
        <f t="shared" si="37"/>
        <v>PSD US Equity</v>
      </c>
    </row>
    <row r="2374" spans="1:17" x14ac:dyDescent="0.25">
      <c r="A2374" s="1">
        <v>41639</v>
      </c>
      <c r="B2374" s="1">
        <v>41639</v>
      </c>
      <c r="C2374" s="2" t="s">
        <v>2058</v>
      </c>
      <c r="D2374" s="2" t="s">
        <v>796</v>
      </c>
      <c r="E2374" s="2">
        <v>6</v>
      </c>
      <c r="F2374" s="2" t="s">
        <v>1071</v>
      </c>
      <c r="G2374" s="2" t="s">
        <v>26</v>
      </c>
      <c r="H2374" s="2" t="s">
        <v>472</v>
      </c>
      <c r="I2374" s="2" t="s">
        <v>17</v>
      </c>
      <c r="J2374" s="2" t="s">
        <v>18</v>
      </c>
      <c r="K2374" s="2" t="s">
        <v>19</v>
      </c>
      <c r="L2374" s="2" t="s">
        <v>19</v>
      </c>
      <c r="M2374" s="2" t="s">
        <v>20</v>
      </c>
      <c r="N2374" s="2" t="s">
        <v>21</v>
      </c>
      <c r="O2374" s="2" t="s">
        <v>5039</v>
      </c>
      <c r="P2374" s="2">
        <v>3</v>
      </c>
      <c r="Q2374" s="2" t="str">
        <f t="shared" si="37"/>
        <v>KMI US Equity</v>
      </c>
    </row>
    <row r="2375" spans="1:17" x14ac:dyDescent="0.25">
      <c r="A2375" s="1">
        <v>41639</v>
      </c>
      <c r="B2375" s="1">
        <v>41639</v>
      </c>
      <c r="C2375" s="2" t="s">
        <v>5040</v>
      </c>
      <c r="D2375" s="2" t="s">
        <v>5041</v>
      </c>
      <c r="E2375" s="2">
        <v>1.625</v>
      </c>
      <c r="F2375" s="2" t="s">
        <v>2066</v>
      </c>
      <c r="G2375" s="2"/>
      <c r="H2375" s="2" t="s">
        <v>57</v>
      </c>
      <c r="I2375" s="2" t="s">
        <v>17</v>
      </c>
      <c r="J2375" s="2" t="s">
        <v>18</v>
      </c>
      <c r="K2375" s="2" t="s">
        <v>19</v>
      </c>
      <c r="L2375" s="2" t="s">
        <v>19</v>
      </c>
      <c r="M2375" s="2" t="s">
        <v>20</v>
      </c>
      <c r="N2375" s="2" t="s">
        <v>28</v>
      </c>
      <c r="O2375" s="2" t="s">
        <v>5042</v>
      </c>
      <c r="P2375" s="2">
        <v>4</v>
      </c>
      <c r="Q2375" s="2" t="str">
        <f t="shared" si="37"/>
        <v>EBAY US Equity</v>
      </c>
    </row>
    <row r="2376" spans="1:17" x14ac:dyDescent="0.25">
      <c r="A2376" s="1">
        <v>41639</v>
      </c>
      <c r="B2376" s="1">
        <v>41639</v>
      </c>
      <c r="C2376" s="2" t="s">
        <v>3712</v>
      </c>
      <c r="D2376" s="2" t="s">
        <v>1330</v>
      </c>
      <c r="E2376" s="2">
        <v>5.05</v>
      </c>
      <c r="F2376" s="2" t="s">
        <v>645</v>
      </c>
      <c r="G2376" s="2"/>
      <c r="H2376" s="2" t="s">
        <v>264</v>
      </c>
      <c r="I2376" s="2" t="s">
        <v>17</v>
      </c>
      <c r="J2376" s="2" t="s">
        <v>18</v>
      </c>
      <c r="K2376" s="2" t="s">
        <v>19</v>
      </c>
      <c r="L2376" s="2" t="s">
        <v>19</v>
      </c>
      <c r="M2376" s="2" t="s">
        <v>20</v>
      </c>
      <c r="N2376" s="2" t="s">
        <v>21</v>
      </c>
      <c r="O2376" s="2" t="s">
        <v>5043</v>
      </c>
      <c r="P2376" s="2">
        <v>3</v>
      </c>
      <c r="Q2376" s="2" t="str">
        <f t="shared" si="37"/>
        <v>CMS US Equity</v>
      </c>
    </row>
    <row r="2377" spans="1:17" x14ac:dyDescent="0.25">
      <c r="A2377" s="1">
        <v>41639</v>
      </c>
      <c r="B2377" s="1">
        <v>41639</v>
      </c>
      <c r="C2377" s="2" t="s">
        <v>2206</v>
      </c>
      <c r="D2377" s="2" t="s">
        <v>2207</v>
      </c>
      <c r="E2377" s="2">
        <v>3.125</v>
      </c>
      <c r="F2377" s="2" t="s">
        <v>4964</v>
      </c>
      <c r="G2377" s="2"/>
      <c r="H2377" s="2" t="s">
        <v>27</v>
      </c>
      <c r="I2377" s="2" t="s">
        <v>17</v>
      </c>
      <c r="J2377" s="2" t="s">
        <v>18</v>
      </c>
      <c r="K2377" s="2" t="s">
        <v>19</v>
      </c>
      <c r="L2377" s="2" t="s">
        <v>19</v>
      </c>
      <c r="M2377" s="2" t="s">
        <v>20</v>
      </c>
      <c r="N2377" s="2" t="s">
        <v>28</v>
      </c>
      <c r="O2377" s="2" t="s">
        <v>5044</v>
      </c>
      <c r="P2377" s="2">
        <v>2</v>
      </c>
      <c r="Q2377" s="2" t="str">
        <f t="shared" si="37"/>
        <v>LH US Equity</v>
      </c>
    </row>
    <row r="2378" spans="1:17" x14ac:dyDescent="0.25">
      <c r="A2378" s="1">
        <v>41639</v>
      </c>
      <c r="B2378" s="1">
        <v>41639</v>
      </c>
      <c r="C2378" s="2" t="s">
        <v>4546</v>
      </c>
      <c r="D2378" s="2" t="s">
        <v>4547</v>
      </c>
      <c r="E2378" s="2">
        <v>5.95</v>
      </c>
      <c r="F2378" s="2" t="s">
        <v>4043</v>
      </c>
      <c r="G2378" s="2"/>
      <c r="H2378" s="2" t="s">
        <v>264</v>
      </c>
      <c r="I2378" s="2" t="s">
        <v>17</v>
      </c>
      <c r="J2378" s="2" t="s">
        <v>18</v>
      </c>
      <c r="K2378" s="2" t="s">
        <v>19</v>
      </c>
      <c r="L2378" s="2" t="s">
        <v>19</v>
      </c>
      <c r="M2378" s="2" t="s">
        <v>20</v>
      </c>
      <c r="N2378" s="2" t="s">
        <v>28</v>
      </c>
      <c r="O2378" s="2" t="s">
        <v>5045</v>
      </c>
      <c r="P2378" s="2">
        <v>4</v>
      </c>
      <c r="Q2378" s="2" t="str">
        <f t="shared" si="37"/>
        <v>EXPE US Equity</v>
      </c>
    </row>
    <row r="2379" spans="1:17" x14ac:dyDescent="0.25">
      <c r="A2379" s="1">
        <v>41639</v>
      </c>
      <c r="B2379" s="1">
        <v>41639</v>
      </c>
      <c r="C2379" s="2" t="s">
        <v>1196</v>
      </c>
      <c r="D2379" s="2" t="s">
        <v>494</v>
      </c>
      <c r="E2379" s="2">
        <v>4.5</v>
      </c>
      <c r="F2379" s="2" t="s">
        <v>2192</v>
      </c>
      <c r="G2379" s="2" t="s">
        <v>45</v>
      </c>
      <c r="H2379" s="2" t="s">
        <v>73</v>
      </c>
      <c r="I2379" s="2" t="s">
        <v>17</v>
      </c>
      <c r="J2379" s="2" t="s">
        <v>18</v>
      </c>
      <c r="K2379" s="2" t="s">
        <v>19</v>
      </c>
      <c r="L2379" s="2" t="s">
        <v>19</v>
      </c>
      <c r="M2379" s="2" t="s">
        <v>20</v>
      </c>
      <c r="N2379" s="2" t="s">
        <v>48</v>
      </c>
      <c r="O2379" s="2" t="s">
        <v>5046</v>
      </c>
      <c r="P2379" s="2">
        <v>3</v>
      </c>
      <c r="Q2379" s="2" t="str">
        <f t="shared" si="37"/>
        <v>PRU US Equity</v>
      </c>
    </row>
    <row r="2380" spans="1:17" x14ac:dyDescent="0.25">
      <c r="A2380" s="1">
        <v>41639</v>
      </c>
      <c r="B2380" s="1">
        <v>41639</v>
      </c>
      <c r="C2380" s="2" t="s">
        <v>2088</v>
      </c>
      <c r="D2380" s="2" t="s">
        <v>2089</v>
      </c>
      <c r="E2380" s="2">
        <v>5.2110000000000003</v>
      </c>
      <c r="F2380" s="2" t="s">
        <v>5047</v>
      </c>
      <c r="G2380" s="2" t="s">
        <v>1620</v>
      </c>
      <c r="H2380" s="2" t="s">
        <v>57</v>
      </c>
      <c r="I2380" s="2" t="s">
        <v>17</v>
      </c>
      <c r="J2380" s="2" t="s">
        <v>18</v>
      </c>
      <c r="K2380" s="2" t="s">
        <v>19</v>
      </c>
      <c r="L2380" s="2" t="s">
        <v>19</v>
      </c>
      <c r="M2380" s="2" t="s">
        <v>20</v>
      </c>
      <c r="N2380" s="2" t="s">
        <v>21</v>
      </c>
      <c r="O2380" s="2" t="s">
        <v>5048</v>
      </c>
      <c r="P2380" s="2">
        <v>3</v>
      </c>
      <c r="Q2380" s="2" t="str">
        <f t="shared" si="37"/>
        <v>WGL US Equity</v>
      </c>
    </row>
    <row r="2381" spans="1:17" x14ac:dyDescent="0.25">
      <c r="A2381" s="1">
        <v>41639</v>
      </c>
      <c r="B2381" s="1">
        <v>41639</v>
      </c>
      <c r="C2381" s="2" t="s">
        <v>4343</v>
      </c>
      <c r="D2381" s="2" t="s">
        <v>4344</v>
      </c>
      <c r="E2381" s="2">
        <v>5.25</v>
      </c>
      <c r="F2381" s="2" t="s">
        <v>2325</v>
      </c>
      <c r="G2381" s="2"/>
      <c r="H2381" s="2" t="s">
        <v>16</v>
      </c>
      <c r="I2381" s="2" t="s">
        <v>17</v>
      </c>
      <c r="J2381" s="2" t="s">
        <v>18</v>
      </c>
      <c r="K2381" s="2" t="s">
        <v>19</v>
      </c>
      <c r="L2381" s="2" t="s">
        <v>19</v>
      </c>
      <c r="M2381" s="2" t="s">
        <v>20</v>
      </c>
      <c r="N2381" s="2" t="s">
        <v>48</v>
      </c>
      <c r="O2381" s="2" t="s">
        <v>5049</v>
      </c>
      <c r="P2381" s="2">
        <v>4</v>
      </c>
      <c r="Q2381" s="2" t="str">
        <f t="shared" si="37"/>
        <v>NDAQ US Equity</v>
      </c>
    </row>
    <row r="2382" spans="1:17" x14ac:dyDescent="0.25">
      <c r="A2382" s="1">
        <v>41639</v>
      </c>
      <c r="B2382" s="1">
        <v>41639</v>
      </c>
      <c r="C2382" s="2" t="s">
        <v>42</v>
      </c>
      <c r="D2382" s="2" t="s">
        <v>43</v>
      </c>
      <c r="E2382" s="2">
        <v>5</v>
      </c>
      <c r="F2382" s="2" t="s">
        <v>3353</v>
      </c>
      <c r="G2382" s="2" t="s">
        <v>213</v>
      </c>
      <c r="H2382" s="2" t="s">
        <v>46</v>
      </c>
      <c r="I2382" s="2" t="s">
        <v>17</v>
      </c>
      <c r="J2382" s="2" t="s">
        <v>18</v>
      </c>
      <c r="K2382" s="2" t="s">
        <v>19</v>
      </c>
      <c r="L2382" s="2" t="s">
        <v>19</v>
      </c>
      <c r="M2382" s="2" t="s">
        <v>20</v>
      </c>
      <c r="N2382" s="2" t="s">
        <v>48</v>
      </c>
      <c r="O2382" s="2" t="s">
        <v>5050</v>
      </c>
      <c r="P2382" s="2">
        <v>2</v>
      </c>
      <c r="Q2382" s="2" t="str">
        <f t="shared" si="37"/>
        <v>GE US Equity</v>
      </c>
    </row>
    <row r="2383" spans="1:17" x14ac:dyDescent="0.25">
      <c r="A2383" s="1">
        <v>41639</v>
      </c>
      <c r="B2383" s="1">
        <v>41639</v>
      </c>
      <c r="C2383" s="2" t="s">
        <v>2240</v>
      </c>
      <c r="D2383" s="2" t="s">
        <v>2241</v>
      </c>
      <c r="E2383" s="2">
        <v>6.35</v>
      </c>
      <c r="F2383" s="2" t="s">
        <v>148</v>
      </c>
      <c r="G2383" s="2" t="s">
        <v>26</v>
      </c>
      <c r="H2383" s="2" t="s">
        <v>16</v>
      </c>
      <c r="I2383" s="2" t="s">
        <v>17</v>
      </c>
      <c r="J2383" s="2" t="s">
        <v>18</v>
      </c>
      <c r="K2383" s="2" t="s">
        <v>19</v>
      </c>
      <c r="L2383" s="2" t="s">
        <v>19</v>
      </c>
      <c r="M2383" s="2" t="s">
        <v>20</v>
      </c>
      <c r="N2383" s="2" t="s">
        <v>28</v>
      </c>
      <c r="O2383" s="2" t="s">
        <v>5051</v>
      </c>
      <c r="P2383" s="2">
        <v>3</v>
      </c>
      <c r="Q2383" s="2" t="str">
        <f t="shared" si="37"/>
        <v>WFT US Equity</v>
      </c>
    </row>
    <row r="2384" spans="1:17" x14ac:dyDescent="0.25">
      <c r="A2384" s="1">
        <v>41639</v>
      </c>
      <c r="B2384" s="1">
        <v>41639</v>
      </c>
      <c r="C2384" s="2" t="s">
        <v>1508</v>
      </c>
      <c r="D2384" s="2" t="s">
        <v>1509</v>
      </c>
      <c r="E2384" s="2">
        <v>7.6</v>
      </c>
      <c r="F2384" s="2" t="s">
        <v>5052</v>
      </c>
      <c r="G2384" s="2"/>
      <c r="H2384" s="2" t="s">
        <v>203</v>
      </c>
      <c r="I2384" s="2" t="s">
        <v>17</v>
      </c>
      <c r="J2384" s="2" t="s">
        <v>18</v>
      </c>
      <c r="K2384" s="2" t="s">
        <v>19</v>
      </c>
      <c r="L2384" s="2" t="s">
        <v>19</v>
      </c>
      <c r="M2384" s="2" t="s">
        <v>20</v>
      </c>
      <c r="N2384" s="2" t="s">
        <v>28</v>
      </c>
      <c r="O2384" s="2" t="s">
        <v>5053</v>
      </c>
      <c r="P2384" s="2">
        <v>2</v>
      </c>
      <c r="Q2384" s="2" t="str">
        <f t="shared" si="37"/>
        <v>LB US Equity</v>
      </c>
    </row>
    <row r="2385" spans="1:17" x14ac:dyDescent="0.25">
      <c r="A2385" s="1">
        <v>41639</v>
      </c>
      <c r="B2385" s="1">
        <v>41639</v>
      </c>
      <c r="C2385" s="2" t="s">
        <v>3029</v>
      </c>
      <c r="D2385" s="2" t="s">
        <v>1496</v>
      </c>
      <c r="E2385" s="2">
        <v>6.25</v>
      </c>
      <c r="F2385" s="2" t="s">
        <v>3391</v>
      </c>
      <c r="G2385" s="2"/>
      <c r="H2385" s="2" t="s">
        <v>936</v>
      </c>
      <c r="I2385" s="2" t="s">
        <v>17</v>
      </c>
      <c r="J2385" s="2" t="s">
        <v>18</v>
      </c>
      <c r="K2385" s="2" t="s">
        <v>19</v>
      </c>
      <c r="L2385" s="2" t="s">
        <v>19</v>
      </c>
      <c r="M2385" s="2" t="s">
        <v>20</v>
      </c>
      <c r="N2385" s="2" t="s">
        <v>28</v>
      </c>
      <c r="O2385" s="2" t="s">
        <v>5054</v>
      </c>
      <c r="P2385" s="2">
        <v>3</v>
      </c>
      <c r="Q2385" s="2" t="str">
        <f t="shared" si="37"/>
        <v>XOM US Equity</v>
      </c>
    </row>
    <row r="2386" spans="1:17" x14ac:dyDescent="0.25">
      <c r="A2386" s="1">
        <v>41639</v>
      </c>
      <c r="B2386" s="1">
        <v>41639</v>
      </c>
      <c r="C2386" s="2" t="s">
        <v>5055</v>
      </c>
      <c r="D2386" s="2" t="s">
        <v>84</v>
      </c>
      <c r="E2386" s="2">
        <v>6.75</v>
      </c>
      <c r="F2386" s="2" t="s">
        <v>1462</v>
      </c>
      <c r="G2386" s="2" t="s">
        <v>233</v>
      </c>
      <c r="H2386" s="2" t="s">
        <v>34</v>
      </c>
      <c r="I2386" s="2" t="s">
        <v>17</v>
      </c>
      <c r="J2386" s="2" t="s">
        <v>18</v>
      </c>
      <c r="K2386" s="2" t="s">
        <v>19</v>
      </c>
      <c r="L2386" s="2" t="s">
        <v>19</v>
      </c>
      <c r="M2386" s="2" t="s">
        <v>20</v>
      </c>
      <c r="N2386" s="2" t="s">
        <v>21</v>
      </c>
      <c r="O2386" s="2" t="s">
        <v>5056</v>
      </c>
      <c r="P2386" s="2">
        <v>3</v>
      </c>
      <c r="Q2386" s="2" t="str">
        <f t="shared" si="37"/>
        <v>NVE US Equity</v>
      </c>
    </row>
    <row r="2387" spans="1:17" x14ac:dyDescent="0.25">
      <c r="A2387" s="1">
        <v>41639</v>
      </c>
      <c r="B2387" s="1">
        <v>41639</v>
      </c>
      <c r="C2387" s="2" t="s">
        <v>2082</v>
      </c>
      <c r="D2387" s="2" t="s">
        <v>2083</v>
      </c>
      <c r="E2387" s="2">
        <v>5.75</v>
      </c>
      <c r="F2387" s="2" t="s">
        <v>148</v>
      </c>
      <c r="G2387" s="2"/>
      <c r="H2387" s="2" t="s">
        <v>73</v>
      </c>
      <c r="I2387" s="2" t="s">
        <v>17</v>
      </c>
      <c r="J2387" s="2" t="s">
        <v>18</v>
      </c>
      <c r="K2387" s="2" t="s">
        <v>19</v>
      </c>
      <c r="L2387" s="2" t="s">
        <v>19</v>
      </c>
      <c r="M2387" s="2" t="s">
        <v>20</v>
      </c>
      <c r="N2387" s="2" t="s">
        <v>48</v>
      </c>
      <c r="O2387" s="2" t="s">
        <v>5060</v>
      </c>
      <c r="P2387" s="2">
        <v>3</v>
      </c>
      <c r="Q2387" s="2" t="str">
        <f t="shared" si="37"/>
        <v>EQR US Equity</v>
      </c>
    </row>
    <row r="2388" spans="1:17" x14ac:dyDescent="0.25">
      <c r="A2388" s="1">
        <v>41639</v>
      </c>
      <c r="B2388" s="1">
        <v>41639</v>
      </c>
      <c r="C2388" s="2" t="s">
        <v>105</v>
      </c>
      <c r="D2388" s="2" t="s">
        <v>106</v>
      </c>
      <c r="E2388" s="2">
        <v>6.6</v>
      </c>
      <c r="F2388" s="2" t="s">
        <v>1460</v>
      </c>
      <c r="G2388" s="2" t="s">
        <v>1377</v>
      </c>
      <c r="H2388" s="2" t="s">
        <v>73</v>
      </c>
      <c r="I2388" s="2" t="s">
        <v>17</v>
      </c>
      <c r="J2388" s="2" t="s">
        <v>18</v>
      </c>
      <c r="K2388" s="2" t="s">
        <v>19</v>
      </c>
      <c r="L2388" s="2" t="s">
        <v>19</v>
      </c>
      <c r="M2388" s="2" t="s">
        <v>20</v>
      </c>
      <c r="N2388" s="2" t="s">
        <v>21</v>
      </c>
      <c r="O2388" s="2" t="s">
        <v>5061</v>
      </c>
      <c r="P2388" s="2">
        <v>3</v>
      </c>
      <c r="Q2388" s="2" t="str">
        <f t="shared" si="37"/>
        <v>AES US Equity</v>
      </c>
    </row>
    <row r="2389" spans="1:17" x14ac:dyDescent="0.25">
      <c r="A2389" s="1">
        <v>41639</v>
      </c>
      <c r="B2389" s="1">
        <v>41639</v>
      </c>
      <c r="C2389" s="2" t="s">
        <v>1033</v>
      </c>
      <c r="D2389" s="2" t="s">
        <v>631</v>
      </c>
      <c r="E2389" s="2">
        <v>6.1</v>
      </c>
      <c r="F2389" s="2" t="s">
        <v>1460</v>
      </c>
      <c r="G2389" s="2"/>
      <c r="H2389" s="2" t="s">
        <v>34</v>
      </c>
      <c r="I2389" s="2" t="s">
        <v>17</v>
      </c>
      <c r="J2389" s="2" t="s">
        <v>18</v>
      </c>
      <c r="K2389" s="2" t="s">
        <v>19</v>
      </c>
      <c r="L2389" s="2" t="s">
        <v>19</v>
      </c>
      <c r="M2389" s="2" t="s">
        <v>20</v>
      </c>
      <c r="N2389" s="2" t="s">
        <v>21</v>
      </c>
      <c r="O2389" s="2" t="s">
        <v>5062</v>
      </c>
      <c r="P2389" s="2">
        <v>3</v>
      </c>
      <c r="Q2389" s="2" t="str">
        <f t="shared" si="37"/>
        <v>DUK US Equity</v>
      </c>
    </row>
    <row r="2390" spans="1:17" x14ac:dyDescent="0.25">
      <c r="A2390" s="1">
        <v>41639</v>
      </c>
      <c r="B2390" s="1">
        <v>41639</v>
      </c>
      <c r="C2390" s="2" t="s">
        <v>175</v>
      </c>
      <c r="D2390" s="2" t="s">
        <v>80</v>
      </c>
      <c r="E2390" s="2">
        <v>6.35</v>
      </c>
      <c r="F2390" s="2" t="s">
        <v>81</v>
      </c>
      <c r="G2390" s="2"/>
      <c r="H2390" s="2" t="s">
        <v>73</v>
      </c>
      <c r="I2390" s="2" t="s">
        <v>17</v>
      </c>
      <c r="J2390" s="2" t="s">
        <v>18</v>
      </c>
      <c r="K2390" s="2" t="s">
        <v>19</v>
      </c>
      <c r="L2390" s="2" t="s">
        <v>19</v>
      </c>
      <c r="M2390" s="2" t="s">
        <v>20</v>
      </c>
      <c r="N2390" s="2" t="s">
        <v>21</v>
      </c>
      <c r="O2390" s="2" t="s">
        <v>5063</v>
      </c>
      <c r="P2390" s="2">
        <v>3</v>
      </c>
      <c r="Q2390" s="2" t="str">
        <f t="shared" si="37"/>
        <v>EXC US Equity</v>
      </c>
    </row>
    <row r="2391" spans="1:17" x14ac:dyDescent="0.25">
      <c r="A2391" s="1">
        <v>41639</v>
      </c>
      <c r="B2391" s="1">
        <v>41639</v>
      </c>
      <c r="C2391" s="2" t="s">
        <v>1650</v>
      </c>
      <c r="D2391" s="2" t="s">
        <v>400</v>
      </c>
      <c r="E2391" s="2">
        <v>6.95</v>
      </c>
      <c r="F2391" s="2" t="s">
        <v>768</v>
      </c>
      <c r="G2391" s="2" t="s">
        <v>45</v>
      </c>
      <c r="H2391" s="2" t="s">
        <v>27</v>
      </c>
      <c r="I2391" s="2" t="s">
        <v>17</v>
      </c>
      <c r="J2391" s="2" t="s">
        <v>18</v>
      </c>
      <c r="K2391" s="2" t="s">
        <v>19</v>
      </c>
      <c r="L2391" s="2" t="s">
        <v>19</v>
      </c>
      <c r="M2391" s="2" t="s">
        <v>20</v>
      </c>
      <c r="N2391" s="2" t="s">
        <v>21</v>
      </c>
      <c r="O2391" s="2" t="s">
        <v>5064</v>
      </c>
      <c r="P2391" s="2">
        <v>3</v>
      </c>
      <c r="Q2391" s="2" t="str">
        <f t="shared" si="37"/>
        <v>KMP US Equity</v>
      </c>
    </row>
    <row r="2392" spans="1:17" x14ac:dyDescent="0.25">
      <c r="A2392" s="1">
        <v>41639</v>
      </c>
      <c r="B2392" s="1">
        <v>41639</v>
      </c>
      <c r="C2392" s="2" t="s">
        <v>5065</v>
      </c>
      <c r="D2392" s="2" t="s">
        <v>5066</v>
      </c>
      <c r="E2392" s="2">
        <v>6.85</v>
      </c>
      <c r="F2392" s="2" t="s">
        <v>148</v>
      </c>
      <c r="G2392" s="2" t="s">
        <v>40</v>
      </c>
      <c r="H2392" s="2" t="s">
        <v>16</v>
      </c>
      <c r="I2392" s="2" t="s">
        <v>17</v>
      </c>
      <c r="J2392" s="2" t="s">
        <v>18</v>
      </c>
      <c r="K2392" s="2" t="s">
        <v>19</v>
      </c>
      <c r="L2392" s="2" t="s">
        <v>19</v>
      </c>
      <c r="M2392" s="2" t="s">
        <v>20</v>
      </c>
      <c r="N2392" s="2" t="s">
        <v>48</v>
      </c>
      <c r="O2392" s="2" t="s">
        <v>5067</v>
      </c>
      <c r="P2392" s="2">
        <v>3</v>
      </c>
      <c r="Q2392" s="2" t="str">
        <f t="shared" si="37"/>
        <v>LAZ US Equity</v>
      </c>
    </row>
    <row r="2393" spans="1:17" x14ac:dyDescent="0.25">
      <c r="A2393" s="1">
        <v>41639</v>
      </c>
      <c r="B2393" s="1">
        <v>41639</v>
      </c>
      <c r="C2393" s="2" t="s">
        <v>1955</v>
      </c>
      <c r="D2393" s="2" t="s">
        <v>31</v>
      </c>
      <c r="E2393" s="2">
        <v>5.7</v>
      </c>
      <c r="F2393" s="2" t="s">
        <v>1183</v>
      </c>
      <c r="G2393" s="2" t="s">
        <v>95</v>
      </c>
      <c r="H2393" s="2" t="s">
        <v>57</v>
      </c>
      <c r="I2393" s="2" t="s">
        <v>17</v>
      </c>
      <c r="J2393" s="2" t="s">
        <v>18</v>
      </c>
      <c r="K2393" s="2" t="s">
        <v>19</v>
      </c>
      <c r="L2393" s="2" t="s">
        <v>19</v>
      </c>
      <c r="M2393" s="2" t="s">
        <v>20</v>
      </c>
      <c r="N2393" s="2" t="s">
        <v>21</v>
      </c>
      <c r="O2393" s="2" t="s">
        <v>5068</v>
      </c>
      <c r="P2393" s="2">
        <v>2</v>
      </c>
      <c r="Q2393" s="2" t="str">
        <f t="shared" si="37"/>
        <v>SO US Equity</v>
      </c>
    </row>
    <row r="2394" spans="1:17" x14ac:dyDescent="0.25">
      <c r="A2394" s="1">
        <v>41639</v>
      </c>
      <c r="B2394" s="1">
        <v>41639</v>
      </c>
      <c r="C2394" s="2" t="s">
        <v>5065</v>
      </c>
      <c r="D2394" s="2" t="s">
        <v>5066</v>
      </c>
      <c r="E2394" s="2">
        <v>6.85</v>
      </c>
      <c r="F2394" s="2" t="s">
        <v>148</v>
      </c>
      <c r="G2394" s="2" t="s">
        <v>26</v>
      </c>
      <c r="H2394" s="2" t="s">
        <v>16</v>
      </c>
      <c r="I2394" s="2" t="s">
        <v>17</v>
      </c>
      <c r="J2394" s="2" t="s">
        <v>18</v>
      </c>
      <c r="K2394" s="2" t="s">
        <v>19</v>
      </c>
      <c r="L2394" s="2" t="s">
        <v>19</v>
      </c>
      <c r="M2394" s="2" t="s">
        <v>20</v>
      </c>
      <c r="N2394" s="2" t="s">
        <v>48</v>
      </c>
      <c r="O2394" s="2" t="s">
        <v>5069</v>
      </c>
      <c r="P2394" s="2">
        <v>3</v>
      </c>
      <c r="Q2394" s="2" t="str">
        <f t="shared" si="37"/>
        <v>LAZ US Equity</v>
      </c>
    </row>
    <row r="2395" spans="1:17" x14ac:dyDescent="0.25">
      <c r="A2395" s="1">
        <v>41639</v>
      </c>
      <c r="B2395" s="1">
        <v>41639</v>
      </c>
      <c r="C2395" s="2" t="s">
        <v>2585</v>
      </c>
      <c r="D2395" s="2" t="s">
        <v>2586</v>
      </c>
      <c r="E2395" s="2">
        <v>5.95</v>
      </c>
      <c r="F2395" s="2" t="s">
        <v>4058</v>
      </c>
      <c r="G2395" s="2"/>
      <c r="H2395" s="2" t="s">
        <v>936</v>
      </c>
      <c r="I2395" s="2" t="s">
        <v>17</v>
      </c>
      <c r="J2395" s="2" t="s">
        <v>18</v>
      </c>
      <c r="K2395" s="2" t="s">
        <v>19</v>
      </c>
      <c r="L2395" s="2" t="s">
        <v>19</v>
      </c>
      <c r="M2395" s="2" t="s">
        <v>20</v>
      </c>
      <c r="N2395" s="2" t="s">
        <v>28</v>
      </c>
      <c r="O2395" s="2" t="s">
        <v>5070</v>
      </c>
      <c r="P2395" s="2">
        <v>3</v>
      </c>
      <c r="Q2395" s="2" t="str">
        <f t="shared" si="37"/>
        <v>JNJ US Equity</v>
      </c>
    </row>
    <row r="2396" spans="1:17" x14ac:dyDescent="0.25">
      <c r="A2396" s="1">
        <v>41639</v>
      </c>
      <c r="B2396" s="1">
        <v>41639</v>
      </c>
      <c r="C2396" s="2" t="s">
        <v>1685</v>
      </c>
      <c r="D2396" s="2" t="s">
        <v>1285</v>
      </c>
      <c r="E2396" s="2">
        <v>6.47</v>
      </c>
      <c r="F2396" s="2" t="s">
        <v>2660</v>
      </c>
      <c r="G2396" s="2" t="s">
        <v>40</v>
      </c>
      <c r="H2396" s="2" t="s">
        <v>34</v>
      </c>
      <c r="I2396" s="2" t="s">
        <v>17</v>
      </c>
      <c r="J2396" s="2" t="s">
        <v>18</v>
      </c>
      <c r="K2396" s="2" t="s">
        <v>19</v>
      </c>
      <c r="L2396" s="2" t="s">
        <v>19</v>
      </c>
      <c r="M2396" s="2" t="s">
        <v>20</v>
      </c>
      <c r="N2396" s="2" t="s">
        <v>21</v>
      </c>
      <c r="O2396" s="2" t="s">
        <v>5071</v>
      </c>
      <c r="P2396" s="2">
        <v>5</v>
      </c>
      <c r="Q2396" s="2" t="str">
        <f t="shared" si="37"/>
        <v>IBESM US Equity</v>
      </c>
    </row>
    <row r="2397" spans="1:17" x14ac:dyDescent="0.25">
      <c r="A2397" s="1">
        <v>41639</v>
      </c>
      <c r="B2397" s="1">
        <v>41639</v>
      </c>
      <c r="C2397" s="2" t="s">
        <v>3027</v>
      </c>
      <c r="D2397" s="2" t="s">
        <v>2378</v>
      </c>
      <c r="E2397" s="2">
        <v>5.85</v>
      </c>
      <c r="F2397" s="2" t="s">
        <v>148</v>
      </c>
      <c r="G2397" s="2"/>
      <c r="H2397" s="2" t="s">
        <v>27</v>
      </c>
      <c r="I2397" s="2" t="s">
        <v>17</v>
      </c>
      <c r="J2397" s="2" t="s">
        <v>18</v>
      </c>
      <c r="K2397" s="2" t="s">
        <v>19</v>
      </c>
      <c r="L2397" s="2" t="s">
        <v>19</v>
      </c>
      <c r="M2397" s="2" t="s">
        <v>20</v>
      </c>
      <c r="N2397" s="2" t="s">
        <v>21</v>
      </c>
      <c r="O2397" s="2" t="s">
        <v>5074</v>
      </c>
      <c r="P2397" s="2">
        <v>3</v>
      </c>
      <c r="Q2397" s="2" t="str">
        <f t="shared" si="37"/>
        <v>GXP US Equity</v>
      </c>
    </row>
    <row r="2398" spans="1:17" x14ac:dyDescent="0.25">
      <c r="A2398" s="1">
        <v>41639</v>
      </c>
      <c r="B2398" s="1">
        <v>41639</v>
      </c>
      <c r="C2398" s="2" t="s">
        <v>83</v>
      </c>
      <c r="D2398" s="2" t="s">
        <v>84</v>
      </c>
      <c r="E2398" s="2">
        <v>6.75</v>
      </c>
      <c r="F2398" s="2" t="s">
        <v>1462</v>
      </c>
      <c r="G2398" s="2" t="s">
        <v>893</v>
      </c>
      <c r="H2398" s="2" t="s">
        <v>34</v>
      </c>
      <c r="I2398" s="2" t="s">
        <v>17</v>
      </c>
      <c r="J2398" s="2" t="s">
        <v>18</v>
      </c>
      <c r="K2398" s="2" t="s">
        <v>19</v>
      </c>
      <c r="L2398" s="2" t="s">
        <v>19</v>
      </c>
      <c r="M2398" s="2" t="s">
        <v>20</v>
      </c>
      <c r="N2398" s="2" t="s">
        <v>21</v>
      </c>
      <c r="O2398" s="2" t="s">
        <v>5075</v>
      </c>
      <c r="P2398" s="2">
        <v>3</v>
      </c>
      <c r="Q2398" s="2" t="str">
        <f t="shared" si="37"/>
        <v>NVE US Equity</v>
      </c>
    </row>
    <row r="2399" spans="1:17" x14ac:dyDescent="0.25">
      <c r="A2399" s="1">
        <v>41639</v>
      </c>
      <c r="B2399" s="1">
        <v>41639</v>
      </c>
      <c r="C2399" s="2" t="s">
        <v>462</v>
      </c>
      <c r="D2399" s="2" t="s">
        <v>463</v>
      </c>
      <c r="E2399" s="2">
        <v>6.15</v>
      </c>
      <c r="F2399" s="2" t="s">
        <v>1956</v>
      </c>
      <c r="G2399" s="2"/>
      <c r="H2399" s="2" t="s">
        <v>73</v>
      </c>
      <c r="I2399" s="2" t="s">
        <v>17</v>
      </c>
      <c r="J2399" s="2" t="s">
        <v>18</v>
      </c>
      <c r="K2399" s="2" t="s">
        <v>19</v>
      </c>
      <c r="L2399" s="2" t="s">
        <v>19</v>
      </c>
      <c r="M2399" s="2" t="s">
        <v>20</v>
      </c>
      <c r="N2399" s="2" t="s">
        <v>28</v>
      </c>
      <c r="O2399" s="2" t="s">
        <v>5076</v>
      </c>
      <c r="P2399" s="2">
        <v>4</v>
      </c>
      <c r="Q2399" s="2" t="str">
        <f t="shared" si="37"/>
        <v>FOXA US Equity</v>
      </c>
    </row>
    <row r="2400" spans="1:17" x14ac:dyDescent="0.25">
      <c r="A2400" s="1">
        <v>41639</v>
      </c>
      <c r="B2400" s="1">
        <v>41639</v>
      </c>
      <c r="C2400" s="2" t="s">
        <v>175</v>
      </c>
      <c r="D2400" s="2" t="s">
        <v>80</v>
      </c>
      <c r="E2400" s="2">
        <v>5.9</v>
      </c>
      <c r="F2400" s="2" t="s">
        <v>176</v>
      </c>
      <c r="G2400" s="2"/>
      <c r="H2400" s="2" t="s">
        <v>73</v>
      </c>
      <c r="I2400" s="2" t="s">
        <v>17</v>
      </c>
      <c r="J2400" s="2" t="s">
        <v>18</v>
      </c>
      <c r="K2400" s="2" t="s">
        <v>19</v>
      </c>
      <c r="L2400" s="2" t="s">
        <v>19</v>
      </c>
      <c r="M2400" s="2" t="s">
        <v>20</v>
      </c>
      <c r="N2400" s="2" t="s">
        <v>21</v>
      </c>
      <c r="O2400" s="2" t="s">
        <v>5077</v>
      </c>
      <c r="P2400" s="2">
        <v>3</v>
      </c>
      <c r="Q2400" s="2" t="str">
        <f t="shared" si="37"/>
        <v>EXC US Equity</v>
      </c>
    </row>
    <row r="2401" spans="1:17" x14ac:dyDescent="0.25">
      <c r="A2401" s="1">
        <v>41639</v>
      </c>
      <c r="B2401" s="1">
        <v>41639</v>
      </c>
      <c r="C2401" s="2" t="s">
        <v>1730</v>
      </c>
      <c r="D2401" s="2" t="s">
        <v>1731</v>
      </c>
      <c r="E2401" s="2">
        <v>6.45</v>
      </c>
      <c r="F2401" s="2" t="s">
        <v>5078</v>
      </c>
      <c r="G2401" s="2"/>
      <c r="H2401" s="2" t="s">
        <v>16</v>
      </c>
      <c r="I2401" s="2" t="s">
        <v>17</v>
      </c>
      <c r="J2401" s="2" t="s">
        <v>18</v>
      </c>
      <c r="K2401" s="2" t="s">
        <v>19</v>
      </c>
      <c r="L2401" s="2" t="s">
        <v>19</v>
      </c>
      <c r="M2401" s="2" t="s">
        <v>20</v>
      </c>
      <c r="N2401" s="2" t="s">
        <v>48</v>
      </c>
      <c r="O2401" s="2" t="s">
        <v>5079</v>
      </c>
      <c r="P2401" s="2">
        <v>3</v>
      </c>
      <c r="Q2401" s="2" t="str">
        <f t="shared" si="37"/>
        <v>JEF US Equity</v>
      </c>
    </row>
    <row r="2402" spans="1:17" x14ac:dyDescent="0.25">
      <c r="A2402" s="1">
        <v>41639</v>
      </c>
      <c r="B2402" s="1">
        <v>41639</v>
      </c>
      <c r="C2402" s="2" t="s">
        <v>458</v>
      </c>
      <c r="D2402" s="2" t="s">
        <v>459</v>
      </c>
      <c r="E2402" s="2">
        <v>6.2</v>
      </c>
      <c r="F2402" s="2" t="s">
        <v>1462</v>
      </c>
      <c r="G2402" s="2"/>
      <c r="H2402" s="2" t="s">
        <v>57</v>
      </c>
      <c r="I2402" s="2" t="s">
        <v>17</v>
      </c>
      <c r="J2402" s="2" t="s">
        <v>18</v>
      </c>
      <c r="K2402" s="2" t="s">
        <v>19</v>
      </c>
      <c r="L2402" s="2" t="s">
        <v>19</v>
      </c>
      <c r="M2402" s="2" t="s">
        <v>20</v>
      </c>
      <c r="N2402" s="2" t="s">
        <v>21</v>
      </c>
      <c r="O2402" s="2" t="s">
        <v>5080</v>
      </c>
      <c r="P2402" s="2">
        <v>3</v>
      </c>
      <c r="Q2402" s="2" t="str">
        <f t="shared" si="37"/>
        <v>XEL US Equity</v>
      </c>
    </row>
    <row r="2403" spans="1:17" x14ac:dyDescent="0.25">
      <c r="A2403" s="1">
        <v>41639</v>
      </c>
      <c r="B2403" s="1">
        <v>41639</v>
      </c>
      <c r="C2403" s="2" t="s">
        <v>1181</v>
      </c>
      <c r="D2403" s="2" t="s">
        <v>1182</v>
      </c>
      <c r="E2403" s="2">
        <v>6.7</v>
      </c>
      <c r="F2403" s="2" t="s">
        <v>4058</v>
      </c>
      <c r="G2403" s="2" t="s">
        <v>1341</v>
      </c>
      <c r="H2403" s="2" t="s">
        <v>27</v>
      </c>
      <c r="I2403" s="2" t="s">
        <v>17</v>
      </c>
      <c r="J2403" s="2" t="s">
        <v>18</v>
      </c>
      <c r="K2403" s="2" t="s">
        <v>19</v>
      </c>
      <c r="L2403" s="2" t="s">
        <v>19</v>
      </c>
      <c r="M2403" s="2" t="s">
        <v>20</v>
      </c>
      <c r="N2403" s="2" t="s">
        <v>21</v>
      </c>
      <c r="O2403" s="2" t="s">
        <v>5081</v>
      </c>
      <c r="P2403" s="2">
        <v>3</v>
      </c>
      <c r="Q2403" s="2" t="str">
        <f t="shared" si="37"/>
        <v>AEP US Equity</v>
      </c>
    </row>
    <row r="2404" spans="1:17" x14ac:dyDescent="0.25">
      <c r="A2404" s="1">
        <v>41639</v>
      </c>
      <c r="B2404" s="1">
        <v>41639</v>
      </c>
      <c r="C2404" s="2" t="s">
        <v>1326</v>
      </c>
      <c r="D2404" s="2" t="s">
        <v>14</v>
      </c>
      <c r="E2404" s="2">
        <v>6.3</v>
      </c>
      <c r="F2404" s="2" t="s">
        <v>1936</v>
      </c>
      <c r="G2404" s="2" t="s">
        <v>40</v>
      </c>
      <c r="H2404" s="2" t="s">
        <v>27</v>
      </c>
      <c r="I2404" s="2" t="s">
        <v>17</v>
      </c>
      <c r="J2404" s="2" t="s">
        <v>18</v>
      </c>
      <c r="K2404" s="2" t="s">
        <v>19</v>
      </c>
      <c r="L2404" s="2" t="s">
        <v>19</v>
      </c>
      <c r="M2404" s="2" t="s">
        <v>20</v>
      </c>
      <c r="N2404" s="2" t="s">
        <v>21</v>
      </c>
      <c r="O2404" s="2" t="s">
        <v>5082</v>
      </c>
      <c r="P2404" s="2">
        <v>3</v>
      </c>
      <c r="Q2404" s="2" t="str">
        <f t="shared" si="37"/>
        <v>BWP US Equity</v>
      </c>
    </row>
    <row r="2405" spans="1:17" x14ac:dyDescent="0.25">
      <c r="A2405" s="1">
        <v>41639</v>
      </c>
      <c r="B2405" s="1">
        <v>41639</v>
      </c>
      <c r="C2405" s="2" t="s">
        <v>1326</v>
      </c>
      <c r="D2405" s="2" t="s">
        <v>14</v>
      </c>
      <c r="E2405" s="2">
        <v>6.3</v>
      </c>
      <c r="F2405" s="2" t="s">
        <v>1936</v>
      </c>
      <c r="G2405" s="2" t="s">
        <v>26</v>
      </c>
      <c r="H2405" s="2" t="s">
        <v>27</v>
      </c>
      <c r="I2405" s="2" t="s">
        <v>17</v>
      </c>
      <c r="J2405" s="2" t="s">
        <v>18</v>
      </c>
      <c r="K2405" s="2" t="s">
        <v>19</v>
      </c>
      <c r="L2405" s="2" t="s">
        <v>19</v>
      </c>
      <c r="M2405" s="2" t="s">
        <v>20</v>
      </c>
      <c r="N2405" s="2" t="s">
        <v>21</v>
      </c>
      <c r="O2405" s="2" t="s">
        <v>5083</v>
      </c>
      <c r="P2405" s="2">
        <v>3</v>
      </c>
      <c r="Q2405" s="2" t="str">
        <f t="shared" si="37"/>
        <v>BWP US Equity</v>
      </c>
    </row>
    <row r="2406" spans="1:17" x14ac:dyDescent="0.25">
      <c r="A2406" s="1">
        <v>41639</v>
      </c>
      <c r="B2406" s="1">
        <v>41639</v>
      </c>
      <c r="C2406" s="2" t="s">
        <v>1073</v>
      </c>
      <c r="D2406" s="2" t="s">
        <v>1074</v>
      </c>
      <c r="E2406" s="2">
        <v>6.625</v>
      </c>
      <c r="F2406" s="2" t="s">
        <v>5084</v>
      </c>
      <c r="G2406" s="2"/>
      <c r="H2406" s="2" t="s">
        <v>57</v>
      </c>
      <c r="I2406" s="2" t="s">
        <v>17</v>
      </c>
      <c r="J2406" s="2" t="s">
        <v>18</v>
      </c>
      <c r="K2406" s="2" t="s">
        <v>19</v>
      </c>
      <c r="L2406" s="2" t="s">
        <v>19</v>
      </c>
      <c r="M2406" s="2" t="s">
        <v>20</v>
      </c>
      <c r="N2406" s="2" t="s">
        <v>28</v>
      </c>
      <c r="O2406" s="2" t="s">
        <v>5085</v>
      </c>
      <c r="P2406" s="2">
        <v>3</v>
      </c>
      <c r="Q2406" s="2" t="str">
        <f t="shared" si="37"/>
        <v>KMB US Equity</v>
      </c>
    </row>
    <row r="2407" spans="1:17" x14ac:dyDescent="0.25">
      <c r="A2407" s="1">
        <v>41639</v>
      </c>
      <c r="B2407" s="1">
        <v>41639</v>
      </c>
      <c r="C2407" s="2" t="s">
        <v>63</v>
      </c>
      <c r="D2407" s="2" t="s">
        <v>64</v>
      </c>
      <c r="E2407" s="2">
        <v>5.95</v>
      </c>
      <c r="F2407" s="2" t="s">
        <v>3053</v>
      </c>
      <c r="G2407" s="2"/>
      <c r="H2407" s="2" t="s">
        <v>27</v>
      </c>
      <c r="I2407" s="2" t="s">
        <v>17</v>
      </c>
      <c r="J2407" s="2" t="s">
        <v>18</v>
      </c>
      <c r="K2407" s="2" t="s">
        <v>19</v>
      </c>
      <c r="L2407" s="2" t="s">
        <v>19</v>
      </c>
      <c r="M2407" s="2" t="s">
        <v>20</v>
      </c>
      <c r="N2407" s="2" t="s">
        <v>21</v>
      </c>
      <c r="O2407" s="2" t="s">
        <v>5086</v>
      </c>
      <c r="P2407" s="2">
        <v>3</v>
      </c>
      <c r="Q2407" s="2" t="str">
        <f t="shared" si="37"/>
        <v>WPZ US Equity</v>
      </c>
    </row>
    <row r="2408" spans="1:17" x14ac:dyDescent="0.25">
      <c r="A2408" s="1">
        <v>41639</v>
      </c>
      <c r="B2408" s="1">
        <v>41639</v>
      </c>
      <c r="C2408" s="2" t="s">
        <v>764</v>
      </c>
      <c r="D2408" s="2" t="s">
        <v>765</v>
      </c>
      <c r="E2408" s="2">
        <v>6.45</v>
      </c>
      <c r="F2408" s="2" t="s">
        <v>2262</v>
      </c>
      <c r="G2408" s="2"/>
      <c r="H2408" s="2" t="s">
        <v>34</v>
      </c>
      <c r="I2408" s="2" t="s">
        <v>17</v>
      </c>
      <c r="J2408" s="2" t="s">
        <v>18</v>
      </c>
      <c r="K2408" s="2" t="s">
        <v>19</v>
      </c>
      <c r="L2408" s="2" t="s">
        <v>19</v>
      </c>
      <c r="M2408" s="2" t="s">
        <v>20</v>
      </c>
      <c r="N2408" s="2" t="s">
        <v>28</v>
      </c>
      <c r="O2408" s="2" t="s">
        <v>5089</v>
      </c>
      <c r="P2408" s="2">
        <v>5</v>
      </c>
      <c r="Q2408" s="2" t="str">
        <f t="shared" si="37"/>
        <v>ABIBB US Equity</v>
      </c>
    </row>
    <row r="2409" spans="1:17" x14ac:dyDescent="0.25">
      <c r="A2409" s="1">
        <v>41639</v>
      </c>
      <c r="B2409" s="1">
        <v>41639</v>
      </c>
      <c r="C2409" s="2" t="s">
        <v>83</v>
      </c>
      <c r="D2409" s="2" t="s">
        <v>84</v>
      </c>
      <c r="E2409" s="2">
        <v>6.75</v>
      </c>
      <c r="F2409" s="2" t="s">
        <v>1462</v>
      </c>
      <c r="G2409" s="2" t="s">
        <v>284</v>
      </c>
      <c r="H2409" s="2" t="s">
        <v>34</v>
      </c>
      <c r="I2409" s="2" t="s">
        <v>17</v>
      </c>
      <c r="J2409" s="2" t="s">
        <v>18</v>
      </c>
      <c r="K2409" s="2" t="s">
        <v>19</v>
      </c>
      <c r="L2409" s="2" t="s">
        <v>19</v>
      </c>
      <c r="M2409" s="2" t="s">
        <v>20</v>
      </c>
      <c r="N2409" s="2" t="s">
        <v>21</v>
      </c>
      <c r="O2409" s="2" t="s">
        <v>5090</v>
      </c>
      <c r="P2409" s="2">
        <v>3</v>
      </c>
      <c r="Q2409" s="2" t="str">
        <f t="shared" si="37"/>
        <v>NVE US Equity</v>
      </c>
    </row>
    <row r="2410" spans="1:17" x14ac:dyDescent="0.25">
      <c r="A2410" s="1">
        <v>41639</v>
      </c>
      <c r="B2410" s="1">
        <v>41639</v>
      </c>
      <c r="C2410" s="2" t="s">
        <v>2254</v>
      </c>
      <c r="D2410" s="2" t="s">
        <v>180</v>
      </c>
      <c r="E2410" s="2">
        <v>0</v>
      </c>
      <c r="F2410" s="2" t="s">
        <v>5091</v>
      </c>
      <c r="G2410" s="2" t="s">
        <v>3902</v>
      </c>
      <c r="H2410" s="2" t="s">
        <v>73</v>
      </c>
      <c r="I2410" s="2" t="s">
        <v>17</v>
      </c>
      <c r="J2410" s="2" t="s">
        <v>18</v>
      </c>
      <c r="K2410" s="2" t="s">
        <v>19</v>
      </c>
      <c r="L2410" s="2" t="s">
        <v>19</v>
      </c>
      <c r="M2410" s="2" t="s">
        <v>639</v>
      </c>
      <c r="N2410" s="2" t="s">
        <v>48</v>
      </c>
      <c r="O2410" s="2" t="s">
        <v>5092</v>
      </c>
      <c r="P2410" s="2">
        <v>3</v>
      </c>
      <c r="Q2410" s="2" t="str">
        <f t="shared" si="37"/>
        <v>HIG US Equity</v>
      </c>
    </row>
    <row r="2411" spans="1:17" x14ac:dyDescent="0.25">
      <c r="A2411" s="1">
        <v>41639</v>
      </c>
      <c r="B2411" s="1">
        <v>41639</v>
      </c>
      <c r="C2411" s="2" t="s">
        <v>88</v>
      </c>
      <c r="D2411" s="2" t="s">
        <v>89</v>
      </c>
      <c r="E2411" s="2">
        <v>6.15</v>
      </c>
      <c r="F2411" s="2" t="s">
        <v>1460</v>
      </c>
      <c r="G2411" s="2" t="s">
        <v>5093</v>
      </c>
      <c r="H2411" s="2" t="s">
        <v>16</v>
      </c>
      <c r="I2411" s="2" t="s">
        <v>17</v>
      </c>
      <c r="J2411" s="2" t="s">
        <v>18</v>
      </c>
      <c r="K2411" s="2" t="s">
        <v>19</v>
      </c>
      <c r="L2411" s="2" t="s">
        <v>19</v>
      </c>
      <c r="M2411" s="2" t="s">
        <v>20</v>
      </c>
      <c r="N2411" s="2" t="s">
        <v>21</v>
      </c>
      <c r="O2411" s="2" t="s">
        <v>5094</v>
      </c>
      <c r="P2411" s="2">
        <v>2</v>
      </c>
      <c r="Q2411" s="2" t="str">
        <f t="shared" si="37"/>
        <v>FE US Equity</v>
      </c>
    </row>
    <row r="2412" spans="1:17" x14ac:dyDescent="0.25">
      <c r="A2412" s="1">
        <v>41639</v>
      </c>
      <c r="B2412" s="1">
        <v>41639</v>
      </c>
      <c r="C2412" s="2" t="s">
        <v>1297</v>
      </c>
      <c r="D2412" s="2" t="s">
        <v>1298</v>
      </c>
      <c r="E2412" s="2">
        <v>6.3</v>
      </c>
      <c r="F2412" s="2" t="s">
        <v>1269</v>
      </c>
      <c r="G2412" s="2"/>
      <c r="H2412" s="2" t="s">
        <v>73</v>
      </c>
      <c r="I2412" s="2" t="s">
        <v>17</v>
      </c>
      <c r="J2412" s="2" t="s">
        <v>18</v>
      </c>
      <c r="K2412" s="2" t="s">
        <v>19</v>
      </c>
      <c r="L2412" s="2" t="s">
        <v>19</v>
      </c>
      <c r="M2412" s="2" t="s">
        <v>20</v>
      </c>
      <c r="N2412" s="2" t="s">
        <v>48</v>
      </c>
      <c r="O2412" s="2" t="s">
        <v>5095</v>
      </c>
      <c r="P2412" s="2">
        <v>3</v>
      </c>
      <c r="Q2412" s="2" t="str">
        <f t="shared" si="37"/>
        <v>AET US Equity</v>
      </c>
    </row>
    <row r="2413" spans="1:17" x14ac:dyDescent="0.25">
      <c r="A2413" s="1">
        <v>41639</v>
      </c>
      <c r="B2413" s="1">
        <v>41639</v>
      </c>
      <c r="C2413" s="2" t="s">
        <v>1528</v>
      </c>
      <c r="D2413" s="2" t="s">
        <v>1182</v>
      </c>
      <c r="E2413" s="2">
        <v>6</v>
      </c>
      <c r="F2413" s="2" t="s">
        <v>1980</v>
      </c>
      <c r="G2413" s="2" t="s">
        <v>26</v>
      </c>
      <c r="H2413" s="2" t="s">
        <v>27</v>
      </c>
      <c r="I2413" s="2" t="s">
        <v>17</v>
      </c>
      <c r="J2413" s="2" t="s">
        <v>18</v>
      </c>
      <c r="K2413" s="2" t="s">
        <v>19</v>
      </c>
      <c r="L2413" s="2" t="s">
        <v>19</v>
      </c>
      <c r="M2413" s="2" t="s">
        <v>20</v>
      </c>
      <c r="N2413" s="2" t="s">
        <v>21</v>
      </c>
      <c r="O2413" s="2" t="s">
        <v>5096</v>
      </c>
      <c r="P2413" s="2">
        <v>3</v>
      </c>
      <c r="Q2413" s="2" t="str">
        <f t="shared" si="37"/>
        <v>AEP US Equity</v>
      </c>
    </row>
    <row r="2414" spans="1:17" x14ac:dyDescent="0.25">
      <c r="A2414" s="1">
        <v>41639</v>
      </c>
      <c r="B2414" s="1">
        <v>41639</v>
      </c>
      <c r="C2414" s="2" t="s">
        <v>3919</v>
      </c>
      <c r="D2414" s="2" t="s">
        <v>3920</v>
      </c>
      <c r="E2414" s="2">
        <v>6.75</v>
      </c>
      <c r="F2414" s="2" t="s">
        <v>148</v>
      </c>
      <c r="G2414" s="2"/>
      <c r="H2414" s="2" t="s">
        <v>16</v>
      </c>
      <c r="I2414" s="2" t="s">
        <v>17</v>
      </c>
      <c r="J2414" s="2" t="s">
        <v>18</v>
      </c>
      <c r="K2414" s="2" t="s">
        <v>19</v>
      </c>
      <c r="L2414" s="2" t="s">
        <v>19</v>
      </c>
      <c r="M2414" s="2" t="s">
        <v>20</v>
      </c>
      <c r="N2414" s="2" t="s">
        <v>28</v>
      </c>
      <c r="O2414" s="2" t="s">
        <v>5097</v>
      </c>
      <c r="P2414" s="2">
        <v>3</v>
      </c>
      <c r="Q2414" s="2" t="str">
        <f t="shared" si="37"/>
        <v>RAI US Equity</v>
      </c>
    </row>
    <row r="2415" spans="1:17" x14ac:dyDescent="0.25">
      <c r="A2415" s="1">
        <v>41639</v>
      </c>
      <c r="B2415" s="1">
        <v>41639</v>
      </c>
      <c r="C2415" s="2" t="s">
        <v>3919</v>
      </c>
      <c r="D2415" s="2" t="s">
        <v>3920</v>
      </c>
      <c r="E2415" s="2">
        <v>7.25</v>
      </c>
      <c r="F2415" s="2" t="s">
        <v>2242</v>
      </c>
      <c r="G2415" s="2"/>
      <c r="H2415" s="2" t="s">
        <v>16</v>
      </c>
      <c r="I2415" s="2" t="s">
        <v>17</v>
      </c>
      <c r="J2415" s="2" t="s">
        <v>18</v>
      </c>
      <c r="K2415" s="2" t="s">
        <v>19</v>
      </c>
      <c r="L2415" s="2" t="s">
        <v>19</v>
      </c>
      <c r="M2415" s="2" t="s">
        <v>20</v>
      </c>
      <c r="N2415" s="2" t="s">
        <v>28</v>
      </c>
      <c r="O2415" s="2" t="s">
        <v>5098</v>
      </c>
      <c r="P2415" s="2">
        <v>3</v>
      </c>
      <c r="Q2415" s="2" t="str">
        <f t="shared" si="37"/>
        <v>RAI US Equity</v>
      </c>
    </row>
    <row r="2416" spans="1:17" x14ac:dyDescent="0.25">
      <c r="A2416" s="1">
        <v>41639</v>
      </c>
      <c r="B2416" s="1">
        <v>41639</v>
      </c>
      <c r="C2416" s="2" t="s">
        <v>1267</v>
      </c>
      <c r="D2416" s="2" t="s">
        <v>1268</v>
      </c>
      <c r="E2416" s="2">
        <v>6.35</v>
      </c>
      <c r="F2416" s="2" t="s">
        <v>1936</v>
      </c>
      <c r="G2416" s="2"/>
      <c r="H2416" s="2" t="s">
        <v>16</v>
      </c>
      <c r="I2416" s="2" t="s">
        <v>17</v>
      </c>
      <c r="J2416" s="2" t="s">
        <v>18</v>
      </c>
      <c r="K2416" s="2" t="s">
        <v>19</v>
      </c>
      <c r="L2416" s="2" t="s">
        <v>19</v>
      </c>
      <c r="M2416" s="2" t="s">
        <v>20</v>
      </c>
      <c r="N2416" s="2" t="s">
        <v>28</v>
      </c>
      <c r="O2416" s="2" t="s">
        <v>5099</v>
      </c>
      <c r="P2416" s="2">
        <v>3</v>
      </c>
      <c r="Q2416" s="2" t="str">
        <f t="shared" si="37"/>
        <v>SWY US Equity</v>
      </c>
    </row>
    <row r="2417" spans="1:17" x14ac:dyDescent="0.25">
      <c r="A2417" s="1">
        <v>41639</v>
      </c>
      <c r="B2417" s="1">
        <v>41639</v>
      </c>
      <c r="C2417" s="2" t="s">
        <v>2480</v>
      </c>
      <c r="D2417" s="2" t="s">
        <v>2012</v>
      </c>
      <c r="E2417" s="2">
        <v>6.7</v>
      </c>
      <c r="F2417" s="2" t="s">
        <v>4058</v>
      </c>
      <c r="G2417" s="2"/>
      <c r="H2417" s="2" t="s">
        <v>73</v>
      </c>
      <c r="I2417" s="2" t="s">
        <v>17</v>
      </c>
      <c r="J2417" s="2" t="s">
        <v>18</v>
      </c>
      <c r="K2417" s="2" t="s">
        <v>19</v>
      </c>
      <c r="L2417" s="2" t="s">
        <v>19</v>
      </c>
      <c r="M2417" s="2" t="s">
        <v>20</v>
      </c>
      <c r="N2417" s="2" t="s">
        <v>21</v>
      </c>
      <c r="O2417" s="2" t="s">
        <v>5101</v>
      </c>
      <c r="P2417" s="2">
        <v>2</v>
      </c>
      <c r="Q2417" s="2" t="str">
        <f t="shared" si="37"/>
        <v>NU US Equity</v>
      </c>
    </row>
    <row r="2418" spans="1:17" x14ac:dyDescent="0.25">
      <c r="A2418" s="1">
        <v>41639</v>
      </c>
      <c r="B2418" s="1">
        <v>41639</v>
      </c>
      <c r="C2418" s="2" t="s">
        <v>5065</v>
      </c>
      <c r="D2418" s="2" t="s">
        <v>5066</v>
      </c>
      <c r="E2418" s="2">
        <v>6.85</v>
      </c>
      <c r="F2418" s="2" t="s">
        <v>148</v>
      </c>
      <c r="G2418" s="2"/>
      <c r="H2418" s="2" t="s">
        <v>16</v>
      </c>
      <c r="I2418" s="2" t="s">
        <v>17</v>
      </c>
      <c r="J2418" s="2" t="s">
        <v>18</v>
      </c>
      <c r="K2418" s="2" t="s">
        <v>19</v>
      </c>
      <c r="L2418" s="2" t="s">
        <v>19</v>
      </c>
      <c r="M2418" s="2" t="s">
        <v>20</v>
      </c>
      <c r="N2418" s="2" t="s">
        <v>48</v>
      </c>
      <c r="O2418" s="2" t="s">
        <v>5102</v>
      </c>
      <c r="P2418" s="2">
        <v>3</v>
      </c>
      <c r="Q2418" s="2" t="str">
        <f t="shared" si="37"/>
        <v>LAZ US Equity</v>
      </c>
    </row>
    <row r="2419" spans="1:17" x14ac:dyDescent="0.25">
      <c r="A2419" s="1">
        <v>41639</v>
      </c>
      <c r="B2419" s="1">
        <v>41639</v>
      </c>
      <c r="C2419" s="2" t="s">
        <v>42</v>
      </c>
      <c r="D2419" s="2" t="s">
        <v>43</v>
      </c>
      <c r="E2419" s="2">
        <v>6.15</v>
      </c>
      <c r="F2419" s="2" t="s">
        <v>5103</v>
      </c>
      <c r="G2419" s="2" t="s">
        <v>1240</v>
      </c>
      <c r="H2419" s="2" t="s">
        <v>46</v>
      </c>
      <c r="I2419" s="2" t="s">
        <v>17</v>
      </c>
      <c r="J2419" s="2" t="s">
        <v>18</v>
      </c>
      <c r="K2419" s="2" t="s">
        <v>19</v>
      </c>
      <c r="L2419" s="2" t="s">
        <v>19</v>
      </c>
      <c r="M2419" s="2" t="s">
        <v>20</v>
      </c>
      <c r="N2419" s="2" t="s">
        <v>48</v>
      </c>
      <c r="O2419" s="2" t="s">
        <v>5104</v>
      </c>
      <c r="P2419" s="2">
        <v>2</v>
      </c>
      <c r="Q2419" s="2" t="str">
        <f t="shared" si="37"/>
        <v>GE US Equity</v>
      </c>
    </row>
    <row r="2420" spans="1:17" x14ac:dyDescent="0.25">
      <c r="A2420" s="1">
        <v>41639</v>
      </c>
      <c r="B2420" s="1">
        <v>41639</v>
      </c>
      <c r="C2420" s="2" t="s">
        <v>36</v>
      </c>
      <c r="D2420" s="2" t="s">
        <v>37</v>
      </c>
      <c r="E2420" s="2">
        <v>6.3</v>
      </c>
      <c r="F2420" s="2" t="s">
        <v>4058</v>
      </c>
      <c r="G2420" s="2" t="s">
        <v>1957</v>
      </c>
      <c r="H2420" s="2" t="s">
        <v>34</v>
      </c>
      <c r="I2420" s="2" t="s">
        <v>17</v>
      </c>
      <c r="J2420" s="2" t="s">
        <v>18</v>
      </c>
      <c r="K2420" s="2" t="s">
        <v>19</v>
      </c>
      <c r="L2420" s="2" t="s">
        <v>19</v>
      </c>
      <c r="M2420" s="2" t="s">
        <v>20</v>
      </c>
      <c r="N2420" s="2" t="s">
        <v>21</v>
      </c>
      <c r="O2420" s="2" t="s">
        <v>5105</v>
      </c>
      <c r="P2420" s="2">
        <v>2</v>
      </c>
      <c r="Q2420" s="2" t="str">
        <f t="shared" si="37"/>
        <v>ED US Equity</v>
      </c>
    </row>
    <row r="2421" spans="1:17" x14ac:dyDescent="0.25">
      <c r="A2421" s="1">
        <v>41639</v>
      </c>
      <c r="B2421" s="1">
        <v>41639</v>
      </c>
      <c r="C2421" s="2" t="s">
        <v>3777</v>
      </c>
      <c r="D2421" s="2" t="s">
        <v>31</v>
      </c>
      <c r="E2421" s="2">
        <v>5.6</v>
      </c>
      <c r="F2421" s="2" t="s">
        <v>2339</v>
      </c>
      <c r="G2421" s="2"/>
      <c r="H2421" s="2" t="s">
        <v>34</v>
      </c>
      <c r="I2421" s="2" t="s">
        <v>17</v>
      </c>
      <c r="J2421" s="2" t="s">
        <v>18</v>
      </c>
      <c r="K2421" s="2" t="s">
        <v>19</v>
      </c>
      <c r="L2421" s="2" t="s">
        <v>19</v>
      </c>
      <c r="M2421" s="2" t="s">
        <v>20</v>
      </c>
      <c r="N2421" s="2" t="s">
        <v>21</v>
      </c>
      <c r="O2421" s="2" t="s">
        <v>5106</v>
      </c>
      <c r="P2421" s="2">
        <v>2</v>
      </c>
      <c r="Q2421" s="2" t="str">
        <f t="shared" si="37"/>
        <v>SO US Equity</v>
      </c>
    </row>
    <row r="2422" spans="1:17" x14ac:dyDescent="0.25">
      <c r="A2422" s="1">
        <v>41639</v>
      </c>
      <c r="B2422" s="1">
        <v>41639</v>
      </c>
      <c r="C2422" s="2" t="s">
        <v>1574</v>
      </c>
      <c r="D2422" s="2" t="s">
        <v>400</v>
      </c>
      <c r="E2422" s="2">
        <v>5.95</v>
      </c>
      <c r="F2422" s="2" t="s">
        <v>3053</v>
      </c>
      <c r="G2422" s="2"/>
      <c r="H2422" s="2" t="s">
        <v>27</v>
      </c>
      <c r="I2422" s="2" t="s">
        <v>17</v>
      </c>
      <c r="J2422" s="2" t="s">
        <v>18</v>
      </c>
      <c r="K2422" s="2" t="s">
        <v>19</v>
      </c>
      <c r="L2422" s="2" t="s">
        <v>19</v>
      </c>
      <c r="M2422" s="2" t="s">
        <v>20</v>
      </c>
      <c r="N2422" s="2" t="s">
        <v>21</v>
      </c>
      <c r="O2422" s="2" t="s">
        <v>5107</v>
      </c>
      <c r="P2422" s="2">
        <v>3</v>
      </c>
      <c r="Q2422" s="2" t="str">
        <f t="shared" si="37"/>
        <v>KMP US Equity</v>
      </c>
    </row>
    <row r="2423" spans="1:17" x14ac:dyDescent="0.25">
      <c r="A2423" s="1">
        <v>41639</v>
      </c>
      <c r="B2423" s="1">
        <v>41639</v>
      </c>
      <c r="C2423" s="2" t="s">
        <v>4279</v>
      </c>
      <c r="D2423" s="2" t="s">
        <v>1182</v>
      </c>
      <c r="E2423" s="2">
        <v>6.625</v>
      </c>
      <c r="F2423" s="2" t="s">
        <v>2341</v>
      </c>
      <c r="G2423" s="2" t="s">
        <v>776</v>
      </c>
      <c r="H2423" s="2" t="s">
        <v>27</v>
      </c>
      <c r="I2423" s="2" t="s">
        <v>17</v>
      </c>
      <c r="J2423" s="2" t="s">
        <v>18</v>
      </c>
      <c r="K2423" s="2" t="s">
        <v>19</v>
      </c>
      <c r="L2423" s="2" t="s">
        <v>19</v>
      </c>
      <c r="M2423" s="2" t="s">
        <v>20</v>
      </c>
      <c r="N2423" s="2" t="s">
        <v>21</v>
      </c>
      <c r="O2423" s="2" t="s">
        <v>5108</v>
      </c>
      <c r="P2423" s="2">
        <v>3</v>
      </c>
      <c r="Q2423" s="2" t="str">
        <f t="shared" si="37"/>
        <v>AEP US Equity</v>
      </c>
    </row>
    <row r="2424" spans="1:17" x14ac:dyDescent="0.25">
      <c r="A2424" s="1">
        <v>41639</v>
      </c>
      <c r="B2424" s="1">
        <v>41639</v>
      </c>
      <c r="C2424" s="2" t="s">
        <v>813</v>
      </c>
      <c r="D2424" s="2" t="s">
        <v>814</v>
      </c>
      <c r="E2424" s="2">
        <v>5.875</v>
      </c>
      <c r="F2424" s="2" t="s">
        <v>1980</v>
      </c>
      <c r="G2424" s="2"/>
      <c r="H2424" s="2" t="s">
        <v>34</v>
      </c>
      <c r="I2424" s="2" t="s">
        <v>17</v>
      </c>
      <c r="J2424" s="2" t="s">
        <v>18</v>
      </c>
      <c r="K2424" s="2" t="s">
        <v>19</v>
      </c>
      <c r="L2424" s="2" t="s">
        <v>19</v>
      </c>
      <c r="M2424" s="2" t="s">
        <v>20</v>
      </c>
      <c r="N2424" s="2" t="s">
        <v>28</v>
      </c>
      <c r="O2424" s="2" t="s">
        <v>5109</v>
      </c>
      <c r="P2424" s="2">
        <v>3</v>
      </c>
      <c r="Q2424" s="2" t="str">
        <f t="shared" si="37"/>
        <v>EOG US Equity</v>
      </c>
    </row>
    <row r="2425" spans="1:17" x14ac:dyDescent="0.25">
      <c r="A2425" s="1">
        <v>41639</v>
      </c>
      <c r="B2425" s="1">
        <v>41639</v>
      </c>
      <c r="C2425" s="2" t="s">
        <v>1923</v>
      </c>
      <c r="D2425" s="2" t="s">
        <v>1924</v>
      </c>
      <c r="E2425" s="2">
        <v>6.5</v>
      </c>
      <c r="F2425" s="2" t="s">
        <v>1071</v>
      </c>
      <c r="G2425" s="2"/>
      <c r="H2425" s="2" t="s">
        <v>16</v>
      </c>
      <c r="I2425" s="2" t="s">
        <v>17</v>
      </c>
      <c r="J2425" s="2" t="s">
        <v>18</v>
      </c>
      <c r="K2425" s="2" t="s">
        <v>19</v>
      </c>
      <c r="L2425" s="2" t="s">
        <v>19</v>
      </c>
      <c r="M2425" s="2" t="s">
        <v>20</v>
      </c>
      <c r="N2425" s="2" t="s">
        <v>48</v>
      </c>
      <c r="O2425" s="2" t="s">
        <v>5110</v>
      </c>
      <c r="P2425" s="2">
        <v>3</v>
      </c>
      <c r="Q2425" s="2" t="str">
        <f t="shared" si="37"/>
        <v>DRE US Equity</v>
      </c>
    </row>
    <row r="2426" spans="1:17" x14ac:dyDescent="0.25">
      <c r="A2426" s="1">
        <v>41639</v>
      </c>
      <c r="B2426" s="1">
        <v>41639</v>
      </c>
      <c r="C2426" s="2" t="s">
        <v>2247</v>
      </c>
      <c r="D2426" s="2" t="s">
        <v>1187</v>
      </c>
      <c r="E2426" s="2">
        <v>5.95</v>
      </c>
      <c r="F2426" s="2" t="s">
        <v>1980</v>
      </c>
      <c r="G2426" s="2"/>
      <c r="H2426" s="2" t="s">
        <v>34</v>
      </c>
      <c r="I2426" s="2" t="s">
        <v>17</v>
      </c>
      <c r="J2426" s="2" t="s">
        <v>18</v>
      </c>
      <c r="K2426" s="2" t="s">
        <v>19</v>
      </c>
      <c r="L2426" s="2" t="s">
        <v>19</v>
      </c>
      <c r="M2426" s="2" t="s">
        <v>20</v>
      </c>
      <c r="N2426" s="2" t="s">
        <v>21</v>
      </c>
      <c r="O2426" s="2" t="s">
        <v>5111</v>
      </c>
      <c r="P2426" s="2">
        <v>1</v>
      </c>
      <c r="Q2426" s="2" t="str">
        <f t="shared" si="37"/>
        <v>D US Equity</v>
      </c>
    </row>
    <row r="2427" spans="1:17" x14ac:dyDescent="0.25">
      <c r="A2427" s="1">
        <v>41639</v>
      </c>
      <c r="B2427" s="1">
        <v>41639</v>
      </c>
      <c r="C2427" s="2" t="s">
        <v>208</v>
      </c>
      <c r="D2427" s="2" t="s">
        <v>209</v>
      </c>
      <c r="E2427" s="2">
        <v>5.65</v>
      </c>
      <c r="F2427" s="2" t="s">
        <v>2264</v>
      </c>
      <c r="G2427" s="2"/>
      <c r="H2427" s="2" t="s">
        <v>210</v>
      </c>
      <c r="I2427" s="2" t="s">
        <v>17</v>
      </c>
      <c r="J2427" s="2" t="s">
        <v>18</v>
      </c>
      <c r="K2427" s="2" t="s">
        <v>19</v>
      </c>
      <c r="L2427" s="2" t="s">
        <v>19</v>
      </c>
      <c r="M2427" s="2" t="s">
        <v>20</v>
      </c>
      <c r="N2427" s="2" t="s">
        <v>21</v>
      </c>
      <c r="O2427" s="2" t="s">
        <v>5113</v>
      </c>
      <c r="P2427" s="2">
        <v>3</v>
      </c>
      <c r="Q2427" s="2" t="str">
        <f t="shared" si="37"/>
        <v>TEG US Equity</v>
      </c>
    </row>
    <row r="2428" spans="1:17" x14ac:dyDescent="0.25">
      <c r="A2428" s="1">
        <v>41639</v>
      </c>
      <c r="B2428" s="1">
        <v>41639</v>
      </c>
      <c r="C2428" s="2" t="s">
        <v>270</v>
      </c>
      <c r="D2428" s="2" t="s">
        <v>71</v>
      </c>
      <c r="E2428" s="2">
        <v>6.25</v>
      </c>
      <c r="F2428" s="2" t="s">
        <v>2266</v>
      </c>
      <c r="G2428" s="2"/>
      <c r="H2428" s="2" t="s">
        <v>34</v>
      </c>
      <c r="I2428" s="2" t="s">
        <v>17</v>
      </c>
      <c r="J2428" s="2" t="s">
        <v>18</v>
      </c>
      <c r="K2428" s="2" t="s">
        <v>19</v>
      </c>
      <c r="L2428" s="2" t="s">
        <v>19</v>
      </c>
      <c r="M2428" s="2" t="s">
        <v>20</v>
      </c>
      <c r="N2428" s="2" t="s">
        <v>21</v>
      </c>
      <c r="O2428" s="2" t="s">
        <v>5115</v>
      </c>
      <c r="P2428" s="2">
        <v>5</v>
      </c>
      <c r="Q2428" s="2" t="str">
        <f t="shared" si="37"/>
        <v>MIDAM US Equity</v>
      </c>
    </row>
    <row r="2429" spans="1:17" x14ac:dyDescent="0.25">
      <c r="A2429" s="1">
        <v>41639</v>
      </c>
      <c r="B2429" s="1">
        <v>41639</v>
      </c>
      <c r="C2429" s="2" t="s">
        <v>2277</v>
      </c>
      <c r="D2429" s="2" t="s">
        <v>1235</v>
      </c>
      <c r="E2429" s="2">
        <v>6.53</v>
      </c>
      <c r="F2429" s="2" t="s">
        <v>2278</v>
      </c>
      <c r="G2429" s="2" t="s">
        <v>40</v>
      </c>
      <c r="H2429" s="2" t="s">
        <v>34</v>
      </c>
      <c r="I2429" s="2" t="s">
        <v>17</v>
      </c>
      <c r="J2429" s="2" t="s">
        <v>18</v>
      </c>
      <c r="K2429" s="2" t="s">
        <v>19</v>
      </c>
      <c r="L2429" s="2" t="s">
        <v>19</v>
      </c>
      <c r="M2429" s="2" t="s">
        <v>20</v>
      </c>
      <c r="N2429" s="2" t="s">
        <v>21</v>
      </c>
      <c r="O2429" s="2" t="s">
        <v>5116</v>
      </c>
      <c r="P2429" s="2">
        <v>2</v>
      </c>
      <c r="Q2429" s="2" t="str">
        <f t="shared" si="37"/>
        <v>WR US Equity</v>
      </c>
    </row>
    <row r="2430" spans="1:17" x14ac:dyDescent="0.25">
      <c r="A2430" s="1">
        <v>41639</v>
      </c>
      <c r="B2430" s="1">
        <v>41639</v>
      </c>
      <c r="C2430" s="2" t="s">
        <v>2324</v>
      </c>
      <c r="D2430" s="2" t="s">
        <v>501</v>
      </c>
      <c r="E2430" s="2" t="s">
        <v>19</v>
      </c>
      <c r="F2430" s="2" t="s">
        <v>5117</v>
      </c>
      <c r="G2430" s="2" t="s">
        <v>45</v>
      </c>
      <c r="H2430" s="2" t="s">
        <v>73</v>
      </c>
      <c r="I2430" s="2" t="s">
        <v>17</v>
      </c>
      <c r="J2430" s="2" t="s">
        <v>18</v>
      </c>
      <c r="K2430" s="2" t="s">
        <v>19</v>
      </c>
      <c r="L2430" s="2" t="s">
        <v>19</v>
      </c>
      <c r="M2430" s="2" t="s">
        <v>1140</v>
      </c>
      <c r="N2430" s="2" t="s">
        <v>48</v>
      </c>
      <c r="O2430" s="2" t="s">
        <v>5118</v>
      </c>
      <c r="P2430" s="2">
        <v>3</v>
      </c>
      <c r="Q2430" s="2" t="str">
        <f t="shared" si="37"/>
        <v>AIG US Equity</v>
      </c>
    </row>
    <row r="2431" spans="1:17" x14ac:dyDescent="0.25">
      <c r="A2431" s="1">
        <v>41639</v>
      </c>
      <c r="B2431" s="1">
        <v>41639</v>
      </c>
      <c r="C2431" s="2" t="s">
        <v>337</v>
      </c>
      <c r="D2431" s="2" t="s">
        <v>338</v>
      </c>
      <c r="E2431" s="2">
        <v>6.5</v>
      </c>
      <c r="F2431" s="2" t="s">
        <v>2266</v>
      </c>
      <c r="G2431" s="2"/>
      <c r="H2431" s="2" t="s">
        <v>57</v>
      </c>
      <c r="I2431" s="2" t="s">
        <v>17</v>
      </c>
      <c r="J2431" s="2" t="s">
        <v>18</v>
      </c>
      <c r="K2431" s="2" t="s">
        <v>19</v>
      </c>
      <c r="L2431" s="2" t="s">
        <v>19</v>
      </c>
      <c r="M2431" s="2" t="s">
        <v>20</v>
      </c>
      <c r="N2431" s="2" t="s">
        <v>28</v>
      </c>
      <c r="O2431" s="2" t="s">
        <v>5119</v>
      </c>
      <c r="P2431" s="2">
        <v>3</v>
      </c>
      <c r="Q2431" s="2" t="str">
        <f t="shared" si="37"/>
        <v>TGT US Equity</v>
      </c>
    </row>
    <row r="2432" spans="1:17" x14ac:dyDescent="0.25">
      <c r="A2432" s="1">
        <v>41639</v>
      </c>
      <c r="B2432" s="1">
        <v>41639</v>
      </c>
      <c r="C2432" s="2" t="s">
        <v>4141</v>
      </c>
      <c r="D2432" s="2" t="s">
        <v>4142</v>
      </c>
      <c r="E2432" s="2">
        <v>6.8</v>
      </c>
      <c r="F2432" s="2" t="s">
        <v>5117</v>
      </c>
      <c r="G2432" s="2"/>
      <c r="H2432" s="2" t="s">
        <v>16</v>
      </c>
      <c r="I2432" s="2" t="s">
        <v>17</v>
      </c>
      <c r="J2432" s="2" t="s">
        <v>18</v>
      </c>
      <c r="K2432" s="2" t="s">
        <v>19</v>
      </c>
      <c r="L2432" s="2" t="s">
        <v>19</v>
      </c>
      <c r="M2432" s="2" t="s">
        <v>20</v>
      </c>
      <c r="N2432" s="2" t="s">
        <v>28</v>
      </c>
      <c r="O2432" s="2" t="s">
        <v>5120</v>
      </c>
      <c r="P2432" s="2">
        <v>4</v>
      </c>
      <c r="Q2432" s="2" t="str">
        <f t="shared" si="37"/>
        <v>FISV US Equity</v>
      </c>
    </row>
    <row r="2433" spans="1:17" x14ac:dyDescent="0.25">
      <c r="A2433" s="1">
        <v>41639</v>
      </c>
      <c r="B2433" s="1">
        <v>41639</v>
      </c>
      <c r="C2433" s="2" t="s">
        <v>2011</v>
      </c>
      <c r="D2433" s="2" t="s">
        <v>2012</v>
      </c>
      <c r="E2433" s="2">
        <v>5.75</v>
      </c>
      <c r="F2433" s="2" t="s">
        <v>2272</v>
      </c>
      <c r="G2433" s="2" t="s">
        <v>793</v>
      </c>
      <c r="H2433" s="2" t="s">
        <v>34</v>
      </c>
      <c r="I2433" s="2" t="s">
        <v>17</v>
      </c>
      <c r="J2433" s="2" t="s">
        <v>18</v>
      </c>
      <c r="K2433" s="2" t="s">
        <v>19</v>
      </c>
      <c r="L2433" s="2" t="s">
        <v>19</v>
      </c>
      <c r="M2433" s="2" t="s">
        <v>20</v>
      </c>
      <c r="N2433" s="2" t="s">
        <v>21</v>
      </c>
      <c r="O2433" s="2" t="s">
        <v>5121</v>
      </c>
      <c r="P2433" s="2">
        <v>2</v>
      </c>
      <c r="Q2433" s="2" t="str">
        <f t="shared" si="37"/>
        <v>NU US Equity</v>
      </c>
    </row>
    <row r="2434" spans="1:17" x14ac:dyDescent="0.25">
      <c r="A2434" s="1">
        <v>41639</v>
      </c>
      <c r="B2434" s="1">
        <v>41639</v>
      </c>
      <c r="C2434" s="2" t="s">
        <v>2396</v>
      </c>
      <c r="D2434" s="2" t="s">
        <v>2397</v>
      </c>
      <c r="E2434" s="2">
        <v>6.5</v>
      </c>
      <c r="F2434" s="2" t="s">
        <v>5122</v>
      </c>
      <c r="G2434" s="2"/>
      <c r="H2434" s="2" t="s">
        <v>27</v>
      </c>
      <c r="I2434" s="2" t="s">
        <v>17</v>
      </c>
      <c r="J2434" s="2" t="s">
        <v>18</v>
      </c>
      <c r="K2434" s="2" t="s">
        <v>19</v>
      </c>
      <c r="L2434" s="2" t="s">
        <v>19</v>
      </c>
      <c r="M2434" s="2" t="s">
        <v>20</v>
      </c>
      <c r="N2434" s="2" t="s">
        <v>28</v>
      </c>
      <c r="O2434" s="2" t="s">
        <v>5123</v>
      </c>
      <c r="P2434" s="2">
        <v>4</v>
      </c>
      <c r="Q2434" s="2" t="str">
        <f t="shared" si="37"/>
        <v>MDLZ US Equity</v>
      </c>
    </row>
    <row r="2435" spans="1:17" x14ac:dyDescent="0.25">
      <c r="A2435" s="1">
        <v>41639</v>
      </c>
      <c r="B2435" s="1">
        <v>41639</v>
      </c>
      <c r="C2435" s="2" t="s">
        <v>2011</v>
      </c>
      <c r="D2435" s="2" t="s">
        <v>2012</v>
      </c>
      <c r="E2435" s="2">
        <v>6.375</v>
      </c>
      <c r="F2435" s="2" t="s">
        <v>2262</v>
      </c>
      <c r="G2435" s="2" t="s">
        <v>233</v>
      </c>
      <c r="H2435" s="2" t="s">
        <v>34</v>
      </c>
      <c r="I2435" s="2" t="s">
        <v>17</v>
      </c>
      <c r="J2435" s="2" t="s">
        <v>18</v>
      </c>
      <c r="K2435" s="2" t="s">
        <v>19</v>
      </c>
      <c r="L2435" s="2" t="s">
        <v>19</v>
      </c>
      <c r="M2435" s="2" t="s">
        <v>20</v>
      </c>
      <c r="N2435" s="2" t="s">
        <v>21</v>
      </c>
      <c r="O2435" s="2" t="s">
        <v>5124</v>
      </c>
      <c r="P2435" s="2">
        <v>2</v>
      </c>
      <c r="Q2435" s="2" t="str">
        <f t="shared" si="37"/>
        <v>NU US Equity</v>
      </c>
    </row>
    <row r="2436" spans="1:17" x14ac:dyDescent="0.25">
      <c r="A2436" s="1">
        <v>41639</v>
      </c>
      <c r="B2436" s="1">
        <v>41639</v>
      </c>
      <c r="C2436" s="2" t="s">
        <v>373</v>
      </c>
      <c r="D2436" s="2" t="s">
        <v>374</v>
      </c>
      <c r="E2436" s="2">
        <v>5.7</v>
      </c>
      <c r="F2436" s="2" t="s">
        <v>5125</v>
      </c>
      <c r="G2436" s="2"/>
      <c r="H2436" s="2" t="s">
        <v>210</v>
      </c>
      <c r="I2436" s="2" t="s">
        <v>17</v>
      </c>
      <c r="J2436" s="2" t="s">
        <v>18</v>
      </c>
      <c r="K2436" s="2" t="s">
        <v>19</v>
      </c>
      <c r="L2436" s="2" t="s">
        <v>19</v>
      </c>
      <c r="M2436" s="2" t="s">
        <v>20</v>
      </c>
      <c r="N2436" s="2" t="s">
        <v>28</v>
      </c>
      <c r="O2436" s="2" t="s">
        <v>5126</v>
      </c>
      <c r="P2436" s="2">
        <v>3</v>
      </c>
      <c r="Q2436" s="2" t="str">
        <f t="shared" ref="Q2436:Q2499" si="38">D2436&amp;" US Equity"</f>
        <v>IBM US Equity</v>
      </c>
    </row>
    <row r="2437" spans="1:17" x14ac:dyDescent="0.25">
      <c r="A2437" s="1">
        <v>41639</v>
      </c>
      <c r="B2437" s="1">
        <v>41639</v>
      </c>
      <c r="C2437" s="2" t="s">
        <v>3755</v>
      </c>
      <c r="D2437" s="2" t="s">
        <v>1868</v>
      </c>
      <c r="E2437" s="2">
        <v>6.45</v>
      </c>
      <c r="F2437" s="2" t="s">
        <v>4058</v>
      </c>
      <c r="G2437" s="2" t="s">
        <v>233</v>
      </c>
      <c r="H2437" s="2" t="s">
        <v>34</v>
      </c>
      <c r="I2437" s="2" t="s">
        <v>17</v>
      </c>
      <c r="J2437" s="2" t="s">
        <v>18</v>
      </c>
      <c r="K2437" s="2" t="s">
        <v>19</v>
      </c>
      <c r="L2437" s="2" t="s">
        <v>19</v>
      </c>
      <c r="M2437" s="2" t="s">
        <v>20</v>
      </c>
      <c r="N2437" s="2" t="s">
        <v>21</v>
      </c>
      <c r="O2437" s="2" t="s">
        <v>5127</v>
      </c>
      <c r="P2437" s="2">
        <v>3</v>
      </c>
      <c r="Q2437" s="2" t="str">
        <f t="shared" si="38"/>
        <v>PPL US Equity</v>
      </c>
    </row>
    <row r="2438" spans="1:17" x14ac:dyDescent="0.25">
      <c r="A2438" s="1">
        <v>41639</v>
      </c>
      <c r="B2438" s="1">
        <v>41639</v>
      </c>
      <c r="C2438" s="2" t="s">
        <v>5055</v>
      </c>
      <c r="D2438" s="2" t="s">
        <v>84</v>
      </c>
      <c r="E2438" s="2">
        <v>6.75</v>
      </c>
      <c r="F2438" s="2" t="s">
        <v>1462</v>
      </c>
      <c r="G2438" s="2" t="s">
        <v>5128</v>
      </c>
      <c r="H2438" s="2" t="s">
        <v>34</v>
      </c>
      <c r="I2438" s="2" t="s">
        <v>17</v>
      </c>
      <c r="J2438" s="2" t="s">
        <v>18</v>
      </c>
      <c r="K2438" s="2" t="s">
        <v>19</v>
      </c>
      <c r="L2438" s="2" t="s">
        <v>19</v>
      </c>
      <c r="M2438" s="2" t="s">
        <v>20</v>
      </c>
      <c r="N2438" s="2" t="s">
        <v>21</v>
      </c>
      <c r="O2438" s="2" t="s">
        <v>5129</v>
      </c>
      <c r="P2438" s="2">
        <v>3</v>
      </c>
      <c r="Q2438" s="2" t="str">
        <f t="shared" si="38"/>
        <v>NVE US Equity</v>
      </c>
    </row>
    <row r="2439" spans="1:17" x14ac:dyDescent="0.25">
      <c r="A2439" s="1">
        <v>41639</v>
      </c>
      <c r="B2439" s="1">
        <v>41639</v>
      </c>
      <c r="C2439" s="2" t="s">
        <v>42</v>
      </c>
      <c r="D2439" s="2" t="s">
        <v>43</v>
      </c>
      <c r="E2439" s="2">
        <v>0.56510000000000005</v>
      </c>
      <c r="F2439" s="2" t="s">
        <v>5130</v>
      </c>
      <c r="G2439" s="2" t="s">
        <v>45</v>
      </c>
      <c r="H2439" s="2" t="s">
        <v>46</v>
      </c>
      <c r="I2439" s="2" t="s">
        <v>17</v>
      </c>
      <c r="J2439" s="2" t="s">
        <v>18</v>
      </c>
      <c r="K2439" s="2" t="s">
        <v>19</v>
      </c>
      <c r="L2439" s="2" t="s">
        <v>19</v>
      </c>
      <c r="M2439" s="2" t="s">
        <v>47</v>
      </c>
      <c r="N2439" s="2" t="s">
        <v>48</v>
      </c>
      <c r="O2439" s="2" t="s">
        <v>5131</v>
      </c>
      <c r="P2439" s="2">
        <v>2</v>
      </c>
      <c r="Q2439" s="2" t="str">
        <f t="shared" si="38"/>
        <v>GE US Equity</v>
      </c>
    </row>
    <row r="2440" spans="1:17" x14ac:dyDescent="0.25">
      <c r="A2440" s="1">
        <v>41639</v>
      </c>
      <c r="B2440" s="1">
        <v>41639</v>
      </c>
      <c r="C2440" s="2" t="s">
        <v>1764</v>
      </c>
      <c r="D2440" s="2" t="s">
        <v>1765</v>
      </c>
      <c r="E2440" s="2">
        <v>6.3</v>
      </c>
      <c r="F2440" s="2" t="s">
        <v>2242</v>
      </c>
      <c r="G2440" s="2" t="s">
        <v>233</v>
      </c>
      <c r="H2440" s="2" t="s">
        <v>34</v>
      </c>
      <c r="I2440" s="2" t="s">
        <v>17</v>
      </c>
      <c r="J2440" s="2" t="s">
        <v>18</v>
      </c>
      <c r="K2440" s="2" t="s">
        <v>19</v>
      </c>
      <c r="L2440" s="2" t="s">
        <v>19</v>
      </c>
      <c r="M2440" s="2" t="s">
        <v>20</v>
      </c>
      <c r="N2440" s="2" t="s">
        <v>21</v>
      </c>
      <c r="O2440" s="2" t="s">
        <v>5132</v>
      </c>
      <c r="P2440" s="2">
        <v>3</v>
      </c>
      <c r="Q2440" s="2" t="str">
        <f t="shared" si="38"/>
        <v>IDA US Equity</v>
      </c>
    </row>
    <row r="2441" spans="1:17" x14ac:dyDescent="0.25">
      <c r="A2441" s="1">
        <v>41639</v>
      </c>
      <c r="B2441" s="1">
        <v>41639</v>
      </c>
      <c r="C2441" s="2" t="s">
        <v>138</v>
      </c>
      <c r="D2441" s="2" t="s">
        <v>139</v>
      </c>
      <c r="E2441" s="2">
        <v>6.7</v>
      </c>
      <c r="F2441" s="2" t="s">
        <v>5133</v>
      </c>
      <c r="G2441" s="2" t="s">
        <v>45</v>
      </c>
      <c r="H2441" s="2" t="s">
        <v>73</v>
      </c>
      <c r="I2441" s="2" t="s">
        <v>17</v>
      </c>
      <c r="J2441" s="2" t="s">
        <v>18</v>
      </c>
      <c r="K2441" s="2" t="s">
        <v>19</v>
      </c>
      <c r="L2441" s="2" t="s">
        <v>19</v>
      </c>
      <c r="M2441" s="2" t="s">
        <v>20</v>
      </c>
      <c r="N2441" s="2" t="s">
        <v>48</v>
      </c>
      <c r="O2441" s="2" t="s">
        <v>5134</v>
      </c>
      <c r="P2441" s="2">
        <v>3</v>
      </c>
      <c r="Q2441" s="2" t="str">
        <f t="shared" si="38"/>
        <v>HCP US Equity</v>
      </c>
    </row>
    <row r="2442" spans="1:17" x14ac:dyDescent="0.25">
      <c r="A2442" s="1">
        <v>41639</v>
      </c>
      <c r="B2442" s="1">
        <v>41639</v>
      </c>
      <c r="C2442" s="2" t="s">
        <v>1246</v>
      </c>
      <c r="D2442" s="2" t="s">
        <v>1247</v>
      </c>
      <c r="E2442" s="2">
        <v>6.45</v>
      </c>
      <c r="F2442" s="2" t="s">
        <v>2402</v>
      </c>
      <c r="G2442" s="2"/>
      <c r="H2442" s="2" t="s">
        <v>34</v>
      </c>
      <c r="I2442" s="2" t="s">
        <v>17</v>
      </c>
      <c r="J2442" s="2" t="s">
        <v>18</v>
      </c>
      <c r="K2442" s="2" t="s">
        <v>19</v>
      </c>
      <c r="L2442" s="2" t="s">
        <v>19</v>
      </c>
      <c r="M2442" s="2" t="s">
        <v>20</v>
      </c>
      <c r="N2442" s="2" t="s">
        <v>28</v>
      </c>
      <c r="O2442" s="2" t="s">
        <v>5135</v>
      </c>
      <c r="P2442" s="2">
        <v>3</v>
      </c>
      <c r="Q2442" s="2" t="str">
        <f t="shared" si="38"/>
        <v>VFC US Equity</v>
      </c>
    </row>
    <row r="2443" spans="1:17" x14ac:dyDescent="0.25">
      <c r="A2443" s="1">
        <v>41639</v>
      </c>
      <c r="B2443" s="1">
        <v>41639</v>
      </c>
      <c r="C2443" s="2" t="s">
        <v>2112</v>
      </c>
      <c r="D2443" s="2" t="s">
        <v>2113</v>
      </c>
      <c r="E2443" s="2">
        <v>6.2</v>
      </c>
      <c r="F2443" s="2" t="s">
        <v>2274</v>
      </c>
      <c r="G2443" s="2"/>
      <c r="H2443" s="2" t="s">
        <v>16</v>
      </c>
      <c r="I2443" s="2" t="s">
        <v>17</v>
      </c>
      <c r="J2443" s="2" t="s">
        <v>18</v>
      </c>
      <c r="K2443" s="2" t="s">
        <v>19</v>
      </c>
      <c r="L2443" s="2" t="s">
        <v>19</v>
      </c>
      <c r="M2443" s="2" t="s">
        <v>20</v>
      </c>
      <c r="N2443" s="2" t="s">
        <v>28</v>
      </c>
      <c r="O2443" s="2" t="s">
        <v>5136</v>
      </c>
      <c r="P2443" s="2">
        <v>3</v>
      </c>
      <c r="Q2443" s="2" t="str">
        <f t="shared" si="38"/>
        <v>DRI US Equity</v>
      </c>
    </row>
    <row r="2444" spans="1:17" x14ac:dyDescent="0.25">
      <c r="A2444" s="1">
        <v>41639</v>
      </c>
      <c r="B2444" s="1">
        <v>41639</v>
      </c>
      <c r="C2444" s="2" t="s">
        <v>5009</v>
      </c>
      <c r="D2444" s="2" t="s">
        <v>2012</v>
      </c>
      <c r="E2444" s="2">
        <v>5.625</v>
      </c>
      <c r="F2444" s="2" t="s">
        <v>2339</v>
      </c>
      <c r="G2444" s="2"/>
      <c r="H2444" s="2" t="s">
        <v>57</v>
      </c>
      <c r="I2444" s="2" t="s">
        <v>17</v>
      </c>
      <c r="J2444" s="2" t="s">
        <v>18</v>
      </c>
      <c r="K2444" s="2" t="s">
        <v>19</v>
      </c>
      <c r="L2444" s="2" t="s">
        <v>19</v>
      </c>
      <c r="M2444" s="2" t="s">
        <v>20</v>
      </c>
      <c r="N2444" s="2" t="s">
        <v>21</v>
      </c>
      <c r="O2444" s="2" t="s">
        <v>5137</v>
      </c>
      <c r="P2444" s="2">
        <v>2</v>
      </c>
      <c r="Q2444" s="2" t="str">
        <f t="shared" si="38"/>
        <v>NU US Equity</v>
      </c>
    </row>
    <row r="2445" spans="1:17" x14ac:dyDescent="0.25">
      <c r="A2445" s="1">
        <v>41639</v>
      </c>
      <c r="B2445" s="1">
        <v>41639</v>
      </c>
      <c r="C2445" s="2" t="s">
        <v>1181</v>
      </c>
      <c r="D2445" s="2" t="s">
        <v>1182</v>
      </c>
      <c r="E2445" s="2">
        <v>6.375</v>
      </c>
      <c r="F2445" s="2" t="s">
        <v>72</v>
      </c>
      <c r="G2445" s="2" t="s">
        <v>233</v>
      </c>
      <c r="H2445" s="2" t="s">
        <v>27</v>
      </c>
      <c r="I2445" s="2" t="s">
        <v>17</v>
      </c>
      <c r="J2445" s="2" t="s">
        <v>18</v>
      </c>
      <c r="K2445" s="2" t="s">
        <v>19</v>
      </c>
      <c r="L2445" s="2" t="s">
        <v>19</v>
      </c>
      <c r="M2445" s="2" t="s">
        <v>20</v>
      </c>
      <c r="N2445" s="2" t="s">
        <v>21</v>
      </c>
      <c r="O2445" s="2" t="s">
        <v>5138</v>
      </c>
      <c r="P2445" s="2">
        <v>3</v>
      </c>
      <c r="Q2445" s="2" t="str">
        <f t="shared" si="38"/>
        <v>AEP US Equity</v>
      </c>
    </row>
    <row r="2446" spans="1:17" x14ac:dyDescent="0.25">
      <c r="A2446" s="1">
        <v>41639</v>
      </c>
      <c r="B2446" s="1">
        <v>41639</v>
      </c>
      <c r="C2446" s="2" t="s">
        <v>3739</v>
      </c>
      <c r="D2446" s="2" t="s">
        <v>3740</v>
      </c>
      <c r="E2446" s="2">
        <v>5.81</v>
      </c>
      <c r="F2446" s="2" t="s">
        <v>2371</v>
      </c>
      <c r="G2446" s="2" t="s">
        <v>40</v>
      </c>
      <c r="H2446" s="2" t="s">
        <v>34</v>
      </c>
      <c r="I2446" s="2" t="s">
        <v>17</v>
      </c>
      <c r="J2446" s="2" t="s">
        <v>18</v>
      </c>
      <c r="K2446" s="2" t="s">
        <v>19</v>
      </c>
      <c r="L2446" s="2" t="s">
        <v>19</v>
      </c>
      <c r="M2446" s="2" t="s">
        <v>20</v>
      </c>
      <c r="N2446" s="2" t="s">
        <v>21</v>
      </c>
      <c r="O2446" s="2" t="s">
        <v>5139</v>
      </c>
      <c r="P2446" s="2">
        <v>3</v>
      </c>
      <c r="Q2446" s="2" t="str">
        <f t="shared" si="38"/>
        <v>POR US Equity</v>
      </c>
    </row>
    <row r="2447" spans="1:17" x14ac:dyDescent="0.25">
      <c r="A2447" s="1">
        <v>41639</v>
      </c>
      <c r="B2447" s="1">
        <v>41639</v>
      </c>
      <c r="C2447" s="2" t="s">
        <v>2056</v>
      </c>
      <c r="D2447" s="2" t="s">
        <v>2048</v>
      </c>
      <c r="E2447" s="2">
        <v>6.38</v>
      </c>
      <c r="F2447" s="2" t="s">
        <v>2269</v>
      </c>
      <c r="G2447" s="2" t="s">
        <v>45</v>
      </c>
      <c r="H2447" s="2" t="s">
        <v>34</v>
      </c>
      <c r="I2447" s="2" t="s">
        <v>17</v>
      </c>
      <c r="J2447" s="2" t="s">
        <v>18</v>
      </c>
      <c r="K2447" s="2" t="s">
        <v>19</v>
      </c>
      <c r="L2447" s="2" t="s">
        <v>19</v>
      </c>
      <c r="M2447" s="2" t="s">
        <v>20</v>
      </c>
      <c r="N2447" s="2" t="s">
        <v>21</v>
      </c>
      <c r="O2447" s="2" t="s">
        <v>5140</v>
      </c>
      <c r="P2447" s="2">
        <v>3</v>
      </c>
      <c r="Q2447" s="2" t="str">
        <f t="shared" si="38"/>
        <v>UIL US Equity</v>
      </c>
    </row>
    <row r="2448" spans="1:17" x14ac:dyDescent="0.25">
      <c r="A2448" s="1">
        <v>41639</v>
      </c>
      <c r="B2448" s="1">
        <v>41639</v>
      </c>
      <c r="C2448" s="2" t="s">
        <v>2924</v>
      </c>
      <c r="D2448" s="2" t="s">
        <v>2012</v>
      </c>
      <c r="E2448" s="2">
        <v>6.15</v>
      </c>
      <c r="F2448" s="2" t="s">
        <v>2272</v>
      </c>
      <c r="G2448" s="2" t="s">
        <v>103</v>
      </c>
      <c r="H2448" s="2" t="s">
        <v>34</v>
      </c>
      <c r="I2448" s="2" t="s">
        <v>17</v>
      </c>
      <c r="J2448" s="2" t="s">
        <v>18</v>
      </c>
      <c r="K2448" s="2" t="s">
        <v>19</v>
      </c>
      <c r="L2448" s="2" t="s">
        <v>19</v>
      </c>
      <c r="M2448" s="2" t="s">
        <v>20</v>
      </c>
      <c r="N2448" s="2" t="s">
        <v>21</v>
      </c>
      <c r="O2448" s="2" t="s">
        <v>5141</v>
      </c>
      <c r="P2448" s="2">
        <v>2</v>
      </c>
      <c r="Q2448" s="2" t="str">
        <f t="shared" si="38"/>
        <v>NU US Equity</v>
      </c>
    </row>
    <row r="2449" spans="1:17" x14ac:dyDescent="0.25">
      <c r="A2449" s="1">
        <v>41639</v>
      </c>
      <c r="B2449" s="1">
        <v>41639</v>
      </c>
      <c r="C2449" s="2" t="s">
        <v>1290</v>
      </c>
      <c r="D2449" s="2" t="s">
        <v>1291</v>
      </c>
      <c r="E2449" s="2">
        <v>6.125</v>
      </c>
      <c r="F2449" s="2" t="s">
        <v>2269</v>
      </c>
      <c r="G2449" s="2" t="s">
        <v>5142</v>
      </c>
      <c r="H2449" s="2" t="s">
        <v>210</v>
      </c>
      <c r="I2449" s="2" t="s">
        <v>17</v>
      </c>
      <c r="J2449" s="2" t="s">
        <v>18</v>
      </c>
      <c r="K2449" s="2" t="s">
        <v>19</v>
      </c>
      <c r="L2449" s="2" t="s">
        <v>19</v>
      </c>
      <c r="M2449" s="2" t="s">
        <v>20</v>
      </c>
      <c r="N2449" s="2" t="s">
        <v>21</v>
      </c>
      <c r="O2449" s="2" t="s">
        <v>5143</v>
      </c>
      <c r="P2449" s="2">
        <v>3</v>
      </c>
      <c r="Q2449" s="2" t="str">
        <f t="shared" si="38"/>
        <v>SRE US Equity</v>
      </c>
    </row>
    <row r="2450" spans="1:17" x14ac:dyDescent="0.25">
      <c r="A2450" s="1">
        <v>41639</v>
      </c>
      <c r="B2450" s="1">
        <v>41639</v>
      </c>
      <c r="C2450" s="2" t="s">
        <v>42</v>
      </c>
      <c r="D2450" s="2" t="s">
        <v>43</v>
      </c>
      <c r="E2450" s="2">
        <v>5.45</v>
      </c>
      <c r="F2450" s="2" t="s">
        <v>951</v>
      </c>
      <c r="G2450" s="2" t="s">
        <v>5144</v>
      </c>
      <c r="H2450" s="2" t="s">
        <v>46</v>
      </c>
      <c r="I2450" s="2" t="s">
        <v>17</v>
      </c>
      <c r="J2450" s="2" t="s">
        <v>18</v>
      </c>
      <c r="K2450" s="2" t="s">
        <v>19</v>
      </c>
      <c r="L2450" s="2" t="s">
        <v>19</v>
      </c>
      <c r="M2450" s="2" t="s">
        <v>20</v>
      </c>
      <c r="N2450" s="2" t="s">
        <v>48</v>
      </c>
      <c r="O2450" s="2" t="s">
        <v>5145</v>
      </c>
      <c r="P2450" s="2">
        <v>2</v>
      </c>
      <c r="Q2450" s="2" t="str">
        <f t="shared" si="38"/>
        <v>GE US Equity</v>
      </c>
    </row>
    <row r="2451" spans="1:17" x14ac:dyDescent="0.25">
      <c r="A2451" s="1">
        <v>41639</v>
      </c>
      <c r="B2451" s="1">
        <v>41639</v>
      </c>
      <c r="C2451" s="2" t="s">
        <v>1764</v>
      </c>
      <c r="D2451" s="2" t="s">
        <v>1765</v>
      </c>
      <c r="E2451" s="2">
        <v>6.3</v>
      </c>
      <c r="F2451" s="2" t="s">
        <v>2242</v>
      </c>
      <c r="G2451" s="2" t="s">
        <v>2106</v>
      </c>
      <c r="H2451" s="2" t="s">
        <v>34</v>
      </c>
      <c r="I2451" s="2" t="s">
        <v>17</v>
      </c>
      <c r="J2451" s="2" t="s">
        <v>18</v>
      </c>
      <c r="K2451" s="2" t="s">
        <v>19</v>
      </c>
      <c r="L2451" s="2" t="s">
        <v>19</v>
      </c>
      <c r="M2451" s="2" t="s">
        <v>20</v>
      </c>
      <c r="N2451" s="2" t="s">
        <v>21</v>
      </c>
      <c r="O2451" s="2" t="s">
        <v>5146</v>
      </c>
      <c r="P2451" s="2">
        <v>3</v>
      </c>
      <c r="Q2451" s="2" t="str">
        <f t="shared" si="38"/>
        <v>IDA US Equity</v>
      </c>
    </row>
    <row r="2452" spans="1:17" x14ac:dyDescent="0.25">
      <c r="A2452" s="1">
        <v>41639</v>
      </c>
      <c r="B2452" s="1">
        <v>41639</v>
      </c>
      <c r="C2452" s="2" t="s">
        <v>5147</v>
      </c>
      <c r="D2452" s="2" t="s">
        <v>5148</v>
      </c>
      <c r="E2452" s="2">
        <v>7.75</v>
      </c>
      <c r="F2452" s="2" t="s">
        <v>3801</v>
      </c>
      <c r="G2452" s="2"/>
      <c r="H2452" s="2" t="s">
        <v>149</v>
      </c>
      <c r="I2452" s="2" t="s">
        <v>17</v>
      </c>
      <c r="J2452" s="2" t="s">
        <v>18</v>
      </c>
      <c r="K2452" s="2" t="s">
        <v>19</v>
      </c>
      <c r="L2452" s="2" t="s">
        <v>19</v>
      </c>
      <c r="M2452" s="2" t="s">
        <v>20</v>
      </c>
      <c r="N2452" s="2" t="s">
        <v>28</v>
      </c>
      <c r="O2452" s="2" t="s">
        <v>5149</v>
      </c>
      <c r="P2452" s="2">
        <v>3</v>
      </c>
      <c r="Q2452" s="2" t="str">
        <f t="shared" si="38"/>
        <v>SFD US Equity</v>
      </c>
    </row>
    <row r="2453" spans="1:17" x14ac:dyDescent="0.25">
      <c r="A2453" s="1">
        <v>41639</v>
      </c>
      <c r="B2453" s="1">
        <v>41639</v>
      </c>
      <c r="C2453" s="2" t="s">
        <v>3712</v>
      </c>
      <c r="D2453" s="2" t="s">
        <v>1330</v>
      </c>
      <c r="E2453" s="2">
        <v>6.55</v>
      </c>
      <c r="F2453" s="2" t="s">
        <v>5150</v>
      </c>
      <c r="G2453" s="2"/>
      <c r="H2453" s="2" t="s">
        <v>264</v>
      </c>
      <c r="I2453" s="2" t="s">
        <v>17</v>
      </c>
      <c r="J2453" s="2" t="s">
        <v>18</v>
      </c>
      <c r="K2453" s="2" t="s">
        <v>19</v>
      </c>
      <c r="L2453" s="2" t="s">
        <v>19</v>
      </c>
      <c r="M2453" s="2" t="s">
        <v>20</v>
      </c>
      <c r="N2453" s="2" t="s">
        <v>21</v>
      </c>
      <c r="O2453" s="2" t="s">
        <v>5151</v>
      </c>
      <c r="P2453" s="2">
        <v>3</v>
      </c>
      <c r="Q2453" s="2" t="str">
        <f t="shared" si="38"/>
        <v>CMS US Equity</v>
      </c>
    </row>
    <row r="2454" spans="1:17" x14ac:dyDescent="0.25">
      <c r="A2454" s="1">
        <v>41639</v>
      </c>
      <c r="B2454" s="1">
        <v>41639</v>
      </c>
      <c r="C2454" s="2" t="s">
        <v>4412</v>
      </c>
      <c r="D2454" s="2" t="s">
        <v>4413</v>
      </c>
      <c r="E2454" s="2">
        <v>6.95</v>
      </c>
      <c r="F2454" s="2" t="s">
        <v>1462</v>
      </c>
      <c r="G2454" s="2"/>
      <c r="H2454" s="2" t="s">
        <v>27</v>
      </c>
      <c r="I2454" s="2" t="s">
        <v>17</v>
      </c>
      <c r="J2454" s="2" t="s">
        <v>18</v>
      </c>
      <c r="K2454" s="2" t="s">
        <v>19</v>
      </c>
      <c r="L2454" s="2" t="s">
        <v>19</v>
      </c>
      <c r="M2454" s="2" t="s">
        <v>20</v>
      </c>
      <c r="N2454" s="2" t="s">
        <v>28</v>
      </c>
      <c r="O2454" s="2" t="s">
        <v>5152</v>
      </c>
      <c r="P2454" s="2">
        <v>3</v>
      </c>
      <c r="Q2454" s="2" t="str">
        <f t="shared" si="38"/>
        <v>DGX US Equity</v>
      </c>
    </row>
    <row r="2455" spans="1:17" x14ac:dyDescent="0.25">
      <c r="A2455" s="1">
        <v>41639</v>
      </c>
      <c r="B2455" s="1">
        <v>41639</v>
      </c>
      <c r="C2455" s="2" t="s">
        <v>2254</v>
      </c>
      <c r="D2455" s="2" t="s">
        <v>180</v>
      </c>
      <c r="E2455" s="2">
        <v>0</v>
      </c>
      <c r="F2455" s="2" t="s">
        <v>5153</v>
      </c>
      <c r="G2455" s="2" t="s">
        <v>3902</v>
      </c>
      <c r="H2455" s="2" t="s">
        <v>73</v>
      </c>
      <c r="I2455" s="2" t="s">
        <v>17</v>
      </c>
      <c r="J2455" s="2" t="s">
        <v>18</v>
      </c>
      <c r="K2455" s="2" t="s">
        <v>19</v>
      </c>
      <c r="L2455" s="2" t="s">
        <v>19</v>
      </c>
      <c r="M2455" s="2" t="s">
        <v>639</v>
      </c>
      <c r="N2455" s="2" t="s">
        <v>48</v>
      </c>
      <c r="O2455" s="2" t="s">
        <v>5154</v>
      </c>
      <c r="P2455" s="2">
        <v>3</v>
      </c>
      <c r="Q2455" s="2" t="str">
        <f t="shared" si="38"/>
        <v>HIG US Equity</v>
      </c>
    </row>
    <row r="2456" spans="1:17" x14ac:dyDescent="0.25">
      <c r="A2456" s="1">
        <v>41639</v>
      </c>
      <c r="B2456" s="1">
        <v>41639</v>
      </c>
      <c r="C2456" s="2" t="s">
        <v>2176</v>
      </c>
      <c r="D2456" s="2" t="s">
        <v>2177</v>
      </c>
      <c r="E2456" s="2">
        <v>6.5</v>
      </c>
      <c r="F2456" s="2" t="s">
        <v>4058</v>
      </c>
      <c r="G2456" s="2"/>
      <c r="H2456" s="2" t="s">
        <v>259</v>
      </c>
      <c r="I2456" s="2" t="s">
        <v>17</v>
      </c>
      <c r="J2456" s="2" t="s">
        <v>18</v>
      </c>
      <c r="K2456" s="2" t="s">
        <v>19</v>
      </c>
      <c r="L2456" s="2" t="s">
        <v>19</v>
      </c>
      <c r="M2456" s="2" t="s">
        <v>20</v>
      </c>
      <c r="N2456" s="2" t="s">
        <v>28</v>
      </c>
      <c r="O2456" s="2" t="s">
        <v>5155</v>
      </c>
      <c r="P2456" s="2">
        <v>3</v>
      </c>
      <c r="Q2456" s="2" t="str">
        <f t="shared" si="38"/>
        <v>WMT US Equity</v>
      </c>
    </row>
    <row r="2457" spans="1:17" x14ac:dyDescent="0.25">
      <c r="A2457" s="1">
        <v>41639</v>
      </c>
      <c r="B2457" s="1">
        <v>41639</v>
      </c>
      <c r="C2457" s="2" t="s">
        <v>2396</v>
      </c>
      <c r="D2457" s="2" t="s">
        <v>2397</v>
      </c>
      <c r="E2457" s="2">
        <v>7</v>
      </c>
      <c r="F2457" s="2" t="s">
        <v>5160</v>
      </c>
      <c r="G2457" s="2"/>
      <c r="H2457" s="2" t="s">
        <v>27</v>
      </c>
      <c r="I2457" s="2" t="s">
        <v>17</v>
      </c>
      <c r="J2457" s="2" t="s">
        <v>18</v>
      </c>
      <c r="K2457" s="2" t="s">
        <v>19</v>
      </c>
      <c r="L2457" s="2" t="s">
        <v>19</v>
      </c>
      <c r="M2457" s="2" t="s">
        <v>20</v>
      </c>
      <c r="N2457" s="2" t="s">
        <v>28</v>
      </c>
      <c r="O2457" s="2" t="s">
        <v>5161</v>
      </c>
      <c r="P2457" s="2">
        <v>4</v>
      </c>
      <c r="Q2457" s="2" t="str">
        <f t="shared" si="38"/>
        <v>MDLZ US Equity</v>
      </c>
    </row>
    <row r="2458" spans="1:17" x14ac:dyDescent="0.25">
      <c r="A2458" s="1">
        <v>41639</v>
      </c>
      <c r="B2458" s="1">
        <v>41639</v>
      </c>
      <c r="C2458" s="2" t="s">
        <v>1545</v>
      </c>
      <c r="D2458" s="2" t="s">
        <v>1001</v>
      </c>
      <c r="E2458" s="2">
        <v>6.55</v>
      </c>
      <c r="F2458" s="2" t="s">
        <v>2269</v>
      </c>
      <c r="G2458" s="2"/>
      <c r="H2458" s="2" t="s">
        <v>46</v>
      </c>
      <c r="I2458" s="2" t="s">
        <v>17</v>
      </c>
      <c r="J2458" s="2" t="s">
        <v>18</v>
      </c>
      <c r="K2458" s="2" t="s">
        <v>19</v>
      </c>
      <c r="L2458" s="2" t="s">
        <v>19</v>
      </c>
      <c r="M2458" s="2" t="s">
        <v>20</v>
      </c>
      <c r="N2458" s="2" t="s">
        <v>28</v>
      </c>
      <c r="O2458" s="2" t="s">
        <v>5163</v>
      </c>
      <c r="P2458" s="2">
        <v>3</v>
      </c>
      <c r="Q2458" s="2" t="str">
        <f t="shared" si="38"/>
        <v>MRK US Equity</v>
      </c>
    </row>
    <row r="2459" spans="1:17" x14ac:dyDescent="0.25">
      <c r="A2459" s="1">
        <v>41639</v>
      </c>
      <c r="B2459" s="1">
        <v>41639</v>
      </c>
      <c r="C2459" s="2" t="s">
        <v>2011</v>
      </c>
      <c r="D2459" s="2" t="s">
        <v>2012</v>
      </c>
      <c r="E2459" s="2">
        <v>5.375</v>
      </c>
      <c r="F2459" s="2" t="s">
        <v>1963</v>
      </c>
      <c r="G2459" s="2" t="s">
        <v>57</v>
      </c>
      <c r="H2459" s="2" t="s">
        <v>34</v>
      </c>
      <c r="I2459" s="2" t="s">
        <v>17</v>
      </c>
      <c r="J2459" s="2" t="s">
        <v>18</v>
      </c>
      <c r="K2459" s="2" t="s">
        <v>19</v>
      </c>
      <c r="L2459" s="2" t="s">
        <v>19</v>
      </c>
      <c r="M2459" s="2" t="s">
        <v>20</v>
      </c>
      <c r="N2459" s="2" t="s">
        <v>21</v>
      </c>
      <c r="O2459" s="2" t="s">
        <v>5165</v>
      </c>
      <c r="P2459" s="2">
        <v>2</v>
      </c>
      <c r="Q2459" s="2" t="str">
        <f t="shared" si="38"/>
        <v>NU US Equity</v>
      </c>
    </row>
    <row r="2460" spans="1:17" x14ac:dyDescent="0.25">
      <c r="A2460" s="1">
        <v>41639</v>
      </c>
      <c r="B2460" s="1">
        <v>41639</v>
      </c>
      <c r="C2460" s="2" t="s">
        <v>2011</v>
      </c>
      <c r="D2460" s="2" t="s">
        <v>2012</v>
      </c>
      <c r="E2460" s="2">
        <v>5.75</v>
      </c>
      <c r="F2460" s="2" t="s">
        <v>1956</v>
      </c>
      <c r="G2460" s="2" t="s">
        <v>95</v>
      </c>
      <c r="H2460" s="2" t="s">
        <v>34</v>
      </c>
      <c r="I2460" s="2" t="s">
        <v>17</v>
      </c>
      <c r="J2460" s="2" t="s">
        <v>18</v>
      </c>
      <c r="K2460" s="2" t="s">
        <v>19</v>
      </c>
      <c r="L2460" s="2" t="s">
        <v>19</v>
      </c>
      <c r="M2460" s="2" t="s">
        <v>20</v>
      </c>
      <c r="N2460" s="2" t="s">
        <v>21</v>
      </c>
      <c r="O2460" s="2" t="s">
        <v>5166</v>
      </c>
      <c r="P2460" s="2">
        <v>2</v>
      </c>
      <c r="Q2460" s="2" t="str">
        <f t="shared" si="38"/>
        <v>NU US Equity</v>
      </c>
    </row>
    <row r="2461" spans="1:17" x14ac:dyDescent="0.25">
      <c r="A2461" s="1">
        <v>41639</v>
      </c>
      <c r="B2461" s="1">
        <v>41639</v>
      </c>
      <c r="C2461" s="2" t="s">
        <v>238</v>
      </c>
      <c r="D2461" s="2" t="s">
        <v>239</v>
      </c>
      <c r="E2461" s="2">
        <v>5.8040000000000003</v>
      </c>
      <c r="F2461" s="2" t="s">
        <v>5167</v>
      </c>
      <c r="G2461" s="2" t="s">
        <v>45</v>
      </c>
      <c r="H2461" s="2" t="s">
        <v>34</v>
      </c>
      <c r="I2461" s="2" t="s">
        <v>17</v>
      </c>
      <c r="J2461" s="2" t="s">
        <v>18</v>
      </c>
      <c r="K2461" s="2" t="s">
        <v>19</v>
      </c>
      <c r="L2461" s="2" t="s">
        <v>19</v>
      </c>
      <c r="M2461" s="2" t="s">
        <v>20</v>
      </c>
      <c r="N2461" s="2" t="s">
        <v>21</v>
      </c>
      <c r="O2461" s="2" t="s">
        <v>5168</v>
      </c>
      <c r="P2461" s="2">
        <v>5</v>
      </c>
      <c r="Q2461" s="2" t="str">
        <f t="shared" si="38"/>
        <v>FTSCN US Equity</v>
      </c>
    </row>
    <row r="2462" spans="1:17" x14ac:dyDescent="0.25">
      <c r="A2462" s="1">
        <v>41639</v>
      </c>
      <c r="B2462" s="1">
        <v>41639</v>
      </c>
      <c r="C2462" s="2" t="s">
        <v>594</v>
      </c>
      <c r="D2462" s="2" t="s">
        <v>317</v>
      </c>
      <c r="E2462" s="2">
        <v>6.15</v>
      </c>
      <c r="F2462" s="2" t="s">
        <v>2238</v>
      </c>
      <c r="G2462" s="2"/>
      <c r="H2462" s="2" t="s">
        <v>73</v>
      </c>
      <c r="I2462" s="2" t="s">
        <v>17</v>
      </c>
      <c r="J2462" s="2" t="s">
        <v>18</v>
      </c>
      <c r="K2462" s="2" t="s">
        <v>19</v>
      </c>
      <c r="L2462" s="2" t="s">
        <v>19</v>
      </c>
      <c r="M2462" s="2" t="s">
        <v>20</v>
      </c>
      <c r="N2462" s="2" t="s">
        <v>28</v>
      </c>
      <c r="O2462" s="2" t="s">
        <v>5169</v>
      </c>
      <c r="P2462" s="2">
        <v>4</v>
      </c>
      <c r="Q2462" s="2" t="str">
        <f t="shared" si="38"/>
        <v>BNSF US Equity</v>
      </c>
    </row>
    <row r="2463" spans="1:17" x14ac:dyDescent="0.25">
      <c r="A2463" s="1">
        <v>41639</v>
      </c>
      <c r="B2463" s="1">
        <v>41639</v>
      </c>
      <c r="C2463" s="2" t="s">
        <v>2959</v>
      </c>
      <c r="D2463" s="2" t="s">
        <v>2960</v>
      </c>
      <c r="E2463" s="2">
        <v>6.25</v>
      </c>
      <c r="F2463" s="2" t="s">
        <v>2238</v>
      </c>
      <c r="G2463" s="2"/>
      <c r="H2463" s="2" t="s">
        <v>16</v>
      </c>
      <c r="I2463" s="2" t="s">
        <v>17</v>
      </c>
      <c r="J2463" s="2" t="s">
        <v>18</v>
      </c>
      <c r="K2463" s="2" t="s">
        <v>19</v>
      </c>
      <c r="L2463" s="2" t="s">
        <v>19</v>
      </c>
      <c r="M2463" s="2" t="s">
        <v>20</v>
      </c>
      <c r="N2463" s="2" t="s">
        <v>28</v>
      </c>
      <c r="O2463" s="2" t="s">
        <v>5170</v>
      </c>
      <c r="P2463" s="2">
        <v>3</v>
      </c>
      <c r="Q2463" s="2" t="str">
        <f t="shared" si="38"/>
        <v>MLM US Equity</v>
      </c>
    </row>
    <row r="2464" spans="1:17" x14ac:dyDescent="0.25">
      <c r="A2464" s="1">
        <v>41639</v>
      </c>
      <c r="B2464" s="1">
        <v>41639</v>
      </c>
      <c r="C2464" s="2" t="s">
        <v>858</v>
      </c>
      <c r="D2464" s="2" t="s">
        <v>711</v>
      </c>
      <c r="E2464" s="2">
        <v>5.95</v>
      </c>
      <c r="F2464" s="2" t="s">
        <v>1970</v>
      </c>
      <c r="G2464" s="2"/>
      <c r="H2464" s="2" t="s">
        <v>210</v>
      </c>
      <c r="I2464" s="2" t="s">
        <v>17</v>
      </c>
      <c r="J2464" s="2" t="s">
        <v>18</v>
      </c>
      <c r="K2464" s="2" t="s">
        <v>19</v>
      </c>
      <c r="L2464" s="2" t="s">
        <v>19</v>
      </c>
      <c r="M2464" s="2" t="s">
        <v>20</v>
      </c>
      <c r="N2464" s="2" t="s">
        <v>28</v>
      </c>
      <c r="O2464" s="2" t="s">
        <v>5171</v>
      </c>
      <c r="P2464" s="2">
        <v>3</v>
      </c>
      <c r="Q2464" s="2" t="str">
        <f t="shared" si="38"/>
        <v>PFE US Equity</v>
      </c>
    </row>
    <row r="2465" spans="1:17" x14ac:dyDescent="0.25">
      <c r="A2465" s="1">
        <v>41639</v>
      </c>
      <c r="B2465" s="1">
        <v>41639</v>
      </c>
      <c r="C2465" s="2" t="s">
        <v>337</v>
      </c>
      <c r="D2465" s="2" t="s">
        <v>338</v>
      </c>
      <c r="E2465" s="2">
        <v>5.375</v>
      </c>
      <c r="F2465" s="2" t="s">
        <v>1288</v>
      </c>
      <c r="G2465" s="2"/>
      <c r="H2465" s="2" t="s">
        <v>57</v>
      </c>
      <c r="I2465" s="2" t="s">
        <v>17</v>
      </c>
      <c r="J2465" s="2" t="s">
        <v>18</v>
      </c>
      <c r="K2465" s="2" t="s">
        <v>19</v>
      </c>
      <c r="L2465" s="2" t="s">
        <v>19</v>
      </c>
      <c r="M2465" s="2" t="s">
        <v>20</v>
      </c>
      <c r="N2465" s="2" t="s">
        <v>28</v>
      </c>
      <c r="O2465" s="2" t="s">
        <v>5172</v>
      </c>
      <c r="P2465" s="2">
        <v>3</v>
      </c>
      <c r="Q2465" s="2" t="str">
        <f t="shared" si="38"/>
        <v>TGT US Equity</v>
      </c>
    </row>
    <row r="2466" spans="1:17" x14ac:dyDescent="0.25">
      <c r="A2466" s="1">
        <v>41639</v>
      </c>
      <c r="B2466" s="1">
        <v>41639</v>
      </c>
      <c r="C2466" s="2" t="s">
        <v>5173</v>
      </c>
      <c r="D2466" s="2" t="s">
        <v>5174</v>
      </c>
      <c r="E2466" s="2" t="s">
        <v>19</v>
      </c>
      <c r="F2466" s="2" t="s">
        <v>5175</v>
      </c>
      <c r="G2466" s="2" t="s">
        <v>40</v>
      </c>
      <c r="H2466" s="2" t="s">
        <v>1618</v>
      </c>
      <c r="I2466" s="2" t="s">
        <v>17</v>
      </c>
      <c r="J2466" s="2" t="s">
        <v>18</v>
      </c>
      <c r="K2466" s="2" t="s">
        <v>19</v>
      </c>
      <c r="L2466" s="2" t="s">
        <v>19</v>
      </c>
      <c r="M2466" s="2" t="s">
        <v>1777</v>
      </c>
      <c r="N2466" s="2"/>
      <c r="O2466" s="2" t="s">
        <v>5176</v>
      </c>
      <c r="P2466" s="2">
        <v>5</v>
      </c>
      <c r="Q2466" s="2" t="str">
        <f t="shared" si="38"/>
        <v>PIVOT US Equity</v>
      </c>
    </row>
    <row r="2467" spans="1:17" x14ac:dyDescent="0.25">
      <c r="A2467" s="1">
        <v>41639</v>
      </c>
      <c r="B2467" s="1">
        <v>41639</v>
      </c>
      <c r="C2467" s="2" t="s">
        <v>2534</v>
      </c>
      <c r="D2467" s="2" t="s">
        <v>2535</v>
      </c>
      <c r="E2467" s="2">
        <v>6</v>
      </c>
      <c r="F2467" s="2" t="s">
        <v>5177</v>
      </c>
      <c r="G2467" s="2"/>
      <c r="H2467" s="2" t="s">
        <v>57</v>
      </c>
      <c r="I2467" s="2" t="s">
        <v>17</v>
      </c>
      <c r="J2467" s="2" t="s">
        <v>18</v>
      </c>
      <c r="K2467" s="2" t="s">
        <v>19</v>
      </c>
      <c r="L2467" s="2" t="s">
        <v>19</v>
      </c>
      <c r="M2467" s="2" t="s">
        <v>20</v>
      </c>
      <c r="N2467" s="2" t="s">
        <v>48</v>
      </c>
      <c r="O2467" s="2" t="s">
        <v>5178</v>
      </c>
      <c r="P2467" s="2">
        <v>2</v>
      </c>
      <c r="Q2467" s="2" t="str">
        <f t="shared" si="38"/>
        <v>CB US Equity</v>
      </c>
    </row>
    <row r="2468" spans="1:17" x14ac:dyDescent="0.25">
      <c r="A2468" s="1">
        <v>41639</v>
      </c>
      <c r="B2468" s="1">
        <v>41639</v>
      </c>
      <c r="C2468" s="2" t="s">
        <v>4258</v>
      </c>
      <c r="D2468" s="2" t="s">
        <v>4259</v>
      </c>
      <c r="E2468" s="2">
        <v>6.25</v>
      </c>
      <c r="F2468" s="2" t="s">
        <v>3379</v>
      </c>
      <c r="G2468" s="2"/>
      <c r="H2468" s="2" t="s">
        <v>73</v>
      </c>
      <c r="I2468" s="2" t="s">
        <v>17</v>
      </c>
      <c r="J2468" s="2" t="s">
        <v>18</v>
      </c>
      <c r="K2468" s="2" t="s">
        <v>19</v>
      </c>
      <c r="L2468" s="2" t="s">
        <v>19</v>
      </c>
      <c r="M2468" s="2" t="s">
        <v>20</v>
      </c>
      <c r="N2468" s="2" t="s">
        <v>28</v>
      </c>
      <c r="O2468" s="2" t="s">
        <v>5179</v>
      </c>
      <c r="P2468" s="2">
        <v>3</v>
      </c>
      <c r="Q2468" s="2" t="str">
        <f t="shared" si="38"/>
        <v>CVS US Equity</v>
      </c>
    </row>
    <row r="2469" spans="1:17" x14ac:dyDescent="0.25">
      <c r="A2469" s="1">
        <v>41639</v>
      </c>
      <c r="B2469" s="1">
        <v>41639</v>
      </c>
      <c r="C2469" s="2" t="s">
        <v>105</v>
      </c>
      <c r="D2469" s="2" t="s">
        <v>106</v>
      </c>
      <c r="E2469" s="2">
        <v>6.6</v>
      </c>
      <c r="F2469" s="2" t="s">
        <v>1460</v>
      </c>
      <c r="G2469" s="2" t="s">
        <v>26</v>
      </c>
      <c r="H2469" s="2" t="s">
        <v>73</v>
      </c>
      <c r="I2469" s="2" t="s">
        <v>17</v>
      </c>
      <c r="J2469" s="2" t="s">
        <v>18</v>
      </c>
      <c r="K2469" s="2" t="s">
        <v>19</v>
      </c>
      <c r="L2469" s="2" t="s">
        <v>19</v>
      </c>
      <c r="M2469" s="2" t="s">
        <v>20</v>
      </c>
      <c r="N2469" s="2" t="s">
        <v>21</v>
      </c>
      <c r="O2469" s="2" t="s">
        <v>5180</v>
      </c>
      <c r="P2469" s="2">
        <v>3</v>
      </c>
      <c r="Q2469" s="2" t="str">
        <f t="shared" si="38"/>
        <v>AES US Equity</v>
      </c>
    </row>
    <row r="2470" spans="1:17" x14ac:dyDescent="0.25">
      <c r="A2470" s="1">
        <v>41639</v>
      </c>
      <c r="B2470" s="1">
        <v>41639</v>
      </c>
      <c r="C2470" s="2" t="s">
        <v>4128</v>
      </c>
      <c r="D2470" s="2" t="s">
        <v>2610</v>
      </c>
      <c r="E2470" s="2">
        <v>7.875</v>
      </c>
      <c r="F2470" s="2" t="s">
        <v>148</v>
      </c>
      <c r="G2470" s="2"/>
      <c r="H2470" s="2" t="s">
        <v>95</v>
      </c>
      <c r="I2470" s="2" t="s">
        <v>17</v>
      </c>
      <c r="J2470" s="2" t="s">
        <v>18</v>
      </c>
      <c r="K2470" s="2" t="s">
        <v>19</v>
      </c>
      <c r="L2470" s="2" t="s">
        <v>19</v>
      </c>
      <c r="M2470" s="2" t="s">
        <v>20</v>
      </c>
      <c r="N2470" s="2" t="s">
        <v>21</v>
      </c>
      <c r="O2470" s="2" t="s">
        <v>5181</v>
      </c>
      <c r="P2470" s="2">
        <v>3</v>
      </c>
      <c r="Q2470" s="2" t="str">
        <f t="shared" si="38"/>
        <v>GEN US Equity</v>
      </c>
    </row>
    <row r="2471" spans="1:17" x14ac:dyDescent="0.25">
      <c r="A2471" s="1">
        <v>41639</v>
      </c>
      <c r="B2471" s="1">
        <v>41639</v>
      </c>
      <c r="C2471" s="2" t="s">
        <v>1293</v>
      </c>
      <c r="D2471" s="2" t="s">
        <v>1294</v>
      </c>
      <c r="E2471" s="2">
        <v>6.65</v>
      </c>
      <c r="F2471" s="2" t="s">
        <v>229</v>
      </c>
      <c r="G2471" s="2"/>
      <c r="H2471" s="2" t="s">
        <v>27</v>
      </c>
      <c r="I2471" s="2" t="s">
        <v>17</v>
      </c>
      <c r="J2471" s="2" t="s">
        <v>18</v>
      </c>
      <c r="K2471" s="2" t="s">
        <v>19</v>
      </c>
      <c r="L2471" s="2" t="s">
        <v>19</v>
      </c>
      <c r="M2471" s="2" t="s">
        <v>20</v>
      </c>
      <c r="N2471" s="2" t="s">
        <v>21</v>
      </c>
      <c r="O2471" s="2" t="s">
        <v>5182</v>
      </c>
      <c r="P2471" s="2">
        <v>3</v>
      </c>
      <c r="Q2471" s="2" t="str">
        <f t="shared" si="38"/>
        <v>PAA US Equity</v>
      </c>
    </row>
    <row r="2472" spans="1:17" x14ac:dyDescent="0.25">
      <c r="A2472" s="1">
        <v>41639</v>
      </c>
      <c r="B2472" s="1">
        <v>41639</v>
      </c>
      <c r="C2472" s="2" t="s">
        <v>5183</v>
      </c>
      <c r="D2472" s="2" t="s">
        <v>5184</v>
      </c>
      <c r="E2472" s="2">
        <v>6.7</v>
      </c>
      <c r="F2472" s="2" t="s">
        <v>148</v>
      </c>
      <c r="G2472" s="2"/>
      <c r="H2472" s="2" t="s">
        <v>16</v>
      </c>
      <c r="I2472" s="2" t="s">
        <v>17</v>
      </c>
      <c r="J2472" s="2" t="s">
        <v>18</v>
      </c>
      <c r="K2472" s="2" t="s">
        <v>19</v>
      </c>
      <c r="L2472" s="2" t="s">
        <v>19</v>
      </c>
      <c r="M2472" s="2" t="s">
        <v>20</v>
      </c>
      <c r="N2472" s="2" t="s">
        <v>48</v>
      </c>
      <c r="O2472" s="2" t="s">
        <v>5185</v>
      </c>
      <c r="P2472" s="2">
        <v>3</v>
      </c>
      <c r="Q2472" s="2" t="str">
        <f t="shared" si="38"/>
        <v>JNS US Equity</v>
      </c>
    </row>
    <row r="2473" spans="1:17" x14ac:dyDescent="0.25">
      <c r="A2473" s="1">
        <v>41639</v>
      </c>
      <c r="B2473" s="1">
        <v>41639</v>
      </c>
      <c r="C2473" s="2" t="s">
        <v>2240</v>
      </c>
      <c r="D2473" s="2" t="s">
        <v>2241</v>
      </c>
      <c r="E2473" s="2">
        <v>6.35</v>
      </c>
      <c r="F2473" s="2" t="s">
        <v>148</v>
      </c>
      <c r="G2473" s="2" t="s">
        <v>40</v>
      </c>
      <c r="H2473" s="2" t="s">
        <v>16</v>
      </c>
      <c r="I2473" s="2" t="s">
        <v>17</v>
      </c>
      <c r="J2473" s="2" t="s">
        <v>18</v>
      </c>
      <c r="K2473" s="2" t="s">
        <v>19</v>
      </c>
      <c r="L2473" s="2" t="s">
        <v>19</v>
      </c>
      <c r="M2473" s="2" t="s">
        <v>20</v>
      </c>
      <c r="N2473" s="2" t="s">
        <v>28</v>
      </c>
      <c r="O2473" s="2" t="s">
        <v>5186</v>
      </c>
      <c r="P2473" s="2">
        <v>3</v>
      </c>
      <c r="Q2473" s="2" t="str">
        <f t="shared" si="38"/>
        <v>WFT US Equity</v>
      </c>
    </row>
    <row r="2474" spans="1:17" x14ac:dyDescent="0.25">
      <c r="A2474" s="1">
        <v>41639</v>
      </c>
      <c r="B2474" s="1">
        <v>41639</v>
      </c>
      <c r="C2474" s="2" t="s">
        <v>70</v>
      </c>
      <c r="D2474" s="2" t="s">
        <v>71</v>
      </c>
      <c r="E2474" s="2">
        <v>5.95</v>
      </c>
      <c r="F2474" s="2" t="s">
        <v>216</v>
      </c>
      <c r="G2474" s="2"/>
      <c r="H2474" s="2" t="s">
        <v>73</v>
      </c>
      <c r="I2474" s="2" t="s">
        <v>17</v>
      </c>
      <c r="J2474" s="2" t="s">
        <v>18</v>
      </c>
      <c r="K2474" s="2" t="s">
        <v>19</v>
      </c>
      <c r="L2474" s="2" t="s">
        <v>19</v>
      </c>
      <c r="M2474" s="2" t="s">
        <v>20</v>
      </c>
      <c r="N2474" s="2" t="s">
        <v>21</v>
      </c>
      <c r="O2474" s="2" t="s">
        <v>5187</v>
      </c>
      <c r="P2474" s="2">
        <v>5</v>
      </c>
      <c r="Q2474" s="2" t="str">
        <f t="shared" si="38"/>
        <v>MIDAM US Equity</v>
      </c>
    </row>
    <row r="2475" spans="1:17" x14ac:dyDescent="0.25">
      <c r="A2475" s="1">
        <v>41639</v>
      </c>
      <c r="B2475" s="1">
        <v>41639</v>
      </c>
      <c r="C2475" s="2" t="s">
        <v>3318</v>
      </c>
      <c r="D2475" s="2" t="s">
        <v>1878</v>
      </c>
      <c r="E2475" s="2">
        <v>6</v>
      </c>
      <c r="F2475" s="2" t="s">
        <v>5150</v>
      </c>
      <c r="G2475" s="2" t="s">
        <v>468</v>
      </c>
      <c r="H2475" s="2" t="s">
        <v>57</v>
      </c>
      <c r="I2475" s="2" t="s">
        <v>17</v>
      </c>
      <c r="J2475" s="2" t="s">
        <v>18</v>
      </c>
      <c r="K2475" s="2" t="s">
        <v>19</v>
      </c>
      <c r="L2475" s="2" t="s">
        <v>19</v>
      </c>
      <c r="M2475" s="2" t="s">
        <v>20</v>
      </c>
      <c r="N2475" s="2" t="s">
        <v>28</v>
      </c>
      <c r="O2475" s="2" t="s">
        <v>5188</v>
      </c>
      <c r="P2475" s="2">
        <v>3</v>
      </c>
      <c r="Q2475" s="2" t="str">
        <f t="shared" si="38"/>
        <v>DIS US Equity</v>
      </c>
    </row>
    <row r="2476" spans="1:17" x14ac:dyDescent="0.25">
      <c r="A2476" s="1">
        <v>41639</v>
      </c>
      <c r="B2476" s="1">
        <v>41639</v>
      </c>
      <c r="C2476" s="2" t="s">
        <v>3029</v>
      </c>
      <c r="D2476" s="2" t="s">
        <v>1496</v>
      </c>
      <c r="E2476" s="2">
        <v>6.75</v>
      </c>
      <c r="F2476" s="2" t="s">
        <v>5084</v>
      </c>
      <c r="G2476" s="2"/>
      <c r="H2476" s="2" t="s">
        <v>936</v>
      </c>
      <c r="I2476" s="2" t="s">
        <v>17</v>
      </c>
      <c r="J2476" s="2" t="s">
        <v>18</v>
      </c>
      <c r="K2476" s="2" t="s">
        <v>19</v>
      </c>
      <c r="L2476" s="2" t="s">
        <v>19</v>
      </c>
      <c r="M2476" s="2" t="s">
        <v>20</v>
      </c>
      <c r="N2476" s="2" t="s">
        <v>28</v>
      </c>
      <c r="O2476" s="2" t="s">
        <v>5189</v>
      </c>
      <c r="P2476" s="2">
        <v>3</v>
      </c>
      <c r="Q2476" s="2" t="str">
        <f t="shared" si="38"/>
        <v>XOM US Equity</v>
      </c>
    </row>
    <row r="2477" spans="1:17" x14ac:dyDescent="0.25">
      <c r="A2477" s="1">
        <v>41639</v>
      </c>
      <c r="B2477" s="1">
        <v>41639</v>
      </c>
      <c r="C2477" s="2" t="s">
        <v>5173</v>
      </c>
      <c r="D2477" s="2" t="s">
        <v>5174</v>
      </c>
      <c r="E2477" s="2" t="s">
        <v>19</v>
      </c>
      <c r="F2477" s="2" t="s">
        <v>5175</v>
      </c>
      <c r="G2477" s="2" t="s">
        <v>5194</v>
      </c>
      <c r="H2477" s="2" t="s">
        <v>149</v>
      </c>
      <c r="I2477" s="2" t="s">
        <v>17</v>
      </c>
      <c r="J2477" s="2" t="s">
        <v>18</v>
      </c>
      <c r="K2477" s="2" t="s">
        <v>19</v>
      </c>
      <c r="L2477" s="2" t="s">
        <v>19</v>
      </c>
      <c r="M2477" s="2" t="s">
        <v>1777</v>
      </c>
      <c r="N2477" s="2"/>
      <c r="O2477" s="2" t="s">
        <v>5195</v>
      </c>
      <c r="P2477" s="2">
        <v>5</v>
      </c>
      <c r="Q2477" s="2" t="str">
        <f t="shared" si="38"/>
        <v>PIVOT US Equity</v>
      </c>
    </row>
    <row r="2478" spans="1:17" x14ac:dyDescent="0.25">
      <c r="A2478" s="1">
        <v>41639</v>
      </c>
      <c r="B2478" s="1">
        <v>41639</v>
      </c>
      <c r="C2478" s="2" t="s">
        <v>5173</v>
      </c>
      <c r="D2478" s="2" t="s">
        <v>5174</v>
      </c>
      <c r="E2478" s="2" t="s">
        <v>19</v>
      </c>
      <c r="F2478" s="2" t="s">
        <v>5175</v>
      </c>
      <c r="G2478" s="2" t="s">
        <v>5196</v>
      </c>
      <c r="H2478" s="2" t="s">
        <v>149</v>
      </c>
      <c r="I2478" s="2" t="s">
        <v>17</v>
      </c>
      <c r="J2478" s="2" t="s">
        <v>18</v>
      </c>
      <c r="K2478" s="2" t="s">
        <v>19</v>
      </c>
      <c r="L2478" s="2" t="s">
        <v>19</v>
      </c>
      <c r="M2478" s="2" t="s">
        <v>1777</v>
      </c>
      <c r="N2478" s="2"/>
      <c r="O2478" s="2" t="s">
        <v>5197</v>
      </c>
      <c r="P2478" s="2">
        <v>5</v>
      </c>
      <c r="Q2478" s="2" t="str">
        <f t="shared" si="38"/>
        <v>PIVOT US Equity</v>
      </c>
    </row>
    <row r="2479" spans="1:17" x14ac:dyDescent="0.25">
      <c r="A2479" s="1">
        <v>41639</v>
      </c>
      <c r="B2479" s="1">
        <v>41639</v>
      </c>
      <c r="C2479" s="2" t="s">
        <v>5055</v>
      </c>
      <c r="D2479" s="2" t="s">
        <v>84</v>
      </c>
      <c r="E2479" s="2">
        <v>6.75</v>
      </c>
      <c r="F2479" s="2" t="s">
        <v>1462</v>
      </c>
      <c r="G2479" s="2" t="s">
        <v>1341</v>
      </c>
      <c r="H2479" s="2" t="s">
        <v>34</v>
      </c>
      <c r="I2479" s="2" t="s">
        <v>17</v>
      </c>
      <c r="J2479" s="2" t="s">
        <v>18</v>
      </c>
      <c r="K2479" s="2" t="s">
        <v>19</v>
      </c>
      <c r="L2479" s="2" t="s">
        <v>19</v>
      </c>
      <c r="M2479" s="2" t="s">
        <v>20</v>
      </c>
      <c r="N2479" s="2" t="s">
        <v>21</v>
      </c>
      <c r="O2479" s="2" t="s">
        <v>5198</v>
      </c>
      <c r="P2479" s="2">
        <v>3</v>
      </c>
      <c r="Q2479" s="2" t="str">
        <f t="shared" si="38"/>
        <v>NVE US Equity</v>
      </c>
    </row>
    <row r="2480" spans="1:17" x14ac:dyDescent="0.25">
      <c r="A2480" s="1">
        <v>41639</v>
      </c>
      <c r="B2480" s="1">
        <v>41639</v>
      </c>
      <c r="C2480" s="2" t="s">
        <v>538</v>
      </c>
      <c r="D2480" s="2" t="s">
        <v>539</v>
      </c>
      <c r="E2480" s="2">
        <v>7</v>
      </c>
      <c r="F2480" s="2" t="s">
        <v>1462</v>
      </c>
      <c r="G2480" s="2"/>
      <c r="H2480" s="2" t="s">
        <v>73</v>
      </c>
      <c r="I2480" s="2" t="s">
        <v>17</v>
      </c>
      <c r="J2480" s="2" t="s">
        <v>18</v>
      </c>
      <c r="K2480" s="2" t="s">
        <v>19</v>
      </c>
      <c r="L2480" s="2" t="s">
        <v>19</v>
      </c>
      <c r="M2480" s="2" t="s">
        <v>20</v>
      </c>
      <c r="N2480" s="2" t="s">
        <v>28</v>
      </c>
      <c r="O2480" s="2" t="s">
        <v>5199</v>
      </c>
      <c r="P2480" s="2">
        <v>3</v>
      </c>
      <c r="Q2480" s="2" t="str">
        <f t="shared" si="38"/>
        <v>EFX US Equity</v>
      </c>
    </row>
    <row r="2481" spans="1:17" x14ac:dyDescent="0.25">
      <c r="A2481" s="1">
        <v>41639</v>
      </c>
      <c r="B2481" s="1">
        <v>41639</v>
      </c>
      <c r="C2481" s="2" t="s">
        <v>2068</v>
      </c>
      <c r="D2481" s="2" t="s">
        <v>71</v>
      </c>
      <c r="E2481" s="2">
        <v>5.95</v>
      </c>
      <c r="F2481" s="2" t="s">
        <v>1932</v>
      </c>
      <c r="G2481" s="2"/>
      <c r="H2481" s="2" t="s">
        <v>210</v>
      </c>
      <c r="I2481" s="2" t="s">
        <v>17</v>
      </c>
      <c r="J2481" s="2" t="s">
        <v>18</v>
      </c>
      <c r="K2481" s="2" t="s">
        <v>19</v>
      </c>
      <c r="L2481" s="2" t="s">
        <v>19</v>
      </c>
      <c r="M2481" s="2" t="s">
        <v>20</v>
      </c>
      <c r="N2481" s="2" t="s">
        <v>21</v>
      </c>
      <c r="O2481" s="2" t="s">
        <v>5200</v>
      </c>
      <c r="P2481" s="2">
        <v>5</v>
      </c>
      <c r="Q2481" s="2" t="str">
        <f t="shared" si="38"/>
        <v>MIDAM US Equity</v>
      </c>
    </row>
    <row r="2482" spans="1:17" x14ac:dyDescent="0.25">
      <c r="A2482" s="1">
        <v>41639</v>
      </c>
      <c r="B2482" s="1">
        <v>41639</v>
      </c>
      <c r="C2482" s="2" t="s">
        <v>4153</v>
      </c>
      <c r="D2482" s="2" t="s">
        <v>4154</v>
      </c>
      <c r="E2482" s="2">
        <v>5.875</v>
      </c>
      <c r="F2482" s="2" t="s">
        <v>148</v>
      </c>
      <c r="G2482" s="2"/>
      <c r="H2482" s="2" t="s">
        <v>27</v>
      </c>
      <c r="I2482" s="2" t="s">
        <v>17</v>
      </c>
      <c r="J2482" s="2" t="s">
        <v>18</v>
      </c>
      <c r="K2482" s="2" t="s">
        <v>19</v>
      </c>
      <c r="L2482" s="2" t="s">
        <v>19</v>
      </c>
      <c r="M2482" s="2" t="s">
        <v>20</v>
      </c>
      <c r="N2482" s="2" t="s">
        <v>48</v>
      </c>
      <c r="O2482" s="2" t="s">
        <v>5201</v>
      </c>
      <c r="P2482" s="2">
        <v>3</v>
      </c>
      <c r="Q2482" s="2" t="str">
        <f t="shared" si="38"/>
        <v>REG US Equity</v>
      </c>
    </row>
    <row r="2483" spans="1:17" x14ac:dyDescent="0.25">
      <c r="A2483" s="1">
        <v>41639</v>
      </c>
      <c r="B2483" s="1">
        <v>41639</v>
      </c>
      <c r="C2483" s="2" t="s">
        <v>1206</v>
      </c>
      <c r="D2483" s="2" t="s">
        <v>180</v>
      </c>
      <c r="E2483" s="2">
        <v>0.42285</v>
      </c>
      <c r="F2483" s="2" t="s">
        <v>5202</v>
      </c>
      <c r="G2483" s="2" t="s">
        <v>45</v>
      </c>
      <c r="H2483" s="2" t="s">
        <v>73</v>
      </c>
      <c r="I2483" s="2" t="s">
        <v>17</v>
      </c>
      <c r="J2483" s="2" t="s">
        <v>18</v>
      </c>
      <c r="K2483" s="2" t="s">
        <v>19</v>
      </c>
      <c r="L2483" s="2" t="s">
        <v>19</v>
      </c>
      <c r="M2483" s="2" t="s">
        <v>47</v>
      </c>
      <c r="N2483" s="2" t="s">
        <v>48</v>
      </c>
      <c r="O2483" s="2" t="s">
        <v>5203</v>
      </c>
      <c r="P2483" s="2">
        <v>3</v>
      </c>
      <c r="Q2483" s="2" t="str">
        <f t="shared" si="38"/>
        <v>HIG US Equity</v>
      </c>
    </row>
    <row r="2484" spans="1:17" x14ac:dyDescent="0.25">
      <c r="A2484" s="1">
        <v>41639</v>
      </c>
      <c r="B2484" s="1">
        <v>41639</v>
      </c>
      <c r="C2484" s="2" t="s">
        <v>5204</v>
      </c>
      <c r="D2484" s="2" t="s">
        <v>5205</v>
      </c>
      <c r="E2484" s="2">
        <v>1.669</v>
      </c>
      <c r="F2484" s="2" t="s">
        <v>5206</v>
      </c>
      <c r="G2484" s="2" t="s">
        <v>5207</v>
      </c>
      <c r="H2484" s="2" t="s">
        <v>210</v>
      </c>
      <c r="I2484" s="2" t="s">
        <v>17</v>
      </c>
      <c r="J2484" s="2" t="s">
        <v>18</v>
      </c>
      <c r="K2484" s="2" t="s">
        <v>19</v>
      </c>
      <c r="L2484" s="2" t="s">
        <v>19</v>
      </c>
      <c r="M2484" s="2" t="s">
        <v>1777</v>
      </c>
      <c r="N2484" s="2"/>
      <c r="O2484" s="2" t="s">
        <v>5208</v>
      </c>
      <c r="P2484" s="2">
        <v>5</v>
      </c>
      <c r="Q2484" s="2" t="str">
        <f t="shared" si="38"/>
        <v>PHEAA US Equity</v>
      </c>
    </row>
    <row r="2485" spans="1:17" x14ac:dyDescent="0.25">
      <c r="A2485" s="1">
        <v>41639</v>
      </c>
      <c r="B2485" s="1">
        <v>41639</v>
      </c>
      <c r="C2485" s="2" t="s">
        <v>242</v>
      </c>
      <c r="D2485" s="2" t="s">
        <v>33</v>
      </c>
      <c r="E2485" s="2">
        <v>6.7</v>
      </c>
      <c r="F2485" s="2" t="s">
        <v>1209</v>
      </c>
      <c r="G2485" s="2" t="s">
        <v>26</v>
      </c>
      <c r="H2485" s="2" t="s">
        <v>27</v>
      </c>
      <c r="I2485" s="2" t="s">
        <v>17</v>
      </c>
      <c r="J2485" s="2" t="s">
        <v>18</v>
      </c>
      <c r="K2485" s="2" t="s">
        <v>19</v>
      </c>
      <c r="L2485" s="2" t="s">
        <v>19</v>
      </c>
      <c r="M2485" s="2" t="s">
        <v>20</v>
      </c>
      <c r="N2485" s="2" t="s">
        <v>28</v>
      </c>
      <c r="O2485" s="2" t="s">
        <v>5213</v>
      </c>
      <c r="P2485" s="2">
        <v>1</v>
      </c>
      <c r="Q2485" s="2" t="str">
        <f t="shared" si="38"/>
        <v>M US Equity</v>
      </c>
    </row>
    <row r="2486" spans="1:17" x14ac:dyDescent="0.25">
      <c r="A2486" s="1">
        <v>41639</v>
      </c>
      <c r="B2486" s="1">
        <v>41639</v>
      </c>
      <c r="C2486" s="2" t="s">
        <v>2831</v>
      </c>
      <c r="D2486" s="2" t="s">
        <v>580</v>
      </c>
      <c r="E2486" s="2">
        <v>6.95</v>
      </c>
      <c r="F2486" s="2" t="s">
        <v>5214</v>
      </c>
      <c r="G2486" s="2"/>
      <c r="H2486" s="2" t="s">
        <v>16</v>
      </c>
      <c r="I2486" s="2" t="s">
        <v>17</v>
      </c>
      <c r="J2486" s="2" t="s">
        <v>18</v>
      </c>
      <c r="K2486" s="2" t="s">
        <v>19</v>
      </c>
      <c r="L2486" s="2" t="s">
        <v>19</v>
      </c>
      <c r="M2486" s="2" t="s">
        <v>20</v>
      </c>
      <c r="N2486" s="2" t="s">
        <v>28</v>
      </c>
      <c r="O2486" s="2" t="s">
        <v>5215</v>
      </c>
      <c r="P2486" s="2">
        <v>3</v>
      </c>
      <c r="Q2486" s="2" t="str">
        <f t="shared" si="38"/>
        <v>APC US Equity</v>
      </c>
    </row>
    <row r="2487" spans="1:17" x14ac:dyDescent="0.25">
      <c r="A2487" s="1">
        <v>41639</v>
      </c>
      <c r="B2487" s="1">
        <v>41639</v>
      </c>
      <c r="C2487" s="2" t="s">
        <v>3669</v>
      </c>
      <c r="D2487" s="2" t="s">
        <v>1154</v>
      </c>
      <c r="E2487" s="2">
        <v>6.25</v>
      </c>
      <c r="F2487" s="2" t="s">
        <v>5216</v>
      </c>
      <c r="G2487" s="2"/>
      <c r="H2487" s="2" t="s">
        <v>57</v>
      </c>
      <c r="I2487" s="2" t="s">
        <v>17</v>
      </c>
      <c r="J2487" s="2" t="s">
        <v>18</v>
      </c>
      <c r="K2487" s="2" t="s">
        <v>19</v>
      </c>
      <c r="L2487" s="2" t="s">
        <v>19</v>
      </c>
      <c r="M2487" s="2" t="s">
        <v>20</v>
      </c>
      <c r="N2487" s="2" t="s">
        <v>21</v>
      </c>
      <c r="O2487" s="2" t="s">
        <v>5217</v>
      </c>
      <c r="P2487" s="2">
        <v>3</v>
      </c>
      <c r="Q2487" s="2" t="str">
        <f t="shared" si="38"/>
        <v>LNT US Equity</v>
      </c>
    </row>
    <row r="2488" spans="1:17" x14ac:dyDescent="0.25">
      <c r="A2488" s="1">
        <v>41639</v>
      </c>
      <c r="B2488" s="1">
        <v>41639</v>
      </c>
      <c r="C2488" s="2" t="s">
        <v>955</v>
      </c>
      <c r="D2488" s="2" t="s">
        <v>956</v>
      </c>
      <c r="E2488" s="2">
        <v>6.2130000000000001</v>
      </c>
      <c r="F2488" s="2" t="s">
        <v>5218</v>
      </c>
      <c r="G2488" s="2" t="s">
        <v>575</v>
      </c>
      <c r="H2488" s="2" t="s">
        <v>57</v>
      </c>
      <c r="I2488" s="2" t="s">
        <v>17</v>
      </c>
      <c r="J2488" s="2" t="s">
        <v>18</v>
      </c>
      <c r="K2488" s="2" t="s">
        <v>19</v>
      </c>
      <c r="L2488" s="2" t="s">
        <v>19</v>
      </c>
      <c r="M2488" s="2" t="s">
        <v>20</v>
      </c>
      <c r="N2488" s="2" t="s">
        <v>21</v>
      </c>
      <c r="O2488" s="2" t="s">
        <v>5219</v>
      </c>
      <c r="P2488" s="2">
        <v>3</v>
      </c>
      <c r="Q2488" s="2" t="str">
        <f t="shared" si="38"/>
        <v>SJI US Equity</v>
      </c>
    </row>
    <row r="2489" spans="1:17" x14ac:dyDescent="0.25">
      <c r="A2489" s="1">
        <v>41639</v>
      </c>
      <c r="B2489" s="1">
        <v>41639</v>
      </c>
      <c r="C2489" s="2" t="s">
        <v>5220</v>
      </c>
      <c r="D2489" s="2" t="s">
        <v>5221</v>
      </c>
      <c r="E2489" s="2">
        <v>6.15</v>
      </c>
      <c r="F2489" s="2" t="s">
        <v>1926</v>
      </c>
      <c r="G2489" s="2"/>
      <c r="H2489" s="2" t="s">
        <v>27</v>
      </c>
      <c r="I2489" s="2" t="s">
        <v>17</v>
      </c>
      <c r="J2489" s="2" t="s">
        <v>18</v>
      </c>
      <c r="K2489" s="2" t="s">
        <v>19</v>
      </c>
      <c r="L2489" s="2" t="s">
        <v>19</v>
      </c>
      <c r="M2489" s="2" t="s">
        <v>20</v>
      </c>
      <c r="N2489" s="2" t="s">
        <v>48</v>
      </c>
      <c r="O2489" s="2" t="s">
        <v>5222</v>
      </c>
      <c r="P2489" s="2">
        <v>3</v>
      </c>
      <c r="Q2489" s="2" t="str">
        <f t="shared" si="38"/>
        <v>WRB US Equity</v>
      </c>
    </row>
    <row r="2490" spans="1:17" x14ac:dyDescent="0.25">
      <c r="A2490" s="1">
        <v>41639</v>
      </c>
      <c r="B2490" s="1">
        <v>41639</v>
      </c>
      <c r="C2490" s="2" t="s">
        <v>1136</v>
      </c>
      <c r="D2490" s="2" t="s">
        <v>1137</v>
      </c>
      <c r="E2490" s="2">
        <v>2.4276</v>
      </c>
      <c r="F2490" s="2" t="s">
        <v>2385</v>
      </c>
      <c r="G2490" s="2" t="s">
        <v>254</v>
      </c>
      <c r="H2490" s="2" t="s">
        <v>264</v>
      </c>
      <c r="I2490" s="2" t="s">
        <v>17</v>
      </c>
      <c r="J2490" s="2" t="s">
        <v>18</v>
      </c>
      <c r="K2490" s="2" t="s">
        <v>19</v>
      </c>
      <c r="L2490" s="2" t="s">
        <v>19</v>
      </c>
      <c r="M2490" s="2" t="s">
        <v>47</v>
      </c>
      <c r="N2490" s="2" t="s">
        <v>48</v>
      </c>
      <c r="O2490" s="2" t="s">
        <v>5223</v>
      </c>
      <c r="P2490" s="2">
        <v>4</v>
      </c>
      <c r="Q2490" s="2" t="str">
        <f t="shared" si="38"/>
        <v>SLMA US Equity</v>
      </c>
    </row>
    <row r="2491" spans="1:17" x14ac:dyDescent="0.25">
      <c r="A2491" s="1">
        <v>41639</v>
      </c>
      <c r="B2491" s="1">
        <v>41639</v>
      </c>
      <c r="C2491" s="2" t="s">
        <v>1216</v>
      </c>
      <c r="D2491" s="2" t="s">
        <v>523</v>
      </c>
      <c r="E2491" s="2">
        <v>6.45</v>
      </c>
      <c r="F2491" s="2" t="s">
        <v>1257</v>
      </c>
      <c r="G2491" s="2"/>
      <c r="H2491" s="2" t="s">
        <v>34</v>
      </c>
      <c r="I2491" s="2" t="s">
        <v>17</v>
      </c>
      <c r="J2491" s="2" t="s">
        <v>18</v>
      </c>
      <c r="K2491" s="2" t="s">
        <v>19</v>
      </c>
      <c r="L2491" s="2" t="s">
        <v>19</v>
      </c>
      <c r="M2491" s="2" t="s">
        <v>20</v>
      </c>
      <c r="N2491" s="2" t="s">
        <v>28</v>
      </c>
      <c r="O2491" s="2" t="s">
        <v>5224</v>
      </c>
      <c r="P2491" s="2">
        <v>1</v>
      </c>
      <c r="Q2491" s="2" t="str">
        <f t="shared" si="38"/>
        <v>T US Equity</v>
      </c>
    </row>
    <row r="2492" spans="1:17" x14ac:dyDescent="0.25">
      <c r="A2492" s="1">
        <v>41639</v>
      </c>
      <c r="B2492" s="1">
        <v>41639</v>
      </c>
      <c r="C2492" s="2" t="s">
        <v>1166</v>
      </c>
      <c r="D2492" s="2" t="s">
        <v>1167</v>
      </c>
      <c r="E2492" s="2">
        <v>2.69</v>
      </c>
      <c r="F2492" s="2" t="s">
        <v>1848</v>
      </c>
      <c r="G2492" s="2" t="s">
        <v>213</v>
      </c>
      <c r="H2492" s="2" t="s">
        <v>57</v>
      </c>
      <c r="I2492" s="2" t="s">
        <v>17</v>
      </c>
      <c r="J2492" s="2" t="s">
        <v>18</v>
      </c>
      <c r="K2492" s="2" t="s">
        <v>19</v>
      </c>
      <c r="L2492" s="2" t="s">
        <v>19</v>
      </c>
      <c r="M2492" s="2" t="s">
        <v>1140</v>
      </c>
      <c r="N2492" s="2" t="s">
        <v>48</v>
      </c>
      <c r="O2492" s="2" t="s">
        <v>5225</v>
      </c>
      <c r="P2492" s="2">
        <v>2</v>
      </c>
      <c r="Q2492" s="2" t="str">
        <f t="shared" si="38"/>
        <v>PL US Equity</v>
      </c>
    </row>
    <row r="2493" spans="1:17" x14ac:dyDescent="0.25">
      <c r="A2493" s="1">
        <v>41639</v>
      </c>
      <c r="B2493" s="1">
        <v>41639</v>
      </c>
      <c r="C2493" s="2" t="s">
        <v>1166</v>
      </c>
      <c r="D2493" s="2" t="s">
        <v>1167</v>
      </c>
      <c r="E2493" s="2">
        <v>2.81</v>
      </c>
      <c r="F2493" s="2" t="s">
        <v>5226</v>
      </c>
      <c r="G2493" s="2" t="s">
        <v>213</v>
      </c>
      <c r="H2493" s="2" t="s">
        <v>57</v>
      </c>
      <c r="I2493" s="2" t="s">
        <v>17</v>
      </c>
      <c r="J2493" s="2" t="s">
        <v>18</v>
      </c>
      <c r="K2493" s="2" t="s">
        <v>19</v>
      </c>
      <c r="L2493" s="2" t="s">
        <v>19</v>
      </c>
      <c r="M2493" s="2" t="s">
        <v>1140</v>
      </c>
      <c r="N2493" s="2" t="s">
        <v>48</v>
      </c>
      <c r="O2493" s="2" t="s">
        <v>5227</v>
      </c>
      <c r="P2493" s="2">
        <v>2</v>
      </c>
      <c r="Q2493" s="2" t="str">
        <f t="shared" si="38"/>
        <v>PL US Equity</v>
      </c>
    </row>
    <row r="2494" spans="1:17" x14ac:dyDescent="0.25">
      <c r="A2494" s="1">
        <v>41639</v>
      </c>
      <c r="B2494" s="1">
        <v>41639</v>
      </c>
      <c r="C2494" s="2" t="s">
        <v>4092</v>
      </c>
      <c r="D2494" s="2" t="s">
        <v>528</v>
      </c>
      <c r="E2494" s="2">
        <v>6.625</v>
      </c>
      <c r="F2494" s="2" t="s">
        <v>347</v>
      </c>
      <c r="G2494" s="2" t="s">
        <v>40</v>
      </c>
      <c r="H2494" s="2" t="s">
        <v>73</v>
      </c>
      <c r="I2494" s="2" t="s">
        <v>17</v>
      </c>
      <c r="J2494" s="2" t="s">
        <v>18</v>
      </c>
      <c r="K2494" s="2" t="s">
        <v>19</v>
      </c>
      <c r="L2494" s="2" t="s">
        <v>19</v>
      </c>
      <c r="M2494" s="2" t="s">
        <v>20</v>
      </c>
      <c r="N2494" s="2" t="s">
        <v>48</v>
      </c>
      <c r="O2494" s="2" t="s">
        <v>5228</v>
      </c>
      <c r="P2494" s="2">
        <v>5</v>
      </c>
      <c r="Q2494" s="2" t="str">
        <f t="shared" si="38"/>
        <v>OHNAT US Equity</v>
      </c>
    </row>
    <row r="2495" spans="1:17" x14ac:dyDescent="0.25">
      <c r="A2495" s="1">
        <v>41639</v>
      </c>
      <c r="B2495" s="1">
        <v>41639</v>
      </c>
      <c r="C2495" s="2" t="s">
        <v>42</v>
      </c>
      <c r="D2495" s="2" t="s">
        <v>43</v>
      </c>
      <c r="E2495" s="2">
        <v>5.5</v>
      </c>
      <c r="F2495" s="2" t="s">
        <v>5229</v>
      </c>
      <c r="G2495" s="2" t="s">
        <v>213</v>
      </c>
      <c r="H2495" s="2" t="s">
        <v>46</v>
      </c>
      <c r="I2495" s="2" t="s">
        <v>17</v>
      </c>
      <c r="J2495" s="2" t="s">
        <v>18</v>
      </c>
      <c r="K2495" s="2" t="s">
        <v>19</v>
      </c>
      <c r="L2495" s="2" t="s">
        <v>19</v>
      </c>
      <c r="M2495" s="2" t="s">
        <v>20</v>
      </c>
      <c r="N2495" s="2" t="s">
        <v>48</v>
      </c>
      <c r="O2495" s="2" t="s">
        <v>5230</v>
      </c>
      <c r="P2495" s="2">
        <v>2</v>
      </c>
      <c r="Q2495" s="2" t="str">
        <f t="shared" si="38"/>
        <v>GE US Equity</v>
      </c>
    </row>
    <row r="2496" spans="1:17" x14ac:dyDescent="0.25">
      <c r="A2496" s="1">
        <v>41639</v>
      </c>
      <c r="B2496" s="1">
        <v>41639</v>
      </c>
      <c r="C2496" s="2" t="s">
        <v>5231</v>
      </c>
      <c r="D2496" s="2" t="s">
        <v>1868</v>
      </c>
      <c r="E2496" s="2">
        <v>4.32</v>
      </c>
      <c r="F2496" s="2" t="s">
        <v>3229</v>
      </c>
      <c r="G2496" s="2"/>
      <c r="H2496" s="2" t="s">
        <v>264</v>
      </c>
      <c r="I2496" s="2" t="s">
        <v>17</v>
      </c>
      <c r="J2496" s="2" t="s">
        <v>18</v>
      </c>
      <c r="K2496" s="2" t="s">
        <v>19</v>
      </c>
      <c r="L2496" s="2" t="s">
        <v>19</v>
      </c>
      <c r="M2496" s="2" t="s">
        <v>20</v>
      </c>
      <c r="N2496" s="2" t="s">
        <v>21</v>
      </c>
      <c r="O2496" s="2" t="s">
        <v>5232</v>
      </c>
      <c r="P2496" s="2">
        <v>3</v>
      </c>
      <c r="Q2496" s="2" t="str">
        <f t="shared" si="38"/>
        <v>PPL US Equity</v>
      </c>
    </row>
    <row r="2497" spans="1:17" x14ac:dyDescent="0.25">
      <c r="A2497" s="1">
        <v>41639</v>
      </c>
      <c r="B2497" s="1">
        <v>41639</v>
      </c>
      <c r="C2497" s="2" t="s">
        <v>3908</v>
      </c>
      <c r="D2497" s="2" t="s">
        <v>678</v>
      </c>
      <c r="E2497" s="2">
        <v>4.2069999999999999</v>
      </c>
      <c r="F2497" s="2" t="s">
        <v>68</v>
      </c>
      <c r="G2497" s="2" t="s">
        <v>40</v>
      </c>
      <c r="H2497" s="2" t="s">
        <v>16</v>
      </c>
      <c r="I2497" s="2" t="s">
        <v>17</v>
      </c>
      <c r="J2497" s="2" t="s">
        <v>18</v>
      </c>
      <c r="K2497" s="2" t="s">
        <v>19</v>
      </c>
      <c r="L2497" s="2" t="s">
        <v>19</v>
      </c>
      <c r="M2497" s="2" t="s">
        <v>20</v>
      </c>
      <c r="N2497" s="2" t="s">
        <v>28</v>
      </c>
      <c r="O2497" s="2" t="s">
        <v>5233</v>
      </c>
      <c r="P2497" s="2">
        <v>1</v>
      </c>
      <c r="Q2497" s="2" t="str">
        <f t="shared" si="38"/>
        <v>F US Equity</v>
      </c>
    </row>
    <row r="2498" spans="1:17" x14ac:dyDescent="0.25">
      <c r="A2498" s="1">
        <v>41639</v>
      </c>
      <c r="B2498" s="1">
        <v>41639</v>
      </c>
      <c r="C2498" s="2" t="s">
        <v>3318</v>
      </c>
      <c r="D2498" s="2" t="s">
        <v>1878</v>
      </c>
      <c r="E2498" s="2">
        <v>3.75</v>
      </c>
      <c r="F2498" s="2" t="s">
        <v>283</v>
      </c>
      <c r="G2498" s="2" t="s">
        <v>45</v>
      </c>
      <c r="H2498" s="2" t="s">
        <v>57</v>
      </c>
      <c r="I2498" s="2" t="s">
        <v>17</v>
      </c>
      <c r="J2498" s="2" t="s">
        <v>18</v>
      </c>
      <c r="K2498" s="2" t="s">
        <v>19</v>
      </c>
      <c r="L2498" s="2" t="s">
        <v>19</v>
      </c>
      <c r="M2498" s="2" t="s">
        <v>20</v>
      </c>
      <c r="N2498" s="2" t="s">
        <v>28</v>
      </c>
      <c r="O2498" s="2" t="s">
        <v>5234</v>
      </c>
      <c r="P2498" s="2">
        <v>3</v>
      </c>
      <c r="Q2498" s="2" t="str">
        <f t="shared" si="38"/>
        <v>DIS US Equity</v>
      </c>
    </row>
    <row r="2499" spans="1:17" x14ac:dyDescent="0.25">
      <c r="A2499" s="1">
        <v>41639</v>
      </c>
      <c r="B2499" s="1">
        <v>41639</v>
      </c>
      <c r="C2499" s="2" t="s">
        <v>5235</v>
      </c>
      <c r="D2499" s="2" t="s">
        <v>5236</v>
      </c>
      <c r="E2499" s="2">
        <v>6.75</v>
      </c>
      <c r="F2499" s="2" t="s">
        <v>3691</v>
      </c>
      <c r="G2499" s="2" t="s">
        <v>26</v>
      </c>
      <c r="H2499" s="2" t="s">
        <v>5237</v>
      </c>
      <c r="I2499" s="2" t="s">
        <v>17</v>
      </c>
      <c r="J2499" s="2" t="s">
        <v>18</v>
      </c>
      <c r="K2499" s="2" t="s">
        <v>19</v>
      </c>
      <c r="L2499" s="2" t="s">
        <v>19</v>
      </c>
      <c r="M2499" s="2" t="s">
        <v>20</v>
      </c>
      <c r="N2499" s="2" t="s">
        <v>28</v>
      </c>
      <c r="O2499" s="2" t="s">
        <v>5238</v>
      </c>
      <c r="P2499" s="2">
        <v>3</v>
      </c>
      <c r="Q2499" s="2" t="str">
        <f t="shared" si="38"/>
        <v>RSH US Equity</v>
      </c>
    </row>
    <row r="2500" spans="1:17" x14ac:dyDescent="0.25">
      <c r="A2500" s="1">
        <v>41639</v>
      </c>
      <c r="B2500" s="1">
        <v>41639</v>
      </c>
      <c r="C2500" s="2" t="s">
        <v>2924</v>
      </c>
      <c r="D2500" s="2" t="s">
        <v>2012</v>
      </c>
      <c r="E2500" s="2">
        <v>4.05</v>
      </c>
      <c r="F2500" s="2" t="s">
        <v>283</v>
      </c>
      <c r="G2500" s="2"/>
      <c r="H2500" s="2" t="s">
        <v>34</v>
      </c>
      <c r="I2500" s="2" t="s">
        <v>17</v>
      </c>
      <c r="J2500" s="2" t="s">
        <v>18</v>
      </c>
      <c r="K2500" s="2" t="s">
        <v>19</v>
      </c>
      <c r="L2500" s="2" t="s">
        <v>19</v>
      </c>
      <c r="M2500" s="2" t="s">
        <v>20</v>
      </c>
      <c r="N2500" s="2" t="s">
        <v>21</v>
      </c>
      <c r="O2500" s="2" t="s">
        <v>5239</v>
      </c>
      <c r="P2500" s="2">
        <v>2</v>
      </c>
      <c r="Q2500" s="2" t="str">
        <f t="shared" ref="Q2500:Q2563" si="39">D2500&amp;" US Equity"</f>
        <v>NU US Equity</v>
      </c>
    </row>
    <row r="2501" spans="1:17" x14ac:dyDescent="0.25">
      <c r="A2501" s="1">
        <v>41639</v>
      </c>
      <c r="B2501" s="1">
        <v>41639</v>
      </c>
      <c r="C2501" s="2" t="s">
        <v>1343</v>
      </c>
      <c r="D2501" s="2" t="s">
        <v>1344</v>
      </c>
      <c r="E2501" s="2">
        <v>4.4000000000000004</v>
      </c>
      <c r="F2501" s="2" t="s">
        <v>314</v>
      </c>
      <c r="G2501" s="2" t="s">
        <v>40</v>
      </c>
      <c r="H2501" s="2" t="s">
        <v>34</v>
      </c>
      <c r="I2501" s="2" t="s">
        <v>17</v>
      </c>
      <c r="J2501" s="2" t="s">
        <v>18</v>
      </c>
      <c r="K2501" s="2" t="s">
        <v>19</v>
      </c>
      <c r="L2501" s="2" t="s">
        <v>19</v>
      </c>
      <c r="M2501" s="2" t="s">
        <v>20</v>
      </c>
      <c r="N2501" s="2" t="s">
        <v>28</v>
      </c>
      <c r="O2501" s="2" t="s">
        <v>5240</v>
      </c>
      <c r="P2501" s="2">
        <v>5</v>
      </c>
      <c r="Q2501" s="2" t="str">
        <f t="shared" si="39"/>
        <v>TTXCO US Equity</v>
      </c>
    </row>
    <row r="2502" spans="1:17" x14ac:dyDescent="0.25">
      <c r="A2502" s="1">
        <v>41639</v>
      </c>
      <c r="B2502" s="1">
        <v>41639</v>
      </c>
      <c r="C2502" s="2" t="s">
        <v>4071</v>
      </c>
      <c r="D2502" s="2" t="s">
        <v>4072</v>
      </c>
      <c r="E2502" s="2">
        <v>4.25</v>
      </c>
      <c r="F2502" s="2" t="s">
        <v>5241</v>
      </c>
      <c r="G2502" s="2"/>
      <c r="H2502" s="2" t="s">
        <v>210</v>
      </c>
      <c r="I2502" s="2" t="s">
        <v>17</v>
      </c>
      <c r="J2502" s="2" t="s">
        <v>18</v>
      </c>
      <c r="K2502" s="2" t="s">
        <v>19</v>
      </c>
      <c r="L2502" s="2" t="s">
        <v>19</v>
      </c>
      <c r="M2502" s="2" t="s">
        <v>20</v>
      </c>
      <c r="N2502" s="2" t="s">
        <v>48</v>
      </c>
      <c r="O2502" s="2" t="s">
        <v>5242</v>
      </c>
      <c r="P2502" s="2">
        <v>3</v>
      </c>
      <c r="Q2502" s="2" t="str">
        <f t="shared" si="39"/>
        <v>BLK US Equity</v>
      </c>
    </row>
    <row r="2503" spans="1:17" x14ac:dyDescent="0.25">
      <c r="A2503" s="1">
        <v>41639</v>
      </c>
      <c r="B2503" s="1">
        <v>41639</v>
      </c>
      <c r="C2503" s="2" t="s">
        <v>1343</v>
      </c>
      <c r="D2503" s="2" t="s">
        <v>1344</v>
      </c>
      <c r="E2503" s="2">
        <v>4.4000000000000004</v>
      </c>
      <c r="F2503" s="2" t="s">
        <v>314</v>
      </c>
      <c r="G2503" s="2" t="s">
        <v>26</v>
      </c>
      <c r="H2503" s="2" t="s">
        <v>34</v>
      </c>
      <c r="I2503" s="2" t="s">
        <v>17</v>
      </c>
      <c r="J2503" s="2" t="s">
        <v>18</v>
      </c>
      <c r="K2503" s="2" t="s">
        <v>19</v>
      </c>
      <c r="L2503" s="2" t="s">
        <v>19</v>
      </c>
      <c r="M2503" s="2" t="s">
        <v>20</v>
      </c>
      <c r="N2503" s="2" t="s">
        <v>28</v>
      </c>
      <c r="O2503" s="2" t="s">
        <v>5243</v>
      </c>
      <c r="P2503" s="2">
        <v>5</v>
      </c>
      <c r="Q2503" s="2" t="str">
        <f t="shared" si="39"/>
        <v>TTXCO US Equity</v>
      </c>
    </row>
    <row r="2504" spans="1:17" x14ac:dyDescent="0.25">
      <c r="A2504" s="1">
        <v>41639</v>
      </c>
      <c r="B2504" s="1">
        <v>41639</v>
      </c>
      <c r="C2504" s="2" t="s">
        <v>3359</v>
      </c>
      <c r="D2504" s="2" t="s">
        <v>2445</v>
      </c>
      <c r="E2504" s="2">
        <v>4.75</v>
      </c>
      <c r="F2504" s="2" t="s">
        <v>5244</v>
      </c>
      <c r="G2504" s="2"/>
      <c r="H2504" s="2" t="s">
        <v>27</v>
      </c>
      <c r="I2504" s="2" t="s">
        <v>17</v>
      </c>
      <c r="J2504" s="2" t="s">
        <v>18</v>
      </c>
      <c r="K2504" s="2" t="s">
        <v>19</v>
      </c>
      <c r="L2504" s="2" t="s">
        <v>19</v>
      </c>
      <c r="M2504" s="2" t="s">
        <v>20</v>
      </c>
      <c r="N2504" s="2" t="s">
        <v>28</v>
      </c>
      <c r="O2504" s="2" t="s">
        <v>5245</v>
      </c>
      <c r="P2504" s="2">
        <v>2</v>
      </c>
      <c r="Q2504" s="2" t="str">
        <f t="shared" si="39"/>
        <v>MO US Equity</v>
      </c>
    </row>
    <row r="2505" spans="1:17" x14ac:dyDescent="0.25">
      <c r="A2505" s="1">
        <v>41639</v>
      </c>
      <c r="B2505" s="1">
        <v>41639</v>
      </c>
      <c r="C2505" s="2" t="s">
        <v>5249</v>
      </c>
      <c r="D2505" s="2" t="s">
        <v>5250</v>
      </c>
      <c r="E2505" s="2">
        <v>7.75</v>
      </c>
      <c r="F2505" s="2" t="s">
        <v>1458</v>
      </c>
      <c r="G2505" s="2"/>
      <c r="H2505" s="2" t="s">
        <v>16</v>
      </c>
      <c r="I2505" s="2" t="s">
        <v>17</v>
      </c>
      <c r="J2505" s="2" t="s">
        <v>18</v>
      </c>
      <c r="K2505" s="2" t="s">
        <v>19</v>
      </c>
      <c r="L2505" s="2" t="s">
        <v>19</v>
      </c>
      <c r="M2505" s="2" t="s">
        <v>20</v>
      </c>
      <c r="N2505" s="2" t="s">
        <v>48</v>
      </c>
      <c r="O2505" s="2" t="s">
        <v>5251</v>
      </c>
      <c r="P2505" s="2">
        <v>3</v>
      </c>
      <c r="Q2505" s="2" t="str">
        <f t="shared" si="39"/>
        <v>EPR US Equity</v>
      </c>
    </row>
    <row r="2506" spans="1:17" x14ac:dyDescent="0.25">
      <c r="A2506" s="1">
        <v>41639</v>
      </c>
      <c r="B2506" s="1">
        <v>41639</v>
      </c>
      <c r="C2506" s="2" t="s">
        <v>2095</v>
      </c>
      <c r="D2506" s="2" t="s">
        <v>2096</v>
      </c>
      <c r="E2506" s="2">
        <v>2.355</v>
      </c>
      <c r="F2506" s="2" t="s">
        <v>5252</v>
      </c>
      <c r="G2506" s="2"/>
      <c r="H2506" s="2" t="s">
        <v>73</v>
      </c>
      <c r="I2506" s="2" t="s">
        <v>17</v>
      </c>
      <c r="J2506" s="2" t="s">
        <v>18</v>
      </c>
      <c r="K2506" s="2" t="s">
        <v>19</v>
      </c>
      <c r="L2506" s="2" t="s">
        <v>19</v>
      </c>
      <c r="M2506" s="2" t="s">
        <v>525</v>
      </c>
      <c r="N2506" s="2" t="s">
        <v>28</v>
      </c>
      <c r="O2506" s="2" t="s">
        <v>5253</v>
      </c>
      <c r="P2506" s="2">
        <v>3</v>
      </c>
      <c r="Q2506" s="2" t="str">
        <f t="shared" si="39"/>
        <v>JCI US Equity</v>
      </c>
    </row>
    <row r="2507" spans="1:17" x14ac:dyDescent="0.25">
      <c r="A2507" s="1">
        <v>41639</v>
      </c>
      <c r="B2507" s="1">
        <v>41639</v>
      </c>
      <c r="C2507" s="2" t="s">
        <v>1975</v>
      </c>
      <c r="D2507" s="2" t="s">
        <v>1976</v>
      </c>
      <c r="E2507" s="2">
        <v>7.5</v>
      </c>
      <c r="F2507" s="2" t="s">
        <v>339</v>
      </c>
      <c r="G2507" s="2"/>
      <c r="H2507" s="2" t="s">
        <v>203</v>
      </c>
      <c r="I2507" s="2" t="s">
        <v>17</v>
      </c>
      <c r="J2507" s="2" t="s">
        <v>18</v>
      </c>
      <c r="K2507" s="2" t="s">
        <v>19</v>
      </c>
      <c r="L2507" s="2" t="s">
        <v>19</v>
      </c>
      <c r="M2507" s="2" t="s">
        <v>20</v>
      </c>
      <c r="N2507" s="2" t="s">
        <v>28</v>
      </c>
      <c r="O2507" s="2" t="s">
        <v>5254</v>
      </c>
      <c r="P2507" s="2">
        <v>3</v>
      </c>
      <c r="Q2507" s="2" t="str">
        <f t="shared" si="39"/>
        <v>VMC US Equity</v>
      </c>
    </row>
    <row r="2508" spans="1:17" x14ac:dyDescent="0.25">
      <c r="A2508" s="1">
        <v>41639</v>
      </c>
      <c r="B2508" s="1">
        <v>41639</v>
      </c>
      <c r="C2508" s="2" t="s">
        <v>535</v>
      </c>
      <c r="D2508" s="2" t="s">
        <v>119</v>
      </c>
      <c r="E2508" s="2">
        <v>5.625</v>
      </c>
      <c r="F2508" s="2" t="s">
        <v>120</v>
      </c>
      <c r="G2508" s="2" t="s">
        <v>143</v>
      </c>
      <c r="H2508" s="2" t="s">
        <v>27</v>
      </c>
      <c r="I2508" s="2" t="s">
        <v>17</v>
      </c>
      <c r="J2508" s="2" t="s">
        <v>18</v>
      </c>
      <c r="K2508" s="2" t="s">
        <v>19</v>
      </c>
      <c r="L2508" s="2" t="s">
        <v>19</v>
      </c>
      <c r="M2508" s="2" t="s">
        <v>20</v>
      </c>
      <c r="N2508" s="2" t="s">
        <v>48</v>
      </c>
      <c r="O2508" s="2" t="s">
        <v>5255</v>
      </c>
      <c r="P2508" s="2">
        <v>3</v>
      </c>
      <c r="Q2508" s="2" t="str">
        <f t="shared" si="39"/>
        <v>PLD US Equity</v>
      </c>
    </row>
    <row r="2509" spans="1:17" x14ac:dyDescent="0.25">
      <c r="A2509" s="1">
        <v>41639</v>
      </c>
      <c r="B2509" s="1">
        <v>41639</v>
      </c>
      <c r="C2509" s="2" t="s">
        <v>535</v>
      </c>
      <c r="D2509" s="2" t="s">
        <v>119</v>
      </c>
      <c r="E2509" s="2">
        <v>5.75</v>
      </c>
      <c r="F2509" s="2" t="s">
        <v>161</v>
      </c>
      <c r="G2509" s="2" t="s">
        <v>143</v>
      </c>
      <c r="H2509" s="2" t="s">
        <v>27</v>
      </c>
      <c r="I2509" s="2" t="s">
        <v>17</v>
      </c>
      <c r="J2509" s="2" t="s">
        <v>18</v>
      </c>
      <c r="K2509" s="2" t="s">
        <v>19</v>
      </c>
      <c r="L2509" s="2" t="s">
        <v>19</v>
      </c>
      <c r="M2509" s="2" t="s">
        <v>20</v>
      </c>
      <c r="N2509" s="2" t="s">
        <v>48</v>
      </c>
      <c r="O2509" s="2" t="s">
        <v>5256</v>
      </c>
      <c r="P2509" s="2">
        <v>3</v>
      </c>
      <c r="Q2509" s="2" t="str">
        <f t="shared" si="39"/>
        <v>PLD US Equity</v>
      </c>
    </row>
    <row r="2510" spans="1:17" x14ac:dyDescent="0.25">
      <c r="A2510" s="1">
        <v>41639</v>
      </c>
      <c r="B2510" s="1">
        <v>41639</v>
      </c>
      <c r="C2510" s="2" t="s">
        <v>5257</v>
      </c>
      <c r="D2510" s="2" t="s">
        <v>5258</v>
      </c>
      <c r="E2510" s="2">
        <v>5.85</v>
      </c>
      <c r="F2510" s="2" t="s">
        <v>5259</v>
      </c>
      <c r="G2510" s="2"/>
      <c r="H2510" s="2" t="s">
        <v>34</v>
      </c>
      <c r="I2510" s="2" t="s">
        <v>17</v>
      </c>
      <c r="J2510" s="2" t="s">
        <v>18</v>
      </c>
      <c r="K2510" s="2" t="s">
        <v>19</v>
      </c>
      <c r="L2510" s="2" t="s">
        <v>19</v>
      </c>
      <c r="M2510" s="2" t="s">
        <v>20</v>
      </c>
      <c r="N2510" s="2" t="s">
        <v>28</v>
      </c>
      <c r="O2510" s="2" t="s">
        <v>5260</v>
      </c>
      <c r="P2510" s="2">
        <v>4</v>
      </c>
      <c r="Q2510" s="2" t="str">
        <f t="shared" si="39"/>
        <v>AMAT US Equity</v>
      </c>
    </row>
    <row r="2511" spans="1:17" x14ac:dyDescent="0.25">
      <c r="A2511" s="1">
        <v>41639</v>
      </c>
      <c r="B2511" s="1">
        <v>41639</v>
      </c>
      <c r="C2511" s="2" t="s">
        <v>42</v>
      </c>
      <c r="D2511" s="2" t="s">
        <v>43</v>
      </c>
      <c r="E2511" s="2">
        <v>4.6500000000000004</v>
      </c>
      <c r="F2511" s="2" t="s">
        <v>3707</v>
      </c>
      <c r="G2511" s="2" t="s">
        <v>213</v>
      </c>
      <c r="H2511" s="2" t="s">
        <v>46</v>
      </c>
      <c r="I2511" s="2" t="s">
        <v>17</v>
      </c>
      <c r="J2511" s="2" t="s">
        <v>18</v>
      </c>
      <c r="K2511" s="2" t="s">
        <v>19</v>
      </c>
      <c r="L2511" s="2" t="s">
        <v>19</v>
      </c>
      <c r="M2511" s="2" t="s">
        <v>20</v>
      </c>
      <c r="N2511" s="2" t="s">
        <v>48</v>
      </c>
      <c r="O2511" s="2" t="s">
        <v>5261</v>
      </c>
      <c r="P2511" s="2">
        <v>2</v>
      </c>
      <c r="Q2511" s="2" t="str">
        <f t="shared" si="39"/>
        <v>GE US Equity</v>
      </c>
    </row>
    <row r="2512" spans="1:17" x14ac:dyDescent="0.25">
      <c r="A2512" s="1">
        <v>41639</v>
      </c>
      <c r="B2512" s="1">
        <v>41639</v>
      </c>
      <c r="C2512" s="2" t="s">
        <v>3600</v>
      </c>
      <c r="D2512" s="2" t="s">
        <v>3601</v>
      </c>
      <c r="E2512" s="2">
        <v>4.4000000000000004</v>
      </c>
      <c r="F2512" s="2" t="s">
        <v>5262</v>
      </c>
      <c r="G2512" s="2" t="s">
        <v>40</v>
      </c>
      <c r="H2512" s="2" t="s">
        <v>27</v>
      </c>
      <c r="I2512" s="2" t="s">
        <v>17</v>
      </c>
      <c r="J2512" s="2" t="s">
        <v>18</v>
      </c>
      <c r="K2512" s="2" t="s">
        <v>19</v>
      </c>
      <c r="L2512" s="2" t="s">
        <v>19</v>
      </c>
      <c r="M2512" s="2" t="s">
        <v>20</v>
      </c>
      <c r="N2512" s="2" t="s">
        <v>28</v>
      </c>
      <c r="O2512" s="2" t="s">
        <v>5263</v>
      </c>
      <c r="P2512" s="2">
        <v>5</v>
      </c>
      <c r="Q2512" s="2" t="str">
        <f t="shared" si="39"/>
        <v>ABXCN US Equity</v>
      </c>
    </row>
    <row r="2513" spans="1:17" x14ac:dyDescent="0.25">
      <c r="A2513" s="1">
        <v>41639</v>
      </c>
      <c r="B2513" s="1">
        <v>41639</v>
      </c>
      <c r="C2513" s="2" t="s">
        <v>2585</v>
      </c>
      <c r="D2513" s="2" t="s">
        <v>2586</v>
      </c>
      <c r="E2513" s="2">
        <v>4.8499999999999996</v>
      </c>
      <c r="F2513" s="2" t="s">
        <v>5264</v>
      </c>
      <c r="G2513" s="2"/>
      <c r="H2513" s="2" t="s">
        <v>936</v>
      </c>
      <c r="I2513" s="2" t="s">
        <v>17</v>
      </c>
      <c r="J2513" s="2" t="s">
        <v>18</v>
      </c>
      <c r="K2513" s="2" t="s">
        <v>19</v>
      </c>
      <c r="L2513" s="2" t="s">
        <v>19</v>
      </c>
      <c r="M2513" s="2" t="s">
        <v>20</v>
      </c>
      <c r="N2513" s="2" t="s">
        <v>28</v>
      </c>
      <c r="O2513" s="2" t="s">
        <v>5265</v>
      </c>
      <c r="P2513" s="2">
        <v>3</v>
      </c>
      <c r="Q2513" s="2" t="str">
        <f t="shared" si="39"/>
        <v>JNJ US Equity</v>
      </c>
    </row>
    <row r="2514" spans="1:17" x14ac:dyDescent="0.25">
      <c r="A2514" s="1">
        <v>41639</v>
      </c>
      <c r="B2514" s="1">
        <v>41639</v>
      </c>
      <c r="C2514" s="2" t="s">
        <v>1961</v>
      </c>
      <c r="D2514" s="2" t="s">
        <v>1962</v>
      </c>
      <c r="E2514" s="2">
        <v>2.65</v>
      </c>
      <c r="F2514" s="2" t="s">
        <v>2744</v>
      </c>
      <c r="G2514" s="2"/>
      <c r="H2514" s="2" t="s">
        <v>73</v>
      </c>
      <c r="I2514" s="2" t="s">
        <v>17</v>
      </c>
      <c r="J2514" s="2" t="s">
        <v>18</v>
      </c>
      <c r="K2514" s="2" t="s">
        <v>19</v>
      </c>
      <c r="L2514" s="2" t="s">
        <v>19</v>
      </c>
      <c r="M2514" s="2" t="s">
        <v>20</v>
      </c>
      <c r="N2514" s="2" t="s">
        <v>28</v>
      </c>
      <c r="O2514" s="2" t="s">
        <v>5266</v>
      </c>
      <c r="P2514" s="2">
        <v>3</v>
      </c>
      <c r="Q2514" s="2" t="str">
        <f t="shared" si="39"/>
        <v>HPQ US Equity</v>
      </c>
    </row>
    <row r="2515" spans="1:17" x14ac:dyDescent="0.25">
      <c r="A2515" s="1">
        <v>41639</v>
      </c>
      <c r="B2515" s="1">
        <v>41639</v>
      </c>
      <c r="C2515" s="2" t="s">
        <v>5267</v>
      </c>
      <c r="D2515" s="2" t="s">
        <v>5268</v>
      </c>
      <c r="E2515" s="2">
        <v>5.875</v>
      </c>
      <c r="F2515" s="2" t="s">
        <v>283</v>
      </c>
      <c r="G2515" s="2"/>
      <c r="H2515" s="2" t="s">
        <v>16</v>
      </c>
      <c r="I2515" s="2" t="s">
        <v>17</v>
      </c>
      <c r="J2515" s="2" t="s">
        <v>18</v>
      </c>
      <c r="K2515" s="2" t="s">
        <v>19</v>
      </c>
      <c r="L2515" s="2" t="s">
        <v>19</v>
      </c>
      <c r="M2515" s="2" t="s">
        <v>20</v>
      </c>
      <c r="N2515" s="2" t="s">
        <v>48</v>
      </c>
      <c r="O2515" s="2" t="s">
        <v>5269</v>
      </c>
      <c r="P2515" s="2">
        <v>3</v>
      </c>
      <c r="Q2515" s="2" t="str">
        <f t="shared" si="39"/>
        <v>GBL US Equity</v>
      </c>
    </row>
    <row r="2516" spans="1:17" x14ac:dyDescent="0.25">
      <c r="A2516" s="1">
        <v>41639</v>
      </c>
      <c r="B2516" s="1">
        <v>41639</v>
      </c>
      <c r="C2516" s="2" t="s">
        <v>912</v>
      </c>
      <c r="D2516" s="2" t="s">
        <v>913</v>
      </c>
      <c r="E2516" s="2">
        <v>4.5</v>
      </c>
      <c r="F2516" s="2" t="s">
        <v>4641</v>
      </c>
      <c r="G2516" s="2"/>
      <c r="H2516" s="2" t="s">
        <v>27</v>
      </c>
      <c r="I2516" s="2" t="s">
        <v>17</v>
      </c>
      <c r="J2516" s="2" t="s">
        <v>18</v>
      </c>
      <c r="K2516" s="2" t="s">
        <v>19</v>
      </c>
      <c r="L2516" s="2" t="s">
        <v>19</v>
      </c>
      <c r="M2516" s="2" t="s">
        <v>20</v>
      </c>
      <c r="N2516" s="2" t="s">
        <v>28</v>
      </c>
      <c r="O2516" s="2" t="s">
        <v>5270</v>
      </c>
      <c r="P2516" s="2">
        <v>3</v>
      </c>
      <c r="Q2516" s="2" t="str">
        <f t="shared" si="39"/>
        <v>XRX US Equity</v>
      </c>
    </row>
    <row r="2517" spans="1:17" x14ac:dyDescent="0.25">
      <c r="A2517" s="1">
        <v>41639</v>
      </c>
      <c r="B2517" s="1">
        <v>41639</v>
      </c>
      <c r="C2517" s="2" t="s">
        <v>2898</v>
      </c>
      <c r="D2517" s="2" t="s">
        <v>501</v>
      </c>
      <c r="E2517" s="2">
        <v>5.75</v>
      </c>
      <c r="F2517" s="2" t="s">
        <v>4964</v>
      </c>
      <c r="G2517" s="2"/>
      <c r="H2517" s="2" t="s">
        <v>472</v>
      </c>
      <c r="I2517" s="2" t="s">
        <v>17</v>
      </c>
      <c r="J2517" s="2" t="s">
        <v>18</v>
      </c>
      <c r="K2517" s="2" t="s">
        <v>19</v>
      </c>
      <c r="L2517" s="2" t="s">
        <v>19</v>
      </c>
      <c r="M2517" s="2" t="s">
        <v>20</v>
      </c>
      <c r="N2517" s="2" t="s">
        <v>48</v>
      </c>
      <c r="O2517" s="2" t="s">
        <v>5273</v>
      </c>
      <c r="P2517" s="2">
        <v>3</v>
      </c>
      <c r="Q2517" s="2" t="str">
        <f t="shared" si="39"/>
        <v>AIG US Equity</v>
      </c>
    </row>
    <row r="2518" spans="1:17" x14ac:dyDescent="0.25">
      <c r="A2518" s="1">
        <v>41639</v>
      </c>
      <c r="B2518" s="1">
        <v>41639</v>
      </c>
      <c r="C2518" s="2" t="s">
        <v>42</v>
      </c>
      <c r="D2518" s="2" t="s">
        <v>43</v>
      </c>
      <c r="E2518" s="2">
        <v>5</v>
      </c>
      <c r="F2518" s="2" t="s">
        <v>3330</v>
      </c>
      <c r="G2518" s="2" t="s">
        <v>213</v>
      </c>
      <c r="H2518" s="2" t="s">
        <v>46</v>
      </c>
      <c r="I2518" s="2" t="s">
        <v>17</v>
      </c>
      <c r="J2518" s="2" t="s">
        <v>18</v>
      </c>
      <c r="K2518" s="2" t="s">
        <v>19</v>
      </c>
      <c r="L2518" s="2" t="s">
        <v>19</v>
      </c>
      <c r="M2518" s="2" t="s">
        <v>20</v>
      </c>
      <c r="N2518" s="2" t="s">
        <v>48</v>
      </c>
      <c r="O2518" s="2" t="s">
        <v>5274</v>
      </c>
      <c r="P2518" s="2">
        <v>2</v>
      </c>
      <c r="Q2518" s="2" t="str">
        <f t="shared" si="39"/>
        <v>GE US Equity</v>
      </c>
    </row>
    <row r="2519" spans="1:17" x14ac:dyDescent="0.25">
      <c r="A2519" s="1">
        <v>41639</v>
      </c>
      <c r="B2519" s="1">
        <v>41639</v>
      </c>
      <c r="C2519" s="2" t="s">
        <v>5277</v>
      </c>
      <c r="D2519" s="2" t="s">
        <v>5278</v>
      </c>
      <c r="E2519" s="2">
        <v>5.875</v>
      </c>
      <c r="F2519" s="2" t="s">
        <v>339</v>
      </c>
      <c r="G2519" s="2"/>
      <c r="H2519" s="2" t="s">
        <v>472</v>
      </c>
      <c r="I2519" s="2" t="s">
        <v>17</v>
      </c>
      <c r="J2519" s="2" t="s">
        <v>18</v>
      </c>
      <c r="K2519" s="2" t="s">
        <v>19</v>
      </c>
      <c r="L2519" s="2" t="s">
        <v>19</v>
      </c>
      <c r="M2519" s="2" t="s">
        <v>20</v>
      </c>
      <c r="N2519" s="2" t="s">
        <v>28</v>
      </c>
      <c r="O2519" s="2" t="s">
        <v>5279</v>
      </c>
      <c r="P2519" s="2">
        <v>2</v>
      </c>
      <c r="Q2519" s="2" t="str">
        <f t="shared" si="39"/>
        <v>CE US Equity</v>
      </c>
    </row>
    <row r="2520" spans="1:17" x14ac:dyDescent="0.25">
      <c r="A2520" s="1">
        <v>41639</v>
      </c>
      <c r="B2520" s="1">
        <v>41639</v>
      </c>
      <c r="C2520" s="2" t="s">
        <v>1975</v>
      </c>
      <c r="D2520" s="2" t="s">
        <v>1976</v>
      </c>
      <c r="E2520" s="2">
        <v>6.5</v>
      </c>
      <c r="F2520" s="2" t="s">
        <v>32</v>
      </c>
      <c r="G2520" s="2"/>
      <c r="H2520" s="2" t="s">
        <v>203</v>
      </c>
      <c r="I2520" s="2" t="s">
        <v>17</v>
      </c>
      <c r="J2520" s="2" t="s">
        <v>18</v>
      </c>
      <c r="K2520" s="2" t="s">
        <v>19</v>
      </c>
      <c r="L2520" s="2" t="s">
        <v>19</v>
      </c>
      <c r="M2520" s="2" t="s">
        <v>20</v>
      </c>
      <c r="N2520" s="2" t="s">
        <v>28</v>
      </c>
      <c r="O2520" s="2" t="s">
        <v>5280</v>
      </c>
      <c r="P2520" s="2">
        <v>3</v>
      </c>
      <c r="Q2520" s="2" t="str">
        <f t="shared" si="39"/>
        <v>VMC US Equity</v>
      </c>
    </row>
    <row r="2521" spans="1:17" x14ac:dyDescent="0.25">
      <c r="A2521" s="1">
        <v>41639</v>
      </c>
      <c r="B2521" s="1">
        <v>41639</v>
      </c>
      <c r="C2521" s="2" t="s">
        <v>42</v>
      </c>
      <c r="D2521" s="2" t="s">
        <v>43</v>
      </c>
      <c r="E2521" s="2">
        <v>4.6500000000000004</v>
      </c>
      <c r="F2521" s="2" t="s">
        <v>288</v>
      </c>
      <c r="G2521" s="2" t="s">
        <v>213</v>
      </c>
      <c r="H2521" s="2" t="s">
        <v>46</v>
      </c>
      <c r="I2521" s="2" t="s">
        <v>17</v>
      </c>
      <c r="J2521" s="2" t="s">
        <v>18</v>
      </c>
      <c r="K2521" s="2" t="s">
        <v>19</v>
      </c>
      <c r="L2521" s="2" t="s">
        <v>19</v>
      </c>
      <c r="M2521" s="2" t="s">
        <v>20</v>
      </c>
      <c r="N2521" s="2" t="s">
        <v>48</v>
      </c>
      <c r="O2521" s="2" t="s">
        <v>5283</v>
      </c>
      <c r="P2521" s="2">
        <v>2</v>
      </c>
      <c r="Q2521" s="2" t="str">
        <f t="shared" si="39"/>
        <v>GE US Equity</v>
      </c>
    </row>
    <row r="2522" spans="1:17" x14ac:dyDescent="0.25">
      <c r="A2522" s="1">
        <v>41639</v>
      </c>
      <c r="B2522" s="1">
        <v>41639</v>
      </c>
      <c r="C2522" s="2" t="s">
        <v>484</v>
      </c>
      <c r="D2522" s="2" t="s">
        <v>485</v>
      </c>
      <c r="E2522" s="2">
        <v>5.2</v>
      </c>
      <c r="F2522" s="2" t="s">
        <v>5284</v>
      </c>
      <c r="G2522" s="2"/>
      <c r="H2522" s="2" t="s">
        <v>57</v>
      </c>
      <c r="I2522" s="2" t="s">
        <v>17</v>
      </c>
      <c r="J2522" s="2" t="s">
        <v>18</v>
      </c>
      <c r="K2522" s="2" t="s">
        <v>19</v>
      </c>
      <c r="L2522" s="2" t="s">
        <v>19</v>
      </c>
      <c r="M2522" s="2" t="s">
        <v>20</v>
      </c>
      <c r="N2522" s="2" t="s">
        <v>28</v>
      </c>
      <c r="O2522" s="2" t="s">
        <v>5285</v>
      </c>
      <c r="P2522" s="2">
        <v>3</v>
      </c>
      <c r="Q2522" s="2" t="str">
        <f t="shared" si="39"/>
        <v>CAT US Equity</v>
      </c>
    </row>
    <row r="2523" spans="1:17" x14ac:dyDescent="0.25">
      <c r="A2523" s="1">
        <v>41639</v>
      </c>
      <c r="B2523" s="1">
        <v>41639</v>
      </c>
      <c r="C2523" s="2" t="s">
        <v>4464</v>
      </c>
      <c r="D2523" s="2" t="s">
        <v>4465</v>
      </c>
      <c r="E2523" s="2">
        <v>5</v>
      </c>
      <c r="F2523" s="2" t="s">
        <v>283</v>
      </c>
      <c r="G2523" s="2"/>
      <c r="H2523" s="2" t="s">
        <v>73</v>
      </c>
      <c r="I2523" s="2" t="s">
        <v>17</v>
      </c>
      <c r="J2523" s="2" t="s">
        <v>18</v>
      </c>
      <c r="K2523" s="2" t="s">
        <v>19</v>
      </c>
      <c r="L2523" s="2" t="s">
        <v>19</v>
      </c>
      <c r="M2523" s="2" t="s">
        <v>20</v>
      </c>
      <c r="N2523" s="2" t="s">
        <v>48</v>
      </c>
      <c r="O2523" s="2" t="s">
        <v>5286</v>
      </c>
      <c r="P2523" s="2">
        <v>3</v>
      </c>
      <c r="Q2523" s="2" t="str">
        <f t="shared" si="39"/>
        <v>RGA US Equity</v>
      </c>
    </row>
    <row r="2524" spans="1:17" x14ac:dyDescent="0.25">
      <c r="A2524" s="1">
        <v>41639</v>
      </c>
      <c r="B2524" s="1">
        <v>41639</v>
      </c>
      <c r="C2524" s="2" t="s">
        <v>756</v>
      </c>
      <c r="D2524" s="2" t="s">
        <v>757</v>
      </c>
      <c r="E2524" s="2">
        <v>3.625</v>
      </c>
      <c r="F2524" s="2" t="s">
        <v>5287</v>
      </c>
      <c r="G2524" s="2" t="s">
        <v>45</v>
      </c>
      <c r="H2524" s="2" t="s">
        <v>57</v>
      </c>
      <c r="I2524" s="2" t="s">
        <v>17</v>
      </c>
      <c r="J2524" s="2" t="s">
        <v>18</v>
      </c>
      <c r="K2524" s="2" t="s">
        <v>19</v>
      </c>
      <c r="L2524" s="2" t="s">
        <v>19</v>
      </c>
      <c r="M2524" s="2" t="s">
        <v>20</v>
      </c>
      <c r="N2524" s="2" t="s">
        <v>28</v>
      </c>
      <c r="O2524" s="2" t="s">
        <v>5288</v>
      </c>
      <c r="P2524" s="2">
        <v>3</v>
      </c>
      <c r="Q2524" s="2" t="str">
        <f t="shared" si="39"/>
        <v>MCD US Equity</v>
      </c>
    </row>
    <row r="2525" spans="1:17" x14ac:dyDescent="0.25">
      <c r="A2525" s="1">
        <v>41639</v>
      </c>
      <c r="B2525" s="1">
        <v>41639</v>
      </c>
      <c r="C2525" s="2" t="s">
        <v>3600</v>
      </c>
      <c r="D2525" s="2" t="s">
        <v>3601</v>
      </c>
      <c r="E2525" s="2">
        <v>4.4000000000000004</v>
      </c>
      <c r="F2525" s="2" t="s">
        <v>5262</v>
      </c>
      <c r="G2525" s="2" t="s">
        <v>26</v>
      </c>
      <c r="H2525" s="2" t="s">
        <v>27</v>
      </c>
      <c r="I2525" s="2" t="s">
        <v>17</v>
      </c>
      <c r="J2525" s="2" t="s">
        <v>18</v>
      </c>
      <c r="K2525" s="2" t="s">
        <v>19</v>
      </c>
      <c r="L2525" s="2" t="s">
        <v>19</v>
      </c>
      <c r="M2525" s="2" t="s">
        <v>20</v>
      </c>
      <c r="N2525" s="2" t="s">
        <v>28</v>
      </c>
      <c r="O2525" s="2" t="s">
        <v>5289</v>
      </c>
      <c r="P2525" s="2">
        <v>5</v>
      </c>
      <c r="Q2525" s="2" t="str">
        <f t="shared" si="39"/>
        <v>ABXCN US Equity</v>
      </c>
    </row>
    <row r="2526" spans="1:17" x14ac:dyDescent="0.25">
      <c r="A2526" s="1">
        <v>41639</v>
      </c>
      <c r="B2526" s="1">
        <v>41639</v>
      </c>
      <c r="C2526" s="2" t="s">
        <v>5290</v>
      </c>
      <c r="D2526" s="2" t="s">
        <v>1868</v>
      </c>
      <c r="E2526" s="2">
        <v>1.625</v>
      </c>
      <c r="F2526" s="2" t="s">
        <v>886</v>
      </c>
      <c r="G2526" s="2"/>
      <c r="H2526" s="2" t="s">
        <v>57</v>
      </c>
      <c r="I2526" s="2" t="s">
        <v>17</v>
      </c>
      <c r="J2526" s="2" t="s">
        <v>18</v>
      </c>
      <c r="K2526" s="2" t="s">
        <v>19</v>
      </c>
      <c r="L2526" s="2" t="s">
        <v>19</v>
      </c>
      <c r="M2526" s="2" t="s">
        <v>20</v>
      </c>
      <c r="N2526" s="2" t="s">
        <v>21</v>
      </c>
      <c r="O2526" s="2" t="s">
        <v>5291</v>
      </c>
      <c r="P2526" s="2">
        <v>3</v>
      </c>
      <c r="Q2526" s="2" t="str">
        <f t="shared" si="39"/>
        <v>PPL US Equity</v>
      </c>
    </row>
    <row r="2527" spans="1:17" x14ac:dyDescent="0.25">
      <c r="A2527" s="1">
        <v>41639</v>
      </c>
      <c r="B2527" s="1">
        <v>41639</v>
      </c>
      <c r="C2527" s="2" t="s">
        <v>3908</v>
      </c>
      <c r="D2527" s="2" t="s">
        <v>678</v>
      </c>
      <c r="E2527" s="2">
        <v>5</v>
      </c>
      <c r="F2527" s="2" t="s">
        <v>85</v>
      </c>
      <c r="G2527" s="2"/>
      <c r="H2527" s="2" t="s">
        <v>16</v>
      </c>
      <c r="I2527" s="2" t="s">
        <v>17</v>
      </c>
      <c r="J2527" s="2" t="s">
        <v>18</v>
      </c>
      <c r="K2527" s="2" t="s">
        <v>19</v>
      </c>
      <c r="L2527" s="2" t="s">
        <v>19</v>
      </c>
      <c r="M2527" s="2" t="s">
        <v>20</v>
      </c>
      <c r="N2527" s="2" t="s">
        <v>28</v>
      </c>
      <c r="O2527" s="2" t="s">
        <v>5292</v>
      </c>
      <c r="P2527" s="2">
        <v>1</v>
      </c>
      <c r="Q2527" s="2" t="str">
        <f t="shared" si="39"/>
        <v>F US Equity</v>
      </c>
    </row>
    <row r="2528" spans="1:17" x14ac:dyDescent="0.25">
      <c r="A2528" s="1">
        <v>41639</v>
      </c>
      <c r="B2528" s="1">
        <v>41639</v>
      </c>
      <c r="C2528" s="2" t="s">
        <v>5235</v>
      </c>
      <c r="D2528" s="2" t="s">
        <v>5236</v>
      </c>
      <c r="E2528" s="2">
        <v>6.75</v>
      </c>
      <c r="F2528" s="2" t="s">
        <v>3691</v>
      </c>
      <c r="G2528" s="2" t="s">
        <v>40</v>
      </c>
      <c r="H2528" s="2" t="s">
        <v>5237</v>
      </c>
      <c r="I2528" s="2" t="s">
        <v>17</v>
      </c>
      <c r="J2528" s="2" t="s">
        <v>18</v>
      </c>
      <c r="K2528" s="2" t="s">
        <v>19</v>
      </c>
      <c r="L2528" s="2" t="s">
        <v>19</v>
      </c>
      <c r="M2528" s="2" t="s">
        <v>20</v>
      </c>
      <c r="N2528" s="2" t="s">
        <v>28</v>
      </c>
      <c r="O2528" s="2" t="s">
        <v>5295</v>
      </c>
      <c r="P2528" s="2">
        <v>3</v>
      </c>
      <c r="Q2528" s="2" t="str">
        <f t="shared" si="39"/>
        <v>RSH US Equity</v>
      </c>
    </row>
    <row r="2529" spans="1:17" x14ac:dyDescent="0.25">
      <c r="A2529" s="1">
        <v>41639</v>
      </c>
      <c r="B2529" s="1">
        <v>41639</v>
      </c>
      <c r="C2529" s="2" t="s">
        <v>1216</v>
      </c>
      <c r="D2529" s="2" t="s">
        <v>523</v>
      </c>
      <c r="E2529" s="2">
        <v>2.95</v>
      </c>
      <c r="F2529" s="2" t="s">
        <v>4964</v>
      </c>
      <c r="G2529" s="2"/>
      <c r="H2529" s="2" t="s">
        <v>34</v>
      </c>
      <c r="I2529" s="2" t="s">
        <v>17</v>
      </c>
      <c r="J2529" s="2" t="s">
        <v>18</v>
      </c>
      <c r="K2529" s="2" t="s">
        <v>19</v>
      </c>
      <c r="L2529" s="2" t="s">
        <v>19</v>
      </c>
      <c r="M2529" s="2" t="s">
        <v>20</v>
      </c>
      <c r="N2529" s="2" t="s">
        <v>28</v>
      </c>
      <c r="O2529" s="2" t="s">
        <v>5296</v>
      </c>
      <c r="P2529" s="2">
        <v>1</v>
      </c>
      <c r="Q2529" s="2" t="str">
        <f t="shared" si="39"/>
        <v>T US Equity</v>
      </c>
    </row>
    <row r="2530" spans="1:17" x14ac:dyDescent="0.25">
      <c r="A2530" s="1">
        <v>41639</v>
      </c>
      <c r="B2530" s="1">
        <v>41639</v>
      </c>
      <c r="C2530" s="2" t="s">
        <v>42</v>
      </c>
      <c r="D2530" s="2" t="s">
        <v>43</v>
      </c>
      <c r="E2530" s="2">
        <v>4.3499999999999996</v>
      </c>
      <c r="F2530" s="2" t="s">
        <v>1453</v>
      </c>
      <c r="G2530" s="2" t="s">
        <v>213</v>
      </c>
      <c r="H2530" s="2" t="s">
        <v>46</v>
      </c>
      <c r="I2530" s="2" t="s">
        <v>17</v>
      </c>
      <c r="J2530" s="2" t="s">
        <v>18</v>
      </c>
      <c r="K2530" s="2" t="s">
        <v>19</v>
      </c>
      <c r="L2530" s="2" t="s">
        <v>19</v>
      </c>
      <c r="M2530" s="2" t="s">
        <v>20</v>
      </c>
      <c r="N2530" s="2" t="s">
        <v>48</v>
      </c>
      <c r="O2530" s="2" t="s">
        <v>5297</v>
      </c>
      <c r="P2530" s="2">
        <v>2</v>
      </c>
      <c r="Q2530" s="2" t="str">
        <f t="shared" si="39"/>
        <v>GE US Equity</v>
      </c>
    </row>
    <row r="2531" spans="1:17" x14ac:dyDescent="0.25">
      <c r="A2531" s="1">
        <v>41639</v>
      </c>
      <c r="B2531" s="1">
        <v>41639</v>
      </c>
      <c r="C2531" s="2" t="s">
        <v>5298</v>
      </c>
      <c r="D2531" s="2" t="s">
        <v>5299</v>
      </c>
      <c r="E2531" s="2">
        <v>6.75</v>
      </c>
      <c r="F2531" s="2" t="s">
        <v>2744</v>
      </c>
      <c r="G2531" s="2"/>
      <c r="H2531" s="2" t="s">
        <v>95</v>
      </c>
      <c r="I2531" s="2" t="s">
        <v>17</v>
      </c>
      <c r="J2531" s="2" t="s">
        <v>18</v>
      </c>
      <c r="K2531" s="2" t="s">
        <v>19</v>
      </c>
      <c r="L2531" s="2" t="s">
        <v>19</v>
      </c>
      <c r="M2531" s="2" t="s">
        <v>20</v>
      </c>
      <c r="N2531" s="2" t="s">
        <v>48</v>
      </c>
      <c r="O2531" s="2" t="s">
        <v>5300</v>
      </c>
      <c r="P2531" s="2">
        <v>4</v>
      </c>
      <c r="Q2531" s="2" t="str">
        <f t="shared" si="39"/>
        <v>ETFC US Equity</v>
      </c>
    </row>
    <row r="2532" spans="1:17" x14ac:dyDescent="0.25">
      <c r="A2532" s="1">
        <v>41639</v>
      </c>
      <c r="B2532" s="1">
        <v>41639</v>
      </c>
      <c r="C2532" s="2" t="s">
        <v>535</v>
      </c>
      <c r="D2532" s="2" t="s">
        <v>119</v>
      </c>
      <c r="E2532" s="2">
        <v>6.625</v>
      </c>
      <c r="F2532" s="2" t="s">
        <v>85</v>
      </c>
      <c r="G2532" s="2" t="s">
        <v>143</v>
      </c>
      <c r="H2532" s="2" t="s">
        <v>27</v>
      </c>
      <c r="I2532" s="2" t="s">
        <v>17</v>
      </c>
      <c r="J2532" s="2" t="s">
        <v>18</v>
      </c>
      <c r="K2532" s="2" t="s">
        <v>19</v>
      </c>
      <c r="L2532" s="2" t="s">
        <v>19</v>
      </c>
      <c r="M2532" s="2" t="s">
        <v>20</v>
      </c>
      <c r="N2532" s="2" t="s">
        <v>48</v>
      </c>
      <c r="O2532" s="2" t="s">
        <v>5301</v>
      </c>
      <c r="P2532" s="2">
        <v>3</v>
      </c>
      <c r="Q2532" s="2" t="str">
        <f t="shared" si="39"/>
        <v>PLD US Equity</v>
      </c>
    </row>
    <row r="2533" spans="1:17" x14ac:dyDescent="0.25">
      <c r="A2533" s="1">
        <v>41639</v>
      </c>
      <c r="B2533" s="1">
        <v>41639</v>
      </c>
      <c r="C2533" s="2" t="s">
        <v>42</v>
      </c>
      <c r="D2533" s="2" t="s">
        <v>43</v>
      </c>
      <c r="E2533" s="2">
        <v>5.25</v>
      </c>
      <c r="F2533" s="2" t="s">
        <v>1831</v>
      </c>
      <c r="G2533" s="2" t="s">
        <v>213</v>
      </c>
      <c r="H2533" s="2" t="s">
        <v>46</v>
      </c>
      <c r="I2533" s="2" t="s">
        <v>17</v>
      </c>
      <c r="J2533" s="2" t="s">
        <v>18</v>
      </c>
      <c r="K2533" s="2" t="s">
        <v>19</v>
      </c>
      <c r="L2533" s="2" t="s">
        <v>19</v>
      </c>
      <c r="M2533" s="2" t="s">
        <v>20</v>
      </c>
      <c r="N2533" s="2" t="s">
        <v>48</v>
      </c>
      <c r="O2533" s="2" t="s">
        <v>5302</v>
      </c>
      <c r="P2533" s="2">
        <v>2</v>
      </c>
      <c r="Q2533" s="2" t="str">
        <f t="shared" si="39"/>
        <v>GE US Equity</v>
      </c>
    </row>
    <row r="2534" spans="1:17" x14ac:dyDescent="0.25">
      <c r="A2534" s="1">
        <v>41639</v>
      </c>
      <c r="B2534" s="1">
        <v>41639</v>
      </c>
      <c r="C2534" s="2" t="s">
        <v>892</v>
      </c>
      <c r="D2534" s="2" t="s">
        <v>893</v>
      </c>
      <c r="E2534" s="2">
        <v>3.5</v>
      </c>
      <c r="F2534" s="2" t="s">
        <v>1183</v>
      </c>
      <c r="G2534" s="2" t="s">
        <v>45</v>
      </c>
      <c r="H2534" s="2" t="s">
        <v>73</v>
      </c>
      <c r="I2534" s="2" t="s">
        <v>17</v>
      </c>
      <c r="J2534" s="2" t="s">
        <v>18</v>
      </c>
      <c r="K2534" s="2" t="s">
        <v>19</v>
      </c>
      <c r="L2534" s="2" t="s">
        <v>19</v>
      </c>
      <c r="M2534" s="2" t="s">
        <v>20</v>
      </c>
      <c r="N2534" s="2" t="s">
        <v>28</v>
      </c>
      <c r="O2534" s="2" t="s">
        <v>5303</v>
      </c>
      <c r="P2534" s="2">
        <v>1</v>
      </c>
      <c r="Q2534" s="2" t="str">
        <f t="shared" si="39"/>
        <v>R US Equity</v>
      </c>
    </row>
    <row r="2535" spans="1:17" x14ac:dyDescent="0.25">
      <c r="A2535" s="1">
        <v>41639</v>
      </c>
      <c r="B2535" s="1">
        <v>41639</v>
      </c>
      <c r="C2535" s="2" t="s">
        <v>5304</v>
      </c>
      <c r="D2535" s="2" t="s">
        <v>5305</v>
      </c>
      <c r="E2535" s="2">
        <v>4.8499999999999996</v>
      </c>
      <c r="F2535" s="2" t="s">
        <v>339</v>
      </c>
      <c r="G2535" s="2" t="s">
        <v>45</v>
      </c>
      <c r="H2535" s="2" t="s">
        <v>16</v>
      </c>
      <c r="I2535" s="2" t="s">
        <v>17</v>
      </c>
      <c r="J2535" s="2" t="s">
        <v>18</v>
      </c>
      <c r="K2535" s="2" t="s">
        <v>19</v>
      </c>
      <c r="L2535" s="2" t="s">
        <v>19</v>
      </c>
      <c r="M2535" s="2" t="s">
        <v>20</v>
      </c>
      <c r="N2535" s="2" t="s">
        <v>28</v>
      </c>
      <c r="O2535" s="2" t="s">
        <v>5306</v>
      </c>
      <c r="P2535" s="2">
        <v>3</v>
      </c>
      <c r="Q2535" s="2" t="str">
        <f t="shared" si="39"/>
        <v>WHR US Equity</v>
      </c>
    </row>
    <row r="2536" spans="1:17" x14ac:dyDescent="0.25">
      <c r="A2536" s="1">
        <v>41639</v>
      </c>
      <c r="B2536" s="1">
        <v>41639</v>
      </c>
      <c r="C2536" s="2" t="s">
        <v>3600</v>
      </c>
      <c r="D2536" s="2" t="s">
        <v>3601</v>
      </c>
      <c r="E2536" s="2">
        <v>5.7</v>
      </c>
      <c r="F2536" s="2" t="s">
        <v>5307</v>
      </c>
      <c r="G2536" s="2" t="s">
        <v>26</v>
      </c>
      <c r="H2536" s="2" t="s">
        <v>27</v>
      </c>
      <c r="I2536" s="2" t="s">
        <v>17</v>
      </c>
      <c r="J2536" s="2" t="s">
        <v>18</v>
      </c>
      <c r="K2536" s="2" t="s">
        <v>19</v>
      </c>
      <c r="L2536" s="2" t="s">
        <v>19</v>
      </c>
      <c r="M2536" s="2" t="s">
        <v>20</v>
      </c>
      <c r="N2536" s="2" t="s">
        <v>28</v>
      </c>
      <c r="O2536" s="2" t="s">
        <v>5308</v>
      </c>
      <c r="P2536" s="2">
        <v>5</v>
      </c>
      <c r="Q2536" s="2" t="str">
        <f t="shared" si="39"/>
        <v>ABXCN US Equity</v>
      </c>
    </row>
    <row r="2537" spans="1:17" x14ac:dyDescent="0.25">
      <c r="A2537" s="1">
        <v>41639</v>
      </c>
      <c r="B2537" s="1">
        <v>41639</v>
      </c>
      <c r="C2537" s="2" t="s">
        <v>5309</v>
      </c>
      <c r="D2537" s="2" t="s">
        <v>1868</v>
      </c>
      <c r="E2537" s="2">
        <v>1.625</v>
      </c>
      <c r="F2537" s="2" t="s">
        <v>120</v>
      </c>
      <c r="G2537" s="2"/>
      <c r="H2537" s="2" t="s">
        <v>57</v>
      </c>
      <c r="I2537" s="2" t="s">
        <v>17</v>
      </c>
      <c r="J2537" s="2" t="s">
        <v>18</v>
      </c>
      <c r="K2537" s="2" t="s">
        <v>19</v>
      </c>
      <c r="L2537" s="2" t="s">
        <v>19</v>
      </c>
      <c r="M2537" s="2" t="s">
        <v>20</v>
      </c>
      <c r="N2537" s="2" t="s">
        <v>21</v>
      </c>
      <c r="O2537" s="2" t="s">
        <v>5310</v>
      </c>
      <c r="P2537" s="2">
        <v>3</v>
      </c>
      <c r="Q2537" s="2" t="str">
        <f t="shared" si="39"/>
        <v>PPL US Equity</v>
      </c>
    </row>
    <row r="2538" spans="1:17" x14ac:dyDescent="0.25">
      <c r="A2538" s="1">
        <v>41639</v>
      </c>
      <c r="B2538" s="1">
        <v>41639</v>
      </c>
      <c r="C2538" s="2" t="s">
        <v>2116</v>
      </c>
      <c r="D2538" s="2" t="s">
        <v>2117</v>
      </c>
      <c r="E2538" s="2">
        <v>5.9</v>
      </c>
      <c r="F2538" s="2" t="s">
        <v>5311</v>
      </c>
      <c r="G2538" s="2" t="s">
        <v>40</v>
      </c>
      <c r="H2538" s="2" t="s">
        <v>16</v>
      </c>
      <c r="I2538" s="2" t="s">
        <v>17</v>
      </c>
      <c r="J2538" s="2" t="s">
        <v>18</v>
      </c>
      <c r="K2538" s="2" t="s">
        <v>19</v>
      </c>
      <c r="L2538" s="2" t="s">
        <v>19</v>
      </c>
      <c r="M2538" s="2" t="s">
        <v>20</v>
      </c>
      <c r="N2538" s="2" t="s">
        <v>21</v>
      </c>
      <c r="O2538" s="2" t="s">
        <v>5312</v>
      </c>
      <c r="P2538" s="2">
        <v>3</v>
      </c>
      <c r="Q2538" s="2" t="str">
        <f t="shared" si="39"/>
        <v>DQE US Equity</v>
      </c>
    </row>
    <row r="2539" spans="1:17" x14ac:dyDescent="0.25">
      <c r="A2539" s="1">
        <v>41639</v>
      </c>
      <c r="B2539" s="1">
        <v>41639</v>
      </c>
      <c r="C2539" s="2" t="s">
        <v>3908</v>
      </c>
      <c r="D2539" s="2" t="s">
        <v>678</v>
      </c>
      <c r="E2539" s="2">
        <v>5.875</v>
      </c>
      <c r="F2539" s="2" t="s">
        <v>5313</v>
      </c>
      <c r="G2539" s="2"/>
      <c r="H2539" s="2" t="s">
        <v>16</v>
      </c>
      <c r="I2539" s="2" t="s">
        <v>17</v>
      </c>
      <c r="J2539" s="2" t="s">
        <v>18</v>
      </c>
      <c r="K2539" s="2" t="s">
        <v>19</v>
      </c>
      <c r="L2539" s="2" t="s">
        <v>19</v>
      </c>
      <c r="M2539" s="2" t="s">
        <v>20</v>
      </c>
      <c r="N2539" s="2" t="s">
        <v>28</v>
      </c>
      <c r="O2539" s="2" t="s">
        <v>5314</v>
      </c>
      <c r="P2539" s="2">
        <v>1</v>
      </c>
      <c r="Q2539" s="2" t="str">
        <f t="shared" si="39"/>
        <v>F US Equity</v>
      </c>
    </row>
    <row r="2540" spans="1:17" x14ac:dyDescent="0.25">
      <c r="A2540" s="1">
        <v>41639</v>
      </c>
      <c r="B2540" s="1">
        <v>41639</v>
      </c>
      <c r="C2540" s="2" t="s">
        <v>5315</v>
      </c>
      <c r="D2540" s="2" t="s">
        <v>5316</v>
      </c>
      <c r="E2540" s="2">
        <v>6.75</v>
      </c>
      <c r="F2540" s="2" t="s">
        <v>1708</v>
      </c>
      <c r="G2540" s="2" t="s">
        <v>26</v>
      </c>
      <c r="H2540" s="2" t="s">
        <v>472</v>
      </c>
      <c r="I2540" s="2" t="s">
        <v>17</v>
      </c>
      <c r="J2540" s="2" t="s">
        <v>18</v>
      </c>
      <c r="K2540" s="2" t="s">
        <v>19</v>
      </c>
      <c r="L2540" s="2" t="s">
        <v>19</v>
      </c>
      <c r="M2540" s="2" t="s">
        <v>20</v>
      </c>
      <c r="N2540" s="2" t="s">
        <v>28</v>
      </c>
      <c r="O2540" s="2" t="s">
        <v>5317</v>
      </c>
      <c r="P2540" s="2">
        <v>2</v>
      </c>
      <c r="Q2540" s="2" t="str">
        <f t="shared" si="39"/>
        <v>GM US Equity</v>
      </c>
    </row>
    <row r="2541" spans="1:17" x14ac:dyDescent="0.25">
      <c r="A2541" s="1">
        <v>41639</v>
      </c>
      <c r="B2541" s="1">
        <v>41639</v>
      </c>
      <c r="C2541" s="2" t="s">
        <v>4141</v>
      </c>
      <c r="D2541" s="2" t="s">
        <v>4142</v>
      </c>
      <c r="E2541" s="2">
        <v>3.125</v>
      </c>
      <c r="F2541" s="2" t="s">
        <v>65</v>
      </c>
      <c r="G2541" s="2"/>
      <c r="H2541" s="2" t="s">
        <v>16</v>
      </c>
      <c r="I2541" s="2" t="s">
        <v>17</v>
      </c>
      <c r="J2541" s="2" t="s">
        <v>18</v>
      </c>
      <c r="K2541" s="2" t="s">
        <v>19</v>
      </c>
      <c r="L2541" s="2" t="s">
        <v>19</v>
      </c>
      <c r="M2541" s="2" t="s">
        <v>20</v>
      </c>
      <c r="N2541" s="2" t="s">
        <v>28</v>
      </c>
      <c r="O2541" s="2" t="s">
        <v>5318</v>
      </c>
      <c r="P2541" s="2">
        <v>4</v>
      </c>
      <c r="Q2541" s="2" t="str">
        <f t="shared" si="39"/>
        <v>FISV US Equity</v>
      </c>
    </row>
    <row r="2542" spans="1:17" x14ac:dyDescent="0.25">
      <c r="A2542" s="1">
        <v>41639</v>
      </c>
      <c r="B2542" s="1">
        <v>41639</v>
      </c>
      <c r="C2542" s="2" t="s">
        <v>42</v>
      </c>
      <c r="D2542" s="2" t="s">
        <v>43</v>
      </c>
      <c r="E2542" s="2">
        <v>5.0999999999999996</v>
      </c>
      <c r="F2542" s="2" t="s">
        <v>3087</v>
      </c>
      <c r="G2542" s="2" t="s">
        <v>213</v>
      </c>
      <c r="H2542" s="2" t="s">
        <v>46</v>
      </c>
      <c r="I2542" s="2" t="s">
        <v>17</v>
      </c>
      <c r="J2542" s="2" t="s">
        <v>18</v>
      </c>
      <c r="K2542" s="2" t="s">
        <v>19</v>
      </c>
      <c r="L2542" s="2" t="s">
        <v>19</v>
      </c>
      <c r="M2542" s="2" t="s">
        <v>20</v>
      </c>
      <c r="N2542" s="2" t="s">
        <v>48</v>
      </c>
      <c r="O2542" s="2" t="s">
        <v>5319</v>
      </c>
      <c r="P2542" s="2">
        <v>2</v>
      </c>
      <c r="Q2542" s="2" t="str">
        <f t="shared" si="39"/>
        <v>GE US Equity</v>
      </c>
    </row>
    <row r="2543" spans="1:17" x14ac:dyDescent="0.25">
      <c r="A2543" s="1">
        <v>41639</v>
      </c>
      <c r="B2543" s="1">
        <v>41639</v>
      </c>
      <c r="C2543" s="2" t="s">
        <v>4588</v>
      </c>
      <c r="D2543" s="2" t="s">
        <v>4589</v>
      </c>
      <c r="E2543" s="2">
        <v>4.375</v>
      </c>
      <c r="F2543" s="2" t="s">
        <v>339</v>
      </c>
      <c r="G2543" s="2"/>
      <c r="H2543" s="2" t="s">
        <v>27</v>
      </c>
      <c r="I2543" s="2" t="s">
        <v>17</v>
      </c>
      <c r="J2543" s="2" t="s">
        <v>18</v>
      </c>
      <c r="K2543" s="2" t="s">
        <v>19</v>
      </c>
      <c r="L2543" s="2" t="s">
        <v>19</v>
      </c>
      <c r="M2543" s="2" t="s">
        <v>20</v>
      </c>
      <c r="N2543" s="2" t="s">
        <v>28</v>
      </c>
      <c r="O2543" s="2" t="s">
        <v>5320</v>
      </c>
      <c r="P2543" s="2">
        <v>5</v>
      </c>
      <c r="Q2543" s="2" t="str">
        <f t="shared" si="39"/>
        <v>DISCA US Equity</v>
      </c>
    </row>
    <row r="2544" spans="1:17" x14ac:dyDescent="0.25">
      <c r="A2544" s="1">
        <v>41639</v>
      </c>
      <c r="B2544" s="1">
        <v>41639</v>
      </c>
      <c r="C2544" s="2" t="s">
        <v>42</v>
      </c>
      <c r="D2544" s="2" t="s">
        <v>43</v>
      </c>
      <c r="E2544" s="2">
        <v>5.25</v>
      </c>
      <c r="F2544" s="2" t="s">
        <v>1681</v>
      </c>
      <c r="G2544" s="2" t="s">
        <v>3014</v>
      </c>
      <c r="H2544" s="2" t="s">
        <v>46</v>
      </c>
      <c r="I2544" s="2" t="s">
        <v>17</v>
      </c>
      <c r="J2544" s="2" t="s">
        <v>18</v>
      </c>
      <c r="K2544" s="2" t="s">
        <v>19</v>
      </c>
      <c r="L2544" s="2" t="s">
        <v>19</v>
      </c>
      <c r="M2544" s="2" t="s">
        <v>20</v>
      </c>
      <c r="N2544" s="2" t="s">
        <v>48</v>
      </c>
      <c r="O2544" s="2" t="s">
        <v>5321</v>
      </c>
      <c r="P2544" s="2">
        <v>2</v>
      </c>
      <c r="Q2544" s="2" t="str">
        <f t="shared" si="39"/>
        <v>GE US Equity</v>
      </c>
    </row>
    <row r="2545" spans="1:17" x14ac:dyDescent="0.25">
      <c r="A2545" s="1">
        <v>41639</v>
      </c>
      <c r="B2545" s="1">
        <v>41639</v>
      </c>
      <c r="C2545" s="2" t="s">
        <v>4108</v>
      </c>
      <c r="D2545" s="2" t="s">
        <v>4109</v>
      </c>
      <c r="E2545" s="2">
        <v>6.375</v>
      </c>
      <c r="F2545" s="2" t="s">
        <v>5322</v>
      </c>
      <c r="G2545" s="2"/>
      <c r="H2545" s="2" t="s">
        <v>16</v>
      </c>
      <c r="I2545" s="2" t="s">
        <v>17</v>
      </c>
      <c r="J2545" s="2" t="s">
        <v>18</v>
      </c>
      <c r="K2545" s="2" t="s">
        <v>19</v>
      </c>
      <c r="L2545" s="2" t="s">
        <v>19</v>
      </c>
      <c r="M2545" s="2" t="s">
        <v>20</v>
      </c>
      <c r="N2545" s="2" t="s">
        <v>28</v>
      </c>
      <c r="O2545" s="2" t="s">
        <v>5323</v>
      </c>
      <c r="P2545" s="2">
        <v>3</v>
      </c>
      <c r="Q2545" s="2" t="str">
        <f t="shared" si="39"/>
        <v>DTV US Equity</v>
      </c>
    </row>
    <row r="2546" spans="1:17" x14ac:dyDescent="0.25">
      <c r="A2546" s="1">
        <v>41639</v>
      </c>
      <c r="B2546" s="1">
        <v>41639</v>
      </c>
      <c r="C2546" s="2" t="s">
        <v>2039</v>
      </c>
      <c r="D2546" s="2" t="s">
        <v>2040</v>
      </c>
      <c r="E2546" s="2">
        <v>8.375</v>
      </c>
      <c r="F2546" s="2" t="s">
        <v>1973</v>
      </c>
      <c r="G2546" s="2"/>
      <c r="H2546" s="2" t="s">
        <v>95</v>
      </c>
      <c r="I2546" s="2" t="s">
        <v>17</v>
      </c>
      <c r="J2546" s="2" t="s">
        <v>18</v>
      </c>
      <c r="K2546" s="2" t="s">
        <v>19</v>
      </c>
      <c r="L2546" s="2" t="s">
        <v>19</v>
      </c>
      <c r="M2546" s="2" t="s">
        <v>20</v>
      </c>
      <c r="N2546" s="2" t="s">
        <v>28</v>
      </c>
      <c r="O2546" s="2" t="s">
        <v>5324</v>
      </c>
      <c r="P2546" s="2">
        <v>3</v>
      </c>
      <c r="Q2546" s="2" t="str">
        <f t="shared" si="39"/>
        <v>SPF US Equity</v>
      </c>
    </row>
    <row r="2547" spans="1:17" x14ac:dyDescent="0.25">
      <c r="A2547" s="1">
        <v>41639</v>
      </c>
      <c r="B2547" s="1">
        <v>41639</v>
      </c>
      <c r="C2547" s="2" t="s">
        <v>2173</v>
      </c>
      <c r="D2547" s="2" t="s">
        <v>378</v>
      </c>
      <c r="E2547" s="2">
        <v>6</v>
      </c>
      <c r="F2547" s="2" t="s">
        <v>4743</v>
      </c>
      <c r="G2547" s="2"/>
      <c r="H2547" s="2" t="s">
        <v>73</v>
      </c>
      <c r="I2547" s="2" t="s">
        <v>17</v>
      </c>
      <c r="J2547" s="2" t="s">
        <v>18</v>
      </c>
      <c r="K2547" s="2" t="s">
        <v>19</v>
      </c>
      <c r="L2547" s="2" t="s">
        <v>19</v>
      </c>
      <c r="M2547" s="2" t="s">
        <v>20</v>
      </c>
      <c r="N2547" s="2" t="s">
        <v>28</v>
      </c>
      <c r="O2547" s="2" t="s">
        <v>5325</v>
      </c>
      <c r="P2547" s="2">
        <v>2</v>
      </c>
      <c r="Q2547" s="2" t="str">
        <f t="shared" si="39"/>
        <v>VZ US Equity</v>
      </c>
    </row>
    <row r="2548" spans="1:17" x14ac:dyDescent="0.25">
      <c r="A2548" s="1">
        <v>41639</v>
      </c>
      <c r="B2548" s="1">
        <v>41639</v>
      </c>
      <c r="C2548" s="2" t="s">
        <v>42</v>
      </c>
      <c r="D2548" s="2" t="s">
        <v>43</v>
      </c>
      <c r="E2548" s="2">
        <v>5.45</v>
      </c>
      <c r="F2548" s="2" t="s">
        <v>5229</v>
      </c>
      <c r="G2548" s="2" t="s">
        <v>213</v>
      </c>
      <c r="H2548" s="2" t="s">
        <v>46</v>
      </c>
      <c r="I2548" s="2" t="s">
        <v>17</v>
      </c>
      <c r="J2548" s="2" t="s">
        <v>18</v>
      </c>
      <c r="K2548" s="2" t="s">
        <v>19</v>
      </c>
      <c r="L2548" s="2" t="s">
        <v>19</v>
      </c>
      <c r="M2548" s="2" t="s">
        <v>20</v>
      </c>
      <c r="N2548" s="2" t="s">
        <v>48</v>
      </c>
      <c r="O2548" s="2" t="s">
        <v>5326</v>
      </c>
      <c r="P2548" s="2">
        <v>2</v>
      </c>
      <c r="Q2548" s="2" t="str">
        <f t="shared" si="39"/>
        <v>GE US Equity</v>
      </c>
    </row>
    <row r="2549" spans="1:17" x14ac:dyDescent="0.25">
      <c r="A2549" s="1">
        <v>41639</v>
      </c>
      <c r="B2549" s="1">
        <v>41639</v>
      </c>
      <c r="C2549" s="2" t="s">
        <v>1950</v>
      </c>
      <c r="D2549" s="2" t="s">
        <v>1951</v>
      </c>
      <c r="E2549" s="2">
        <v>6.625</v>
      </c>
      <c r="F2549" s="2" t="s">
        <v>2525</v>
      </c>
      <c r="G2549" s="2" t="s">
        <v>40</v>
      </c>
      <c r="H2549" s="2" t="s">
        <v>203</v>
      </c>
      <c r="I2549" s="2" t="s">
        <v>17</v>
      </c>
      <c r="J2549" s="2" t="s">
        <v>18</v>
      </c>
      <c r="K2549" s="2" t="s">
        <v>19</v>
      </c>
      <c r="L2549" s="2" t="s">
        <v>19</v>
      </c>
      <c r="M2549" s="2" t="s">
        <v>20</v>
      </c>
      <c r="N2549" s="2" t="s">
        <v>48</v>
      </c>
      <c r="O2549" s="2" t="s">
        <v>5327</v>
      </c>
      <c r="P2549" s="2">
        <v>3</v>
      </c>
      <c r="Q2549" s="2" t="str">
        <f t="shared" si="39"/>
        <v>CIT US Equity</v>
      </c>
    </row>
    <row r="2550" spans="1:17" x14ac:dyDescent="0.25">
      <c r="A2550" s="1">
        <v>41639</v>
      </c>
      <c r="B2550" s="1">
        <v>41639</v>
      </c>
      <c r="C2550" s="2" t="s">
        <v>1950</v>
      </c>
      <c r="D2550" s="2" t="s">
        <v>1951</v>
      </c>
      <c r="E2550" s="2">
        <v>6.625</v>
      </c>
      <c r="F2550" s="2" t="s">
        <v>2525</v>
      </c>
      <c r="G2550" s="2" t="s">
        <v>26</v>
      </c>
      <c r="H2550" s="2" t="s">
        <v>203</v>
      </c>
      <c r="I2550" s="2" t="s">
        <v>17</v>
      </c>
      <c r="J2550" s="2" t="s">
        <v>18</v>
      </c>
      <c r="K2550" s="2" t="s">
        <v>19</v>
      </c>
      <c r="L2550" s="2" t="s">
        <v>19</v>
      </c>
      <c r="M2550" s="2" t="s">
        <v>20</v>
      </c>
      <c r="N2550" s="2" t="s">
        <v>48</v>
      </c>
      <c r="O2550" s="2" t="s">
        <v>5328</v>
      </c>
      <c r="P2550" s="2">
        <v>3</v>
      </c>
      <c r="Q2550" s="2" t="str">
        <f t="shared" si="39"/>
        <v>CIT US Equity</v>
      </c>
    </row>
    <row r="2551" spans="1:17" x14ac:dyDescent="0.25">
      <c r="A2551" s="1">
        <v>41639</v>
      </c>
      <c r="B2551" s="1">
        <v>41639</v>
      </c>
      <c r="C2551" s="2" t="s">
        <v>2176</v>
      </c>
      <c r="D2551" s="2" t="s">
        <v>2177</v>
      </c>
      <c r="E2551" s="2">
        <v>5.625</v>
      </c>
      <c r="F2551" s="2" t="s">
        <v>5329</v>
      </c>
      <c r="G2551" s="2"/>
      <c r="H2551" s="2" t="s">
        <v>259</v>
      </c>
      <c r="I2551" s="2" t="s">
        <v>17</v>
      </c>
      <c r="J2551" s="2" t="s">
        <v>18</v>
      </c>
      <c r="K2551" s="2" t="s">
        <v>19</v>
      </c>
      <c r="L2551" s="2" t="s">
        <v>19</v>
      </c>
      <c r="M2551" s="2" t="s">
        <v>20</v>
      </c>
      <c r="N2551" s="2" t="s">
        <v>28</v>
      </c>
      <c r="O2551" s="2" t="s">
        <v>5330</v>
      </c>
      <c r="P2551" s="2">
        <v>3</v>
      </c>
      <c r="Q2551" s="2" t="str">
        <f t="shared" si="39"/>
        <v>WMT US Equity</v>
      </c>
    </row>
    <row r="2552" spans="1:17" x14ac:dyDescent="0.25">
      <c r="A2552" s="1">
        <v>41639</v>
      </c>
      <c r="B2552" s="1">
        <v>41639</v>
      </c>
      <c r="C2552" s="2" t="s">
        <v>4092</v>
      </c>
      <c r="D2552" s="2" t="s">
        <v>528</v>
      </c>
      <c r="E2552" s="2">
        <v>6.625</v>
      </c>
      <c r="F2552" s="2" t="s">
        <v>347</v>
      </c>
      <c r="G2552" s="2" t="s">
        <v>26</v>
      </c>
      <c r="H2552" s="2" t="s">
        <v>73</v>
      </c>
      <c r="I2552" s="2" t="s">
        <v>17</v>
      </c>
      <c r="J2552" s="2" t="s">
        <v>18</v>
      </c>
      <c r="K2552" s="2" t="s">
        <v>19</v>
      </c>
      <c r="L2552" s="2" t="s">
        <v>19</v>
      </c>
      <c r="M2552" s="2" t="s">
        <v>20</v>
      </c>
      <c r="N2552" s="2" t="s">
        <v>48</v>
      </c>
      <c r="O2552" s="2" t="s">
        <v>5331</v>
      </c>
      <c r="P2552" s="2">
        <v>5</v>
      </c>
      <c r="Q2552" s="2" t="str">
        <f t="shared" si="39"/>
        <v>OHNAT US Equity</v>
      </c>
    </row>
    <row r="2553" spans="1:17" x14ac:dyDescent="0.25">
      <c r="A2553" s="1">
        <v>41639</v>
      </c>
      <c r="B2553" s="1">
        <v>41639</v>
      </c>
      <c r="C2553" s="2" t="s">
        <v>2043</v>
      </c>
      <c r="D2553" s="2" t="s">
        <v>2044</v>
      </c>
      <c r="E2553" s="2">
        <v>4.25</v>
      </c>
      <c r="F2553" s="2" t="s">
        <v>1708</v>
      </c>
      <c r="G2553" s="2" t="s">
        <v>45</v>
      </c>
      <c r="H2553" s="2" t="s">
        <v>27</v>
      </c>
      <c r="I2553" s="2" t="s">
        <v>17</v>
      </c>
      <c r="J2553" s="2" t="s">
        <v>18</v>
      </c>
      <c r="K2553" s="2" t="s">
        <v>19</v>
      </c>
      <c r="L2553" s="2" t="s">
        <v>19</v>
      </c>
      <c r="M2553" s="2" t="s">
        <v>20</v>
      </c>
      <c r="N2553" s="2" t="s">
        <v>48</v>
      </c>
      <c r="O2553" s="2" t="s">
        <v>5332</v>
      </c>
      <c r="P2553" s="2">
        <v>3</v>
      </c>
      <c r="Q2553" s="2" t="str">
        <f t="shared" si="39"/>
        <v>UDR US Equity</v>
      </c>
    </row>
    <row r="2554" spans="1:17" x14ac:dyDescent="0.25">
      <c r="A2554" s="1">
        <v>41639</v>
      </c>
      <c r="B2554" s="1">
        <v>41639</v>
      </c>
      <c r="C2554" s="2" t="s">
        <v>496</v>
      </c>
      <c r="D2554" s="2" t="s">
        <v>497</v>
      </c>
      <c r="E2554" s="2">
        <v>5.05</v>
      </c>
      <c r="F2554" s="2" t="s">
        <v>475</v>
      </c>
      <c r="G2554" s="2" t="s">
        <v>213</v>
      </c>
      <c r="H2554" s="2" t="s">
        <v>57</v>
      </c>
      <c r="I2554" s="2" t="s">
        <v>17</v>
      </c>
      <c r="J2554" s="2" t="s">
        <v>18</v>
      </c>
      <c r="K2554" s="2" t="s">
        <v>19</v>
      </c>
      <c r="L2554" s="2" t="s">
        <v>19</v>
      </c>
      <c r="M2554" s="2" t="s">
        <v>20</v>
      </c>
      <c r="N2554" s="2" t="s">
        <v>21</v>
      </c>
      <c r="O2554" s="2" t="s">
        <v>5333</v>
      </c>
      <c r="P2554" s="2">
        <v>4</v>
      </c>
      <c r="Q2554" s="2" t="str">
        <f t="shared" si="39"/>
        <v>NRUC US Equity</v>
      </c>
    </row>
    <row r="2555" spans="1:17" x14ac:dyDescent="0.25">
      <c r="A2555" s="1">
        <v>41639</v>
      </c>
      <c r="B2555" s="1">
        <v>41639</v>
      </c>
      <c r="C2555" s="2" t="s">
        <v>1196</v>
      </c>
      <c r="D2555" s="2" t="s">
        <v>494</v>
      </c>
      <c r="E2555" s="2">
        <v>5.625</v>
      </c>
      <c r="F2555" s="2" t="s">
        <v>5334</v>
      </c>
      <c r="G2555" s="2" t="s">
        <v>45</v>
      </c>
      <c r="H2555" s="2" t="s">
        <v>73</v>
      </c>
      <c r="I2555" s="2" t="s">
        <v>17</v>
      </c>
      <c r="J2555" s="2" t="s">
        <v>18</v>
      </c>
      <c r="K2555" s="2" t="s">
        <v>19</v>
      </c>
      <c r="L2555" s="2" t="s">
        <v>19</v>
      </c>
      <c r="M2555" s="2" t="s">
        <v>20</v>
      </c>
      <c r="N2555" s="2" t="s">
        <v>48</v>
      </c>
      <c r="O2555" s="2" t="s">
        <v>5335</v>
      </c>
      <c r="P2555" s="2">
        <v>3</v>
      </c>
      <c r="Q2555" s="2" t="str">
        <f t="shared" si="39"/>
        <v>PRU US Equity</v>
      </c>
    </row>
    <row r="2556" spans="1:17" x14ac:dyDescent="0.25">
      <c r="A2556" s="1">
        <v>41639</v>
      </c>
      <c r="B2556" s="1">
        <v>41639</v>
      </c>
      <c r="C2556" s="2" t="s">
        <v>1216</v>
      </c>
      <c r="D2556" s="2" t="s">
        <v>523</v>
      </c>
      <c r="E2556" s="2">
        <v>4.45</v>
      </c>
      <c r="F2556" s="2" t="s">
        <v>4641</v>
      </c>
      <c r="G2556" s="2"/>
      <c r="H2556" s="2" t="s">
        <v>34</v>
      </c>
      <c r="I2556" s="2" t="s">
        <v>17</v>
      </c>
      <c r="J2556" s="2" t="s">
        <v>18</v>
      </c>
      <c r="K2556" s="2" t="s">
        <v>19</v>
      </c>
      <c r="L2556" s="2" t="s">
        <v>19</v>
      </c>
      <c r="M2556" s="2" t="s">
        <v>20</v>
      </c>
      <c r="N2556" s="2" t="s">
        <v>28</v>
      </c>
      <c r="O2556" s="2" t="s">
        <v>5337</v>
      </c>
      <c r="P2556" s="2">
        <v>1</v>
      </c>
      <c r="Q2556" s="2" t="str">
        <f t="shared" si="39"/>
        <v>T US Equity</v>
      </c>
    </row>
    <row r="2557" spans="1:17" x14ac:dyDescent="0.25">
      <c r="A2557" s="1">
        <v>41639</v>
      </c>
      <c r="B2557" s="1">
        <v>41639</v>
      </c>
      <c r="C2557" s="2" t="s">
        <v>2898</v>
      </c>
      <c r="D2557" s="2" t="s">
        <v>501</v>
      </c>
      <c r="E2557" s="2">
        <v>6.25</v>
      </c>
      <c r="F2557" s="2" t="s">
        <v>3691</v>
      </c>
      <c r="G2557" s="2"/>
      <c r="H2557" s="2" t="s">
        <v>472</v>
      </c>
      <c r="I2557" s="2" t="s">
        <v>17</v>
      </c>
      <c r="J2557" s="2" t="s">
        <v>18</v>
      </c>
      <c r="K2557" s="2" t="s">
        <v>19</v>
      </c>
      <c r="L2557" s="2" t="s">
        <v>19</v>
      </c>
      <c r="M2557" s="2" t="s">
        <v>20</v>
      </c>
      <c r="N2557" s="2" t="s">
        <v>48</v>
      </c>
      <c r="O2557" s="2" t="s">
        <v>5338</v>
      </c>
      <c r="P2557" s="2">
        <v>3</v>
      </c>
      <c r="Q2557" s="2" t="str">
        <f t="shared" si="39"/>
        <v>AIG US Equity</v>
      </c>
    </row>
    <row r="2558" spans="1:17" x14ac:dyDescent="0.25">
      <c r="A2558" s="1">
        <v>41639</v>
      </c>
      <c r="B2558" s="1">
        <v>41639</v>
      </c>
      <c r="C2558" s="2" t="s">
        <v>42</v>
      </c>
      <c r="D2558" s="2" t="s">
        <v>43</v>
      </c>
      <c r="E2558" s="2">
        <v>5.0999999999999996</v>
      </c>
      <c r="F2558" s="2" t="s">
        <v>1575</v>
      </c>
      <c r="G2558" s="2" t="s">
        <v>213</v>
      </c>
      <c r="H2558" s="2" t="s">
        <v>46</v>
      </c>
      <c r="I2558" s="2" t="s">
        <v>17</v>
      </c>
      <c r="J2558" s="2" t="s">
        <v>18</v>
      </c>
      <c r="K2558" s="2" t="s">
        <v>19</v>
      </c>
      <c r="L2558" s="2" t="s">
        <v>19</v>
      </c>
      <c r="M2558" s="2" t="s">
        <v>20</v>
      </c>
      <c r="N2558" s="2" t="s">
        <v>48</v>
      </c>
      <c r="O2558" s="2" t="s">
        <v>5339</v>
      </c>
      <c r="P2558" s="2">
        <v>2</v>
      </c>
      <c r="Q2558" s="2" t="str">
        <f t="shared" si="39"/>
        <v>GE US Equity</v>
      </c>
    </row>
    <row r="2559" spans="1:17" x14ac:dyDescent="0.25">
      <c r="A2559" s="1">
        <v>41639</v>
      </c>
      <c r="B2559" s="1">
        <v>41639</v>
      </c>
      <c r="C2559" s="2" t="s">
        <v>477</v>
      </c>
      <c r="D2559" s="2" t="s">
        <v>478</v>
      </c>
      <c r="E2559" s="2">
        <v>7.25</v>
      </c>
      <c r="F2559" s="2" t="s">
        <v>85</v>
      </c>
      <c r="G2559" s="2"/>
      <c r="H2559" s="2" t="s">
        <v>203</v>
      </c>
      <c r="I2559" s="2" t="s">
        <v>17</v>
      </c>
      <c r="J2559" s="2" t="s">
        <v>18</v>
      </c>
      <c r="K2559" s="2" t="s">
        <v>19</v>
      </c>
      <c r="L2559" s="2" t="s">
        <v>19</v>
      </c>
      <c r="M2559" s="2" t="s">
        <v>20</v>
      </c>
      <c r="N2559" s="2" t="s">
        <v>28</v>
      </c>
      <c r="O2559" s="2" t="s">
        <v>5340</v>
      </c>
      <c r="P2559" s="2">
        <v>3</v>
      </c>
      <c r="Q2559" s="2" t="str">
        <f t="shared" si="39"/>
        <v>RRD US Equity</v>
      </c>
    </row>
    <row r="2560" spans="1:17" x14ac:dyDescent="0.25">
      <c r="A2560" s="1">
        <v>41639</v>
      </c>
      <c r="B2560" s="1">
        <v>41639</v>
      </c>
      <c r="C2560" s="2" t="s">
        <v>3559</v>
      </c>
      <c r="D2560" s="2" t="s">
        <v>1873</v>
      </c>
      <c r="E2560" s="2">
        <v>3.25</v>
      </c>
      <c r="F2560" s="2" t="s">
        <v>853</v>
      </c>
      <c r="G2560" s="2"/>
      <c r="H2560" s="2" t="s">
        <v>73</v>
      </c>
      <c r="I2560" s="2" t="s">
        <v>17</v>
      </c>
      <c r="J2560" s="2" t="s">
        <v>18</v>
      </c>
      <c r="K2560" s="2" t="s">
        <v>19</v>
      </c>
      <c r="L2560" s="2" t="s">
        <v>19</v>
      </c>
      <c r="M2560" s="2" t="s">
        <v>20</v>
      </c>
      <c r="N2560" s="2" t="s">
        <v>28</v>
      </c>
      <c r="O2560" s="2" t="s">
        <v>5341</v>
      </c>
      <c r="P2560" s="2">
        <v>1</v>
      </c>
      <c r="Q2560" s="2" t="str">
        <f t="shared" si="39"/>
        <v>K US Equity</v>
      </c>
    </row>
    <row r="2561" spans="1:17" x14ac:dyDescent="0.25">
      <c r="A2561" s="1">
        <v>41639</v>
      </c>
      <c r="B2561" s="1">
        <v>41639</v>
      </c>
      <c r="C2561" s="2" t="s">
        <v>5315</v>
      </c>
      <c r="D2561" s="2" t="s">
        <v>5316</v>
      </c>
      <c r="E2561" s="2">
        <v>6.75</v>
      </c>
      <c r="F2561" s="2" t="s">
        <v>1708</v>
      </c>
      <c r="G2561" s="2" t="s">
        <v>40</v>
      </c>
      <c r="H2561" s="2" t="s">
        <v>472</v>
      </c>
      <c r="I2561" s="2" t="s">
        <v>17</v>
      </c>
      <c r="J2561" s="2" t="s">
        <v>18</v>
      </c>
      <c r="K2561" s="2" t="s">
        <v>19</v>
      </c>
      <c r="L2561" s="2" t="s">
        <v>19</v>
      </c>
      <c r="M2561" s="2" t="s">
        <v>20</v>
      </c>
      <c r="N2561" s="2" t="s">
        <v>28</v>
      </c>
      <c r="O2561" s="2" t="s">
        <v>5342</v>
      </c>
      <c r="P2561" s="2">
        <v>2</v>
      </c>
      <c r="Q2561" s="2" t="str">
        <f t="shared" si="39"/>
        <v>GM US Equity</v>
      </c>
    </row>
    <row r="2562" spans="1:17" x14ac:dyDescent="0.25">
      <c r="A2562" s="1">
        <v>41639</v>
      </c>
      <c r="B2562" s="1">
        <v>41639</v>
      </c>
      <c r="C2562" s="2" t="s">
        <v>535</v>
      </c>
      <c r="D2562" s="2" t="s">
        <v>119</v>
      </c>
      <c r="E2562" s="2">
        <v>5.625</v>
      </c>
      <c r="F2562" s="2" t="s">
        <v>15</v>
      </c>
      <c r="G2562" s="2" t="s">
        <v>143</v>
      </c>
      <c r="H2562" s="2" t="s">
        <v>27</v>
      </c>
      <c r="I2562" s="2" t="s">
        <v>17</v>
      </c>
      <c r="J2562" s="2" t="s">
        <v>18</v>
      </c>
      <c r="K2562" s="2" t="s">
        <v>19</v>
      </c>
      <c r="L2562" s="2" t="s">
        <v>19</v>
      </c>
      <c r="M2562" s="2" t="s">
        <v>20</v>
      </c>
      <c r="N2562" s="2" t="s">
        <v>48</v>
      </c>
      <c r="O2562" s="2" t="s">
        <v>5343</v>
      </c>
      <c r="P2562" s="2">
        <v>3</v>
      </c>
      <c r="Q2562" s="2" t="str">
        <f t="shared" si="39"/>
        <v>PLD US Equity</v>
      </c>
    </row>
    <row r="2563" spans="1:17" x14ac:dyDescent="0.25">
      <c r="A2563" s="1">
        <v>41639</v>
      </c>
      <c r="B2563" s="1">
        <v>41639</v>
      </c>
      <c r="C2563" s="2" t="s">
        <v>5257</v>
      </c>
      <c r="D2563" s="2" t="s">
        <v>5258</v>
      </c>
      <c r="E2563" s="2">
        <v>4.3</v>
      </c>
      <c r="F2563" s="2" t="s">
        <v>339</v>
      </c>
      <c r="G2563" s="2"/>
      <c r="H2563" s="2" t="s">
        <v>34</v>
      </c>
      <c r="I2563" s="2" t="s">
        <v>17</v>
      </c>
      <c r="J2563" s="2" t="s">
        <v>18</v>
      </c>
      <c r="K2563" s="2" t="s">
        <v>19</v>
      </c>
      <c r="L2563" s="2" t="s">
        <v>19</v>
      </c>
      <c r="M2563" s="2" t="s">
        <v>20</v>
      </c>
      <c r="N2563" s="2" t="s">
        <v>28</v>
      </c>
      <c r="O2563" s="2" t="s">
        <v>5344</v>
      </c>
      <c r="P2563" s="2">
        <v>4</v>
      </c>
      <c r="Q2563" s="2" t="str">
        <f t="shared" si="39"/>
        <v>AMAT US Equity</v>
      </c>
    </row>
    <row r="2564" spans="1:17" x14ac:dyDescent="0.25">
      <c r="A2564" s="1">
        <v>41639</v>
      </c>
      <c r="B2564" s="1">
        <v>41639</v>
      </c>
      <c r="C2564" s="2" t="s">
        <v>535</v>
      </c>
      <c r="D2564" s="2" t="s">
        <v>119</v>
      </c>
      <c r="E2564" s="2">
        <v>7.375</v>
      </c>
      <c r="F2564" s="2" t="s">
        <v>4454</v>
      </c>
      <c r="G2564" s="2" t="s">
        <v>143</v>
      </c>
      <c r="H2564" s="2" t="s">
        <v>27</v>
      </c>
      <c r="I2564" s="2" t="s">
        <v>17</v>
      </c>
      <c r="J2564" s="2" t="s">
        <v>18</v>
      </c>
      <c r="K2564" s="2" t="s">
        <v>19</v>
      </c>
      <c r="L2564" s="2" t="s">
        <v>19</v>
      </c>
      <c r="M2564" s="2" t="s">
        <v>20</v>
      </c>
      <c r="N2564" s="2" t="s">
        <v>48</v>
      </c>
      <c r="O2564" s="2" t="s">
        <v>5345</v>
      </c>
      <c r="P2564" s="2">
        <v>3</v>
      </c>
      <c r="Q2564" s="2" t="str">
        <f t="shared" ref="Q2564:Q2627" si="40">D2564&amp;" US Equity"</f>
        <v>PLD US Equity</v>
      </c>
    </row>
    <row r="2565" spans="1:17" x14ac:dyDescent="0.25">
      <c r="A2565" s="1">
        <v>41639</v>
      </c>
      <c r="B2565" s="1">
        <v>41639</v>
      </c>
      <c r="C2565" s="2" t="s">
        <v>42</v>
      </c>
      <c r="D2565" s="2" t="s">
        <v>43</v>
      </c>
      <c r="E2565" s="2">
        <v>5.25</v>
      </c>
      <c r="F2565" s="2" t="s">
        <v>1257</v>
      </c>
      <c r="G2565" s="2" t="s">
        <v>3705</v>
      </c>
      <c r="H2565" s="2" t="s">
        <v>46</v>
      </c>
      <c r="I2565" s="2" t="s">
        <v>17</v>
      </c>
      <c r="J2565" s="2" t="s">
        <v>18</v>
      </c>
      <c r="K2565" s="2" t="s">
        <v>19</v>
      </c>
      <c r="L2565" s="2" t="s">
        <v>19</v>
      </c>
      <c r="M2565" s="2" t="s">
        <v>20</v>
      </c>
      <c r="N2565" s="2" t="s">
        <v>48</v>
      </c>
      <c r="O2565" s="2" t="s">
        <v>5346</v>
      </c>
      <c r="P2565" s="2">
        <v>2</v>
      </c>
      <c r="Q2565" s="2" t="str">
        <f t="shared" si="40"/>
        <v>GE US Equity</v>
      </c>
    </row>
    <row r="2566" spans="1:17" x14ac:dyDescent="0.25">
      <c r="A2566" s="1">
        <v>41639</v>
      </c>
      <c r="B2566" s="1">
        <v>41639</v>
      </c>
      <c r="C2566" s="2" t="s">
        <v>3600</v>
      </c>
      <c r="D2566" s="2" t="s">
        <v>3601</v>
      </c>
      <c r="E2566" s="2">
        <v>5.7</v>
      </c>
      <c r="F2566" s="2" t="s">
        <v>5307</v>
      </c>
      <c r="G2566" s="2" t="s">
        <v>40</v>
      </c>
      <c r="H2566" s="2" t="s">
        <v>27</v>
      </c>
      <c r="I2566" s="2" t="s">
        <v>17</v>
      </c>
      <c r="J2566" s="2" t="s">
        <v>18</v>
      </c>
      <c r="K2566" s="2" t="s">
        <v>19</v>
      </c>
      <c r="L2566" s="2" t="s">
        <v>19</v>
      </c>
      <c r="M2566" s="2" t="s">
        <v>20</v>
      </c>
      <c r="N2566" s="2" t="s">
        <v>28</v>
      </c>
      <c r="O2566" s="2" t="s">
        <v>5347</v>
      </c>
      <c r="P2566" s="2">
        <v>5</v>
      </c>
      <c r="Q2566" s="2" t="str">
        <f t="shared" si="40"/>
        <v>ABXCN US Equity</v>
      </c>
    </row>
    <row r="2567" spans="1:17" x14ac:dyDescent="0.25">
      <c r="A2567" s="1">
        <v>41639</v>
      </c>
      <c r="B2567" s="1">
        <v>41639</v>
      </c>
      <c r="C2567" s="2" t="s">
        <v>1730</v>
      </c>
      <c r="D2567" s="2" t="s">
        <v>1731</v>
      </c>
      <c r="E2567" s="2">
        <v>5.125</v>
      </c>
      <c r="F2567" s="2" t="s">
        <v>5348</v>
      </c>
      <c r="G2567" s="2"/>
      <c r="H2567" s="2" t="s">
        <v>16</v>
      </c>
      <c r="I2567" s="2" t="s">
        <v>17</v>
      </c>
      <c r="J2567" s="2" t="s">
        <v>18</v>
      </c>
      <c r="K2567" s="2" t="s">
        <v>19</v>
      </c>
      <c r="L2567" s="2" t="s">
        <v>19</v>
      </c>
      <c r="M2567" s="2" t="s">
        <v>20</v>
      </c>
      <c r="N2567" s="2" t="s">
        <v>48</v>
      </c>
      <c r="O2567" s="2" t="s">
        <v>5349</v>
      </c>
      <c r="P2567" s="2">
        <v>3</v>
      </c>
      <c r="Q2567" s="2" t="str">
        <f t="shared" si="40"/>
        <v>JEF US Equity</v>
      </c>
    </row>
    <row r="2568" spans="1:17" x14ac:dyDescent="0.25">
      <c r="A2568" s="1">
        <v>41639</v>
      </c>
      <c r="B2568" s="1">
        <v>41639</v>
      </c>
      <c r="C2568" s="2" t="s">
        <v>760</v>
      </c>
      <c r="D2568" s="2" t="s">
        <v>761</v>
      </c>
      <c r="E2568" s="2">
        <v>6</v>
      </c>
      <c r="F2568" s="2" t="s">
        <v>5329</v>
      </c>
      <c r="G2568" s="2"/>
      <c r="H2568" s="2" t="s">
        <v>57</v>
      </c>
      <c r="I2568" s="2" t="s">
        <v>17</v>
      </c>
      <c r="J2568" s="2" t="s">
        <v>18</v>
      </c>
      <c r="K2568" s="2" t="s">
        <v>19</v>
      </c>
      <c r="L2568" s="2" t="s">
        <v>19</v>
      </c>
      <c r="M2568" s="2" t="s">
        <v>20</v>
      </c>
      <c r="N2568" s="2" t="s">
        <v>21</v>
      </c>
      <c r="O2568" s="2" t="s">
        <v>5354</v>
      </c>
      <c r="P2568" s="2">
        <v>3</v>
      </c>
      <c r="Q2568" s="2" t="str">
        <f t="shared" si="40"/>
        <v>AWR US Equity</v>
      </c>
    </row>
    <row r="2569" spans="1:17" x14ac:dyDescent="0.25">
      <c r="A2569" s="1">
        <v>41639</v>
      </c>
      <c r="B2569" s="1">
        <v>41639</v>
      </c>
      <c r="C2569" s="2" t="s">
        <v>1955</v>
      </c>
      <c r="D2569" s="2" t="s">
        <v>31</v>
      </c>
      <c r="E2569" s="2">
        <v>3</v>
      </c>
      <c r="F2569" s="2" t="s">
        <v>68</v>
      </c>
      <c r="G2569" s="2"/>
      <c r="H2569" s="2" t="s">
        <v>57</v>
      </c>
      <c r="I2569" s="2" t="s">
        <v>17</v>
      </c>
      <c r="J2569" s="2" t="s">
        <v>18</v>
      </c>
      <c r="K2569" s="2" t="s">
        <v>19</v>
      </c>
      <c r="L2569" s="2" t="s">
        <v>19</v>
      </c>
      <c r="M2569" s="2" t="s">
        <v>20</v>
      </c>
      <c r="N2569" s="2" t="s">
        <v>21</v>
      </c>
      <c r="O2569" s="2" t="s">
        <v>5355</v>
      </c>
      <c r="P2569" s="2">
        <v>2</v>
      </c>
      <c r="Q2569" s="2" t="str">
        <f t="shared" si="40"/>
        <v>SO US Equity</v>
      </c>
    </row>
    <row r="2570" spans="1:17" x14ac:dyDescent="0.25">
      <c r="A2570" s="1">
        <v>41639</v>
      </c>
      <c r="B2570" s="1">
        <v>41639</v>
      </c>
      <c r="C2570" s="2" t="s">
        <v>4128</v>
      </c>
      <c r="D2570" s="2" t="s">
        <v>2610</v>
      </c>
      <c r="E2570" s="2">
        <v>9.5</v>
      </c>
      <c r="F2570" s="2" t="s">
        <v>1693</v>
      </c>
      <c r="G2570" s="2"/>
      <c r="H2570" s="2" t="s">
        <v>95</v>
      </c>
      <c r="I2570" s="2" t="s">
        <v>17</v>
      </c>
      <c r="J2570" s="2" t="s">
        <v>18</v>
      </c>
      <c r="K2570" s="2" t="s">
        <v>19</v>
      </c>
      <c r="L2570" s="2" t="s">
        <v>19</v>
      </c>
      <c r="M2570" s="2" t="s">
        <v>20</v>
      </c>
      <c r="N2570" s="2" t="s">
        <v>21</v>
      </c>
      <c r="O2570" s="2" t="s">
        <v>5356</v>
      </c>
      <c r="P2570" s="2">
        <v>3</v>
      </c>
      <c r="Q2570" s="2" t="str">
        <f t="shared" si="40"/>
        <v>GEN US Equity</v>
      </c>
    </row>
    <row r="2571" spans="1:17" x14ac:dyDescent="0.25">
      <c r="A2571" s="1">
        <v>41639</v>
      </c>
      <c r="B2571" s="1">
        <v>41639</v>
      </c>
      <c r="C2571" s="2" t="s">
        <v>1519</v>
      </c>
      <c r="D2571" s="2" t="s">
        <v>31</v>
      </c>
      <c r="E2571" s="2">
        <v>3.95</v>
      </c>
      <c r="F2571" s="2" t="s">
        <v>283</v>
      </c>
      <c r="G2571" s="2"/>
      <c r="H2571" s="2" t="s">
        <v>57</v>
      </c>
      <c r="I2571" s="2" t="s">
        <v>17</v>
      </c>
      <c r="J2571" s="2" t="s">
        <v>18</v>
      </c>
      <c r="K2571" s="2" t="s">
        <v>19</v>
      </c>
      <c r="L2571" s="2" t="s">
        <v>19</v>
      </c>
      <c r="M2571" s="2" t="s">
        <v>20</v>
      </c>
      <c r="N2571" s="2" t="s">
        <v>21</v>
      </c>
      <c r="O2571" s="2" t="s">
        <v>5357</v>
      </c>
      <c r="P2571" s="2">
        <v>2</v>
      </c>
      <c r="Q2571" s="2" t="str">
        <f t="shared" si="40"/>
        <v>SO US Equity</v>
      </c>
    </row>
    <row r="2572" spans="1:17" x14ac:dyDescent="0.25">
      <c r="A2572" s="1">
        <v>41639</v>
      </c>
      <c r="B2572" s="1">
        <v>41639</v>
      </c>
      <c r="C2572" s="2" t="s">
        <v>1519</v>
      </c>
      <c r="D2572" s="2" t="s">
        <v>31</v>
      </c>
      <c r="E2572" s="2">
        <v>5.2</v>
      </c>
      <c r="F2572" s="2" t="s">
        <v>5358</v>
      </c>
      <c r="G2572" s="2" t="s">
        <v>5359</v>
      </c>
      <c r="H2572" s="2" t="s">
        <v>57</v>
      </c>
      <c r="I2572" s="2" t="s">
        <v>17</v>
      </c>
      <c r="J2572" s="2" t="s">
        <v>18</v>
      </c>
      <c r="K2572" s="2" t="s">
        <v>19</v>
      </c>
      <c r="L2572" s="2" t="s">
        <v>19</v>
      </c>
      <c r="M2572" s="2" t="s">
        <v>20</v>
      </c>
      <c r="N2572" s="2" t="s">
        <v>21</v>
      </c>
      <c r="O2572" s="2" t="s">
        <v>5360</v>
      </c>
      <c r="P2572" s="2">
        <v>2</v>
      </c>
      <c r="Q2572" s="2" t="str">
        <f t="shared" si="40"/>
        <v>SO US Equity</v>
      </c>
    </row>
    <row r="2573" spans="1:17" x14ac:dyDescent="0.25">
      <c r="A2573" s="1">
        <v>41639</v>
      </c>
      <c r="B2573" s="1">
        <v>41639</v>
      </c>
      <c r="C2573" s="2" t="s">
        <v>1170</v>
      </c>
      <c r="D2573" s="2" t="s">
        <v>1171</v>
      </c>
      <c r="E2573" s="2">
        <v>6</v>
      </c>
      <c r="F2573" s="2" t="s">
        <v>5362</v>
      </c>
      <c r="G2573" s="2"/>
      <c r="H2573" s="2" t="s">
        <v>73</v>
      </c>
      <c r="I2573" s="2" t="s">
        <v>17</v>
      </c>
      <c r="J2573" s="2" t="s">
        <v>18</v>
      </c>
      <c r="K2573" s="2" t="s">
        <v>19</v>
      </c>
      <c r="L2573" s="2" t="s">
        <v>19</v>
      </c>
      <c r="M2573" s="2" t="s">
        <v>20</v>
      </c>
      <c r="N2573" s="2" t="s">
        <v>28</v>
      </c>
      <c r="O2573" s="2" t="s">
        <v>5363</v>
      </c>
      <c r="P2573" s="2">
        <v>3</v>
      </c>
      <c r="Q2573" s="2" t="str">
        <f t="shared" si="40"/>
        <v>NSC US Equity</v>
      </c>
    </row>
    <row r="2574" spans="1:17" x14ac:dyDescent="0.25">
      <c r="A2574" s="1">
        <v>41639</v>
      </c>
      <c r="B2574" s="1">
        <v>41639</v>
      </c>
      <c r="C2574" s="2" t="s">
        <v>2294</v>
      </c>
      <c r="D2574" s="2" t="s">
        <v>2295</v>
      </c>
      <c r="E2574" s="2">
        <v>2.85</v>
      </c>
      <c r="F2574" s="2" t="s">
        <v>2744</v>
      </c>
      <c r="G2574" s="2"/>
      <c r="H2574" s="2" t="s">
        <v>34</v>
      </c>
      <c r="I2574" s="2" t="s">
        <v>17</v>
      </c>
      <c r="J2574" s="2" t="s">
        <v>18</v>
      </c>
      <c r="K2574" s="2" t="s">
        <v>19</v>
      </c>
      <c r="L2574" s="2" t="s">
        <v>19</v>
      </c>
      <c r="M2574" s="2" t="s">
        <v>20</v>
      </c>
      <c r="N2574" s="2" t="s">
        <v>28</v>
      </c>
      <c r="O2574" s="2" t="s">
        <v>5364</v>
      </c>
      <c r="P2574" s="2">
        <v>4</v>
      </c>
      <c r="Q2574" s="2" t="str">
        <f t="shared" si="40"/>
        <v>CTAS US Equity</v>
      </c>
    </row>
    <row r="2575" spans="1:17" x14ac:dyDescent="0.25">
      <c r="A2575" s="1">
        <v>41639</v>
      </c>
      <c r="B2575" s="1">
        <v>41639</v>
      </c>
      <c r="C2575" s="2" t="s">
        <v>2294</v>
      </c>
      <c r="D2575" s="2" t="s">
        <v>2295</v>
      </c>
      <c r="E2575" s="2">
        <v>4.3</v>
      </c>
      <c r="F2575" s="2" t="s">
        <v>283</v>
      </c>
      <c r="G2575" s="2"/>
      <c r="H2575" s="2" t="s">
        <v>34</v>
      </c>
      <c r="I2575" s="2" t="s">
        <v>17</v>
      </c>
      <c r="J2575" s="2" t="s">
        <v>18</v>
      </c>
      <c r="K2575" s="2" t="s">
        <v>19</v>
      </c>
      <c r="L2575" s="2" t="s">
        <v>19</v>
      </c>
      <c r="M2575" s="2" t="s">
        <v>20</v>
      </c>
      <c r="N2575" s="2" t="s">
        <v>28</v>
      </c>
      <c r="O2575" s="2" t="s">
        <v>5365</v>
      </c>
      <c r="P2575" s="2">
        <v>4</v>
      </c>
      <c r="Q2575" s="2" t="str">
        <f t="shared" si="40"/>
        <v>CTAS US Equity</v>
      </c>
    </row>
    <row r="2576" spans="1:17" x14ac:dyDescent="0.25">
      <c r="A2576" s="1">
        <v>41639</v>
      </c>
      <c r="B2576" s="1">
        <v>41639</v>
      </c>
      <c r="C2576" s="2" t="s">
        <v>1216</v>
      </c>
      <c r="D2576" s="2" t="s">
        <v>523</v>
      </c>
      <c r="E2576" s="2">
        <v>5.35</v>
      </c>
      <c r="F2576" s="2" t="s">
        <v>4197</v>
      </c>
      <c r="G2576" s="2"/>
      <c r="H2576" s="2" t="s">
        <v>34</v>
      </c>
      <c r="I2576" s="2" t="s">
        <v>17</v>
      </c>
      <c r="J2576" s="2" t="s">
        <v>18</v>
      </c>
      <c r="K2576" s="2" t="s">
        <v>19</v>
      </c>
      <c r="L2576" s="2" t="s">
        <v>19</v>
      </c>
      <c r="M2576" s="2" t="s">
        <v>20</v>
      </c>
      <c r="N2576" s="2" t="s">
        <v>28</v>
      </c>
      <c r="O2576" s="2" t="s">
        <v>5367</v>
      </c>
      <c r="P2576" s="2">
        <v>1</v>
      </c>
      <c r="Q2576" s="2" t="str">
        <f t="shared" si="40"/>
        <v>T US Equity</v>
      </c>
    </row>
    <row r="2577" spans="1:17" x14ac:dyDescent="0.25">
      <c r="A2577" s="1">
        <v>41639</v>
      </c>
      <c r="B2577" s="1">
        <v>41639</v>
      </c>
      <c r="C2577" s="2" t="s">
        <v>2023</v>
      </c>
      <c r="D2577" s="2" t="s">
        <v>2024</v>
      </c>
      <c r="E2577" s="2">
        <v>2.75</v>
      </c>
      <c r="F2577" s="2" t="s">
        <v>68</v>
      </c>
      <c r="G2577" s="2"/>
      <c r="H2577" s="2" t="s">
        <v>210</v>
      </c>
      <c r="I2577" s="2" t="s">
        <v>17</v>
      </c>
      <c r="J2577" s="2" t="s">
        <v>18</v>
      </c>
      <c r="K2577" s="2" t="s">
        <v>19</v>
      </c>
      <c r="L2577" s="2" t="s">
        <v>19</v>
      </c>
      <c r="M2577" s="2" t="s">
        <v>20</v>
      </c>
      <c r="N2577" s="2" t="s">
        <v>28</v>
      </c>
      <c r="O2577" s="2" t="s">
        <v>5370</v>
      </c>
      <c r="P2577" s="2">
        <v>3</v>
      </c>
      <c r="Q2577" s="2" t="str">
        <f t="shared" si="40"/>
        <v>MON US Equity</v>
      </c>
    </row>
    <row r="2578" spans="1:17" x14ac:dyDescent="0.25">
      <c r="A2578" s="1">
        <v>41639</v>
      </c>
      <c r="B2578" s="1">
        <v>41639</v>
      </c>
      <c r="C2578" s="2" t="s">
        <v>2095</v>
      </c>
      <c r="D2578" s="2" t="s">
        <v>2096</v>
      </c>
      <c r="E2578" s="2">
        <v>5.7</v>
      </c>
      <c r="F2578" s="2" t="s">
        <v>5322</v>
      </c>
      <c r="G2578" s="2"/>
      <c r="H2578" s="2" t="s">
        <v>73</v>
      </c>
      <c r="I2578" s="2" t="s">
        <v>17</v>
      </c>
      <c r="J2578" s="2" t="s">
        <v>18</v>
      </c>
      <c r="K2578" s="2" t="s">
        <v>19</v>
      </c>
      <c r="L2578" s="2" t="s">
        <v>19</v>
      </c>
      <c r="M2578" s="2" t="s">
        <v>20</v>
      </c>
      <c r="N2578" s="2" t="s">
        <v>28</v>
      </c>
      <c r="O2578" s="2" t="s">
        <v>5371</v>
      </c>
      <c r="P2578" s="2">
        <v>3</v>
      </c>
      <c r="Q2578" s="2" t="str">
        <f t="shared" si="40"/>
        <v>JCI US Equity</v>
      </c>
    </row>
    <row r="2579" spans="1:17" x14ac:dyDescent="0.25">
      <c r="A2579" s="1">
        <v>41639</v>
      </c>
      <c r="B2579" s="1">
        <v>41639</v>
      </c>
      <c r="C2579" s="2" t="s">
        <v>5372</v>
      </c>
      <c r="D2579" s="2" t="s">
        <v>5373</v>
      </c>
      <c r="E2579" s="2">
        <v>6.75</v>
      </c>
      <c r="F2579" s="2" t="s">
        <v>4733</v>
      </c>
      <c r="G2579" s="2"/>
      <c r="H2579" s="2" t="s">
        <v>472</v>
      </c>
      <c r="I2579" s="2" t="s">
        <v>17</v>
      </c>
      <c r="J2579" s="2" t="s">
        <v>18</v>
      </c>
      <c r="K2579" s="2" t="s">
        <v>19</v>
      </c>
      <c r="L2579" s="2" t="s">
        <v>19</v>
      </c>
      <c r="M2579" s="2" t="s">
        <v>20</v>
      </c>
      <c r="N2579" s="2" t="s">
        <v>28</v>
      </c>
      <c r="O2579" s="2" t="s">
        <v>5374</v>
      </c>
      <c r="P2579" s="2">
        <v>3</v>
      </c>
      <c r="Q2579" s="2" t="str">
        <f t="shared" si="40"/>
        <v>DAL US Equity</v>
      </c>
    </row>
    <row r="2580" spans="1:17" x14ac:dyDescent="0.25">
      <c r="A2580" s="1">
        <v>41639</v>
      </c>
      <c r="B2580" s="1">
        <v>41639</v>
      </c>
      <c r="C2580" s="2" t="s">
        <v>42</v>
      </c>
      <c r="D2580" s="2" t="s">
        <v>43</v>
      </c>
      <c r="E2580" s="2">
        <v>5.3</v>
      </c>
      <c r="F2580" s="2" t="s">
        <v>5375</v>
      </c>
      <c r="G2580" s="2"/>
      <c r="H2580" s="2" t="s">
        <v>210</v>
      </c>
      <c r="I2580" s="2" t="s">
        <v>17</v>
      </c>
      <c r="J2580" s="2" t="s">
        <v>18</v>
      </c>
      <c r="K2580" s="2" t="s">
        <v>19</v>
      </c>
      <c r="L2580" s="2" t="s">
        <v>19</v>
      </c>
      <c r="M2580" s="2" t="s">
        <v>20</v>
      </c>
      <c r="N2580" s="2" t="s">
        <v>48</v>
      </c>
      <c r="O2580" s="2" t="s">
        <v>5376</v>
      </c>
      <c r="P2580" s="2">
        <v>2</v>
      </c>
      <c r="Q2580" s="2" t="str">
        <f t="shared" si="40"/>
        <v>GE US Equity</v>
      </c>
    </row>
    <row r="2581" spans="1:17" x14ac:dyDescent="0.25">
      <c r="A2581" s="1">
        <v>41639</v>
      </c>
      <c r="B2581" s="1">
        <v>41639</v>
      </c>
      <c r="C2581" s="2" t="s">
        <v>5377</v>
      </c>
      <c r="D2581" s="2" t="s">
        <v>1354</v>
      </c>
      <c r="E2581" s="2">
        <v>6.875</v>
      </c>
      <c r="F2581" s="2" t="s">
        <v>3501</v>
      </c>
      <c r="G2581" s="2"/>
      <c r="H2581" s="2" t="s">
        <v>149</v>
      </c>
      <c r="I2581" s="2" t="s">
        <v>17</v>
      </c>
      <c r="J2581" s="2" t="s">
        <v>18</v>
      </c>
      <c r="K2581" s="2" t="s">
        <v>19</v>
      </c>
      <c r="L2581" s="2" t="s">
        <v>19</v>
      </c>
      <c r="M2581" s="2" t="s">
        <v>20</v>
      </c>
      <c r="N2581" s="2" t="s">
        <v>28</v>
      </c>
      <c r="O2581" s="2" t="s">
        <v>5378</v>
      </c>
      <c r="P2581" s="2">
        <v>3</v>
      </c>
      <c r="Q2581" s="2" t="str">
        <f t="shared" si="40"/>
        <v>JNY US Equity</v>
      </c>
    </row>
    <row r="2582" spans="1:17" x14ac:dyDescent="0.25">
      <c r="A2582" s="1">
        <v>41639</v>
      </c>
      <c r="B2582" s="1">
        <v>41639</v>
      </c>
      <c r="C2582" s="2" t="s">
        <v>1904</v>
      </c>
      <c r="D2582" s="2" t="s">
        <v>765</v>
      </c>
      <c r="E2582" s="2">
        <v>7.75</v>
      </c>
      <c r="F2582" s="2" t="s">
        <v>2909</v>
      </c>
      <c r="G2582" s="2"/>
      <c r="H2582" s="2" t="s">
        <v>34</v>
      </c>
      <c r="I2582" s="2" t="s">
        <v>17</v>
      </c>
      <c r="J2582" s="2" t="s">
        <v>18</v>
      </c>
      <c r="K2582" s="2" t="s">
        <v>19</v>
      </c>
      <c r="L2582" s="2" t="s">
        <v>19</v>
      </c>
      <c r="M2582" s="2" t="s">
        <v>20</v>
      </c>
      <c r="N2582" s="2" t="s">
        <v>28</v>
      </c>
      <c r="O2582" s="2" t="s">
        <v>5379</v>
      </c>
      <c r="P2582" s="2">
        <v>5</v>
      </c>
      <c r="Q2582" s="2" t="str">
        <f t="shared" si="40"/>
        <v>ABIBB US Equity</v>
      </c>
    </row>
    <row r="2583" spans="1:17" x14ac:dyDescent="0.25">
      <c r="A2583" s="1">
        <v>41639</v>
      </c>
      <c r="B2583" s="1">
        <v>41639</v>
      </c>
      <c r="C2583" s="2" t="s">
        <v>1904</v>
      </c>
      <c r="D2583" s="2" t="s">
        <v>765</v>
      </c>
      <c r="E2583" s="2">
        <v>6.875</v>
      </c>
      <c r="F2583" s="2" t="s">
        <v>1466</v>
      </c>
      <c r="G2583" s="2"/>
      <c r="H2583" s="2" t="s">
        <v>34</v>
      </c>
      <c r="I2583" s="2" t="s">
        <v>17</v>
      </c>
      <c r="J2583" s="2" t="s">
        <v>18</v>
      </c>
      <c r="K2583" s="2" t="s">
        <v>19</v>
      </c>
      <c r="L2583" s="2" t="s">
        <v>19</v>
      </c>
      <c r="M2583" s="2" t="s">
        <v>20</v>
      </c>
      <c r="N2583" s="2" t="s">
        <v>28</v>
      </c>
      <c r="O2583" s="2" t="s">
        <v>5380</v>
      </c>
      <c r="P2583" s="2">
        <v>5</v>
      </c>
      <c r="Q2583" s="2" t="str">
        <f t="shared" si="40"/>
        <v>ABIBB US Equity</v>
      </c>
    </row>
    <row r="2584" spans="1:17" x14ac:dyDescent="0.25">
      <c r="A2584" s="1">
        <v>41639</v>
      </c>
      <c r="B2584" s="1">
        <v>41639</v>
      </c>
      <c r="C2584" s="2" t="s">
        <v>1650</v>
      </c>
      <c r="D2584" s="2" t="s">
        <v>400</v>
      </c>
      <c r="E2584" s="2">
        <v>6.375</v>
      </c>
      <c r="F2584" s="2" t="s">
        <v>5322</v>
      </c>
      <c r="G2584" s="2"/>
      <c r="H2584" s="2" t="s">
        <v>27</v>
      </c>
      <c r="I2584" s="2" t="s">
        <v>17</v>
      </c>
      <c r="J2584" s="2" t="s">
        <v>18</v>
      </c>
      <c r="K2584" s="2" t="s">
        <v>19</v>
      </c>
      <c r="L2584" s="2" t="s">
        <v>19</v>
      </c>
      <c r="M2584" s="2" t="s">
        <v>20</v>
      </c>
      <c r="N2584" s="2" t="s">
        <v>21</v>
      </c>
      <c r="O2584" s="2" t="s">
        <v>5381</v>
      </c>
      <c r="P2584" s="2">
        <v>3</v>
      </c>
      <c r="Q2584" s="2" t="str">
        <f t="shared" si="40"/>
        <v>KMP US Equity</v>
      </c>
    </row>
    <row r="2585" spans="1:17" x14ac:dyDescent="0.25">
      <c r="A2585" s="1">
        <v>41639</v>
      </c>
      <c r="B2585" s="1">
        <v>41639</v>
      </c>
      <c r="C2585" s="2" t="s">
        <v>42</v>
      </c>
      <c r="D2585" s="2" t="s">
        <v>43</v>
      </c>
      <c r="E2585" s="2">
        <v>4.6500000000000004</v>
      </c>
      <c r="F2585" s="2" t="s">
        <v>1433</v>
      </c>
      <c r="G2585" s="2" t="s">
        <v>213</v>
      </c>
      <c r="H2585" s="2" t="s">
        <v>46</v>
      </c>
      <c r="I2585" s="2" t="s">
        <v>17</v>
      </c>
      <c r="J2585" s="2" t="s">
        <v>18</v>
      </c>
      <c r="K2585" s="2" t="s">
        <v>19</v>
      </c>
      <c r="L2585" s="2" t="s">
        <v>19</v>
      </c>
      <c r="M2585" s="2" t="s">
        <v>20</v>
      </c>
      <c r="N2585" s="2" t="s">
        <v>48</v>
      </c>
      <c r="O2585" s="2" t="s">
        <v>5382</v>
      </c>
      <c r="P2585" s="2">
        <v>2</v>
      </c>
      <c r="Q2585" s="2" t="str">
        <f t="shared" si="40"/>
        <v>GE US Equity</v>
      </c>
    </row>
    <row r="2586" spans="1:17" x14ac:dyDescent="0.25">
      <c r="A2586" s="1">
        <v>41639</v>
      </c>
      <c r="B2586" s="1">
        <v>41639</v>
      </c>
      <c r="C2586" s="2" t="s">
        <v>4108</v>
      </c>
      <c r="D2586" s="2" t="s">
        <v>4109</v>
      </c>
      <c r="E2586" s="2">
        <v>5</v>
      </c>
      <c r="F2586" s="2" t="s">
        <v>1413</v>
      </c>
      <c r="G2586" s="2"/>
      <c r="H2586" s="2" t="s">
        <v>16</v>
      </c>
      <c r="I2586" s="2" t="s">
        <v>17</v>
      </c>
      <c r="J2586" s="2" t="s">
        <v>18</v>
      </c>
      <c r="K2586" s="2" t="s">
        <v>19</v>
      </c>
      <c r="L2586" s="2" t="s">
        <v>19</v>
      </c>
      <c r="M2586" s="2" t="s">
        <v>20</v>
      </c>
      <c r="N2586" s="2" t="s">
        <v>28</v>
      </c>
      <c r="O2586" s="2" t="s">
        <v>5383</v>
      </c>
      <c r="P2586" s="2">
        <v>3</v>
      </c>
      <c r="Q2586" s="2" t="str">
        <f t="shared" si="40"/>
        <v>DTV US Equity</v>
      </c>
    </row>
    <row r="2587" spans="1:17" x14ac:dyDescent="0.25">
      <c r="A2587" s="1">
        <v>41639</v>
      </c>
      <c r="B2587" s="1">
        <v>41639</v>
      </c>
      <c r="C2587" s="2" t="s">
        <v>1833</v>
      </c>
      <c r="D2587" s="2" t="s">
        <v>1834</v>
      </c>
      <c r="E2587" s="2">
        <v>7.625</v>
      </c>
      <c r="F2587" s="2" t="s">
        <v>5384</v>
      </c>
      <c r="G2587" s="2"/>
      <c r="H2587" s="2" t="s">
        <v>16</v>
      </c>
      <c r="I2587" s="2" t="s">
        <v>17</v>
      </c>
      <c r="J2587" s="2" t="s">
        <v>18</v>
      </c>
      <c r="K2587" s="2" t="s">
        <v>19</v>
      </c>
      <c r="L2587" s="2" t="s">
        <v>19</v>
      </c>
      <c r="M2587" s="2" t="s">
        <v>20</v>
      </c>
      <c r="N2587" s="2" t="s">
        <v>48</v>
      </c>
      <c r="O2587" s="2" t="s">
        <v>5385</v>
      </c>
      <c r="P2587" s="2">
        <v>3</v>
      </c>
      <c r="Q2587" s="2" t="str">
        <f t="shared" si="40"/>
        <v>GNW US Equity</v>
      </c>
    </row>
    <row r="2588" spans="1:17" x14ac:dyDescent="0.25">
      <c r="A2588" s="1">
        <v>41639</v>
      </c>
      <c r="B2588" s="1">
        <v>41639</v>
      </c>
      <c r="C2588" s="2" t="s">
        <v>1508</v>
      </c>
      <c r="D2588" s="2" t="s">
        <v>1509</v>
      </c>
      <c r="E2588" s="2">
        <v>6.625</v>
      </c>
      <c r="F2588" s="2" t="s">
        <v>1472</v>
      </c>
      <c r="G2588" s="2"/>
      <c r="H2588" s="2" t="s">
        <v>264</v>
      </c>
      <c r="I2588" s="2" t="s">
        <v>17</v>
      </c>
      <c r="J2588" s="2" t="s">
        <v>18</v>
      </c>
      <c r="K2588" s="2" t="s">
        <v>19</v>
      </c>
      <c r="L2588" s="2" t="s">
        <v>19</v>
      </c>
      <c r="M2588" s="2" t="s">
        <v>20</v>
      </c>
      <c r="N2588" s="2" t="s">
        <v>28</v>
      </c>
      <c r="O2588" s="2" t="s">
        <v>5386</v>
      </c>
      <c r="P2588" s="2">
        <v>2</v>
      </c>
      <c r="Q2588" s="2" t="str">
        <f t="shared" si="40"/>
        <v>LB US Equity</v>
      </c>
    </row>
    <row r="2589" spans="1:17" x14ac:dyDescent="0.25">
      <c r="A2589" s="1">
        <v>41639</v>
      </c>
      <c r="B2589" s="1">
        <v>41639</v>
      </c>
      <c r="C2589" s="2" t="s">
        <v>2898</v>
      </c>
      <c r="D2589" s="2" t="s">
        <v>501</v>
      </c>
      <c r="E2589" s="2">
        <v>8.625</v>
      </c>
      <c r="F2589" s="2" t="s">
        <v>2036</v>
      </c>
      <c r="G2589" s="2"/>
      <c r="H2589" s="2" t="s">
        <v>472</v>
      </c>
      <c r="I2589" s="2" t="s">
        <v>17</v>
      </c>
      <c r="J2589" s="2" t="s">
        <v>18</v>
      </c>
      <c r="K2589" s="2" t="s">
        <v>19</v>
      </c>
      <c r="L2589" s="2" t="s">
        <v>19</v>
      </c>
      <c r="M2589" s="2" t="s">
        <v>20</v>
      </c>
      <c r="N2589" s="2" t="s">
        <v>48</v>
      </c>
      <c r="O2589" s="2" t="s">
        <v>5387</v>
      </c>
      <c r="P2589" s="2">
        <v>3</v>
      </c>
      <c r="Q2589" s="2" t="str">
        <f t="shared" si="40"/>
        <v>AIG US Equity</v>
      </c>
    </row>
    <row r="2590" spans="1:17" x14ac:dyDescent="0.25">
      <c r="A2590" s="1">
        <v>41639</v>
      </c>
      <c r="B2590" s="1">
        <v>41639</v>
      </c>
      <c r="C2590" s="2" t="s">
        <v>1904</v>
      </c>
      <c r="D2590" s="2" t="s">
        <v>765</v>
      </c>
      <c r="E2590" s="2">
        <v>8</v>
      </c>
      <c r="F2590" s="2" t="s">
        <v>4267</v>
      </c>
      <c r="G2590" s="2"/>
      <c r="H2590" s="2" t="s">
        <v>34</v>
      </c>
      <c r="I2590" s="2" t="s">
        <v>17</v>
      </c>
      <c r="J2590" s="2" t="s">
        <v>18</v>
      </c>
      <c r="K2590" s="2" t="s">
        <v>19</v>
      </c>
      <c r="L2590" s="2" t="s">
        <v>19</v>
      </c>
      <c r="M2590" s="2" t="s">
        <v>20</v>
      </c>
      <c r="N2590" s="2" t="s">
        <v>28</v>
      </c>
      <c r="O2590" s="2" t="s">
        <v>5388</v>
      </c>
      <c r="P2590" s="2">
        <v>5</v>
      </c>
      <c r="Q2590" s="2" t="str">
        <f t="shared" si="40"/>
        <v>ABIBB US Equity</v>
      </c>
    </row>
    <row r="2591" spans="1:17" x14ac:dyDescent="0.25">
      <c r="A2591" s="1">
        <v>41639</v>
      </c>
      <c r="B2591" s="1">
        <v>41639</v>
      </c>
      <c r="C2591" s="2" t="s">
        <v>42</v>
      </c>
      <c r="D2591" s="2" t="s">
        <v>43</v>
      </c>
      <c r="E2591" s="2">
        <v>5</v>
      </c>
      <c r="F2591" s="2" t="s">
        <v>2811</v>
      </c>
      <c r="G2591" s="2" t="s">
        <v>213</v>
      </c>
      <c r="H2591" s="2" t="s">
        <v>46</v>
      </c>
      <c r="I2591" s="2" t="s">
        <v>17</v>
      </c>
      <c r="J2591" s="2" t="s">
        <v>18</v>
      </c>
      <c r="K2591" s="2" t="s">
        <v>19</v>
      </c>
      <c r="L2591" s="2" t="s">
        <v>19</v>
      </c>
      <c r="M2591" s="2" t="s">
        <v>20</v>
      </c>
      <c r="N2591" s="2" t="s">
        <v>48</v>
      </c>
      <c r="O2591" s="2" t="s">
        <v>5389</v>
      </c>
      <c r="P2591" s="2">
        <v>2</v>
      </c>
      <c r="Q2591" s="2" t="str">
        <f t="shared" si="40"/>
        <v>GE US Equity</v>
      </c>
    </row>
    <row r="2592" spans="1:17" x14ac:dyDescent="0.25">
      <c r="A2592" s="1">
        <v>41639</v>
      </c>
      <c r="B2592" s="1">
        <v>41639</v>
      </c>
      <c r="C2592" s="2" t="s">
        <v>1519</v>
      </c>
      <c r="D2592" s="2" t="s">
        <v>31</v>
      </c>
      <c r="E2592" s="2">
        <v>5.5</v>
      </c>
      <c r="F2592" s="2" t="s">
        <v>5390</v>
      </c>
      <c r="G2592" s="2"/>
      <c r="H2592" s="2" t="s">
        <v>57</v>
      </c>
      <c r="I2592" s="2" t="s">
        <v>17</v>
      </c>
      <c r="J2592" s="2" t="s">
        <v>18</v>
      </c>
      <c r="K2592" s="2" t="s">
        <v>19</v>
      </c>
      <c r="L2592" s="2" t="s">
        <v>19</v>
      </c>
      <c r="M2592" s="2" t="s">
        <v>20</v>
      </c>
      <c r="N2592" s="2" t="s">
        <v>21</v>
      </c>
      <c r="O2592" s="2" t="s">
        <v>5391</v>
      </c>
      <c r="P2592" s="2">
        <v>2</v>
      </c>
      <c r="Q2592" s="2" t="str">
        <f t="shared" si="40"/>
        <v>SO US Equity</v>
      </c>
    </row>
    <row r="2593" spans="1:17" x14ac:dyDescent="0.25">
      <c r="A2593" s="1">
        <v>41639</v>
      </c>
      <c r="B2593" s="1">
        <v>41639</v>
      </c>
      <c r="C2593" s="2" t="s">
        <v>4433</v>
      </c>
      <c r="D2593" s="2" t="s">
        <v>4434</v>
      </c>
      <c r="E2593" s="2">
        <v>4.05</v>
      </c>
      <c r="F2593" s="2" t="s">
        <v>363</v>
      </c>
      <c r="G2593" s="2"/>
      <c r="H2593" s="2" t="s">
        <v>57</v>
      </c>
      <c r="I2593" s="2" t="s">
        <v>17</v>
      </c>
      <c r="J2593" s="2" t="s">
        <v>18</v>
      </c>
      <c r="K2593" s="2" t="s">
        <v>19</v>
      </c>
      <c r="L2593" s="2" t="s">
        <v>19</v>
      </c>
      <c r="M2593" s="2" t="s">
        <v>20</v>
      </c>
      <c r="N2593" s="2" t="s">
        <v>28</v>
      </c>
      <c r="O2593" s="2" t="s">
        <v>5392</v>
      </c>
      <c r="P2593" s="2">
        <v>2</v>
      </c>
      <c r="Q2593" s="2" t="str">
        <f t="shared" si="40"/>
        <v>PX US Equity</v>
      </c>
    </row>
    <row r="2594" spans="1:17" x14ac:dyDescent="0.25">
      <c r="A2594" s="1">
        <v>41639</v>
      </c>
      <c r="B2594" s="1">
        <v>41639</v>
      </c>
      <c r="C2594" s="2" t="s">
        <v>163</v>
      </c>
      <c r="D2594" s="2" t="s">
        <v>164</v>
      </c>
      <c r="E2594" s="2">
        <v>6.25</v>
      </c>
      <c r="F2594" s="2" t="s">
        <v>5393</v>
      </c>
      <c r="G2594" s="2"/>
      <c r="H2594" s="2" t="s">
        <v>27</v>
      </c>
      <c r="I2594" s="2" t="s">
        <v>17</v>
      </c>
      <c r="J2594" s="2" t="s">
        <v>18</v>
      </c>
      <c r="K2594" s="2" t="s">
        <v>19</v>
      </c>
      <c r="L2594" s="2" t="s">
        <v>19</v>
      </c>
      <c r="M2594" s="2" t="s">
        <v>20</v>
      </c>
      <c r="N2594" s="2" t="s">
        <v>28</v>
      </c>
      <c r="O2594" s="2" t="s">
        <v>5394</v>
      </c>
      <c r="P2594" s="2">
        <v>3</v>
      </c>
      <c r="Q2594" s="2" t="str">
        <f t="shared" si="40"/>
        <v>TWX US Equity</v>
      </c>
    </row>
    <row r="2595" spans="1:17" x14ac:dyDescent="0.25">
      <c r="A2595" s="1">
        <v>41639</v>
      </c>
      <c r="B2595" s="1">
        <v>41639</v>
      </c>
      <c r="C2595" s="2" t="s">
        <v>5397</v>
      </c>
      <c r="D2595" s="2" t="s">
        <v>727</v>
      </c>
      <c r="E2595" s="2">
        <v>5.819</v>
      </c>
      <c r="F2595" s="2" t="s">
        <v>4743</v>
      </c>
      <c r="G2595" s="2" t="s">
        <v>40</v>
      </c>
      <c r="H2595" s="2" t="s">
        <v>34</v>
      </c>
      <c r="I2595" s="2" t="s">
        <v>17</v>
      </c>
      <c r="J2595" s="2" t="s">
        <v>18</v>
      </c>
      <c r="K2595" s="2" t="s">
        <v>19</v>
      </c>
      <c r="L2595" s="2" t="s">
        <v>19</v>
      </c>
      <c r="M2595" s="2" t="s">
        <v>20</v>
      </c>
      <c r="N2595" s="2" t="s">
        <v>21</v>
      </c>
      <c r="O2595" s="2" t="s">
        <v>5398</v>
      </c>
      <c r="P2595" s="2">
        <v>5</v>
      </c>
      <c r="Q2595" s="2" t="str">
        <f t="shared" si="40"/>
        <v>NGGLN US Equity</v>
      </c>
    </row>
    <row r="2596" spans="1:17" x14ac:dyDescent="0.25">
      <c r="A2596" s="1">
        <v>41639</v>
      </c>
      <c r="B2596" s="1">
        <v>41639</v>
      </c>
      <c r="C2596" s="2" t="s">
        <v>827</v>
      </c>
      <c r="D2596" s="2" t="s">
        <v>828</v>
      </c>
      <c r="E2596" s="2">
        <v>3.1</v>
      </c>
      <c r="F2596" s="2" t="s">
        <v>161</v>
      </c>
      <c r="G2596" s="2"/>
      <c r="H2596" s="2" t="s">
        <v>149</v>
      </c>
      <c r="I2596" s="2" t="s">
        <v>17</v>
      </c>
      <c r="J2596" s="2" t="s">
        <v>18</v>
      </c>
      <c r="K2596" s="2" t="s">
        <v>19</v>
      </c>
      <c r="L2596" s="2" t="s">
        <v>19</v>
      </c>
      <c r="M2596" s="2" t="s">
        <v>20</v>
      </c>
      <c r="N2596" s="2" t="s">
        <v>28</v>
      </c>
      <c r="O2596" s="2" t="s">
        <v>5399</v>
      </c>
      <c r="P2596" s="2">
        <v>4</v>
      </c>
      <c r="Q2596" s="2" t="str">
        <f t="shared" si="40"/>
        <v>DELL US Equity</v>
      </c>
    </row>
    <row r="2597" spans="1:17" x14ac:dyDescent="0.25">
      <c r="A2597" s="1">
        <v>41639</v>
      </c>
      <c r="B2597" s="1">
        <v>41639</v>
      </c>
      <c r="C2597" s="2" t="s">
        <v>5400</v>
      </c>
      <c r="D2597" s="2" t="s">
        <v>5401</v>
      </c>
      <c r="E2597" s="2">
        <v>9.25</v>
      </c>
      <c r="F2597" s="2" t="s">
        <v>1470</v>
      </c>
      <c r="G2597" s="2"/>
      <c r="H2597" s="2" t="s">
        <v>203</v>
      </c>
      <c r="I2597" s="2" t="s">
        <v>17</v>
      </c>
      <c r="J2597" s="2" t="s">
        <v>18</v>
      </c>
      <c r="K2597" s="2" t="s">
        <v>19</v>
      </c>
      <c r="L2597" s="2" t="s">
        <v>19</v>
      </c>
      <c r="M2597" s="2" t="s">
        <v>20</v>
      </c>
      <c r="N2597" s="2" t="s">
        <v>48</v>
      </c>
      <c r="O2597" s="2" t="s">
        <v>5402</v>
      </c>
      <c r="P2597" s="2">
        <v>3</v>
      </c>
      <c r="Q2597" s="2" t="str">
        <f t="shared" si="40"/>
        <v>PHH US Equity</v>
      </c>
    </row>
    <row r="2598" spans="1:17" x14ac:dyDescent="0.25">
      <c r="A2598" s="1">
        <v>41639</v>
      </c>
      <c r="B2598" s="1">
        <v>41639</v>
      </c>
      <c r="C2598" s="2" t="s">
        <v>2546</v>
      </c>
      <c r="D2598" s="2" t="s">
        <v>796</v>
      </c>
      <c r="E2598" s="2">
        <v>6.5</v>
      </c>
      <c r="F2598" s="2" t="s">
        <v>4052</v>
      </c>
      <c r="G2598" s="2"/>
      <c r="H2598" s="2" t="s">
        <v>472</v>
      </c>
      <c r="I2598" s="2" t="s">
        <v>17</v>
      </c>
      <c r="J2598" s="2" t="s">
        <v>18</v>
      </c>
      <c r="K2598" s="2" t="s">
        <v>19</v>
      </c>
      <c r="L2598" s="2" t="s">
        <v>19</v>
      </c>
      <c r="M2598" s="2" t="s">
        <v>20</v>
      </c>
      <c r="N2598" s="2" t="s">
        <v>21</v>
      </c>
      <c r="O2598" s="2" t="s">
        <v>5403</v>
      </c>
      <c r="P2598" s="2">
        <v>3</v>
      </c>
      <c r="Q2598" s="2" t="str">
        <f t="shared" si="40"/>
        <v>KMI US Equity</v>
      </c>
    </row>
    <row r="2599" spans="1:17" x14ac:dyDescent="0.25">
      <c r="A2599" s="1">
        <v>41639</v>
      </c>
      <c r="B2599" s="1">
        <v>41639</v>
      </c>
      <c r="C2599" s="2" t="s">
        <v>163</v>
      </c>
      <c r="D2599" s="2" t="s">
        <v>164</v>
      </c>
      <c r="E2599" s="2">
        <v>4.75</v>
      </c>
      <c r="F2599" s="2" t="s">
        <v>5404</v>
      </c>
      <c r="G2599" s="2"/>
      <c r="H2599" s="2" t="s">
        <v>27</v>
      </c>
      <c r="I2599" s="2" t="s">
        <v>17</v>
      </c>
      <c r="J2599" s="2" t="s">
        <v>18</v>
      </c>
      <c r="K2599" s="2" t="s">
        <v>19</v>
      </c>
      <c r="L2599" s="2" t="s">
        <v>19</v>
      </c>
      <c r="M2599" s="2" t="s">
        <v>20</v>
      </c>
      <c r="N2599" s="2" t="s">
        <v>28</v>
      </c>
      <c r="O2599" s="2" t="s">
        <v>5405</v>
      </c>
      <c r="P2599" s="2">
        <v>3</v>
      </c>
      <c r="Q2599" s="2" t="str">
        <f t="shared" si="40"/>
        <v>TWX US Equity</v>
      </c>
    </row>
    <row r="2600" spans="1:17" x14ac:dyDescent="0.25">
      <c r="A2600" s="1">
        <v>41639</v>
      </c>
      <c r="B2600" s="1">
        <v>41639</v>
      </c>
      <c r="C2600" s="2" t="s">
        <v>5406</v>
      </c>
      <c r="D2600" s="2" t="s">
        <v>5407</v>
      </c>
      <c r="E2600" s="2">
        <v>5.8</v>
      </c>
      <c r="F2600" s="2" t="s">
        <v>314</v>
      </c>
      <c r="G2600" s="2"/>
      <c r="H2600" s="2" t="s">
        <v>16</v>
      </c>
      <c r="I2600" s="2" t="s">
        <v>17</v>
      </c>
      <c r="J2600" s="2" t="s">
        <v>18</v>
      </c>
      <c r="K2600" s="2" t="s">
        <v>19</v>
      </c>
      <c r="L2600" s="2" t="s">
        <v>19</v>
      </c>
      <c r="M2600" s="2" t="s">
        <v>20</v>
      </c>
      <c r="N2600" s="2" t="s">
        <v>28</v>
      </c>
      <c r="O2600" s="2" t="s">
        <v>5408</v>
      </c>
      <c r="P2600" s="2">
        <v>4</v>
      </c>
      <c r="Q2600" s="2" t="str">
        <f t="shared" si="40"/>
        <v>VRSK US Equity</v>
      </c>
    </row>
    <row r="2601" spans="1:17" x14ac:dyDescent="0.25">
      <c r="A2601" s="1">
        <v>41639</v>
      </c>
      <c r="B2601" s="1">
        <v>41639</v>
      </c>
      <c r="C2601" s="2" t="s">
        <v>2014</v>
      </c>
      <c r="D2601" s="2" t="s">
        <v>2015</v>
      </c>
      <c r="E2601" s="2">
        <v>6.625</v>
      </c>
      <c r="F2601" s="2" t="s">
        <v>1862</v>
      </c>
      <c r="G2601" s="2"/>
      <c r="H2601" s="2" t="s">
        <v>149</v>
      </c>
      <c r="I2601" s="2" t="s">
        <v>17</v>
      </c>
      <c r="J2601" s="2" t="s">
        <v>18</v>
      </c>
      <c r="K2601" s="2" t="s">
        <v>19</v>
      </c>
      <c r="L2601" s="2" t="s">
        <v>19</v>
      </c>
      <c r="M2601" s="2" t="s">
        <v>20</v>
      </c>
      <c r="N2601" s="2" t="s">
        <v>28</v>
      </c>
      <c r="O2601" s="2" t="s">
        <v>5409</v>
      </c>
      <c r="P2601" s="2">
        <v>3</v>
      </c>
      <c r="Q2601" s="2" t="str">
        <f t="shared" si="40"/>
        <v>NYT US Equity</v>
      </c>
    </row>
    <row r="2602" spans="1:17" x14ac:dyDescent="0.25">
      <c r="A2602" s="1">
        <v>41639</v>
      </c>
      <c r="B2602" s="1">
        <v>41639</v>
      </c>
      <c r="C2602" s="2" t="s">
        <v>42</v>
      </c>
      <c r="D2602" s="2" t="s">
        <v>43</v>
      </c>
      <c r="E2602" s="2">
        <v>5</v>
      </c>
      <c r="F2602" s="2" t="s">
        <v>2811</v>
      </c>
      <c r="G2602" s="2" t="s">
        <v>3014</v>
      </c>
      <c r="H2602" s="2" t="s">
        <v>46</v>
      </c>
      <c r="I2602" s="2" t="s">
        <v>17</v>
      </c>
      <c r="J2602" s="2" t="s">
        <v>18</v>
      </c>
      <c r="K2602" s="2" t="s">
        <v>19</v>
      </c>
      <c r="L2602" s="2" t="s">
        <v>19</v>
      </c>
      <c r="M2602" s="2" t="s">
        <v>20</v>
      </c>
      <c r="N2602" s="2" t="s">
        <v>48</v>
      </c>
      <c r="O2602" s="2" t="s">
        <v>5411</v>
      </c>
      <c r="P2602" s="2">
        <v>2</v>
      </c>
      <c r="Q2602" s="2" t="str">
        <f t="shared" si="40"/>
        <v>GE US Equity</v>
      </c>
    </row>
    <row r="2603" spans="1:17" x14ac:dyDescent="0.25">
      <c r="A2603" s="1">
        <v>41639</v>
      </c>
      <c r="B2603" s="1">
        <v>41639</v>
      </c>
      <c r="C2603" s="2" t="s">
        <v>42</v>
      </c>
      <c r="D2603" s="2" t="s">
        <v>43</v>
      </c>
      <c r="E2603" s="2">
        <v>4.5</v>
      </c>
      <c r="F2603" s="2" t="s">
        <v>2640</v>
      </c>
      <c r="G2603" s="2" t="s">
        <v>213</v>
      </c>
      <c r="H2603" s="2" t="s">
        <v>46</v>
      </c>
      <c r="I2603" s="2" t="s">
        <v>17</v>
      </c>
      <c r="J2603" s="2" t="s">
        <v>18</v>
      </c>
      <c r="K2603" s="2" t="s">
        <v>19</v>
      </c>
      <c r="L2603" s="2" t="s">
        <v>19</v>
      </c>
      <c r="M2603" s="2" t="s">
        <v>20</v>
      </c>
      <c r="N2603" s="2" t="s">
        <v>48</v>
      </c>
      <c r="O2603" s="2" t="s">
        <v>5412</v>
      </c>
      <c r="P2603" s="2">
        <v>2</v>
      </c>
      <c r="Q2603" s="2" t="str">
        <f t="shared" si="40"/>
        <v>GE US Equity</v>
      </c>
    </row>
    <row r="2604" spans="1:17" x14ac:dyDescent="0.25">
      <c r="A2604" s="1">
        <v>41639</v>
      </c>
      <c r="B2604" s="1">
        <v>41639</v>
      </c>
      <c r="C2604" s="2" t="s">
        <v>1972</v>
      </c>
      <c r="D2604" s="2" t="s">
        <v>998</v>
      </c>
      <c r="E2604" s="2">
        <v>2.4500000000000002</v>
      </c>
      <c r="F2604" s="2" t="s">
        <v>1673</v>
      </c>
      <c r="G2604" s="2"/>
      <c r="H2604" s="2" t="s">
        <v>46</v>
      </c>
      <c r="I2604" s="2" t="s">
        <v>17</v>
      </c>
      <c r="J2604" s="2" t="s">
        <v>18</v>
      </c>
      <c r="K2604" s="2" t="s">
        <v>19</v>
      </c>
      <c r="L2604" s="2" t="s">
        <v>19</v>
      </c>
      <c r="M2604" s="2" t="s">
        <v>20</v>
      </c>
      <c r="N2604" s="2" t="s">
        <v>48</v>
      </c>
      <c r="O2604" s="2" t="s">
        <v>5413</v>
      </c>
      <c r="P2604" s="2">
        <v>3</v>
      </c>
      <c r="Q2604" s="2" t="str">
        <f t="shared" si="40"/>
        <v>BRK US Equity</v>
      </c>
    </row>
    <row r="2605" spans="1:17" x14ac:dyDescent="0.25">
      <c r="A2605" s="1">
        <v>41639</v>
      </c>
      <c r="B2605" s="1">
        <v>41639</v>
      </c>
      <c r="C2605" s="2" t="s">
        <v>2898</v>
      </c>
      <c r="D2605" s="2" t="s">
        <v>501</v>
      </c>
      <c r="E2605" s="2">
        <v>8.25</v>
      </c>
      <c r="F2605" s="2" t="s">
        <v>2200</v>
      </c>
      <c r="G2605" s="2"/>
      <c r="H2605" s="2" t="s">
        <v>472</v>
      </c>
      <c r="I2605" s="2" t="s">
        <v>17</v>
      </c>
      <c r="J2605" s="2" t="s">
        <v>18</v>
      </c>
      <c r="K2605" s="2" t="s">
        <v>19</v>
      </c>
      <c r="L2605" s="2" t="s">
        <v>19</v>
      </c>
      <c r="M2605" s="2" t="s">
        <v>20</v>
      </c>
      <c r="N2605" s="2" t="s">
        <v>48</v>
      </c>
      <c r="O2605" s="2" t="s">
        <v>5414</v>
      </c>
      <c r="P2605" s="2">
        <v>3</v>
      </c>
      <c r="Q2605" s="2" t="str">
        <f t="shared" si="40"/>
        <v>AIG US Equity</v>
      </c>
    </row>
    <row r="2606" spans="1:17" x14ac:dyDescent="0.25">
      <c r="A2606" s="1">
        <v>41639</v>
      </c>
      <c r="B2606" s="1">
        <v>41639</v>
      </c>
      <c r="C2606" s="2" t="s">
        <v>155</v>
      </c>
      <c r="D2606" s="2" t="s">
        <v>156</v>
      </c>
      <c r="E2606" s="2">
        <v>3.5</v>
      </c>
      <c r="F2606" s="2" t="s">
        <v>2375</v>
      </c>
      <c r="G2606" s="2"/>
      <c r="H2606" s="2" t="s">
        <v>27</v>
      </c>
      <c r="I2606" s="2" t="s">
        <v>17</v>
      </c>
      <c r="J2606" s="2" t="s">
        <v>18</v>
      </c>
      <c r="K2606" s="2" t="s">
        <v>19</v>
      </c>
      <c r="L2606" s="2" t="s">
        <v>19</v>
      </c>
      <c r="M2606" s="2" t="s">
        <v>20</v>
      </c>
      <c r="N2606" s="2" t="s">
        <v>28</v>
      </c>
      <c r="O2606" s="2" t="s">
        <v>5415</v>
      </c>
      <c r="P2606" s="2">
        <v>3</v>
      </c>
      <c r="Q2606" s="2" t="str">
        <f t="shared" si="40"/>
        <v>VIA US Equity</v>
      </c>
    </row>
    <row r="2607" spans="1:17" x14ac:dyDescent="0.25">
      <c r="A2607" s="1">
        <v>41639</v>
      </c>
      <c r="B2607" s="1">
        <v>41639</v>
      </c>
      <c r="C2607" s="2" t="s">
        <v>827</v>
      </c>
      <c r="D2607" s="2" t="s">
        <v>828</v>
      </c>
      <c r="E2607" s="2">
        <v>4.625</v>
      </c>
      <c r="F2607" s="2" t="s">
        <v>1472</v>
      </c>
      <c r="G2607" s="2"/>
      <c r="H2607" s="2" t="s">
        <v>149</v>
      </c>
      <c r="I2607" s="2" t="s">
        <v>17</v>
      </c>
      <c r="J2607" s="2" t="s">
        <v>18</v>
      </c>
      <c r="K2607" s="2" t="s">
        <v>19</v>
      </c>
      <c r="L2607" s="2" t="s">
        <v>19</v>
      </c>
      <c r="M2607" s="2" t="s">
        <v>20</v>
      </c>
      <c r="N2607" s="2" t="s">
        <v>28</v>
      </c>
      <c r="O2607" s="2" t="s">
        <v>5416</v>
      </c>
      <c r="P2607" s="2">
        <v>4</v>
      </c>
      <c r="Q2607" s="2" t="str">
        <f t="shared" si="40"/>
        <v>DELL US Equity</v>
      </c>
    </row>
    <row r="2608" spans="1:17" x14ac:dyDescent="0.25">
      <c r="A2608" s="1">
        <v>41639</v>
      </c>
      <c r="B2608" s="1">
        <v>41639</v>
      </c>
      <c r="C2608" s="2" t="s">
        <v>1485</v>
      </c>
      <c r="D2608" s="2" t="s">
        <v>1486</v>
      </c>
      <c r="E2608" s="2">
        <v>4.25</v>
      </c>
      <c r="F2608" s="2" t="s">
        <v>1424</v>
      </c>
      <c r="G2608" s="2"/>
      <c r="H2608" s="2" t="s">
        <v>34</v>
      </c>
      <c r="I2608" s="2" t="s">
        <v>17</v>
      </c>
      <c r="J2608" s="2" t="s">
        <v>18</v>
      </c>
      <c r="K2608" s="2" t="s">
        <v>19</v>
      </c>
      <c r="L2608" s="2" t="s">
        <v>19</v>
      </c>
      <c r="M2608" s="2" t="s">
        <v>20</v>
      </c>
      <c r="N2608" s="2" t="s">
        <v>28</v>
      </c>
      <c r="O2608" s="2" t="s">
        <v>5417</v>
      </c>
      <c r="P2608" s="2">
        <v>3</v>
      </c>
      <c r="Q2608" s="2" t="str">
        <f t="shared" si="40"/>
        <v>CPB US Equity</v>
      </c>
    </row>
    <row r="2609" spans="1:17" x14ac:dyDescent="0.25">
      <c r="A2609" s="1">
        <v>41639</v>
      </c>
      <c r="B2609" s="1">
        <v>41639</v>
      </c>
      <c r="C2609" s="2" t="s">
        <v>5418</v>
      </c>
      <c r="D2609" s="2" t="s">
        <v>5419</v>
      </c>
      <c r="E2609" s="2">
        <v>5</v>
      </c>
      <c r="F2609" s="2" t="s">
        <v>926</v>
      </c>
      <c r="G2609" s="2" t="s">
        <v>45</v>
      </c>
      <c r="H2609" s="2" t="s">
        <v>73</v>
      </c>
      <c r="I2609" s="2" t="s">
        <v>17</v>
      </c>
      <c r="J2609" s="2" t="s">
        <v>18</v>
      </c>
      <c r="K2609" s="2" t="s">
        <v>19</v>
      </c>
      <c r="L2609" s="2" t="s">
        <v>19</v>
      </c>
      <c r="M2609" s="2" t="s">
        <v>525</v>
      </c>
      <c r="N2609" s="2" t="s">
        <v>48</v>
      </c>
      <c r="O2609" s="2" t="s">
        <v>5420</v>
      </c>
      <c r="P2609" s="2">
        <v>2</v>
      </c>
      <c r="Q2609" s="2" t="str">
        <f t="shared" si="40"/>
        <v>MS US Equity</v>
      </c>
    </row>
    <row r="2610" spans="1:17" x14ac:dyDescent="0.25">
      <c r="A2610" s="1">
        <v>41639</v>
      </c>
      <c r="B2610" s="1">
        <v>41639</v>
      </c>
      <c r="C2610" s="2" t="s">
        <v>42</v>
      </c>
      <c r="D2610" s="2" t="s">
        <v>43</v>
      </c>
      <c r="E2610" s="2">
        <v>5.25</v>
      </c>
      <c r="F2610" s="2" t="s">
        <v>1733</v>
      </c>
      <c r="G2610" s="2" t="s">
        <v>213</v>
      </c>
      <c r="H2610" s="2" t="s">
        <v>46</v>
      </c>
      <c r="I2610" s="2" t="s">
        <v>17</v>
      </c>
      <c r="J2610" s="2" t="s">
        <v>18</v>
      </c>
      <c r="K2610" s="2" t="s">
        <v>19</v>
      </c>
      <c r="L2610" s="2" t="s">
        <v>19</v>
      </c>
      <c r="M2610" s="2" t="s">
        <v>20</v>
      </c>
      <c r="N2610" s="2" t="s">
        <v>48</v>
      </c>
      <c r="O2610" s="2" t="s">
        <v>5421</v>
      </c>
      <c r="P2610" s="2">
        <v>2</v>
      </c>
      <c r="Q2610" s="2" t="str">
        <f t="shared" si="40"/>
        <v>GE US Equity</v>
      </c>
    </row>
    <row r="2611" spans="1:17" x14ac:dyDescent="0.25">
      <c r="A2611" s="1">
        <v>41639</v>
      </c>
      <c r="B2611" s="1">
        <v>41639</v>
      </c>
      <c r="C2611" s="2" t="s">
        <v>42</v>
      </c>
      <c r="D2611" s="2" t="s">
        <v>43</v>
      </c>
      <c r="E2611" s="2">
        <v>5.05</v>
      </c>
      <c r="F2611" s="2" t="s">
        <v>3371</v>
      </c>
      <c r="G2611" s="2" t="s">
        <v>213</v>
      </c>
      <c r="H2611" s="2" t="s">
        <v>46</v>
      </c>
      <c r="I2611" s="2" t="s">
        <v>17</v>
      </c>
      <c r="J2611" s="2" t="s">
        <v>18</v>
      </c>
      <c r="K2611" s="2" t="s">
        <v>19</v>
      </c>
      <c r="L2611" s="2" t="s">
        <v>19</v>
      </c>
      <c r="M2611" s="2" t="s">
        <v>20</v>
      </c>
      <c r="N2611" s="2" t="s">
        <v>48</v>
      </c>
      <c r="O2611" s="2" t="s">
        <v>5422</v>
      </c>
      <c r="P2611" s="2">
        <v>2</v>
      </c>
      <c r="Q2611" s="2" t="str">
        <f t="shared" si="40"/>
        <v>GE US Equity</v>
      </c>
    </row>
    <row r="2612" spans="1:17" x14ac:dyDescent="0.25">
      <c r="A2612" s="1">
        <v>41639</v>
      </c>
      <c r="B2612" s="1">
        <v>41639</v>
      </c>
      <c r="C2612" s="2" t="s">
        <v>42</v>
      </c>
      <c r="D2612" s="2" t="s">
        <v>43</v>
      </c>
      <c r="E2612" s="2">
        <v>4.8</v>
      </c>
      <c r="F2612" s="2" t="s">
        <v>5423</v>
      </c>
      <c r="G2612" s="2" t="s">
        <v>213</v>
      </c>
      <c r="H2612" s="2" t="s">
        <v>46</v>
      </c>
      <c r="I2612" s="2" t="s">
        <v>17</v>
      </c>
      <c r="J2612" s="2" t="s">
        <v>18</v>
      </c>
      <c r="K2612" s="2" t="s">
        <v>19</v>
      </c>
      <c r="L2612" s="2" t="s">
        <v>19</v>
      </c>
      <c r="M2612" s="2" t="s">
        <v>20</v>
      </c>
      <c r="N2612" s="2" t="s">
        <v>48</v>
      </c>
      <c r="O2612" s="2" t="s">
        <v>5424</v>
      </c>
      <c r="P2612" s="2">
        <v>2</v>
      </c>
      <c r="Q2612" s="2" t="str">
        <f t="shared" si="40"/>
        <v>GE US Equity</v>
      </c>
    </row>
    <row r="2613" spans="1:17" x14ac:dyDescent="0.25">
      <c r="A2613" s="1">
        <v>41639</v>
      </c>
      <c r="B2613" s="1">
        <v>41639</v>
      </c>
      <c r="C2613" s="2" t="s">
        <v>5397</v>
      </c>
      <c r="D2613" s="2" t="s">
        <v>727</v>
      </c>
      <c r="E2613" s="2">
        <v>5.819</v>
      </c>
      <c r="F2613" s="2" t="s">
        <v>4743</v>
      </c>
      <c r="G2613" s="2" t="s">
        <v>26</v>
      </c>
      <c r="H2613" s="2" t="s">
        <v>34</v>
      </c>
      <c r="I2613" s="2" t="s">
        <v>17</v>
      </c>
      <c r="J2613" s="2" t="s">
        <v>18</v>
      </c>
      <c r="K2613" s="2" t="s">
        <v>19</v>
      </c>
      <c r="L2613" s="2" t="s">
        <v>19</v>
      </c>
      <c r="M2613" s="2" t="s">
        <v>20</v>
      </c>
      <c r="N2613" s="2" t="s">
        <v>21</v>
      </c>
      <c r="O2613" s="2" t="s">
        <v>5425</v>
      </c>
      <c r="P2613" s="2">
        <v>5</v>
      </c>
      <c r="Q2613" s="2" t="str">
        <f t="shared" si="40"/>
        <v>NGGLN US Equity</v>
      </c>
    </row>
    <row r="2614" spans="1:17" x14ac:dyDescent="0.25">
      <c r="A2614" s="1">
        <v>41639</v>
      </c>
      <c r="B2614" s="1">
        <v>41639</v>
      </c>
      <c r="C2614" s="2" t="s">
        <v>4108</v>
      </c>
      <c r="D2614" s="2" t="s">
        <v>4109</v>
      </c>
      <c r="E2614" s="2">
        <v>3.5</v>
      </c>
      <c r="F2614" s="2" t="s">
        <v>1470</v>
      </c>
      <c r="G2614" s="2"/>
      <c r="H2614" s="2" t="s">
        <v>16</v>
      </c>
      <c r="I2614" s="2" t="s">
        <v>17</v>
      </c>
      <c r="J2614" s="2" t="s">
        <v>18</v>
      </c>
      <c r="K2614" s="2" t="s">
        <v>19</v>
      </c>
      <c r="L2614" s="2" t="s">
        <v>19</v>
      </c>
      <c r="M2614" s="2" t="s">
        <v>20</v>
      </c>
      <c r="N2614" s="2" t="s">
        <v>28</v>
      </c>
      <c r="O2614" s="2" t="s">
        <v>5426</v>
      </c>
      <c r="P2614" s="2">
        <v>3</v>
      </c>
      <c r="Q2614" s="2" t="str">
        <f t="shared" si="40"/>
        <v>DTV US Equity</v>
      </c>
    </row>
    <row r="2615" spans="1:17" x14ac:dyDescent="0.25">
      <c r="A2615" s="1">
        <v>41639</v>
      </c>
      <c r="B2615" s="1">
        <v>41639</v>
      </c>
      <c r="C2615" s="2" t="s">
        <v>42</v>
      </c>
      <c r="D2615" s="2" t="s">
        <v>43</v>
      </c>
      <c r="E2615" s="2">
        <v>5</v>
      </c>
      <c r="F2615" s="2" t="s">
        <v>409</v>
      </c>
      <c r="G2615" s="2" t="s">
        <v>213</v>
      </c>
      <c r="H2615" s="2" t="s">
        <v>46</v>
      </c>
      <c r="I2615" s="2" t="s">
        <v>17</v>
      </c>
      <c r="J2615" s="2" t="s">
        <v>18</v>
      </c>
      <c r="K2615" s="2" t="s">
        <v>19</v>
      </c>
      <c r="L2615" s="2" t="s">
        <v>19</v>
      </c>
      <c r="M2615" s="2" t="s">
        <v>20</v>
      </c>
      <c r="N2615" s="2" t="s">
        <v>48</v>
      </c>
      <c r="O2615" s="2" t="s">
        <v>5427</v>
      </c>
      <c r="P2615" s="2">
        <v>2</v>
      </c>
      <c r="Q2615" s="2" t="str">
        <f t="shared" si="40"/>
        <v>GE US Equity</v>
      </c>
    </row>
    <row r="2616" spans="1:17" x14ac:dyDescent="0.25">
      <c r="A2616" s="1">
        <v>41639</v>
      </c>
      <c r="B2616" s="1">
        <v>41639</v>
      </c>
      <c r="C2616" s="2" t="s">
        <v>2845</v>
      </c>
      <c r="D2616" s="2" t="s">
        <v>2846</v>
      </c>
      <c r="E2616" s="2">
        <v>2.75</v>
      </c>
      <c r="F2616" s="2" t="s">
        <v>161</v>
      </c>
      <c r="G2616" s="2"/>
      <c r="H2616" s="2" t="s">
        <v>57</v>
      </c>
      <c r="I2616" s="2" t="s">
        <v>17</v>
      </c>
      <c r="J2616" s="2" t="s">
        <v>18</v>
      </c>
      <c r="K2616" s="2" t="s">
        <v>19</v>
      </c>
      <c r="L2616" s="2" t="s">
        <v>19</v>
      </c>
      <c r="M2616" s="2" t="s">
        <v>20</v>
      </c>
      <c r="N2616" s="2" t="s">
        <v>28</v>
      </c>
      <c r="O2616" s="2" t="s">
        <v>5428</v>
      </c>
      <c r="P2616" s="2">
        <v>2</v>
      </c>
      <c r="Q2616" s="2" t="str">
        <f t="shared" si="40"/>
        <v>DD US Equity</v>
      </c>
    </row>
    <row r="2617" spans="1:17" x14ac:dyDescent="0.25">
      <c r="A2617" s="1">
        <v>41639</v>
      </c>
      <c r="B2617" s="1">
        <v>41639</v>
      </c>
      <c r="C2617" s="2" t="s">
        <v>2845</v>
      </c>
      <c r="D2617" s="2" t="s">
        <v>2846</v>
      </c>
      <c r="E2617" s="2">
        <v>4.25</v>
      </c>
      <c r="F2617" s="2" t="s">
        <v>1472</v>
      </c>
      <c r="G2617" s="2"/>
      <c r="H2617" s="2" t="s">
        <v>57</v>
      </c>
      <c r="I2617" s="2" t="s">
        <v>17</v>
      </c>
      <c r="J2617" s="2" t="s">
        <v>18</v>
      </c>
      <c r="K2617" s="2" t="s">
        <v>19</v>
      </c>
      <c r="L2617" s="2" t="s">
        <v>19</v>
      </c>
      <c r="M2617" s="2" t="s">
        <v>20</v>
      </c>
      <c r="N2617" s="2" t="s">
        <v>28</v>
      </c>
      <c r="O2617" s="2" t="s">
        <v>5429</v>
      </c>
      <c r="P2617" s="2">
        <v>2</v>
      </c>
      <c r="Q2617" s="2" t="str">
        <f t="shared" si="40"/>
        <v>DD US Equity</v>
      </c>
    </row>
    <row r="2618" spans="1:17" x14ac:dyDescent="0.25">
      <c r="A2618" s="1">
        <v>41639</v>
      </c>
      <c r="B2618" s="1">
        <v>41639</v>
      </c>
      <c r="C2618" s="2" t="s">
        <v>42</v>
      </c>
      <c r="D2618" s="2" t="s">
        <v>43</v>
      </c>
      <c r="E2618" s="2">
        <v>4.625</v>
      </c>
      <c r="F2618" s="2" t="s">
        <v>5430</v>
      </c>
      <c r="G2618" s="2" t="s">
        <v>1240</v>
      </c>
      <c r="H2618" s="2" t="s">
        <v>46</v>
      </c>
      <c r="I2618" s="2" t="s">
        <v>17</v>
      </c>
      <c r="J2618" s="2" t="s">
        <v>18</v>
      </c>
      <c r="K2618" s="2" t="s">
        <v>19</v>
      </c>
      <c r="L2618" s="2" t="s">
        <v>19</v>
      </c>
      <c r="M2618" s="2" t="s">
        <v>20</v>
      </c>
      <c r="N2618" s="2" t="s">
        <v>48</v>
      </c>
      <c r="O2618" s="2" t="s">
        <v>5431</v>
      </c>
      <c r="P2618" s="2">
        <v>2</v>
      </c>
      <c r="Q2618" s="2" t="str">
        <f t="shared" si="40"/>
        <v>GE US Equity</v>
      </c>
    </row>
    <row r="2619" spans="1:17" x14ac:dyDescent="0.25">
      <c r="A2619" s="1">
        <v>41639</v>
      </c>
      <c r="B2619" s="1">
        <v>41639</v>
      </c>
      <c r="C2619" s="2" t="s">
        <v>5418</v>
      </c>
      <c r="D2619" s="2" t="s">
        <v>5419</v>
      </c>
      <c r="E2619" s="2">
        <v>3.18493</v>
      </c>
      <c r="F2619" s="2" t="s">
        <v>5436</v>
      </c>
      <c r="G2619" s="2" t="s">
        <v>5437</v>
      </c>
      <c r="H2619" s="2" t="s">
        <v>34</v>
      </c>
      <c r="I2619" s="2" t="s">
        <v>17</v>
      </c>
      <c r="J2619" s="2" t="s">
        <v>18</v>
      </c>
      <c r="K2619" s="2" t="s">
        <v>19</v>
      </c>
      <c r="L2619" s="2" t="s">
        <v>19</v>
      </c>
      <c r="M2619" s="2" t="s">
        <v>1140</v>
      </c>
      <c r="N2619" s="2" t="s">
        <v>48</v>
      </c>
      <c r="O2619" s="2" t="s">
        <v>5438</v>
      </c>
      <c r="P2619" s="2">
        <v>2</v>
      </c>
      <c r="Q2619" s="2" t="str">
        <f t="shared" si="40"/>
        <v>MS US Equity</v>
      </c>
    </row>
    <row r="2620" spans="1:17" x14ac:dyDescent="0.25">
      <c r="A2620" s="1">
        <v>41639</v>
      </c>
      <c r="B2620" s="1">
        <v>41639</v>
      </c>
      <c r="C2620" s="2" t="s">
        <v>3789</v>
      </c>
      <c r="D2620" s="2" t="s">
        <v>3790</v>
      </c>
      <c r="E2620" s="2">
        <v>5.3</v>
      </c>
      <c r="F2620" s="2" t="s">
        <v>5439</v>
      </c>
      <c r="G2620" s="2"/>
      <c r="H2620" s="2" t="s">
        <v>1840</v>
      </c>
      <c r="I2620" s="2" t="s">
        <v>17</v>
      </c>
      <c r="J2620" s="2" t="s">
        <v>18</v>
      </c>
      <c r="K2620" s="2" t="s">
        <v>19</v>
      </c>
      <c r="L2620" s="2" t="s">
        <v>19</v>
      </c>
      <c r="M2620" s="2" t="s">
        <v>20</v>
      </c>
      <c r="N2620" s="2" t="s">
        <v>28</v>
      </c>
      <c r="O2620" s="2" t="s">
        <v>5440</v>
      </c>
      <c r="P2620" s="2">
        <v>4</v>
      </c>
      <c r="Q2620" s="2" t="str">
        <f t="shared" si="40"/>
        <v>MSFT US Equity</v>
      </c>
    </row>
    <row r="2621" spans="1:17" x14ac:dyDescent="0.25">
      <c r="A2621" s="1">
        <v>41639</v>
      </c>
      <c r="B2621" s="1">
        <v>41639</v>
      </c>
      <c r="C2621" s="2" t="s">
        <v>42</v>
      </c>
      <c r="D2621" s="2" t="s">
        <v>43</v>
      </c>
      <c r="E2621" s="2">
        <v>5</v>
      </c>
      <c r="F2621" s="2" t="s">
        <v>3216</v>
      </c>
      <c r="G2621" s="2" t="s">
        <v>213</v>
      </c>
      <c r="H2621" s="2" t="s">
        <v>46</v>
      </c>
      <c r="I2621" s="2" t="s">
        <v>17</v>
      </c>
      <c r="J2621" s="2" t="s">
        <v>18</v>
      </c>
      <c r="K2621" s="2" t="s">
        <v>19</v>
      </c>
      <c r="L2621" s="2" t="s">
        <v>19</v>
      </c>
      <c r="M2621" s="2" t="s">
        <v>20</v>
      </c>
      <c r="N2621" s="2" t="s">
        <v>48</v>
      </c>
      <c r="O2621" s="2" t="s">
        <v>5441</v>
      </c>
      <c r="P2621" s="2">
        <v>2</v>
      </c>
      <c r="Q2621" s="2" t="str">
        <f t="shared" si="40"/>
        <v>GE US Equity</v>
      </c>
    </row>
    <row r="2622" spans="1:17" x14ac:dyDescent="0.25">
      <c r="A2622" s="1">
        <v>41639</v>
      </c>
      <c r="B2622" s="1">
        <v>41639</v>
      </c>
      <c r="C2622" s="2" t="s">
        <v>2095</v>
      </c>
      <c r="D2622" s="2" t="s">
        <v>2096</v>
      </c>
      <c r="E2622" s="2">
        <v>4.25</v>
      </c>
      <c r="F2622" s="2" t="s">
        <v>1413</v>
      </c>
      <c r="G2622" s="2"/>
      <c r="H2622" s="2" t="s">
        <v>73</v>
      </c>
      <c r="I2622" s="2" t="s">
        <v>17</v>
      </c>
      <c r="J2622" s="2" t="s">
        <v>18</v>
      </c>
      <c r="K2622" s="2" t="s">
        <v>19</v>
      </c>
      <c r="L2622" s="2" t="s">
        <v>19</v>
      </c>
      <c r="M2622" s="2" t="s">
        <v>20</v>
      </c>
      <c r="N2622" s="2" t="s">
        <v>28</v>
      </c>
      <c r="O2622" s="2" t="s">
        <v>5442</v>
      </c>
      <c r="P2622" s="2">
        <v>3</v>
      </c>
      <c r="Q2622" s="2" t="str">
        <f t="shared" si="40"/>
        <v>JCI US Equity</v>
      </c>
    </row>
    <row r="2623" spans="1:17" x14ac:dyDescent="0.25">
      <c r="A2623" s="1">
        <v>41639</v>
      </c>
      <c r="B2623" s="1">
        <v>41639</v>
      </c>
      <c r="C2623" s="2" t="s">
        <v>3908</v>
      </c>
      <c r="D2623" s="2" t="s">
        <v>678</v>
      </c>
      <c r="E2623" s="2">
        <v>5.75</v>
      </c>
      <c r="F2623" s="2" t="s">
        <v>1913</v>
      </c>
      <c r="G2623" s="2"/>
      <c r="H2623" s="2" t="s">
        <v>16</v>
      </c>
      <c r="I2623" s="2" t="s">
        <v>17</v>
      </c>
      <c r="J2623" s="2" t="s">
        <v>18</v>
      </c>
      <c r="K2623" s="2" t="s">
        <v>19</v>
      </c>
      <c r="L2623" s="2" t="s">
        <v>19</v>
      </c>
      <c r="M2623" s="2" t="s">
        <v>20</v>
      </c>
      <c r="N2623" s="2" t="s">
        <v>28</v>
      </c>
      <c r="O2623" s="2" t="s">
        <v>5443</v>
      </c>
      <c r="P2623" s="2">
        <v>1</v>
      </c>
      <c r="Q2623" s="2" t="str">
        <f t="shared" si="40"/>
        <v>F US Equity</v>
      </c>
    </row>
    <row r="2624" spans="1:17" x14ac:dyDescent="0.25">
      <c r="A2624" s="1">
        <v>41639</v>
      </c>
      <c r="B2624" s="1">
        <v>41639</v>
      </c>
      <c r="C2624" s="2" t="s">
        <v>5444</v>
      </c>
      <c r="D2624" s="2" t="s">
        <v>5373</v>
      </c>
      <c r="E2624" s="2">
        <v>6.375</v>
      </c>
      <c r="F2624" s="2" t="s">
        <v>5445</v>
      </c>
      <c r="G2624" s="2" t="s">
        <v>5446</v>
      </c>
      <c r="H2624" s="2" t="s">
        <v>264</v>
      </c>
      <c r="I2624" s="2" t="s">
        <v>17</v>
      </c>
      <c r="J2624" s="2" t="s">
        <v>18</v>
      </c>
      <c r="K2624" s="2" t="s">
        <v>19</v>
      </c>
      <c r="L2624" s="2" t="s">
        <v>19</v>
      </c>
      <c r="M2624" s="2" t="s">
        <v>20</v>
      </c>
      <c r="N2624" s="2" t="s">
        <v>28</v>
      </c>
      <c r="O2624" s="2" t="s">
        <v>5447</v>
      </c>
      <c r="P2624" s="2">
        <v>3</v>
      </c>
      <c r="Q2624" s="2" t="str">
        <f t="shared" si="40"/>
        <v>DAL US Equity</v>
      </c>
    </row>
    <row r="2625" spans="1:17" x14ac:dyDescent="0.25">
      <c r="A2625" s="1">
        <v>41639</v>
      </c>
      <c r="B2625" s="1">
        <v>41639</v>
      </c>
      <c r="C2625" s="2" t="s">
        <v>5448</v>
      </c>
      <c r="D2625" s="2" t="s">
        <v>5449</v>
      </c>
      <c r="E2625" s="2">
        <v>5.95</v>
      </c>
      <c r="F2625" s="2" t="s">
        <v>5390</v>
      </c>
      <c r="G2625" s="2"/>
      <c r="H2625" s="2" t="s">
        <v>27</v>
      </c>
      <c r="I2625" s="2" t="s">
        <v>17</v>
      </c>
      <c r="J2625" s="2" t="s">
        <v>18</v>
      </c>
      <c r="K2625" s="2" t="s">
        <v>19</v>
      </c>
      <c r="L2625" s="2" t="s">
        <v>19</v>
      </c>
      <c r="M2625" s="2" t="s">
        <v>20</v>
      </c>
      <c r="N2625" s="2" t="s">
        <v>28</v>
      </c>
      <c r="O2625" s="2" t="s">
        <v>5450</v>
      </c>
      <c r="P2625" s="2">
        <v>4</v>
      </c>
      <c r="Q2625" s="2" t="str">
        <f t="shared" si="40"/>
        <v>JNPR US Equity</v>
      </c>
    </row>
    <row r="2626" spans="1:17" x14ac:dyDescent="0.25">
      <c r="A2626" s="1">
        <v>41639</v>
      </c>
      <c r="B2626" s="1">
        <v>41639</v>
      </c>
      <c r="C2626" s="2" t="s">
        <v>4707</v>
      </c>
      <c r="D2626" s="2" t="s">
        <v>4708</v>
      </c>
      <c r="E2626" s="2">
        <v>5.625</v>
      </c>
      <c r="F2626" s="2" t="s">
        <v>1413</v>
      </c>
      <c r="G2626" s="2"/>
      <c r="H2626" s="2" t="s">
        <v>16</v>
      </c>
      <c r="I2626" s="2" t="s">
        <v>17</v>
      </c>
      <c r="J2626" s="2" t="s">
        <v>18</v>
      </c>
      <c r="K2626" s="2" t="s">
        <v>19</v>
      </c>
      <c r="L2626" s="2" t="s">
        <v>19</v>
      </c>
      <c r="M2626" s="2" t="s">
        <v>20</v>
      </c>
      <c r="N2626" s="2" t="s">
        <v>28</v>
      </c>
      <c r="O2626" s="2" t="s">
        <v>5451</v>
      </c>
      <c r="P2626" s="2">
        <v>3</v>
      </c>
      <c r="Q2626" s="2" t="str">
        <f t="shared" si="40"/>
        <v>WYN US Equity</v>
      </c>
    </row>
    <row r="2627" spans="1:17" x14ac:dyDescent="0.25">
      <c r="A2627" s="1">
        <v>41639</v>
      </c>
      <c r="B2627" s="1">
        <v>41639</v>
      </c>
      <c r="C2627" s="2" t="s">
        <v>1650</v>
      </c>
      <c r="D2627" s="2" t="s">
        <v>400</v>
      </c>
      <c r="E2627" s="2">
        <v>3.5</v>
      </c>
      <c r="F2627" s="2" t="s">
        <v>1470</v>
      </c>
      <c r="G2627" s="2"/>
      <c r="H2627" s="2" t="s">
        <v>27</v>
      </c>
      <c r="I2627" s="2" t="s">
        <v>17</v>
      </c>
      <c r="J2627" s="2" t="s">
        <v>18</v>
      </c>
      <c r="K2627" s="2" t="s">
        <v>19</v>
      </c>
      <c r="L2627" s="2" t="s">
        <v>19</v>
      </c>
      <c r="M2627" s="2" t="s">
        <v>20</v>
      </c>
      <c r="N2627" s="2" t="s">
        <v>21</v>
      </c>
      <c r="O2627" s="2" t="s">
        <v>5452</v>
      </c>
      <c r="P2627" s="2">
        <v>3</v>
      </c>
      <c r="Q2627" s="2" t="str">
        <f t="shared" si="40"/>
        <v>KMP US Equity</v>
      </c>
    </row>
    <row r="2628" spans="1:17" x14ac:dyDescent="0.25">
      <c r="A2628" s="1">
        <v>41639</v>
      </c>
      <c r="B2628" s="1">
        <v>41639</v>
      </c>
      <c r="C2628" s="2" t="s">
        <v>1904</v>
      </c>
      <c r="D2628" s="2" t="s">
        <v>765</v>
      </c>
      <c r="E2628" s="2">
        <v>8.1999999999999993</v>
      </c>
      <c r="F2628" s="2" t="s">
        <v>5453</v>
      </c>
      <c r="G2628" s="2"/>
      <c r="H2628" s="2" t="s">
        <v>34</v>
      </c>
      <c r="I2628" s="2" t="s">
        <v>17</v>
      </c>
      <c r="J2628" s="2" t="s">
        <v>18</v>
      </c>
      <c r="K2628" s="2" t="s">
        <v>19</v>
      </c>
      <c r="L2628" s="2" t="s">
        <v>19</v>
      </c>
      <c r="M2628" s="2" t="s">
        <v>20</v>
      </c>
      <c r="N2628" s="2" t="s">
        <v>28</v>
      </c>
      <c r="O2628" s="2" t="s">
        <v>5454</v>
      </c>
      <c r="P2628" s="2">
        <v>5</v>
      </c>
      <c r="Q2628" s="2" t="str">
        <f t="shared" ref="Q2628:Q2691" si="41">D2628&amp;" US Equity"</f>
        <v>ABIBB US Equity</v>
      </c>
    </row>
    <row r="2629" spans="1:17" x14ac:dyDescent="0.25">
      <c r="A2629" s="1">
        <v>41639</v>
      </c>
      <c r="B2629" s="1">
        <v>41639</v>
      </c>
      <c r="C2629" s="2" t="s">
        <v>42</v>
      </c>
      <c r="D2629" s="2" t="s">
        <v>43</v>
      </c>
      <c r="E2629" s="2">
        <v>5.25</v>
      </c>
      <c r="F2629" s="2" t="s">
        <v>1681</v>
      </c>
      <c r="G2629" s="2" t="s">
        <v>213</v>
      </c>
      <c r="H2629" s="2" t="s">
        <v>46</v>
      </c>
      <c r="I2629" s="2" t="s">
        <v>17</v>
      </c>
      <c r="J2629" s="2" t="s">
        <v>18</v>
      </c>
      <c r="K2629" s="2" t="s">
        <v>19</v>
      </c>
      <c r="L2629" s="2" t="s">
        <v>19</v>
      </c>
      <c r="M2629" s="2" t="s">
        <v>20</v>
      </c>
      <c r="N2629" s="2" t="s">
        <v>48</v>
      </c>
      <c r="O2629" s="2" t="s">
        <v>5455</v>
      </c>
      <c r="P2629" s="2">
        <v>2</v>
      </c>
      <c r="Q2629" s="2" t="str">
        <f t="shared" si="41"/>
        <v>GE US Equity</v>
      </c>
    </row>
    <row r="2630" spans="1:17" x14ac:dyDescent="0.25">
      <c r="A2630" s="1">
        <v>41639</v>
      </c>
      <c r="B2630" s="1">
        <v>41639</v>
      </c>
      <c r="C2630" s="2" t="s">
        <v>42</v>
      </c>
      <c r="D2630" s="2" t="s">
        <v>43</v>
      </c>
      <c r="E2630" s="2">
        <v>4.0999999999999996</v>
      </c>
      <c r="F2630" s="2" t="s">
        <v>1426</v>
      </c>
      <c r="G2630" s="2" t="s">
        <v>213</v>
      </c>
      <c r="H2630" s="2" t="s">
        <v>46</v>
      </c>
      <c r="I2630" s="2" t="s">
        <v>17</v>
      </c>
      <c r="J2630" s="2" t="s">
        <v>18</v>
      </c>
      <c r="K2630" s="2" t="s">
        <v>19</v>
      </c>
      <c r="L2630" s="2" t="s">
        <v>19</v>
      </c>
      <c r="M2630" s="2" t="s">
        <v>20</v>
      </c>
      <c r="N2630" s="2" t="s">
        <v>48</v>
      </c>
      <c r="O2630" s="2" t="s">
        <v>5456</v>
      </c>
      <c r="P2630" s="2">
        <v>2</v>
      </c>
      <c r="Q2630" s="2" t="str">
        <f t="shared" si="41"/>
        <v>GE US Equity</v>
      </c>
    </row>
    <row r="2631" spans="1:17" x14ac:dyDescent="0.25">
      <c r="A2631" s="1">
        <v>41639</v>
      </c>
      <c r="B2631" s="1">
        <v>41639</v>
      </c>
      <c r="C2631" s="2" t="s">
        <v>383</v>
      </c>
      <c r="D2631" s="2" t="s">
        <v>384</v>
      </c>
      <c r="E2631" s="2">
        <v>3.25</v>
      </c>
      <c r="F2631" s="2" t="s">
        <v>1470</v>
      </c>
      <c r="G2631" s="2"/>
      <c r="H2631" s="2" t="s">
        <v>73</v>
      </c>
      <c r="I2631" s="2" t="s">
        <v>17</v>
      </c>
      <c r="J2631" s="2" t="s">
        <v>18</v>
      </c>
      <c r="K2631" s="2" t="s">
        <v>19</v>
      </c>
      <c r="L2631" s="2" t="s">
        <v>19</v>
      </c>
      <c r="M2631" s="2" t="s">
        <v>20</v>
      </c>
      <c r="N2631" s="2" t="s">
        <v>28</v>
      </c>
      <c r="O2631" s="2" t="s">
        <v>5457</v>
      </c>
      <c r="P2631" s="2">
        <v>3</v>
      </c>
      <c r="Q2631" s="2" t="str">
        <f t="shared" si="41"/>
        <v>MCK US Equity</v>
      </c>
    </row>
    <row r="2632" spans="1:17" x14ac:dyDescent="0.25">
      <c r="A2632" s="1">
        <v>41639</v>
      </c>
      <c r="B2632" s="1">
        <v>41639</v>
      </c>
      <c r="C2632" s="2" t="s">
        <v>4936</v>
      </c>
      <c r="D2632" s="2" t="s">
        <v>4937</v>
      </c>
      <c r="E2632" s="2">
        <v>2.625</v>
      </c>
      <c r="F2632" s="2" t="s">
        <v>101</v>
      </c>
      <c r="G2632" s="2"/>
      <c r="H2632" s="2" t="s">
        <v>210</v>
      </c>
      <c r="I2632" s="2" t="s">
        <v>17</v>
      </c>
      <c r="J2632" s="2" t="s">
        <v>18</v>
      </c>
      <c r="K2632" s="2" t="s">
        <v>19</v>
      </c>
      <c r="L2632" s="2" t="s">
        <v>19</v>
      </c>
      <c r="M2632" s="2" t="s">
        <v>20</v>
      </c>
      <c r="N2632" s="2" t="s">
        <v>28</v>
      </c>
      <c r="O2632" s="2" t="s">
        <v>5458</v>
      </c>
      <c r="P2632" s="2">
        <v>3</v>
      </c>
      <c r="Q2632" s="2" t="str">
        <f t="shared" si="41"/>
        <v>MDT US Equity</v>
      </c>
    </row>
    <row r="2633" spans="1:17" x14ac:dyDescent="0.25">
      <c r="A2633" s="1">
        <v>41639</v>
      </c>
      <c r="B2633" s="1">
        <v>41639</v>
      </c>
      <c r="C2633" s="2" t="s">
        <v>1063</v>
      </c>
      <c r="D2633" s="2" t="s">
        <v>1064</v>
      </c>
      <c r="E2633" s="2">
        <v>5.7649999999999997</v>
      </c>
      <c r="F2633" s="2" t="s">
        <v>5322</v>
      </c>
      <c r="G2633" s="2"/>
      <c r="H2633" s="2" t="s">
        <v>57</v>
      </c>
      <c r="I2633" s="2" t="s">
        <v>17</v>
      </c>
      <c r="J2633" s="2" t="s">
        <v>18</v>
      </c>
      <c r="K2633" s="2" t="s">
        <v>19</v>
      </c>
      <c r="L2633" s="2" t="s">
        <v>19</v>
      </c>
      <c r="M2633" s="2" t="s">
        <v>20</v>
      </c>
      <c r="N2633" s="2" t="s">
        <v>28</v>
      </c>
      <c r="O2633" s="2" t="s">
        <v>5459</v>
      </c>
      <c r="P2633" s="2">
        <v>3</v>
      </c>
      <c r="Q2633" s="2" t="str">
        <f t="shared" si="41"/>
        <v>ADM US Equity</v>
      </c>
    </row>
    <row r="2634" spans="1:17" x14ac:dyDescent="0.25">
      <c r="A2634" s="1">
        <v>41639</v>
      </c>
      <c r="B2634" s="1">
        <v>41639</v>
      </c>
      <c r="C2634" s="2" t="s">
        <v>42</v>
      </c>
      <c r="D2634" s="2" t="s">
        <v>43</v>
      </c>
      <c r="E2634" s="2">
        <v>5.0999999999999996</v>
      </c>
      <c r="F2634" s="2" t="s">
        <v>2811</v>
      </c>
      <c r="G2634" s="2" t="s">
        <v>213</v>
      </c>
      <c r="H2634" s="2" t="s">
        <v>46</v>
      </c>
      <c r="I2634" s="2" t="s">
        <v>17</v>
      </c>
      <c r="J2634" s="2" t="s">
        <v>18</v>
      </c>
      <c r="K2634" s="2" t="s">
        <v>19</v>
      </c>
      <c r="L2634" s="2" t="s">
        <v>19</v>
      </c>
      <c r="M2634" s="2" t="s">
        <v>20</v>
      </c>
      <c r="N2634" s="2" t="s">
        <v>48</v>
      </c>
      <c r="O2634" s="2" t="s">
        <v>5460</v>
      </c>
      <c r="P2634" s="2">
        <v>2</v>
      </c>
      <c r="Q2634" s="2" t="str">
        <f t="shared" si="41"/>
        <v>GE US Equity</v>
      </c>
    </row>
    <row r="2635" spans="1:17" x14ac:dyDescent="0.25">
      <c r="A2635" s="1">
        <v>41639</v>
      </c>
      <c r="B2635" s="1">
        <v>41639</v>
      </c>
      <c r="C2635" s="2" t="s">
        <v>3850</v>
      </c>
      <c r="D2635" s="2" t="s">
        <v>3851</v>
      </c>
      <c r="E2635" s="2">
        <v>4.0999999999999996</v>
      </c>
      <c r="F2635" s="2" t="s">
        <v>101</v>
      </c>
      <c r="G2635" s="2"/>
      <c r="H2635" s="2" t="s">
        <v>16</v>
      </c>
      <c r="I2635" s="2" t="s">
        <v>17</v>
      </c>
      <c r="J2635" s="2" t="s">
        <v>18</v>
      </c>
      <c r="K2635" s="2" t="s">
        <v>19</v>
      </c>
      <c r="L2635" s="2" t="s">
        <v>19</v>
      </c>
      <c r="M2635" s="2" t="s">
        <v>20</v>
      </c>
      <c r="N2635" s="2" t="s">
        <v>28</v>
      </c>
      <c r="O2635" s="2" t="s">
        <v>5461</v>
      </c>
      <c r="P2635" s="2">
        <v>2</v>
      </c>
      <c r="Q2635" s="2" t="str">
        <f t="shared" si="41"/>
        <v>BG US Equity</v>
      </c>
    </row>
    <row r="2636" spans="1:17" x14ac:dyDescent="0.25">
      <c r="A2636" s="1">
        <v>41639</v>
      </c>
      <c r="B2636" s="1">
        <v>41639</v>
      </c>
      <c r="C2636" s="2" t="s">
        <v>5462</v>
      </c>
      <c r="D2636" s="2" t="s">
        <v>5463</v>
      </c>
      <c r="E2636" s="2">
        <v>3.75</v>
      </c>
      <c r="F2636" s="2" t="s">
        <v>101</v>
      </c>
      <c r="G2636" s="2"/>
      <c r="H2636" s="2" t="s">
        <v>472</v>
      </c>
      <c r="I2636" s="2" t="s">
        <v>17</v>
      </c>
      <c r="J2636" s="2" t="s">
        <v>18</v>
      </c>
      <c r="K2636" s="2" t="s">
        <v>19</v>
      </c>
      <c r="L2636" s="2" t="s">
        <v>19</v>
      </c>
      <c r="M2636" s="2" t="s">
        <v>20</v>
      </c>
      <c r="N2636" s="2" t="s">
        <v>28</v>
      </c>
      <c r="O2636" s="2" t="s">
        <v>5464</v>
      </c>
      <c r="P2636" s="2">
        <v>3</v>
      </c>
      <c r="Q2636" s="2" t="str">
        <f t="shared" si="41"/>
        <v>BBY US Equity</v>
      </c>
    </row>
    <row r="2637" spans="1:17" x14ac:dyDescent="0.25">
      <c r="A2637" s="1">
        <v>41639</v>
      </c>
      <c r="B2637" s="1">
        <v>41639</v>
      </c>
      <c r="C2637" s="2" t="s">
        <v>2938</v>
      </c>
      <c r="D2637" s="2" t="s">
        <v>2939</v>
      </c>
      <c r="E2637" s="2">
        <v>5.4</v>
      </c>
      <c r="F2637" s="2" t="s">
        <v>4641</v>
      </c>
      <c r="G2637" s="2"/>
      <c r="H2637" s="2" t="s">
        <v>73</v>
      </c>
      <c r="I2637" s="2" t="s">
        <v>17</v>
      </c>
      <c r="J2637" s="2" t="s">
        <v>18</v>
      </c>
      <c r="K2637" s="2" t="s">
        <v>19</v>
      </c>
      <c r="L2637" s="2" t="s">
        <v>19</v>
      </c>
      <c r="M2637" s="2" t="s">
        <v>20</v>
      </c>
      <c r="N2637" s="2" t="s">
        <v>21</v>
      </c>
      <c r="O2637" s="2" t="s">
        <v>5465</v>
      </c>
      <c r="P2637" s="2">
        <v>2</v>
      </c>
      <c r="Q2637" s="2" t="str">
        <f t="shared" si="41"/>
        <v>TE US Equity</v>
      </c>
    </row>
    <row r="2638" spans="1:17" x14ac:dyDescent="0.25">
      <c r="A2638" s="1">
        <v>41639</v>
      </c>
      <c r="B2638" s="1">
        <v>41639</v>
      </c>
      <c r="C2638" s="2" t="s">
        <v>2898</v>
      </c>
      <c r="D2638" s="2" t="s">
        <v>501</v>
      </c>
      <c r="E2638" s="2">
        <v>8.75</v>
      </c>
      <c r="F2638" s="2" t="s">
        <v>3013</v>
      </c>
      <c r="G2638" s="2"/>
      <c r="H2638" s="2" t="s">
        <v>472</v>
      </c>
      <c r="I2638" s="2" t="s">
        <v>17</v>
      </c>
      <c r="J2638" s="2" t="s">
        <v>18</v>
      </c>
      <c r="K2638" s="2" t="s">
        <v>19</v>
      </c>
      <c r="L2638" s="2" t="s">
        <v>19</v>
      </c>
      <c r="M2638" s="2" t="s">
        <v>20</v>
      </c>
      <c r="N2638" s="2" t="s">
        <v>48</v>
      </c>
      <c r="O2638" s="2" t="s">
        <v>5466</v>
      </c>
      <c r="P2638" s="2">
        <v>3</v>
      </c>
      <c r="Q2638" s="2" t="str">
        <f t="shared" si="41"/>
        <v>AIG US Equity</v>
      </c>
    </row>
    <row r="2639" spans="1:17" x14ac:dyDescent="0.25">
      <c r="A2639" s="1">
        <v>41639</v>
      </c>
      <c r="B2639" s="1">
        <v>41639</v>
      </c>
      <c r="C2639" s="2" t="s">
        <v>42</v>
      </c>
      <c r="D2639" s="2" t="s">
        <v>43</v>
      </c>
      <c r="E2639" s="2">
        <v>5</v>
      </c>
      <c r="F2639" s="2" t="s">
        <v>3371</v>
      </c>
      <c r="G2639" s="2" t="s">
        <v>213</v>
      </c>
      <c r="H2639" s="2" t="s">
        <v>46</v>
      </c>
      <c r="I2639" s="2" t="s">
        <v>17</v>
      </c>
      <c r="J2639" s="2" t="s">
        <v>18</v>
      </c>
      <c r="K2639" s="2" t="s">
        <v>19</v>
      </c>
      <c r="L2639" s="2" t="s">
        <v>19</v>
      </c>
      <c r="M2639" s="2" t="s">
        <v>20</v>
      </c>
      <c r="N2639" s="2" t="s">
        <v>48</v>
      </c>
      <c r="O2639" s="2" t="s">
        <v>5467</v>
      </c>
      <c r="P2639" s="2">
        <v>2</v>
      </c>
      <c r="Q2639" s="2" t="str">
        <f t="shared" si="41"/>
        <v>GE US Equity</v>
      </c>
    </row>
    <row r="2640" spans="1:17" x14ac:dyDescent="0.25">
      <c r="A2640" s="1">
        <v>41639</v>
      </c>
      <c r="B2640" s="1">
        <v>41639</v>
      </c>
      <c r="C2640" s="2" t="s">
        <v>42</v>
      </c>
      <c r="D2640" s="2" t="s">
        <v>43</v>
      </c>
      <c r="E2640" s="2">
        <v>5.2</v>
      </c>
      <c r="F2640" s="2" t="s">
        <v>570</v>
      </c>
      <c r="G2640" s="2" t="s">
        <v>213</v>
      </c>
      <c r="H2640" s="2" t="s">
        <v>46</v>
      </c>
      <c r="I2640" s="2" t="s">
        <v>17</v>
      </c>
      <c r="J2640" s="2" t="s">
        <v>18</v>
      </c>
      <c r="K2640" s="2" t="s">
        <v>19</v>
      </c>
      <c r="L2640" s="2" t="s">
        <v>19</v>
      </c>
      <c r="M2640" s="2" t="s">
        <v>20</v>
      </c>
      <c r="N2640" s="2" t="s">
        <v>48</v>
      </c>
      <c r="O2640" s="2" t="s">
        <v>5468</v>
      </c>
      <c r="P2640" s="2">
        <v>2</v>
      </c>
      <c r="Q2640" s="2" t="str">
        <f t="shared" si="41"/>
        <v>GE US Equity</v>
      </c>
    </row>
    <row r="2641" spans="1:17" x14ac:dyDescent="0.25">
      <c r="A2641" s="1">
        <v>41639</v>
      </c>
      <c r="B2641" s="1">
        <v>41639</v>
      </c>
      <c r="C2641" s="2" t="s">
        <v>1136</v>
      </c>
      <c r="D2641" s="2" t="s">
        <v>1137</v>
      </c>
      <c r="E2641" s="2">
        <v>6.25</v>
      </c>
      <c r="F2641" s="2" t="s">
        <v>5469</v>
      </c>
      <c r="G2641" s="2" t="s">
        <v>45</v>
      </c>
      <c r="H2641" s="2" t="s">
        <v>264</v>
      </c>
      <c r="I2641" s="2" t="s">
        <v>17</v>
      </c>
      <c r="J2641" s="2" t="s">
        <v>18</v>
      </c>
      <c r="K2641" s="2" t="s">
        <v>19</v>
      </c>
      <c r="L2641" s="2" t="s">
        <v>19</v>
      </c>
      <c r="M2641" s="2" t="s">
        <v>20</v>
      </c>
      <c r="N2641" s="2" t="s">
        <v>48</v>
      </c>
      <c r="O2641" s="2" t="s">
        <v>5470</v>
      </c>
      <c r="P2641" s="2">
        <v>4</v>
      </c>
      <c r="Q2641" s="2" t="str">
        <f t="shared" si="41"/>
        <v>SLMA US Equity</v>
      </c>
    </row>
    <row r="2642" spans="1:17" x14ac:dyDescent="0.25">
      <c r="A2642" s="1">
        <v>41639</v>
      </c>
      <c r="B2642" s="1">
        <v>41639</v>
      </c>
      <c r="C2642" s="2" t="s">
        <v>2420</v>
      </c>
      <c r="D2642" s="2" t="s">
        <v>2421</v>
      </c>
      <c r="E2642" s="2">
        <v>5.75</v>
      </c>
      <c r="F2642" s="2" t="s">
        <v>395</v>
      </c>
      <c r="G2642" s="2" t="s">
        <v>26</v>
      </c>
      <c r="H2642" s="2" t="s">
        <v>472</v>
      </c>
      <c r="I2642" s="2" t="s">
        <v>17</v>
      </c>
      <c r="J2642" s="2" t="s">
        <v>18</v>
      </c>
      <c r="K2642" s="2" t="s">
        <v>19</v>
      </c>
      <c r="L2642" s="2" t="s">
        <v>19</v>
      </c>
      <c r="M2642" s="2" t="s">
        <v>20</v>
      </c>
      <c r="N2642" s="2" t="s">
        <v>28</v>
      </c>
      <c r="O2642" s="2" t="s">
        <v>5471</v>
      </c>
      <c r="P2642" s="2">
        <v>5</v>
      </c>
      <c r="Q2642" s="2" t="str">
        <f t="shared" si="41"/>
        <v>FMEGR US Equity</v>
      </c>
    </row>
    <row r="2643" spans="1:17" x14ac:dyDescent="0.25">
      <c r="A2643" s="1">
        <v>41639</v>
      </c>
      <c r="B2643" s="1">
        <v>41639</v>
      </c>
      <c r="C2643" s="2" t="s">
        <v>1021</v>
      </c>
      <c r="D2643" s="2" t="s">
        <v>1022</v>
      </c>
      <c r="E2643" s="2">
        <v>6.375</v>
      </c>
      <c r="F2643" s="2" t="s">
        <v>339</v>
      </c>
      <c r="G2643" s="2"/>
      <c r="H2643" s="2" t="s">
        <v>16</v>
      </c>
      <c r="I2643" s="2" t="s">
        <v>17</v>
      </c>
      <c r="J2643" s="2" t="s">
        <v>18</v>
      </c>
      <c r="K2643" s="2" t="s">
        <v>19</v>
      </c>
      <c r="L2643" s="2" t="s">
        <v>19</v>
      </c>
      <c r="M2643" s="2" t="s">
        <v>20</v>
      </c>
      <c r="N2643" s="2" t="s">
        <v>48</v>
      </c>
      <c r="O2643" s="2" t="s">
        <v>5472</v>
      </c>
      <c r="P2643" s="2">
        <v>3</v>
      </c>
      <c r="Q2643" s="2" t="str">
        <f t="shared" si="41"/>
        <v>THG US Equity</v>
      </c>
    </row>
    <row r="2644" spans="1:17" x14ac:dyDescent="0.25">
      <c r="A2644" s="1">
        <v>41639</v>
      </c>
      <c r="B2644" s="1">
        <v>41639</v>
      </c>
      <c r="C2644" s="2" t="s">
        <v>3908</v>
      </c>
      <c r="D2644" s="2" t="s">
        <v>678</v>
      </c>
      <c r="E2644" s="2">
        <v>3.984</v>
      </c>
      <c r="F2644" s="2" t="s">
        <v>65</v>
      </c>
      <c r="G2644" s="2" t="s">
        <v>40</v>
      </c>
      <c r="H2644" s="2" t="s">
        <v>16</v>
      </c>
      <c r="I2644" s="2" t="s">
        <v>17</v>
      </c>
      <c r="J2644" s="2" t="s">
        <v>18</v>
      </c>
      <c r="K2644" s="2" t="s">
        <v>19</v>
      </c>
      <c r="L2644" s="2" t="s">
        <v>19</v>
      </c>
      <c r="M2644" s="2" t="s">
        <v>20</v>
      </c>
      <c r="N2644" s="2" t="s">
        <v>28</v>
      </c>
      <c r="O2644" s="2" t="s">
        <v>5473</v>
      </c>
      <c r="P2644" s="2">
        <v>1</v>
      </c>
      <c r="Q2644" s="2" t="str">
        <f t="shared" si="41"/>
        <v>F US Equity</v>
      </c>
    </row>
    <row r="2645" spans="1:17" x14ac:dyDescent="0.25">
      <c r="A2645" s="1">
        <v>41639</v>
      </c>
      <c r="B2645" s="1">
        <v>41639</v>
      </c>
      <c r="C2645" s="2" t="s">
        <v>775</v>
      </c>
      <c r="D2645" s="2" t="s">
        <v>505</v>
      </c>
      <c r="E2645" s="2">
        <v>5.15</v>
      </c>
      <c r="F2645" s="2" t="s">
        <v>148</v>
      </c>
      <c r="G2645" s="2" t="s">
        <v>893</v>
      </c>
      <c r="H2645" s="2" t="s">
        <v>472</v>
      </c>
      <c r="I2645" s="2" t="s">
        <v>17</v>
      </c>
      <c r="J2645" s="2" t="s">
        <v>18</v>
      </c>
      <c r="K2645" s="2" t="s">
        <v>19</v>
      </c>
      <c r="L2645" s="2" t="s">
        <v>19</v>
      </c>
      <c r="M2645" s="2" t="s">
        <v>20</v>
      </c>
      <c r="N2645" s="2" t="s">
        <v>28</v>
      </c>
      <c r="O2645" s="2" t="s">
        <v>5474</v>
      </c>
      <c r="P2645" s="2">
        <v>3</v>
      </c>
      <c r="Q2645" s="2" t="str">
        <f t="shared" si="41"/>
        <v>CTL US Equity</v>
      </c>
    </row>
    <row r="2646" spans="1:17" x14ac:dyDescent="0.25">
      <c r="A2646" s="1">
        <v>41639</v>
      </c>
      <c r="B2646" s="1">
        <v>41639</v>
      </c>
      <c r="C2646" s="2" t="s">
        <v>775</v>
      </c>
      <c r="D2646" s="2" t="s">
        <v>505</v>
      </c>
      <c r="E2646" s="2">
        <v>6.45</v>
      </c>
      <c r="F2646" s="2" t="s">
        <v>339</v>
      </c>
      <c r="G2646" s="2" t="s">
        <v>222</v>
      </c>
      <c r="H2646" s="2" t="s">
        <v>472</v>
      </c>
      <c r="I2646" s="2" t="s">
        <v>17</v>
      </c>
      <c r="J2646" s="2" t="s">
        <v>18</v>
      </c>
      <c r="K2646" s="2" t="s">
        <v>19</v>
      </c>
      <c r="L2646" s="2" t="s">
        <v>19</v>
      </c>
      <c r="M2646" s="2" t="s">
        <v>20</v>
      </c>
      <c r="N2646" s="2" t="s">
        <v>28</v>
      </c>
      <c r="O2646" s="2" t="s">
        <v>5475</v>
      </c>
      <c r="P2646" s="2">
        <v>3</v>
      </c>
      <c r="Q2646" s="2" t="str">
        <f t="shared" si="41"/>
        <v>CTL US Equity</v>
      </c>
    </row>
    <row r="2647" spans="1:17" x14ac:dyDescent="0.25">
      <c r="A2647" s="1">
        <v>41639</v>
      </c>
      <c r="B2647" s="1">
        <v>41639</v>
      </c>
      <c r="C2647" s="2" t="s">
        <v>4141</v>
      </c>
      <c r="D2647" s="2" t="s">
        <v>4142</v>
      </c>
      <c r="E2647" s="2">
        <v>4.75</v>
      </c>
      <c r="F2647" s="2" t="s">
        <v>339</v>
      </c>
      <c r="G2647" s="2"/>
      <c r="H2647" s="2" t="s">
        <v>16</v>
      </c>
      <c r="I2647" s="2" t="s">
        <v>17</v>
      </c>
      <c r="J2647" s="2" t="s">
        <v>18</v>
      </c>
      <c r="K2647" s="2" t="s">
        <v>19</v>
      </c>
      <c r="L2647" s="2" t="s">
        <v>19</v>
      </c>
      <c r="M2647" s="2" t="s">
        <v>20</v>
      </c>
      <c r="N2647" s="2" t="s">
        <v>28</v>
      </c>
      <c r="O2647" s="2" t="s">
        <v>5476</v>
      </c>
      <c r="P2647" s="2">
        <v>4</v>
      </c>
      <c r="Q2647" s="2" t="str">
        <f t="shared" si="41"/>
        <v>FISV US Equity</v>
      </c>
    </row>
    <row r="2648" spans="1:17" x14ac:dyDescent="0.25">
      <c r="A2648" s="1">
        <v>41639</v>
      </c>
      <c r="B2648" s="1">
        <v>41639</v>
      </c>
      <c r="C2648" s="2" t="s">
        <v>42</v>
      </c>
      <c r="D2648" s="2" t="s">
        <v>43</v>
      </c>
      <c r="E2648" s="2">
        <v>5.25</v>
      </c>
      <c r="F2648" s="2" t="s">
        <v>113</v>
      </c>
      <c r="G2648" s="2" t="s">
        <v>213</v>
      </c>
      <c r="H2648" s="2" t="s">
        <v>46</v>
      </c>
      <c r="I2648" s="2" t="s">
        <v>17</v>
      </c>
      <c r="J2648" s="2" t="s">
        <v>18</v>
      </c>
      <c r="K2648" s="2" t="s">
        <v>19</v>
      </c>
      <c r="L2648" s="2" t="s">
        <v>19</v>
      </c>
      <c r="M2648" s="2" t="s">
        <v>20</v>
      </c>
      <c r="N2648" s="2" t="s">
        <v>48</v>
      </c>
      <c r="O2648" s="2" t="s">
        <v>5477</v>
      </c>
      <c r="P2648" s="2">
        <v>2</v>
      </c>
      <c r="Q2648" s="2" t="str">
        <f t="shared" si="41"/>
        <v>GE US Equity</v>
      </c>
    </row>
    <row r="2649" spans="1:17" x14ac:dyDescent="0.25">
      <c r="A2649" s="1">
        <v>41639</v>
      </c>
      <c r="B2649" s="1">
        <v>41639</v>
      </c>
      <c r="C2649" s="2" t="s">
        <v>42</v>
      </c>
      <c r="D2649" s="2" t="s">
        <v>43</v>
      </c>
      <c r="E2649" s="2">
        <v>4.05</v>
      </c>
      <c r="F2649" s="2" t="s">
        <v>1458</v>
      </c>
      <c r="G2649" s="2" t="s">
        <v>213</v>
      </c>
      <c r="H2649" s="2" t="s">
        <v>46</v>
      </c>
      <c r="I2649" s="2" t="s">
        <v>17</v>
      </c>
      <c r="J2649" s="2" t="s">
        <v>18</v>
      </c>
      <c r="K2649" s="2" t="s">
        <v>19</v>
      </c>
      <c r="L2649" s="2" t="s">
        <v>19</v>
      </c>
      <c r="M2649" s="2" t="s">
        <v>20</v>
      </c>
      <c r="N2649" s="2" t="s">
        <v>48</v>
      </c>
      <c r="O2649" s="2" t="s">
        <v>5480</v>
      </c>
      <c r="P2649" s="2">
        <v>2</v>
      </c>
      <c r="Q2649" s="2" t="str">
        <f t="shared" si="41"/>
        <v>GE US Equity</v>
      </c>
    </row>
    <row r="2650" spans="1:17" x14ac:dyDescent="0.25">
      <c r="A2650" s="1">
        <v>41639</v>
      </c>
      <c r="B2650" s="1">
        <v>41639</v>
      </c>
      <c r="C2650" s="2" t="s">
        <v>462</v>
      </c>
      <c r="D2650" s="2" t="s">
        <v>463</v>
      </c>
      <c r="E2650" s="2">
        <v>4.5</v>
      </c>
      <c r="F2650" s="2" t="s">
        <v>395</v>
      </c>
      <c r="G2650" s="2"/>
      <c r="H2650" s="2" t="s">
        <v>73</v>
      </c>
      <c r="I2650" s="2" t="s">
        <v>17</v>
      </c>
      <c r="J2650" s="2" t="s">
        <v>18</v>
      </c>
      <c r="K2650" s="2" t="s">
        <v>19</v>
      </c>
      <c r="L2650" s="2" t="s">
        <v>19</v>
      </c>
      <c r="M2650" s="2" t="s">
        <v>20</v>
      </c>
      <c r="N2650" s="2" t="s">
        <v>28</v>
      </c>
      <c r="O2650" s="2" t="s">
        <v>5481</v>
      </c>
      <c r="P2650" s="2">
        <v>4</v>
      </c>
      <c r="Q2650" s="2" t="str">
        <f t="shared" si="41"/>
        <v>FOXA US Equity</v>
      </c>
    </row>
    <row r="2651" spans="1:17" x14ac:dyDescent="0.25">
      <c r="A2651" s="1">
        <v>41639</v>
      </c>
      <c r="B2651" s="1">
        <v>41639</v>
      </c>
      <c r="C2651" s="2" t="s">
        <v>4084</v>
      </c>
      <c r="D2651" s="2" t="s">
        <v>1007</v>
      </c>
      <c r="E2651" s="2">
        <v>5.95</v>
      </c>
      <c r="F2651" s="2" t="s">
        <v>4743</v>
      </c>
      <c r="G2651" s="2"/>
      <c r="H2651" s="2" t="s">
        <v>73</v>
      </c>
      <c r="I2651" s="2" t="s">
        <v>17</v>
      </c>
      <c r="J2651" s="2" t="s">
        <v>18</v>
      </c>
      <c r="K2651" s="2" t="s">
        <v>19</v>
      </c>
      <c r="L2651" s="2" t="s">
        <v>19</v>
      </c>
      <c r="M2651" s="2" t="s">
        <v>20</v>
      </c>
      <c r="N2651" s="2" t="s">
        <v>28</v>
      </c>
      <c r="O2651" s="2" t="s">
        <v>5482</v>
      </c>
      <c r="P2651" s="2">
        <v>5</v>
      </c>
      <c r="Q2651" s="2" t="str">
        <f t="shared" si="41"/>
        <v>CMCSA US Equity</v>
      </c>
    </row>
    <row r="2652" spans="1:17" x14ac:dyDescent="0.25">
      <c r="A2652" s="1">
        <v>41639</v>
      </c>
      <c r="B2652" s="1">
        <v>41639</v>
      </c>
      <c r="C2652" s="2" t="s">
        <v>5483</v>
      </c>
      <c r="D2652" s="2" t="s">
        <v>5484</v>
      </c>
      <c r="E2652" s="2">
        <v>6.125</v>
      </c>
      <c r="F2652" s="2" t="s">
        <v>5485</v>
      </c>
      <c r="G2652" s="2" t="s">
        <v>40</v>
      </c>
      <c r="H2652" s="2" t="s">
        <v>16</v>
      </c>
      <c r="I2652" s="2" t="s">
        <v>17</v>
      </c>
      <c r="J2652" s="2" t="s">
        <v>18</v>
      </c>
      <c r="K2652" s="2" t="s">
        <v>19</v>
      </c>
      <c r="L2652" s="2" t="s">
        <v>19</v>
      </c>
      <c r="M2652" s="2" t="s">
        <v>20</v>
      </c>
      <c r="N2652" s="2" t="s">
        <v>48</v>
      </c>
      <c r="O2652" s="2" t="s">
        <v>5486</v>
      </c>
      <c r="P2652" s="2">
        <v>5</v>
      </c>
      <c r="Q2652" s="2" t="str">
        <f t="shared" si="41"/>
        <v>SCOTB US Equity</v>
      </c>
    </row>
    <row r="2653" spans="1:17" x14ac:dyDescent="0.25">
      <c r="A2653" s="1">
        <v>41639</v>
      </c>
      <c r="B2653" s="1">
        <v>41639</v>
      </c>
      <c r="C2653" s="2" t="s">
        <v>5036</v>
      </c>
      <c r="D2653" s="2" t="s">
        <v>543</v>
      </c>
      <c r="E2653" s="2">
        <v>6</v>
      </c>
      <c r="F2653" s="2" t="s">
        <v>728</v>
      </c>
      <c r="G2653" s="2"/>
      <c r="H2653" s="2" t="s">
        <v>264</v>
      </c>
      <c r="I2653" s="2" t="s">
        <v>17</v>
      </c>
      <c r="J2653" s="2" t="s">
        <v>18</v>
      </c>
      <c r="K2653" s="2" t="s">
        <v>19</v>
      </c>
      <c r="L2653" s="2" t="s">
        <v>19</v>
      </c>
      <c r="M2653" s="2" t="s">
        <v>20</v>
      </c>
      <c r="N2653" s="2" t="s">
        <v>21</v>
      </c>
      <c r="O2653" s="2" t="s">
        <v>5487</v>
      </c>
      <c r="P2653" s="2">
        <v>3</v>
      </c>
      <c r="Q2653" s="2" t="str">
        <f t="shared" si="41"/>
        <v>PSD US Equity</v>
      </c>
    </row>
    <row r="2654" spans="1:17" x14ac:dyDescent="0.25">
      <c r="A2654" s="1">
        <v>41639</v>
      </c>
      <c r="B2654" s="1">
        <v>41639</v>
      </c>
      <c r="C2654" s="2" t="s">
        <v>5488</v>
      </c>
      <c r="D2654" s="2" t="s">
        <v>5489</v>
      </c>
      <c r="E2654" s="2">
        <v>2.25</v>
      </c>
      <c r="F2654" s="2" t="s">
        <v>128</v>
      </c>
      <c r="G2654" s="2"/>
      <c r="H2654" s="2" t="s">
        <v>57</v>
      </c>
      <c r="I2654" s="2" t="s">
        <v>17</v>
      </c>
      <c r="J2654" s="2" t="s">
        <v>18</v>
      </c>
      <c r="K2654" s="2" t="s">
        <v>19</v>
      </c>
      <c r="L2654" s="2" t="s">
        <v>19</v>
      </c>
      <c r="M2654" s="2" t="s">
        <v>20</v>
      </c>
      <c r="N2654" s="2" t="s">
        <v>28</v>
      </c>
      <c r="O2654" s="2" t="s">
        <v>5490</v>
      </c>
      <c r="P2654" s="2">
        <v>2</v>
      </c>
      <c r="Q2654" s="2" t="str">
        <f t="shared" si="41"/>
        <v>GD US Equity</v>
      </c>
    </row>
    <row r="2655" spans="1:17" x14ac:dyDescent="0.25">
      <c r="A2655" s="1">
        <v>41639</v>
      </c>
      <c r="B2655" s="1">
        <v>41639</v>
      </c>
      <c r="C2655" s="2" t="s">
        <v>496</v>
      </c>
      <c r="D2655" s="2" t="s">
        <v>497</v>
      </c>
      <c r="E2655" s="2">
        <v>4</v>
      </c>
      <c r="F2655" s="2" t="s">
        <v>4195</v>
      </c>
      <c r="G2655" s="2" t="s">
        <v>213</v>
      </c>
      <c r="H2655" s="2" t="s">
        <v>57</v>
      </c>
      <c r="I2655" s="2" t="s">
        <v>17</v>
      </c>
      <c r="J2655" s="2" t="s">
        <v>18</v>
      </c>
      <c r="K2655" s="2" t="s">
        <v>19</v>
      </c>
      <c r="L2655" s="2" t="s">
        <v>19</v>
      </c>
      <c r="M2655" s="2" t="s">
        <v>20</v>
      </c>
      <c r="N2655" s="2" t="s">
        <v>21</v>
      </c>
      <c r="O2655" s="2" t="s">
        <v>5491</v>
      </c>
      <c r="P2655" s="2">
        <v>4</v>
      </c>
      <c r="Q2655" s="2" t="str">
        <f t="shared" si="41"/>
        <v>NRUC US Equity</v>
      </c>
    </row>
    <row r="2656" spans="1:17" x14ac:dyDescent="0.25">
      <c r="A2656" s="1">
        <v>41639</v>
      </c>
      <c r="B2656" s="1">
        <v>41639</v>
      </c>
      <c r="C2656" s="2" t="s">
        <v>42</v>
      </c>
      <c r="D2656" s="2" t="s">
        <v>43</v>
      </c>
      <c r="E2656" s="2">
        <v>4.6500000000000004</v>
      </c>
      <c r="F2656" s="2" t="s">
        <v>3284</v>
      </c>
      <c r="G2656" s="2" t="s">
        <v>213</v>
      </c>
      <c r="H2656" s="2" t="s">
        <v>46</v>
      </c>
      <c r="I2656" s="2" t="s">
        <v>17</v>
      </c>
      <c r="J2656" s="2" t="s">
        <v>18</v>
      </c>
      <c r="K2656" s="2" t="s">
        <v>19</v>
      </c>
      <c r="L2656" s="2" t="s">
        <v>19</v>
      </c>
      <c r="M2656" s="2" t="s">
        <v>20</v>
      </c>
      <c r="N2656" s="2" t="s">
        <v>48</v>
      </c>
      <c r="O2656" s="2" t="s">
        <v>5492</v>
      </c>
      <c r="P2656" s="2">
        <v>2</v>
      </c>
      <c r="Q2656" s="2" t="str">
        <f t="shared" si="41"/>
        <v>GE US Equity</v>
      </c>
    </row>
    <row r="2657" spans="1:17" x14ac:dyDescent="0.25">
      <c r="A2657" s="1">
        <v>41639</v>
      </c>
      <c r="B2657" s="1">
        <v>41639</v>
      </c>
      <c r="C2657" s="2" t="s">
        <v>3860</v>
      </c>
      <c r="D2657" s="2" t="s">
        <v>3861</v>
      </c>
      <c r="E2657" s="2">
        <v>3.5</v>
      </c>
      <c r="F2657" s="2" t="s">
        <v>5493</v>
      </c>
      <c r="G2657" s="2"/>
      <c r="H2657" s="2" t="s">
        <v>16</v>
      </c>
      <c r="I2657" s="2" t="s">
        <v>17</v>
      </c>
      <c r="J2657" s="2" t="s">
        <v>18</v>
      </c>
      <c r="K2657" s="2" t="s">
        <v>19</v>
      </c>
      <c r="L2657" s="2" t="s">
        <v>19</v>
      </c>
      <c r="M2657" s="2" t="s">
        <v>20</v>
      </c>
      <c r="N2657" s="2" t="s">
        <v>28</v>
      </c>
      <c r="O2657" s="2" t="s">
        <v>5494</v>
      </c>
      <c r="P2657" s="2">
        <v>2</v>
      </c>
      <c r="Q2657" s="2" t="str">
        <f t="shared" si="41"/>
        <v>LO US Equity</v>
      </c>
    </row>
    <row r="2658" spans="1:17" x14ac:dyDescent="0.25">
      <c r="A2658" s="1">
        <v>41639</v>
      </c>
      <c r="B2658" s="1">
        <v>41639</v>
      </c>
      <c r="C2658" s="2" t="s">
        <v>3860</v>
      </c>
      <c r="D2658" s="2" t="s">
        <v>3861</v>
      </c>
      <c r="E2658" s="2">
        <v>7</v>
      </c>
      <c r="F2658" s="2" t="s">
        <v>5495</v>
      </c>
      <c r="G2658" s="2"/>
      <c r="H2658" s="2" t="s">
        <v>16</v>
      </c>
      <c r="I2658" s="2" t="s">
        <v>17</v>
      </c>
      <c r="J2658" s="2" t="s">
        <v>18</v>
      </c>
      <c r="K2658" s="2" t="s">
        <v>19</v>
      </c>
      <c r="L2658" s="2" t="s">
        <v>19</v>
      </c>
      <c r="M2658" s="2" t="s">
        <v>20</v>
      </c>
      <c r="N2658" s="2" t="s">
        <v>28</v>
      </c>
      <c r="O2658" s="2" t="s">
        <v>5496</v>
      </c>
      <c r="P2658" s="2">
        <v>2</v>
      </c>
      <c r="Q2658" s="2" t="str">
        <f t="shared" si="41"/>
        <v>LO US Equity</v>
      </c>
    </row>
    <row r="2659" spans="1:17" x14ac:dyDescent="0.25">
      <c r="A2659" s="1">
        <v>41639</v>
      </c>
      <c r="B2659" s="1">
        <v>41639</v>
      </c>
      <c r="C2659" s="2" t="s">
        <v>42</v>
      </c>
      <c r="D2659" s="2" t="s">
        <v>43</v>
      </c>
      <c r="E2659" s="2">
        <v>4.5</v>
      </c>
      <c r="F2659" s="2" t="s">
        <v>288</v>
      </c>
      <c r="G2659" s="2" t="s">
        <v>213</v>
      </c>
      <c r="H2659" s="2" t="s">
        <v>46</v>
      </c>
      <c r="I2659" s="2" t="s">
        <v>17</v>
      </c>
      <c r="J2659" s="2" t="s">
        <v>18</v>
      </c>
      <c r="K2659" s="2" t="s">
        <v>19</v>
      </c>
      <c r="L2659" s="2" t="s">
        <v>19</v>
      </c>
      <c r="M2659" s="2" t="s">
        <v>20</v>
      </c>
      <c r="N2659" s="2" t="s">
        <v>48</v>
      </c>
      <c r="O2659" s="2" t="s">
        <v>5497</v>
      </c>
      <c r="P2659" s="2">
        <v>2</v>
      </c>
      <c r="Q2659" s="2" t="str">
        <f t="shared" si="41"/>
        <v>GE US Equity</v>
      </c>
    </row>
    <row r="2660" spans="1:17" x14ac:dyDescent="0.25">
      <c r="A2660" s="1">
        <v>41639</v>
      </c>
      <c r="B2660" s="1">
        <v>41639</v>
      </c>
      <c r="C2660" s="2" t="s">
        <v>42</v>
      </c>
      <c r="D2660" s="2" t="s">
        <v>43</v>
      </c>
      <c r="E2660" s="2">
        <v>5.25</v>
      </c>
      <c r="F2660" s="2" t="s">
        <v>1257</v>
      </c>
      <c r="G2660" s="2" t="s">
        <v>5498</v>
      </c>
      <c r="H2660" s="2" t="s">
        <v>46</v>
      </c>
      <c r="I2660" s="2" t="s">
        <v>17</v>
      </c>
      <c r="J2660" s="2" t="s">
        <v>18</v>
      </c>
      <c r="K2660" s="2" t="s">
        <v>19</v>
      </c>
      <c r="L2660" s="2" t="s">
        <v>19</v>
      </c>
      <c r="M2660" s="2" t="s">
        <v>20</v>
      </c>
      <c r="N2660" s="2" t="s">
        <v>48</v>
      </c>
      <c r="O2660" s="2" t="s">
        <v>5499</v>
      </c>
      <c r="P2660" s="2">
        <v>2</v>
      </c>
      <c r="Q2660" s="2" t="str">
        <f t="shared" si="41"/>
        <v>GE US Equity</v>
      </c>
    </row>
    <row r="2661" spans="1:17" x14ac:dyDescent="0.25">
      <c r="A2661" s="1">
        <v>41639</v>
      </c>
      <c r="B2661" s="1">
        <v>41639</v>
      </c>
      <c r="C2661" s="2" t="s">
        <v>42</v>
      </c>
      <c r="D2661" s="2" t="s">
        <v>43</v>
      </c>
      <c r="E2661" s="2">
        <v>5.2</v>
      </c>
      <c r="F2661" s="2" t="s">
        <v>1209</v>
      </c>
      <c r="G2661" s="2" t="s">
        <v>213</v>
      </c>
      <c r="H2661" s="2" t="s">
        <v>46</v>
      </c>
      <c r="I2661" s="2" t="s">
        <v>17</v>
      </c>
      <c r="J2661" s="2" t="s">
        <v>18</v>
      </c>
      <c r="K2661" s="2" t="s">
        <v>19</v>
      </c>
      <c r="L2661" s="2" t="s">
        <v>19</v>
      </c>
      <c r="M2661" s="2" t="s">
        <v>20</v>
      </c>
      <c r="N2661" s="2" t="s">
        <v>48</v>
      </c>
      <c r="O2661" s="2" t="s">
        <v>5500</v>
      </c>
      <c r="P2661" s="2">
        <v>2</v>
      </c>
      <c r="Q2661" s="2" t="str">
        <f t="shared" si="41"/>
        <v>GE US Equity</v>
      </c>
    </row>
    <row r="2662" spans="1:17" x14ac:dyDescent="0.25">
      <c r="A2662" s="1">
        <v>41639</v>
      </c>
      <c r="B2662" s="1">
        <v>41639</v>
      </c>
      <c r="C2662" s="2" t="s">
        <v>196</v>
      </c>
      <c r="D2662" s="2" t="s">
        <v>197</v>
      </c>
      <c r="E2662" s="2">
        <v>5.72</v>
      </c>
      <c r="F2662" s="2" t="s">
        <v>4513</v>
      </c>
      <c r="G2662" s="2"/>
      <c r="H2662" s="2" t="s">
        <v>73</v>
      </c>
      <c r="I2662" s="2" t="s">
        <v>17</v>
      </c>
      <c r="J2662" s="2" t="s">
        <v>18</v>
      </c>
      <c r="K2662" s="2" t="s">
        <v>19</v>
      </c>
      <c r="L2662" s="2" t="s">
        <v>19</v>
      </c>
      <c r="M2662" s="2" t="s">
        <v>20</v>
      </c>
      <c r="N2662" s="2" t="s">
        <v>28</v>
      </c>
      <c r="O2662" s="2" t="s">
        <v>5501</v>
      </c>
      <c r="P2662" s="2">
        <v>3</v>
      </c>
      <c r="Q2662" s="2" t="str">
        <f t="shared" si="41"/>
        <v>LMT US Equity</v>
      </c>
    </row>
    <row r="2663" spans="1:17" x14ac:dyDescent="0.25">
      <c r="A2663" s="1">
        <v>41639</v>
      </c>
      <c r="B2663" s="1">
        <v>41639</v>
      </c>
      <c r="C2663" s="2" t="s">
        <v>42</v>
      </c>
      <c r="D2663" s="2" t="s">
        <v>43</v>
      </c>
      <c r="E2663" s="2">
        <v>4.5999999999999996</v>
      </c>
      <c r="F2663" s="2" t="s">
        <v>979</v>
      </c>
      <c r="G2663" s="2" t="s">
        <v>213</v>
      </c>
      <c r="H2663" s="2" t="s">
        <v>46</v>
      </c>
      <c r="I2663" s="2" t="s">
        <v>17</v>
      </c>
      <c r="J2663" s="2" t="s">
        <v>18</v>
      </c>
      <c r="K2663" s="2" t="s">
        <v>19</v>
      </c>
      <c r="L2663" s="2" t="s">
        <v>19</v>
      </c>
      <c r="M2663" s="2" t="s">
        <v>20</v>
      </c>
      <c r="N2663" s="2" t="s">
        <v>48</v>
      </c>
      <c r="O2663" s="2" t="s">
        <v>5502</v>
      </c>
      <c r="P2663" s="2">
        <v>2</v>
      </c>
      <c r="Q2663" s="2" t="str">
        <f t="shared" si="41"/>
        <v>GE US Equity</v>
      </c>
    </row>
    <row r="2664" spans="1:17" x14ac:dyDescent="0.25">
      <c r="A2664" s="1">
        <v>41639</v>
      </c>
      <c r="B2664" s="1">
        <v>41639</v>
      </c>
      <c r="C2664" s="2" t="s">
        <v>42</v>
      </c>
      <c r="D2664" s="2" t="s">
        <v>43</v>
      </c>
      <c r="E2664" s="2">
        <v>5.25</v>
      </c>
      <c r="F2664" s="2" t="s">
        <v>1209</v>
      </c>
      <c r="G2664" s="2" t="s">
        <v>5498</v>
      </c>
      <c r="H2664" s="2" t="s">
        <v>46</v>
      </c>
      <c r="I2664" s="2" t="s">
        <v>17</v>
      </c>
      <c r="J2664" s="2" t="s">
        <v>18</v>
      </c>
      <c r="K2664" s="2" t="s">
        <v>19</v>
      </c>
      <c r="L2664" s="2" t="s">
        <v>19</v>
      </c>
      <c r="M2664" s="2" t="s">
        <v>20</v>
      </c>
      <c r="N2664" s="2" t="s">
        <v>48</v>
      </c>
      <c r="O2664" s="2" t="s">
        <v>5503</v>
      </c>
      <c r="P2664" s="2">
        <v>2</v>
      </c>
      <c r="Q2664" s="2" t="str">
        <f t="shared" si="41"/>
        <v>GE US Equity</v>
      </c>
    </row>
    <row r="2665" spans="1:17" x14ac:dyDescent="0.25">
      <c r="A2665" s="1">
        <v>41639</v>
      </c>
      <c r="B2665" s="1">
        <v>41639</v>
      </c>
      <c r="C2665" s="2" t="s">
        <v>2404</v>
      </c>
      <c r="D2665" s="2" t="s">
        <v>2405</v>
      </c>
      <c r="E2665" s="2">
        <v>2.2999999999999998</v>
      </c>
      <c r="F2665" s="2" t="s">
        <v>5504</v>
      </c>
      <c r="G2665" s="2"/>
      <c r="H2665" s="2" t="s">
        <v>57</v>
      </c>
      <c r="I2665" s="2" t="s">
        <v>17</v>
      </c>
      <c r="J2665" s="2" t="s">
        <v>18</v>
      </c>
      <c r="K2665" s="2" t="s">
        <v>19</v>
      </c>
      <c r="L2665" s="2" t="s">
        <v>19</v>
      </c>
      <c r="M2665" s="2" t="s">
        <v>20</v>
      </c>
      <c r="N2665" s="2" t="s">
        <v>28</v>
      </c>
      <c r="O2665" s="2" t="s">
        <v>5505</v>
      </c>
      <c r="P2665" s="2">
        <v>3</v>
      </c>
      <c r="Q2665" s="2" t="str">
        <f t="shared" si="41"/>
        <v>DHR US Equity</v>
      </c>
    </row>
    <row r="2666" spans="1:17" x14ac:dyDescent="0.25">
      <c r="A2666" s="1">
        <v>41639</v>
      </c>
      <c r="B2666" s="1">
        <v>41639</v>
      </c>
      <c r="C2666" s="2" t="s">
        <v>42</v>
      </c>
      <c r="D2666" s="2" t="s">
        <v>43</v>
      </c>
      <c r="E2666" s="2">
        <v>3.9</v>
      </c>
      <c r="F2666" s="2" t="s">
        <v>1458</v>
      </c>
      <c r="G2666" s="2" t="s">
        <v>213</v>
      </c>
      <c r="H2666" s="2" t="s">
        <v>46</v>
      </c>
      <c r="I2666" s="2" t="s">
        <v>17</v>
      </c>
      <c r="J2666" s="2" t="s">
        <v>18</v>
      </c>
      <c r="K2666" s="2" t="s">
        <v>19</v>
      </c>
      <c r="L2666" s="2" t="s">
        <v>19</v>
      </c>
      <c r="M2666" s="2" t="s">
        <v>20</v>
      </c>
      <c r="N2666" s="2" t="s">
        <v>48</v>
      </c>
      <c r="O2666" s="2" t="s">
        <v>5506</v>
      </c>
      <c r="P2666" s="2">
        <v>2</v>
      </c>
      <c r="Q2666" s="2" t="str">
        <f t="shared" si="41"/>
        <v>GE US Equity</v>
      </c>
    </row>
    <row r="2667" spans="1:17" x14ac:dyDescent="0.25">
      <c r="A2667" s="1">
        <v>41639</v>
      </c>
      <c r="B2667" s="1">
        <v>41639</v>
      </c>
      <c r="C2667" s="2" t="s">
        <v>462</v>
      </c>
      <c r="D2667" s="2" t="s">
        <v>463</v>
      </c>
      <c r="E2667" s="2">
        <v>6.15</v>
      </c>
      <c r="F2667" s="2" t="s">
        <v>1230</v>
      </c>
      <c r="G2667" s="2"/>
      <c r="H2667" s="2" t="s">
        <v>73</v>
      </c>
      <c r="I2667" s="2" t="s">
        <v>17</v>
      </c>
      <c r="J2667" s="2" t="s">
        <v>18</v>
      </c>
      <c r="K2667" s="2" t="s">
        <v>19</v>
      </c>
      <c r="L2667" s="2" t="s">
        <v>19</v>
      </c>
      <c r="M2667" s="2" t="s">
        <v>20</v>
      </c>
      <c r="N2667" s="2" t="s">
        <v>28</v>
      </c>
      <c r="O2667" s="2" t="s">
        <v>5507</v>
      </c>
      <c r="P2667" s="2">
        <v>4</v>
      </c>
      <c r="Q2667" s="2" t="str">
        <f t="shared" si="41"/>
        <v>FOXA US Equity</v>
      </c>
    </row>
    <row r="2668" spans="1:17" x14ac:dyDescent="0.25">
      <c r="A2668" s="1">
        <v>41639</v>
      </c>
      <c r="B2668" s="1">
        <v>41639</v>
      </c>
      <c r="C2668" s="2" t="s">
        <v>337</v>
      </c>
      <c r="D2668" s="2" t="s">
        <v>338</v>
      </c>
      <c r="E2668" s="2">
        <v>1.125</v>
      </c>
      <c r="F2668" s="2" t="s">
        <v>5508</v>
      </c>
      <c r="G2668" s="2"/>
      <c r="H2668" s="2" t="s">
        <v>57</v>
      </c>
      <c r="I2668" s="2" t="s">
        <v>17</v>
      </c>
      <c r="J2668" s="2" t="s">
        <v>18</v>
      </c>
      <c r="K2668" s="2" t="s">
        <v>19</v>
      </c>
      <c r="L2668" s="2" t="s">
        <v>19</v>
      </c>
      <c r="M2668" s="2" t="s">
        <v>20</v>
      </c>
      <c r="N2668" s="2" t="s">
        <v>28</v>
      </c>
      <c r="O2668" s="2" t="s">
        <v>5509</v>
      </c>
      <c r="P2668" s="2">
        <v>3</v>
      </c>
      <c r="Q2668" s="2" t="str">
        <f t="shared" si="41"/>
        <v>TGT US Equity</v>
      </c>
    </row>
    <row r="2669" spans="1:17" x14ac:dyDescent="0.25">
      <c r="A2669" s="1">
        <v>41639</v>
      </c>
      <c r="B2669" s="1">
        <v>41639</v>
      </c>
      <c r="C2669" s="2" t="s">
        <v>337</v>
      </c>
      <c r="D2669" s="2" t="s">
        <v>338</v>
      </c>
      <c r="E2669" s="2">
        <v>0.41604999999999998</v>
      </c>
      <c r="F2669" s="2" t="s">
        <v>5508</v>
      </c>
      <c r="G2669" s="2" t="s">
        <v>5510</v>
      </c>
      <c r="H2669" s="2" t="s">
        <v>57</v>
      </c>
      <c r="I2669" s="2" t="s">
        <v>17</v>
      </c>
      <c r="J2669" s="2" t="s">
        <v>18</v>
      </c>
      <c r="K2669" s="2" t="s">
        <v>19</v>
      </c>
      <c r="L2669" s="2" t="s">
        <v>19</v>
      </c>
      <c r="M2669" s="2" t="s">
        <v>47</v>
      </c>
      <c r="N2669" s="2" t="s">
        <v>28</v>
      </c>
      <c r="O2669" s="2" t="s">
        <v>5511</v>
      </c>
      <c r="P2669" s="2">
        <v>3</v>
      </c>
      <c r="Q2669" s="2" t="str">
        <f t="shared" si="41"/>
        <v>TGT US Equity</v>
      </c>
    </row>
    <row r="2670" spans="1:17" x14ac:dyDescent="0.25">
      <c r="A2670" s="1">
        <v>41639</v>
      </c>
      <c r="B2670" s="1">
        <v>41639</v>
      </c>
      <c r="C2670" s="2" t="s">
        <v>2881</v>
      </c>
      <c r="D2670" s="2" t="s">
        <v>945</v>
      </c>
      <c r="E2670" s="2">
        <v>3.9</v>
      </c>
      <c r="F2670" s="2" t="s">
        <v>5512</v>
      </c>
      <c r="G2670" s="2" t="s">
        <v>45</v>
      </c>
      <c r="H2670" s="2" t="s">
        <v>57</v>
      </c>
      <c r="I2670" s="2" t="s">
        <v>17</v>
      </c>
      <c r="J2670" s="2" t="s">
        <v>18</v>
      </c>
      <c r="K2670" s="2" t="s">
        <v>19</v>
      </c>
      <c r="L2670" s="2" t="s">
        <v>19</v>
      </c>
      <c r="M2670" s="2" t="s">
        <v>20</v>
      </c>
      <c r="N2670" s="2" t="s">
        <v>28</v>
      </c>
      <c r="O2670" s="2" t="s">
        <v>5513</v>
      </c>
      <c r="P2670" s="2">
        <v>2</v>
      </c>
      <c r="Q2670" s="2" t="str">
        <f t="shared" si="41"/>
        <v>DE US Equity</v>
      </c>
    </row>
    <row r="2671" spans="1:17" x14ac:dyDescent="0.25">
      <c r="A2671" s="1">
        <v>41639</v>
      </c>
      <c r="B2671" s="1">
        <v>41639</v>
      </c>
      <c r="C2671" s="2" t="s">
        <v>4084</v>
      </c>
      <c r="D2671" s="2" t="s">
        <v>1007</v>
      </c>
      <c r="E2671" s="2">
        <v>5.15</v>
      </c>
      <c r="F2671" s="2" t="s">
        <v>4085</v>
      </c>
      <c r="G2671" s="2"/>
      <c r="H2671" s="2" t="s">
        <v>73</v>
      </c>
      <c r="I2671" s="2" t="s">
        <v>17</v>
      </c>
      <c r="J2671" s="2" t="s">
        <v>18</v>
      </c>
      <c r="K2671" s="2" t="s">
        <v>19</v>
      </c>
      <c r="L2671" s="2" t="s">
        <v>19</v>
      </c>
      <c r="M2671" s="2" t="s">
        <v>20</v>
      </c>
      <c r="N2671" s="2" t="s">
        <v>28</v>
      </c>
      <c r="O2671" s="2" t="s">
        <v>5514</v>
      </c>
      <c r="P2671" s="2">
        <v>5</v>
      </c>
      <c r="Q2671" s="2" t="str">
        <f t="shared" si="41"/>
        <v>CMCSA US Equity</v>
      </c>
    </row>
    <row r="2672" spans="1:17" x14ac:dyDescent="0.25">
      <c r="A2672" s="1">
        <v>41639</v>
      </c>
      <c r="B2672" s="1">
        <v>41639</v>
      </c>
      <c r="C2672" s="2" t="s">
        <v>4084</v>
      </c>
      <c r="D2672" s="2" t="s">
        <v>1007</v>
      </c>
      <c r="E2672" s="2">
        <v>4.375</v>
      </c>
      <c r="F2672" s="2" t="s">
        <v>1472</v>
      </c>
      <c r="G2672" s="2"/>
      <c r="H2672" s="2" t="s">
        <v>73</v>
      </c>
      <c r="I2672" s="2" t="s">
        <v>17</v>
      </c>
      <c r="J2672" s="2" t="s">
        <v>18</v>
      </c>
      <c r="K2672" s="2" t="s">
        <v>19</v>
      </c>
      <c r="L2672" s="2" t="s">
        <v>19</v>
      </c>
      <c r="M2672" s="2" t="s">
        <v>20</v>
      </c>
      <c r="N2672" s="2" t="s">
        <v>28</v>
      </c>
      <c r="O2672" s="2" t="s">
        <v>5515</v>
      </c>
      <c r="P2672" s="2">
        <v>5</v>
      </c>
      <c r="Q2672" s="2" t="str">
        <f t="shared" si="41"/>
        <v>CMCSA US Equity</v>
      </c>
    </row>
    <row r="2673" spans="1:17" x14ac:dyDescent="0.25">
      <c r="A2673" s="1">
        <v>41639</v>
      </c>
      <c r="B2673" s="1">
        <v>41639</v>
      </c>
      <c r="C2673" s="2" t="s">
        <v>425</v>
      </c>
      <c r="D2673" s="2" t="s">
        <v>426</v>
      </c>
      <c r="E2673" s="2">
        <v>6.5</v>
      </c>
      <c r="F2673" s="2" t="s">
        <v>1105</v>
      </c>
      <c r="G2673" s="2"/>
      <c r="H2673" s="2" t="s">
        <v>472</v>
      </c>
      <c r="I2673" s="2" t="s">
        <v>17</v>
      </c>
      <c r="J2673" s="2" t="s">
        <v>18</v>
      </c>
      <c r="K2673" s="2" t="s">
        <v>19</v>
      </c>
      <c r="L2673" s="2" t="s">
        <v>19</v>
      </c>
      <c r="M2673" s="2" t="s">
        <v>20</v>
      </c>
      <c r="N2673" s="2" t="s">
        <v>28</v>
      </c>
      <c r="O2673" s="2" t="s">
        <v>5516</v>
      </c>
      <c r="P2673" s="2">
        <v>3</v>
      </c>
      <c r="Q2673" s="2" t="str">
        <f t="shared" si="41"/>
        <v>HCA US Equity</v>
      </c>
    </row>
    <row r="2674" spans="1:17" x14ac:dyDescent="0.25">
      <c r="A2674" s="1">
        <v>41639</v>
      </c>
      <c r="B2674" s="1">
        <v>41639</v>
      </c>
      <c r="C2674" s="2" t="s">
        <v>4135</v>
      </c>
      <c r="D2674" s="2" t="s">
        <v>455</v>
      </c>
      <c r="E2674" s="2">
        <v>6.625</v>
      </c>
      <c r="F2674" s="2" t="s">
        <v>1693</v>
      </c>
      <c r="G2674" s="2"/>
      <c r="H2674" s="2" t="s">
        <v>1968</v>
      </c>
      <c r="I2674" s="2" t="s">
        <v>17</v>
      </c>
      <c r="J2674" s="2" t="s">
        <v>18</v>
      </c>
      <c r="K2674" s="2" t="s">
        <v>19</v>
      </c>
      <c r="L2674" s="2" t="s">
        <v>19</v>
      </c>
      <c r="M2674" s="2" t="s">
        <v>20</v>
      </c>
      <c r="N2674" s="2" t="s">
        <v>28</v>
      </c>
      <c r="O2674" s="2" t="s">
        <v>5517</v>
      </c>
      <c r="P2674" s="2">
        <v>4</v>
      </c>
      <c r="Q2674" s="2" t="str">
        <f t="shared" si="41"/>
        <v>SHLD US Equity</v>
      </c>
    </row>
    <row r="2675" spans="1:17" x14ac:dyDescent="0.25">
      <c r="A2675" s="1">
        <v>41639</v>
      </c>
      <c r="B2675" s="1">
        <v>41639</v>
      </c>
      <c r="C2675" s="2" t="s">
        <v>1947</v>
      </c>
      <c r="D2675" s="2" t="s">
        <v>354</v>
      </c>
      <c r="E2675" s="2">
        <v>3.3</v>
      </c>
      <c r="F2675" s="2" t="s">
        <v>728</v>
      </c>
      <c r="G2675" s="2" t="s">
        <v>26</v>
      </c>
      <c r="H2675" s="2" t="s">
        <v>210</v>
      </c>
      <c r="I2675" s="2" t="s">
        <v>17</v>
      </c>
      <c r="J2675" s="2" t="s">
        <v>18</v>
      </c>
      <c r="K2675" s="2" t="s">
        <v>19</v>
      </c>
      <c r="L2675" s="2" t="s">
        <v>19</v>
      </c>
      <c r="M2675" s="2" t="s">
        <v>20</v>
      </c>
      <c r="N2675" s="2" t="s">
        <v>28</v>
      </c>
      <c r="O2675" s="2" t="s">
        <v>5518</v>
      </c>
      <c r="P2675" s="2">
        <v>2</v>
      </c>
      <c r="Q2675" s="2" t="str">
        <f t="shared" si="41"/>
        <v>KO US Equity</v>
      </c>
    </row>
    <row r="2676" spans="1:17" x14ac:dyDescent="0.25">
      <c r="A2676" s="1">
        <v>41639</v>
      </c>
      <c r="B2676" s="1">
        <v>41639</v>
      </c>
      <c r="C2676" s="2" t="s">
        <v>4909</v>
      </c>
      <c r="D2676" s="2" t="s">
        <v>4910</v>
      </c>
      <c r="E2676" s="2">
        <v>6.1</v>
      </c>
      <c r="F2676" s="2" t="s">
        <v>1320</v>
      </c>
      <c r="G2676" s="2"/>
      <c r="H2676" s="2" t="s">
        <v>16</v>
      </c>
      <c r="I2676" s="2" t="s">
        <v>17</v>
      </c>
      <c r="J2676" s="2" t="s">
        <v>18</v>
      </c>
      <c r="K2676" s="2" t="s">
        <v>19</v>
      </c>
      <c r="L2676" s="2" t="s">
        <v>19</v>
      </c>
      <c r="M2676" s="2" t="s">
        <v>20</v>
      </c>
      <c r="N2676" s="2" t="s">
        <v>21</v>
      </c>
      <c r="O2676" s="2" t="s">
        <v>5519</v>
      </c>
      <c r="P2676" s="2">
        <v>3</v>
      </c>
      <c r="Q2676" s="2" t="str">
        <f t="shared" si="41"/>
        <v>SXL US Equity</v>
      </c>
    </row>
    <row r="2677" spans="1:17" x14ac:dyDescent="0.25">
      <c r="A2677" s="1">
        <v>41639</v>
      </c>
      <c r="B2677" s="1">
        <v>41639</v>
      </c>
      <c r="C2677" s="2" t="s">
        <v>4084</v>
      </c>
      <c r="D2677" s="2" t="s">
        <v>1007</v>
      </c>
      <c r="E2677" s="2">
        <v>6.4</v>
      </c>
      <c r="F2677" s="2" t="s">
        <v>4495</v>
      </c>
      <c r="G2677" s="2"/>
      <c r="H2677" s="2" t="s">
        <v>73</v>
      </c>
      <c r="I2677" s="2" t="s">
        <v>17</v>
      </c>
      <c r="J2677" s="2" t="s">
        <v>18</v>
      </c>
      <c r="K2677" s="2" t="s">
        <v>19</v>
      </c>
      <c r="L2677" s="2" t="s">
        <v>19</v>
      </c>
      <c r="M2677" s="2" t="s">
        <v>20</v>
      </c>
      <c r="N2677" s="2" t="s">
        <v>28</v>
      </c>
      <c r="O2677" s="2" t="s">
        <v>5520</v>
      </c>
      <c r="P2677" s="2">
        <v>5</v>
      </c>
      <c r="Q2677" s="2" t="str">
        <f t="shared" si="41"/>
        <v>CMCSA US Equity</v>
      </c>
    </row>
    <row r="2678" spans="1:17" x14ac:dyDescent="0.25">
      <c r="A2678" s="1">
        <v>41639</v>
      </c>
      <c r="B2678" s="1">
        <v>41639</v>
      </c>
      <c r="C2678" s="2" t="s">
        <v>3600</v>
      </c>
      <c r="D2678" s="2" t="s">
        <v>3601</v>
      </c>
      <c r="E2678" s="2">
        <v>5.7</v>
      </c>
      <c r="F2678" s="2" t="s">
        <v>5307</v>
      </c>
      <c r="G2678" s="2"/>
      <c r="H2678" s="2" t="s">
        <v>27</v>
      </c>
      <c r="I2678" s="2" t="s">
        <v>17</v>
      </c>
      <c r="J2678" s="2" t="s">
        <v>18</v>
      </c>
      <c r="K2678" s="2" t="s">
        <v>19</v>
      </c>
      <c r="L2678" s="2" t="s">
        <v>19</v>
      </c>
      <c r="M2678" s="2" t="s">
        <v>20</v>
      </c>
      <c r="N2678" s="2" t="s">
        <v>28</v>
      </c>
      <c r="O2678" s="2" t="s">
        <v>5521</v>
      </c>
      <c r="P2678" s="2">
        <v>5</v>
      </c>
      <c r="Q2678" s="2" t="str">
        <f t="shared" si="41"/>
        <v>ABXCN US Equity</v>
      </c>
    </row>
    <row r="2679" spans="1:17" x14ac:dyDescent="0.25">
      <c r="A2679" s="1">
        <v>41639</v>
      </c>
      <c r="B2679" s="1">
        <v>41639</v>
      </c>
      <c r="C2679" s="2" t="s">
        <v>425</v>
      </c>
      <c r="D2679" s="2" t="s">
        <v>426</v>
      </c>
      <c r="E2679" s="2">
        <v>7.5</v>
      </c>
      <c r="F2679" s="2" t="s">
        <v>3214</v>
      </c>
      <c r="G2679" s="2"/>
      <c r="H2679" s="2" t="s">
        <v>95</v>
      </c>
      <c r="I2679" s="2" t="s">
        <v>17</v>
      </c>
      <c r="J2679" s="2" t="s">
        <v>18</v>
      </c>
      <c r="K2679" s="2" t="s">
        <v>19</v>
      </c>
      <c r="L2679" s="2" t="s">
        <v>19</v>
      </c>
      <c r="M2679" s="2" t="s">
        <v>20</v>
      </c>
      <c r="N2679" s="2" t="s">
        <v>28</v>
      </c>
      <c r="O2679" s="2" t="s">
        <v>5522</v>
      </c>
      <c r="P2679" s="2">
        <v>3</v>
      </c>
      <c r="Q2679" s="2" t="str">
        <f t="shared" si="41"/>
        <v>HCA US Equity</v>
      </c>
    </row>
    <row r="2680" spans="1:17" x14ac:dyDescent="0.25">
      <c r="A2680" s="1">
        <v>41639</v>
      </c>
      <c r="B2680" s="1">
        <v>41639</v>
      </c>
      <c r="C2680" s="2" t="s">
        <v>1650</v>
      </c>
      <c r="D2680" s="2" t="s">
        <v>400</v>
      </c>
      <c r="E2680" s="2">
        <v>4.1500000000000004</v>
      </c>
      <c r="F2680" s="2" t="s">
        <v>4478</v>
      </c>
      <c r="G2680" s="2"/>
      <c r="H2680" s="2" t="s">
        <v>27</v>
      </c>
      <c r="I2680" s="2" t="s">
        <v>17</v>
      </c>
      <c r="J2680" s="2" t="s">
        <v>18</v>
      </c>
      <c r="K2680" s="2" t="s">
        <v>19</v>
      </c>
      <c r="L2680" s="2" t="s">
        <v>19</v>
      </c>
      <c r="M2680" s="2" t="s">
        <v>20</v>
      </c>
      <c r="N2680" s="2" t="s">
        <v>21</v>
      </c>
      <c r="O2680" s="2" t="s">
        <v>5523</v>
      </c>
      <c r="P2680" s="2">
        <v>3</v>
      </c>
      <c r="Q2680" s="2" t="str">
        <f t="shared" si="41"/>
        <v>KMP US Equity</v>
      </c>
    </row>
    <row r="2681" spans="1:17" x14ac:dyDescent="0.25">
      <c r="A2681" s="1">
        <v>41639</v>
      </c>
      <c r="B2681" s="1">
        <v>41639</v>
      </c>
      <c r="C2681" s="2" t="s">
        <v>42</v>
      </c>
      <c r="D2681" s="2" t="s">
        <v>43</v>
      </c>
      <c r="E2681" s="2">
        <v>4.4000000000000004</v>
      </c>
      <c r="F2681" s="2" t="s">
        <v>3284</v>
      </c>
      <c r="G2681" s="2" t="s">
        <v>1849</v>
      </c>
      <c r="H2681" s="2" t="s">
        <v>46</v>
      </c>
      <c r="I2681" s="2" t="s">
        <v>17</v>
      </c>
      <c r="J2681" s="2" t="s">
        <v>18</v>
      </c>
      <c r="K2681" s="2" t="s">
        <v>19</v>
      </c>
      <c r="L2681" s="2" t="s">
        <v>19</v>
      </c>
      <c r="M2681" s="2" t="s">
        <v>20</v>
      </c>
      <c r="N2681" s="2" t="s">
        <v>48</v>
      </c>
      <c r="O2681" s="2" t="s">
        <v>5524</v>
      </c>
      <c r="P2681" s="2">
        <v>2</v>
      </c>
      <c r="Q2681" s="2" t="str">
        <f t="shared" si="41"/>
        <v>GE US Equity</v>
      </c>
    </row>
    <row r="2682" spans="1:17" x14ac:dyDescent="0.25">
      <c r="A2682" s="1">
        <v>41639</v>
      </c>
      <c r="B2682" s="1">
        <v>41639</v>
      </c>
      <c r="C2682" s="2" t="s">
        <v>1186</v>
      </c>
      <c r="D2682" s="2" t="s">
        <v>1187</v>
      </c>
      <c r="E2682" s="2">
        <v>1.95</v>
      </c>
      <c r="F2682" s="2" t="s">
        <v>1295</v>
      </c>
      <c r="G2682" s="2"/>
      <c r="H2682" s="2" t="s">
        <v>27</v>
      </c>
      <c r="I2682" s="2" t="s">
        <v>17</v>
      </c>
      <c r="J2682" s="2" t="s">
        <v>18</v>
      </c>
      <c r="K2682" s="2" t="s">
        <v>19</v>
      </c>
      <c r="L2682" s="2" t="s">
        <v>19</v>
      </c>
      <c r="M2682" s="2" t="s">
        <v>20</v>
      </c>
      <c r="N2682" s="2" t="s">
        <v>21</v>
      </c>
      <c r="O2682" s="2" t="s">
        <v>5525</v>
      </c>
      <c r="P2682" s="2">
        <v>1</v>
      </c>
      <c r="Q2682" s="2" t="str">
        <f t="shared" si="41"/>
        <v>D US Equity</v>
      </c>
    </row>
    <row r="2683" spans="1:17" x14ac:dyDescent="0.25">
      <c r="A2683" s="1">
        <v>41639</v>
      </c>
      <c r="B2683" s="1">
        <v>41639</v>
      </c>
      <c r="C2683" s="2" t="s">
        <v>496</v>
      </c>
      <c r="D2683" s="2" t="s">
        <v>497</v>
      </c>
      <c r="E2683" s="2">
        <v>3</v>
      </c>
      <c r="F2683" s="2" t="s">
        <v>4043</v>
      </c>
      <c r="G2683" s="2" t="s">
        <v>213</v>
      </c>
      <c r="H2683" s="2" t="s">
        <v>57</v>
      </c>
      <c r="I2683" s="2" t="s">
        <v>17</v>
      </c>
      <c r="J2683" s="2" t="s">
        <v>18</v>
      </c>
      <c r="K2683" s="2" t="s">
        <v>19</v>
      </c>
      <c r="L2683" s="2" t="s">
        <v>19</v>
      </c>
      <c r="M2683" s="2" t="s">
        <v>20</v>
      </c>
      <c r="N2683" s="2" t="s">
        <v>21</v>
      </c>
      <c r="O2683" s="2" t="s">
        <v>5529</v>
      </c>
      <c r="P2683" s="2">
        <v>4</v>
      </c>
      <c r="Q2683" s="2" t="str">
        <f t="shared" si="41"/>
        <v>NRUC US Equity</v>
      </c>
    </row>
    <row r="2684" spans="1:17" x14ac:dyDescent="0.25">
      <c r="A2684" s="1">
        <v>41639</v>
      </c>
      <c r="B2684" s="1">
        <v>41639</v>
      </c>
      <c r="C2684" s="2" t="s">
        <v>5530</v>
      </c>
      <c r="D2684" s="2" t="s">
        <v>998</v>
      </c>
      <c r="E2684" s="2">
        <v>2.2000000000000002</v>
      </c>
      <c r="F2684" s="2" t="s">
        <v>1295</v>
      </c>
      <c r="G2684" s="2"/>
      <c r="H2684" s="2" t="s">
        <v>46</v>
      </c>
      <c r="I2684" s="2" t="s">
        <v>17</v>
      </c>
      <c r="J2684" s="2" t="s">
        <v>18</v>
      </c>
      <c r="K2684" s="2" t="s">
        <v>19</v>
      </c>
      <c r="L2684" s="2" t="s">
        <v>19</v>
      </c>
      <c r="M2684" s="2" t="s">
        <v>20</v>
      </c>
      <c r="N2684" s="2" t="s">
        <v>48</v>
      </c>
      <c r="O2684" s="2" t="s">
        <v>5531</v>
      </c>
      <c r="P2684" s="2">
        <v>3</v>
      </c>
      <c r="Q2684" s="2" t="str">
        <f t="shared" si="41"/>
        <v>BRK US Equity</v>
      </c>
    </row>
    <row r="2685" spans="1:17" x14ac:dyDescent="0.25">
      <c r="A2685" s="1">
        <v>41639</v>
      </c>
      <c r="B2685" s="1">
        <v>41639</v>
      </c>
      <c r="C2685" s="2" t="s">
        <v>1219</v>
      </c>
      <c r="D2685" s="2" t="s">
        <v>1220</v>
      </c>
      <c r="E2685" s="2">
        <v>5.7</v>
      </c>
      <c r="F2685" s="2" t="s">
        <v>1320</v>
      </c>
      <c r="G2685" s="2"/>
      <c r="H2685" s="2" t="s">
        <v>73</v>
      </c>
      <c r="I2685" s="2" t="s">
        <v>17</v>
      </c>
      <c r="J2685" s="2" t="s">
        <v>18</v>
      </c>
      <c r="K2685" s="2" t="s">
        <v>19</v>
      </c>
      <c r="L2685" s="2" t="s">
        <v>19</v>
      </c>
      <c r="M2685" s="2" t="s">
        <v>20</v>
      </c>
      <c r="N2685" s="2" t="s">
        <v>21</v>
      </c>
      <c r="O2685" s="2" t="s">
        <v>5532</v>
      </c>
      <c r="P2685" s="2">
        <v>3</v>
      </c>
      <c r="Q2685" s="2" t="str">
        <f t="shared" si="41"/>
        <v>EPD US Equity</v>
      </c>
    </row>
    <row r="2686" spans="1:17" x14ac:dyDescent="0.25">
      <c r="A2686" s="1">
        <v>41639</v>
      </c>
      <c r="B2686" s="1">
        <v>41639</v>
      </c>
      <c r="C2686" s="2" t="s">
        <v>5533</v>
      </c>
      <c r="D2686" s="2" t="s">
        <v>5534</v>
      </c>
      <c r="E2686" s="2">
        <v>2.75</v>
      </c>
      <c r="F2686" s="2" t="s">
        <v>1295</v>
      </c>
      <c r="G2686" s="2"/>
      <c r="H2686" s="2" t="s">
        <v>27</v>
      </c>
      <c r="I2686" s="2" t="s">
        <v>17</v>
      </c>
      <c r="J2686" s="2" t="s">
        <v>18</v>
      </c>
      <c r="K2686" s="2" t="s">
        <v>19</v>
      </c>
      <c r="L2686" s="2" t="s">
        <v>19</v>
      </c>
      <c r="M2686" s="2" t="s">
        <v>20</v>
      </c>
      <c r="N2686" s="2" t="s">
        <v>28</v>
      </c>
      <c r="O2686" s="2" t="s">
        <v>5535</v>
      </c>
      <c r="P2686" s="2">
        <v>4</v>
      </c>
      <c r="Q2686" s="2" t="str">
        <f t="shared" si="41"/>
        <v>XRAY US Equity</v>
      </c>
    </row>
    <row r="2687" spans="1:17" x14ac:dyDescent="0.25">
      <c r="A2687" s="1">
        <v>41639</v>
      </c>
      <c r="B2687" s="1">
        <v>41639</v>
      </c>
      <c r="C2687" s="2" t="s">
        <v>3864</v>
      </c>
      <c r="D2687" s="2" t="s">
        <v>3865</v>
      </c>
      <c r="E2687" s="2">
        <v>4.625</v>
      </c>
      <c r="F2687" s="2" t="s">
        <v>679</v>
      </c>
      <c r="G2687" s="2" t="s">
        <v>26</v>
      </c>
      <c r="H2687" s="2" t="s">
        <v>27</v>
      </c>
      <c r="I2687" s="2" t="s">
        <v>17</v>
      </c>
      <c r="J2687" s="2" t="s">
        <v>18</v>
      </c>
      <c r="K2687" s="2" t="s">
        <v>19</v>
      </c>
      <c r="L2687" s="2" t="s">
        <v>19</v>
      </c>
      <c r="M2687" s="2" t="s">
        <v>20</v>
      </c>
      <c r="N2687" s="2" t="s">
        <v>28</v>
      </c>
      <c r="O2687" s="2" t="s">
        <v>5536</v>
      </c>
      <c r="P2687" s="2">
        <v>3</v>
      </c>
      <c r="Q2687" s="2" t="str">
        <f t="shared" si="41"/>
        <v>NBR US Equity</v>
      </c>
    </row>
    <row r="2688" spans="1:17" x14ac:dyDescent="0.25">
      <c r="A2688" s="1">
        <v>41639</v>
      </c>
      <c r="B2688" s="1">
        <v>41639</v>
      </c>
      <c r="C2688" s="2" t="s">
        <v>496</v>
      </c>
      <c r="D2688" s="2" t="s">
        <v>497</v>
      </c>
      <c r="E2688" s="2">
        <v>3.15</v>
      </c>
      <c r="F2688" s="2" t="s">
        <v>679</v>
      </c>
      <c r="G2688" s="2" t="s">
        <v>213</v>
      </c>
      <c r="H2688" s="2" t="s">
        <v>57</v>
      </c>
      <c r="I2688" s="2" t="s">
        <v>17</v>
      </c>
      <c r="J2688" s="2" t="s">
        <v>18</v>
      </c>
      <c r="K2688" s="2" t="s">
        <v>19</v>
      </c>
      <c r="L2688" s="2" t="s">
        <v>19</v>
      </c>
      <c r="M2688" s="2" t="s">
        <v>20</v>
      </c>
      <c r="N2688" s="2" t="s">
        <v>21</v>
      </c>
      <c r="O2688" s="2" t="s">
        <v>5537</v>
      </c>
      <c r="P2688" s="2">
        <v>4</v>
      </c>
      <c r="Q2688" s="2" t="str">
        <f t="shared" si="41"/>
        <v>NRUC US Equity</v>
      </c>
    </row>
    <row r="2689" spans="1:17" x14ac:dyDescent="0.25">
      <c r="A2689" s="1">
        <v>41639</v>
      </c>
      <c r="B2689" s="1">
        <v>41639</v>
      </c>
      <c r="C2689" s="2" t="s">
        <v>42</v>
      </c>
      <c r="D2689" s="2" t="s">
        <v>43</v>
      </c>
      <c r="E2689" s="2">
        <v>4.45</v>
      </c>
      <c r="F2689" s="2" t="s">
        <v>5538</v>
      </c>
      <c r="G2689" s="2" t="s">
        <v>213</v>
      </c>
      <c r="H2689" s="2" t="s">
        <v>46</v>
      </c>
      <c r="I2689" s="2" t="s">
        <v>17</v>
      </c>
      <c r="J2689" s="2" t="s">
        <v>18</v>
      </c>
      <c r="K2689" s="2" t="s">
        <v>19</v>
      </c>
      <c r="L2689" s="2" t="s">
        <v>19</v>
      </c>
      <c r="M2689" s="2" t="s">
        <v>20</v>
      </c>
      <c r="N2689" s="2" t="s">
        <v>48</v>
      </c>
      <c r="O2689" s="2" t="s">
        <v>5539</v>
      </c>
      <c r="P2689" s="2">
        <v>2</v>
      </c>
      <c r="Q2689" s="2" t="str">
        <f t="shared" si="41"/>
        <v>GE US Equity</v>
      </c>
    </row>
    <row r="2690" spans="1:17" x14ac:dyDescent="0.25">
      <c r="A2690" s="1">
        <v>41639</v>
      </c>
      <c r="B2690" s="1">
        <v>41639</v>
      </c>
      <c r="C2690" s="2" t="s">
        <v>4683</v>
      </c>
      <c r="D2690" s="2" t="s">
        <v>1868</v>
      </c>
      <c r="E2690" s="2">
        <v>2.125</v>
      </c>
      <c r="F2690" s="2" t="s">
        <v>120</v>
      </c>
      <c r="G2690" s="2"/>
      <c r="H2690" s="2" t="s">
        <v>27</v>
      </c>
      <c r="I2690" s="2" t="s">
        <v>17</v>
      </c>
      <c r="J2690" s="2" t="s">
        <v>18</v>
      </c>
      <c r="K2690" s="2" t="s">
        <v>19</v>
      </c>
      <c r="L2690" s="2" t="s">
        <v>19</v>
      </c>
      <c r="M2690" s="2" t="s">
        <v>20</v>
      </c>
      <c r="N2690" s="2" t="s">
        <v>21</v>
      </c>
      <c r="O2690" s="2" t="s">
        <v>5540</v>
      </c>
      <c r="P2690" s="2">
        <v>3</v>
      </c>
      <c r="Q2690" s="2" t="str">
        <f t="shared" si="41"/>
        <v>PPL US Equity</v>
      </c>
    </row>
    <row r="2691" spans="1:17" x14ac:dyDescent="0.25">
      <c r="A2691" s="1">
        <v>41639</v>
      </c>
      <c r="B2691" s="1">
        <v>41639</v>
      </c>
      <c r="C2691" s="2" t="s">
        <v>1961</v>
      </c>
      <c r="D2691" s="2" t="s">
        <v>1962</v>
      </c>
      <c r="E2691" s="2">
        <v>4.3</v>
      </c>
      <c r="F2691" s="2" t="s">
        <v>283</v>
      </c>
      <c r="G2691" s="2"/>
      <c r="H2691" s="2" t="s">
        <v>73</v>
      </c>
      <c r="I2691" s="2" t="s">
        <v>17</v>
      </c>
      <c r="J2691" s="2" t="s">
        <v>18</v>
      </c>
      <c r="K2691" s="2" t="s">
        <v>19</v>
      </c>
      <c r="L2691" s="2" t="s">
        <v>19</v>
      </c>
      <c r="M2691" s="2" t="s">
        <v>20</v>
      </c>
      <c r="N2691" s="2" t="s">
        <v>28</v>
      </c>
      <c r="O2691" s="2" t="s">
        <v>5541</v>
      </c>
      <c r="P2691" s="2">
        <v>3</v>
      </c>
      <c r="Q2691" s="2" t="str">
        <f t="shared" si="41"/>
        <v>HPQ US Equity</v>
      </c>
    </row>
    <row r="2692" spans="1:17" x14ac:dyDescent="0.25">
      <c r="A2692" s="1">
        <v>41639</v>
      </c>
      <c r="B2692" s="1">
        <v>41639</v>
      </c>
      <c r="C2692" s="2" t="s">
        <v>2116</v>
      </c>
      <c r="D2692" s="2" t="s">
        <v>2117</v>
      </c>
      <c r="E2692" s="2">
        <v>5.9</v>
      </c>
      <c r="F2692" s="2" t="s">
        <v>5311</v>
      </c>
      <c r="G2692" s="2" t="s">
        <v>26</v>
      </c>
      <c r="H2692" s="2" t="s">
        <v>16</v>
      </c>
      <c r="I2692" s="2" t="s">
        <v>17</v>
      </c>
      <c r="J2692" s="2" t="s">
        <v>18</v>
      </c>
      <c r="K2692" s="2" t="s">
        <v>19</v>
      </c>
      <c r="L2692" s="2" t="s">
        <v>19</v>
      </c>
      <c r="M2692" s="2" t="s">
        <v>20</v>
      </c>
      <c r="N2692" s="2" t="s">
        <v>21</v>
      </c>
      <c r="O2692" s="2" t="s">
        <v>5542</v>
      </c>
      <c r="P2692" s="2">
        <v>3</v>
      </c>
      <c r="Q2692" s="2" t="str">
        <f t="shared" ref="Q2692:Q2755" si="42">D2692&amp;" US Equity"</f>
        <v>DQE US Equity</v>
      </c>
    </row>
    <row r="2693" spans="1:17" x14ac:dyDescent="0.25">
      <c r="A2693" s="1">
        <v>41639</v>
      </c>
      <c r="B2693" s="1">
        <v>41639</v>
      </c>
      <c r="C2693" s="2" t="s">
        <v>42</v>
      </c>
      <c r="D2693" s="2" t="s">
        <v>43</v>
      </c>
      <c r="E2693" s="2">
        <v>5.3</v>
      </c>
      <c r="F2693" s="2" t="s">
        <v>113</v>
      </c>
      <c r="G2693" s="2" t="s">
        <v>213</v>
      </c>
      <c r="H2693" s="2" t="s">
        <v>46</v>
      </c>
      <c r="I2693" s="2" t="s">
        <v>17</v>
      </c>
      <c r="J2693" s="2" t="s">
        <v>18</v>
      </c>
      <c r="K2693" s="2" t="s">
        <v>19</v>
      </c>
      <c r="L2693" s="2" t="s">
        <v>19</v>
      </c>
      <c r="M2693" s="2" t="s">
        <v>20</v>
      </c>
      <c r="N2693" s="2" t="s">
        <v>48</v>
      </c>
      <c r="O2693" s="2" t="s">
        <v>5543</v>
      </c>
      <c r="P2693" s="2">
        <v>2</v>
      </c>
      <c r="Q2693" s="2" t="str">
        <f t="shared" si="42"/>
        <v>GE US Equity</v>
      </c>
    </row>
    <row r="2694" spans="1:17" x14ac:dyDescent="0.25">
      <c r="A2694" s="1">
        <v>41639</v>
      </c>
      <c r="B2694" s="1">
        <v>41639</v>
      </c>
      <c r="C2694" s="2" t="s">
        <v>42</v>
      </c>
      <c r="D2694" s="2" t="s">
        <v>43</v>
      </c>
      <c r="E2694" s="2">
        <v>5.25</v>
      </c>
      <c r="F2694" s="2" t="s">
        <v>1209</v>
      </c>
      <c r="G2694" s="2" t="s">
        <v>3705</v>
      </c>
      <c r="H2694" s="2" t="s">
        <v>46</v>
      </c>
      <c r="I2694" s="2" t="s">
        <v>17</v>
      </c>
      <c r="J2694" s="2" t="s">
        <v>18</v>
      </c>
      <c r="K2694" s="2" t="s">
        <v>19</v>
      </c>
      <c r="L2694" s="2" t="s">
        <v>19</v>
      </c>
      <c r="M2694" s="2" t="s">
        <v>20</v>
      </c>
      <c r="N2694" s="2" t="s">
        <v>48</v>
      </c>
      <c r="O2694" s="2" t="s">
        <v>5545</v>
      </c>
      <c r="P2694" s="2">
        <v>2</v>
      </c>
      <c r="Q2694" s="2" t="str">
        <f t="shared" si="42"/>
        <v>GE US Equity</v>
      </c>
    </row>
    <row r="2695" spans="1:17" x14ac:dyDescent="0.25">
      <c r="A2695" s="1">
        <v>41639</v>
      </c>
      <c r="B2695" s="1">
        <v>41639</v>
      </c>
      <c r="C2695" s="2" t="s">
        <v>42</v>
      </c>
      <c r="D2695" s="2" t="s">
        <v>43</v>
      </c>
      <c r="E2695" s="2">
        <v>4.55</v>
      </c>
      <c r="F2695" s="2" t="s">
        <v>979</v>
      </c>
      <c r="G2695" s="2" t="s">
        <v>213</v>
      </c>
      <c r="H2695" s="2" t="s">
        <v>46</v>
      </c>
      <c r="I2695" s="2" t="s">
        <v>17</v>
      </c>
      <c r="J2695" s="2" t="s">
        <v>18</v>
      </c>
      <c r="K2695" s="2" t="s">
        <v>19</v>
      </c>
      <c r="L2695" s="2" t="s">
        <v>19</v>
      </c>
      <c r="M2695" s="2" t="s">
        <v>20</v>
      </c>
      <c r="N2695" s="2" t="s">
        <v>48</v>
      </c>
      <c r="O2695" s="2" t="s">
        <v>5546</v>
      </c>
      <c r="P2695" s="2">
        <v>2</v>
      </c>
      <c r="Q2695" s="2" t="str">
        <f t="shared" si="42"/>
        <v>GE US Equity</v>
      </c>
    </row>
    <row r="2696" spans="1:17" x14ac:dyDescent="0.25">
      <c r="A2696" s="1">
        <v>41639</v>
      </c>
      <c r="B2696" s="1">
        <v>41639</v>
      </c>
      <c r="C2696" s="2" t="s">
        <v>1073</v>
      </c>
      <c r="D2696" s="2" t="s">
        <v>1074</v>
      </c>
      <c r="E2696" s="2">
        <v>5.3</v>
      </c>
      <c r="F2696" s="2" t="s">
        <v>5322</v>
      </c>
      <c r="G2696" s="2"/>
      <c r="H2696" s="2" t="s">
        <v>57</v>
      </c>
      <c r="I2696" s="2" t="s">
        <v>17</v>
      </c>
      <c r="J2696" s="2" t="s">
        <v>18</v>
      </c>
      <c r="K2696" s="2" t="s">
        <v>19</v>
      </c>
      <c r="L2696" s="2" t="s">
        <v>19</v>
      </c>
      <c r="M2696" s="2" t="s">
        <v>20</v>
      </c>
      <c r="N2696" s="2" t="s">
        <v>28</v>
      </c>
      <c r="O2696" s="2" t="s">
        <v>5547</v>
      </c>
      <c r="P2696" s="2">
        <v>3</v>
      </c>
      <c r="Q2696" s="2" t="str">
        <f t="shared" si="42"/>
        <v>KMB US Equity</v>
      </c>
    </row>
    <row r="2697" spans="1:17" x14ac:dyDescent="0.25">
      <c r="A2697" s="1">
        <v>41639</v>
      </c>
      <c r="B2697" s="1">
        <v>41639</v>
      </c>
      <c r="C2697" s="2" t="s">
        <v>42</v>
      </c>
      <c r="D2697" s="2" t="s">
        <v>43</v>
      </c>
      <c r="E2697" s="2">
        <v>5</v>
      </c>
      <c r="F2697" s="2" t="s">
        <v>2774</v>
      </c>
      <c r="G2697" s="2" t="s">
        <v>213</v>
      </c>
      <c r="H2697" s="2" t="s">
        <v>46</v>
      </c>
      <c r="I2697" s="2" t="s">
        <v>17</v>
      </c>
      <c r="J2697" s="2" t="s">
        <v>18</v>
      </c>
      <c r="K2697" s="2" t="s">
        <v>19</v>
      </c>
      <c r="L2697" s="2" t="s">
        <v>19</v>
      </c>
      <c r="M2697" s="2" t="s">
        <v>20</v>
      </c>
      <c r="N2697" s="2" t="s">
        <v>48</v>
      </c>
      <c r="O2697" s="2" t="s">
        <v>5548</v>
      </c>
      <c r="P2697" s="2">
        <v>2</v>
      </c>
      <c r="Q2697" s="2" t="str">
        <f t="shared" si="42"/>
        <v>GE US Equity</v>
      </c>
    </row>
    <row r="2698" spans="1:17" x14ac:dyDescent="0.25">
      <c r="A2698" s="1">
        <v>41639</v>
      </c>
      <c r="B2698" s="1">
        <v>41639</v>
      </c>
      <c r="C2698" s="2" t="s">
        <v>531</v>
      </c>
      <c r="D2698" s="2" t="s">
        <v>532</v>
      </c>
      <c r="E2698" s="2">
        <v>5.375</v>
      </c>
      <c r="F2698" s="2" t="s">
        <v>5322</v>
      </c>
      <c r="G2698" s="2">
        <v>30</v>
      </c>
      <c r="H2698" s="2" t="s">
        <v>57</v>
      </c>
      <c r="I2698" s="2" t="s">
        <v>17</v>
      </c>
      <c r="J2698" s="2" t="s">
        <v>18</v>
      </c>
      <c r="K2698" s="2" t="s">
        <v>19</v>
      </c>
      <c r="L2698" s="2" t="s">
        <v>19</v>
      </c>
      <c r="M2698" s="2" t="s">
        <v>20</v>
      </c>
      <c r="N2698" s="2" t="s">
        <v>28</v>
      </c>
      <c r="O2698" s="2" t="s">
        <v>5549</v>
      </c>
      <c r="P2698" s="2">
        <v>3</v>
      </c>
      <c r="Q2698" s="2" t="str">
        <f t="shared" si="42"/>
        <v>HON US Equity</v>
      </c>
    </row>
    <row r="2699" spans="1:17" x14ac:dyDescent="0.25">
      <c r="A2699" s="1">
        <v>41639</v>
      </c>
      <c r="B2699" s="1">
        <v>41639</v>
      </c>
      <c r="C2699" s="2" t="s">
        <v>42</v>
      </c>
      <c r="D2699" s="2" t="s">
        <v>43</v>
      </c>
      <c r="E2699" s="2">
        <v>4.3499999999999996</v>
      </c>
      <c r="F2699" s="2" t="s">
        <v>5538</v>
      </c>
      <c r="G2699" s="2" t="s">
        <v>213</v>
      </c>
      <c r="H2699" s="2" t="s">
        <v>46</v>
      </c>
      <c r="I2699" s="2" t="s">
        <v>17</v>
      </c>
      <c r="J2699" s="2" t="s">
        <v>18</v>
      </c>
      <c r="K2699" s="2" t="s">
        <v>19</v>
      </c>
      <c r="L2699" s="2" t="s">
        <v>19</v>
      </c>
      <c r="M2699" s="2" t="s">
        <v>20</v>
      </c>
      <c r="N2699" s="2" t="s">
        <v>48</v>
      </c>
      <c r="O2699" s="2" t="s">
        <v>5550</v>
      </c>
      <c r="P2699" s="2">
        <v>2</v>
      </c>
      <c r="Q2699" s="2" t="str">
        <f t="shared" si="42"/>
        <v>GE US Equity</v>
      </c>
    </row>
    <row r="2700" spans="1:17" x14ac:dyDescent="0.25">
      <c r="A2700" s="1">
        <v>41639</v>
      </c>
      <c r="B2700" s="1">
        <v>41639</v>
      </c>
      <c r="C2700" s="2" t="s">
        <v>743</v>
      </c>
      <c r="D2700" s="2" t="s">
        <v>744</v>
      </c>
      <c r="E2700" s="2">
        <v>2</v>
      </c>
      <c r="F2700" s="2" t="s">
        <v>5551</v>
      </c>
      <c r="G2700" s="2"/>
      <c r="H2700" s="2" t="s">
        <v>149</v>
      </c>
      <c r="I2700" s="2" t="s">
        <v>17</v>
      </c>
      <c r="J2700" s="2" t="s">
        <v>18</v>
      </c>
      <c r="K2700" s="2" t="s">
        <v>19</v>
      </c>
      <c r="L2700" s="2" t="s">
        <v>19</v>
      </c>
      <c r="M2700" s="2" t="s">
        <v>20</v>
      </c>
      <c r="N2700" s="2" t="s">
        <v>28</v>
      </c>
      <c r="O2700" s="2" t="s">
        <v>5552</v>
      </c>
      <c r="P2700" s="2">
        <v>3</v>
      </c>
      <c r="Q2700" s="2" t="str">
        <f t="shared" si="42"/>
        <v>HNZ US Equity</v>
      </c>
    </row>
    <row r="2701" spans="1:17" x14ac:dyDescent="0.25">
      <c r="A2701" s="1">
        <v>41639</v>
      </c>
      <c r="B2701" s="1">
        <v>41639</v>
      </c>
      <c r="C2701" s="2" t="s">
        <v>42</v>
      </c>
      <c r="D2701" s="2" t="s">
        <v>43</v>
      </c>
      <c r="E2701" s="2">
        <v>4.5</v>
      </c>
      <c r="F2701" s="2" t="s">
        <v>2829</v>
      </c>
      <c r="G2701" s="2" t="s">
        <v>213</v>
      </c>
      <c r="H2701" s="2" t="s">
        <v>46</v>
      </c>
      <c r="I2701" s="2" t="s">
        <v>17</v>
      </c>
      <c r="J2701" s="2" t="s">
        <v>18</v>
      </c>
      <c r="K2701" s="2" t="s">
        <v>19</v>
      </c>
      <c r="L2701" s="2" t="s">
        <v>19</v>
      </c>
      <c r="M2701" s="2" t="s">
        <v>20</v>
      </c>
      <c r="N2701" s="2" t="s">
        <v>48</v>
      </c>
      <c r="O2701" s="2" t="s">
        <v>5553</v>
      </c>
      <c r="P2701" s="2">
        <v>2</v>
      </c>
      <c r="Q2701" s="2" t="str">
        <f t="shared" si="42"/>
        <v>GE US Equity</v>
      </c>
    </row>
    <row r="2702" spans="1:17" x14ac:dyDescent="0.25">
      <c r="A2702" s="1">
        <v>41639</v>
      </c>
      <c r="B2702" s="1">
        <v>41639</v>
      </c>
      <c r="C2702" s="2" t="s">
        <v>496</v>
      </c>
      <c r="D2702" s="2" t="s">
        <v>497</v>
      </c>
      <c r="E2702" s="2">
        <v>3.15</v>
      </c>
      <c r="F2702" s="2" t="s">
        <v>679</v>
      </c>
      <c r="G2702" s="2" t="s">
        <v>3014</v>
      </c>
      <c r="H2702" s="2" t="s">
        <v>57</v>
      </c>
      <c r="I2702" s="2" t="s">
        <v>17</v>
      </c>
      <c r="J2702" s="2" t="s">
        <v>18</v>
      </c>
      <c r="K2702" s="2" t="s">
        <v>19</v>
      </c>
      <c r="L2702" s="2" t="s">
        <v>19</v>
      </c>
      <c r="M2702" s="2" t="s">
        <v>20</v>
      </c>
      <c r="N2702" s="2" t="s">
        <v>21</v>
      </c>
      <c r="O2702" s="2" t="s">
        <v>5554</v>
      </c>
      <c r="P2702" s="2">
        <v>4</v>
      </c>
      <c r="Q2702" s="2" t="str">
        <f t="shared" si="42"/>
        <v>NRUC US Equity</v>
      </c>
    </row>
    <row r="2703" spans="1:17" x14ac:dyDescent="0.25">
      <c r="A2703" s="1">
        <v>41639</v>
      </c>
      <c r="B2703" s="1">
        <v>41639</v>
      </c>
      <c r="C2703" s="2" t="s">
        <v>1961</v>
      </c>
      <c r="D2703" s="2" t="s">
        <v>1962</v>
      </c>
      <c r="E2703" s="2">
        <v>4.375</v>
      </c>
      <c r="F2703" s="2" t="s">
        <v>679</v>
      </c>
      <c r="G2703" s="2"/>
      <c r="H2703" s="2" t="s">
        <v>73</v>
      </c>
      <c r="I2703" s="2" t="s">
        <v>17</v>
      </c>
      <c r="J2703" s="2" t="s">
        <v>18</v>
      </c>
      <c r="K2703" s="2" t="s">
        <v>19</v>
      </c>
      <c r="L2703" s="2" t="s">
        <v>19</v>
      </c>
      <c r="M2703" s="2" t="s">
        <v>20</v>
      </c>
      <c r="N2703" s="2" t="s">
        <v>28</v>
      </c>
      <c r="O2703" s="2" t="s">
        <v>5555</v>
      </c>
      <c r="P2703" s="2">
        <v>3</v>
      </c>
      <c r="Q2703" s="2" t="str">
        <f t="shared" si="42"/>
        <v>HPQ US Equity</v>
      </c>
    </row>
    <row r="2704" spans="1:17" x14ac:dyDescent="0.25">
      <c r="A2704" s="1">
        <v>41639</v>
      </c>
      <c r="B2704" s="1">
        <v>41639</v>
      </c>
      <c r="C2704" s="2" t="s">
        <v>5556</v>
      </c>
      <c r="D2704" s="2" t="s">
        <v>5557</v>
      </c>
      <c r="E2704" s="2">
        <v>4.8</v>
      </c>
      <c r="F2704" s="2" t="s">
        <v>3976</v>
      </c>
      <c r="G2704" s="2"/>
      <c r="H2704" s="2" t="s">
        <v>210</v>
      </c>
      <c r="I2704" s="2" t="s">
        <v>17</v>
      </c>
      <c r="J2704" s="2" t="s">
        <v>18</v>
      </c>
      <c r="K2704" s="2" t="s">
        <v>19</v>
      </c>
      <c r="L2704" s="2" t="s">
        <v>19</v>
      </c>
      <c r="M2704" s="2" t="s">
        <v>20</v>
      </c>
      <c r="N2704" s="2" t="s">
        <v>28</v>
      </c>
      <c r="O2704" s="2" t="s">
        <v>5558</v>
      </c>
      <c r="P2704" s="2">
        <v>4</v>
      </c>
      <c r="Q2704" s="2" t="str">
        <f t="shared" si="42"/>
        <v>INTC US Equity</v>
      </c>
    </row>
    <row r="2705" spans="1:17" x14ac:dyDescent="0.25">
      <c r="A2705" s="1">
        <v>41639</v>
      </c>
      <c r="B2705" s="1">
        <v>41639</v>
      </c>
      <c r="C2705" s="2" t="s">
        <v>2881</v>
      </c>
      <c r="D2705" s="2" t="s">
        <v>945</v>
      </c>
      <c r="E2705" s="2">
        <v>3.15</v>
      </c>
      <c r="F2705" s="2" t="s">
        <v>1891</v>
      </c>
      <c r="G2705" s="2" t="s">
        <v>45</v>
      </c>
      <c r="H2705" s="2" t="s">
        <v>57</v>
      </c>
      <c r="I2705" s="2" t="s">
        <v>17</v>
      </c>
      <c r="J2705" s="2" t="s">
        <v>18</v>
      </c>
      <c r="K2705" s="2" t="s">
        <v>19</v>
      </c>
      <c r="L2705" s="2" t="s">
        <v>19</v>
      </c>
      <c r="M2705" s="2" t="s">
        <v>20</v>
      </c>
      <c r="N2705" s="2" t="s">
        <v>28</v>
      </c>
      <c r="O2705" s="2" t="s">
        <v>5561</v>
      </c>
      <c r="P2705" s="2">
        <v>2</v>
      </c>
      <c r="Q2705" s="2" t="str">
        <f t="shared" si="42"/>
        <v>DE US Equity</v>
      </c>
    </row>
    <row r="2706" spans="1:17" x14ac:dyDescent="0.25">
      <c r="A2706" s="1">
        <v>41639</v>
      </c>
      <c r="B2706" s="1">
        <v>41639</v>
      </c>
      <c r="C2706" s="2" t="s">
        <v>5562</v>
      </c>
      <c r="D2706" s="2" t="s">
        <v>5563</v>
      </c>
      <c r="E2706" s="2">
        <v>5.125</v>
      </c>
      <c r="F2706" s="2" t="s">
        <v>1891</v>
      </c>
      <c r="G2706" s="2"/>
      <c r="H2706" s="2" t="s">
        <v>27</v>
      </c>
      <c r="I2706" s="2" t="s">
        <v>17</v>
      </c>
      <c r="J2706" s="2" t="s">
        <v>18</v>
      </c>
      <c r="K2706" s="2" t="s">
        <v>19</v>
      </c>
      <c r="L2706" s="2" t="s">
        <v>19</v>
      </c>
      <c r="M2706" s="2" t="s">
        <v>20</v>
      </c>
      <c r="N2706" s="2" t="s">
        <v>28</v>
      </c>
      <c r="O2706" s="2" t="s">
        <v>5564</v>
      </c>
      <c r="P2706" s="2">
        <v>3</v>
      </c>
      <c r="Q2706" s="2" t="str">
        <f t="shared" si="42"/>
        <v>JOY US Equity</v>
      </c>
    </row>
    <row r="2707" spans="1:17" x14ac:dyDescent="0.25">
      <c r="A2707" s="1">
        <v>41639</v>
      </c>
      <c r="B2707" s="1">
        <v>41639</v>
      </c>
      <c r="C2707" s="2" t="s">
        <v>756</v>
      </c>
      <c r="D2707" s="2" t="s">
        <v>757</v>
      </c>
      <c r="E2707" s="2">
        <v>2.625</v>
      </c>
      <c r="F2707" s="2" t="s">
        <v>331</v>
      </c>
      <c r="G2707" s="2" t="s">
        <v>45</v>
      </c>
      <c r="H2707" s="2" t="s">
        <v>57</v>
      </c>
      <c r="I2707" s="2" t="s">
        <v>17</v>
      </c>
      <c r="J2707" s="2" t="s">
        <v>18</v>
      </c>
      <c r="K2707" s="2" t="s">
        <v>19</v>
      </c>
      <c r="L2707" s="2" t="s">
        <v>19</v>
      </c>
      <c r="M2707" s="2" t="s">
        <v>20</v>
      </c>
      <c r="N2707" s="2" t="s">
        <v>28</v>
      </c>
      <c r="O2707" s="2" t="s">
        <v>5565</v>
      </c>
      <c r="P2707" s="2">
        <v>3</v>
      </c>
      <c r="Q2707" s="2" t="str">
        <f t="shared" si="42"/>
        <v>MCD US Equity</v>
      </c>
    </row>
    <row r="2708" spans="1:17" x14ac:dyDescent="0.25">
      <c r="A2708" s="1">
        <v>41639</v>
      </c>
      <c r="B2708" s="1">
        <v>41639</v>
      </c>
      <c r="C2708" s="2" t="s">
        <v>42</v>
      </c>
      <c r="D2708" s="2" t="s">
        <v>43</v>
      </c>
      <c r="E2708" s="2">
        <v>4.4000000000000004</v>
      </c>
      <c r="F2708" s="2" t="s">
        <v>3284</v>
      </c>
      <c r="G2708" s="2" t="s">
        <v>213</v>
      </c>
      <c r="H2708" s="2" t="s">
        <v>46</v>
      </c>
      <c r="I2708" s="2" t="s">
        <v>17</v>
      </c>
      <c r="J2708" s="2" t="s">
        <v>18</v>
      </c>
      <c r="K2708" s="2" t="s">
        <v>19</v>
      </c>
      <c r="L2708" s="2" t="s">
        <v>19</v>
      </c>
      <c r="M2708" s="2" t="s">
        <v>20</v>
      </c>
      <c r="N2708" s="2" t="s">
        <v>48</v>
      </c>
      <c r="O2708" s="2" t="s">
        <v>5566</v>
      </c>
      <c r="P2708" s="2">
        <v>2</v>
      </c>
      <c r="Q2708" s="2" t="str">
        <f t="shared" si="42"/>
        <v>GE US Equity</v>
      </c>
    </row>
    <row r="2709" spans="1:17" x14ac:dyDescent="0.25">
      <c r="A2709" s="1">
        <v>41639</v>
      </c>
      <c r="B2709" s="1">
        <v>41639</v>
      </c>
      <c r="C2709" s="2" t="s">
        <v>1650</v>
      </c>
      <c r="D2709" s="2" t="s">
        <v>400</v>
      </c>
      <c r="E2709" s="2">
        <v>5.625</v>
      </c>
      <c r="F2709" s="2" t="s">
        <v>5567</v>
      </c>
      <c r="G2709" s="2"/>
      <c r="H2709" s="2" t="s">
        <v>27</v>
      </c>
      <c r="I2709" s="2" t="s">
        <v>17</v>
      </c>
      <c r="J2709" s="2" t="s">
        <v>18</v>
      </c>
      <c r="K2709" s="2" t="s">
        <v>19</v>
      </c>
      <c r="L2709" s="2" t="s">
        <v>19</v>
      </c>
      <c r="M2709" s="2" t="s">
        <v>20</v>
      </c>
      <c r="N2709" s="2" t="s">
        <v>21</v>
      </c>
      <c r="O2709" s="2" t="s">
        <v>5568</v>
      </c>
      <c r="P2709" s="2">
        <v>3</v>
      </c>
      <c r="Q2709" s="2" t="str">
        <f t="shared" si="42"/>
        <v>KMP US Equity</v>
      </c>
    </row>
    <row r="2710" spans="1:17" x14ac:dyDescent="0.25">
      <c r="A2710" s="1">
        <v>41639</v>
      </c>
      <c r="B2710" s="1">
        <v>41639</v>
      </c>
      <c r="C2710" s="2" t="s">
        <v>1947</v>
      </c>
      <c r="D2710" s="2" t="s">
        <v>354</v>
      </c>
      <c r="E2710" s="2">
        <v>3.3</v>
      </c>
      <c r="F2710" s="2" t="s">
        <v>728</v>
      </c>
      <c r="G2710" s="2" t="s">
        <v>40</v>
      </c>
      <c r="H2710" s="2" t="s">
        <v>210</v>
      </c>
      <c r="I2710" s="2" t="s">
        <v>17</v>
      </c>
      <c r="J2710" s="2" t="s">
        <v>18</v>
      </c>
      <c r="K2710" s="2" t="s">
        <v>19</v>
      </c>
      <c r="L2710" s="2" t="s">
        <v>19</v>
      </c>
      <c r="M2710" s="2" t="s">
        <v>20</v>
      </c>
      <c r="N2710" s="2" t="s">
        <v>28</v>
      </c>
      <c r="O2710" s="2" t="s">
        <v>5569</v>
      </c>
      <c r="P2710" s="2">
        <v>2</v>
      </c>
      <c r="Q2710" s="2" t="str">
        <f t="shared" si="42"/>
        <v>KO US Equity</v>
      </c>
    </row>
    <row r="2711" spans="1:17" x14ac:dyDescent="0.25">
      <c r="A2711" s="1">
        <v>41639</v>
      </c>
      <c r="B2711" s="1">
        <v>41639</v>
      </c>
      <c r="C2711" s="2" t="s">
        <v>42</v>
      </c>
      <c r="D2711" s="2" t="s">
        <v>43</v>
      </c>
      <c r="E2711" s="2">
        <v>4.4000000000000004</v>
      </c>
      <c r="F2711" s="2" t="s">
        <v>3284</v>
      </c>
      <c r="G2711" s="2" t="s">
        <v>3014</v>
      </c>
      <c r="H2711" s="2" t="s">
        <v>46</v>
      </c>
      <c r="I2711" s="2" t="s">
        <v>17</v>
      </c>
      <c r="J2711" s="2" t="s">
        <v>18</v>
      </c>
      <c r="K2711" s="2" t="s">
        <v>19</v>
      </c>
      <c r="L2711" s="2" t="s">
        <v>19</v>
      </c>
      <c r="M2711" s="2" t="s">
        <v>20</v>
      </c>
      <c r="N2711" s="2" t="s">
        <v>48</v>
      </c>
      <c r="O2711" s="2" t="s">
        <v>5570</v>
      </c>
      <c r="P2711" s="2">
        <v>2</v>
      </c>
      <c r="Q2711" s="2" t="str">
        <f t="shared" si="42"/>
        <v>GE US Equity</v>
      </c>
    </row>
    <row r="2712" spans="1:17" x14ac:dyDescent="0.25">
      <c r="A2712" s="1">
        <v>41639</v>
      </c>
      <c r="B2712" s="1">
        <v>41639</v>
      </c>
      <c r="C2712" s="2" t="s">
        <v>4308</v>
      </c>
      <c r="D2712" s="2" t="s">
        <v>1163</v>
      </c>
      <c r="E2712" s="2">
        <v>3</v>
      </c>
      <c r="F2712" s="2" t="s">
        <v>5571</v>
      </c>
      <c r="G2712" s="2"/>
      <c r="H2712" s="2" t="s">
        <v>57</v>
      </c>
      <c r="I2712" s="2" t="s">
        <v>17</v>
      </c>
      <c r="J2712" s="2" t="s">
        <v>18</v>
      </c>
      <c r="K2712" s="2" t="s">
        <v>19</v>
      </c>
      <c r="L2712" s="2" t="s">
        <v>19</v>
      </c>
      <c r="M2712" s="2" t="s">
        <v>20</v>
      </c>
      <c r="N2712" s="2" t="s">
        <v>28</v>
      </c>
      <c r="O2712" s="2" t="s">
        <v>5572</v>
      </c>
      <c r="P2712" s="2">
        <v>3</v>
      </c>
      <c r="Q2712" s="2" t="str">
        <f t="shared" si="42"/>
        <v>PEP US Equity</v>
      </c>
    </row>
    <row r="2713" spans="1:17" x14ac:dyDescent="0.25">
      <c r="A2713" s="1">
        <v>41639</v>
      </c>
      <c r="B2713" s="1">
        <v>41639</v>
      </c>
      <c r="C2713" s="2" t="s">
        <v>4248</v>
      </c>
      <c r="D2713" s="2" t="s">
        <v>31</v>
      </c>
      <c r="E2713" s="2">
        <v>1.95</v>
      </c>
      <c r="F2713" s="2" t="s">
        <v>132</v>
      </c>
      <c r="G2713" s="2"/>
      <c r="H2713" s="2" t="s">
        <v>34</v>
      </c>
      <c r="I2713" s="2" t="s">
        <v>17</v>
      </c>
      <c r="J2713" s="2" t="s">
        <v>18</v>
      </c>
      <c r="K2713" s="2" t="s">
        <v>19</v>
      </c>
      <c r="L2713" s="2" t="s">
        <v>19</v>
      </c>
      <c r="M2713" s="2" t="s">
        <v>20</v>
      </c>
      <c r="N2713" s="2" t="s">
        <v>21</v>
      </c>
      <c r="O2713" s="2" t="s">
        <v>5573</v>
      </c>
      <c r="P2713" s="2">
        <v>2</v>
      </c>
      <c r="Q2713" s="2" t="str">
        <f t="shared" si="42"/>
        <v>SO US Equity</v>
      </c>
    </row>
    <row r="2714" spans="1:17" x14ac:dyDescent="0.25">
      <c r="A2714" s="1">
        <v>41639</v>
      </c>
      <c r="B2714" s="1">
        <v>41639</v>
      </c>
      <c r="C2714" s="2" t="s">
        <v>4185</v>
      </c>
      <c r="D2714" s="2" t="s">
        <v>4186</v>
      </c>
      <c r="E2714" s="2">
        <v>2</v>
      </c>
      <c r="F2714" s="2" t="s">
        <v>5574</v>
      </c>
      <c r="G2714" s="2"/>
      <c r="H2714" s="2" t="s">
        <v>73</v>
      </c>
      <c r="I2714" s="2" t="s">
        <v>17</v>
      </c>
      <c r="J2714" s="2" t="s">
        <v>18</v>
      </c>
      <c r="K2714" s="2" t="s">
        <v>19</v>
      </c>
      <c r="L2714" s="2" t="s">
        <v>19</v>
      </c>
      <c r="M2714" s="2" t="s">
        <v>20</v>
      </c>
      <c r="N2714" s="2" t="s">
        <v>28</v>
      </c>
      <c r="O2714" s="2" t="s">
        <v>5575</v>
      </c>
      <c r="P2714" s="2">
        <v>3</v>
      </c>
      <c r="Q2714" s="2" t="str">
        <f t="shared" si="42"/>
        <v>CCE US Equity</v>
      </c>
    </row>
    <row r="2715" spans="1:17" x14ac:dyDescent="0.25">
      <c r="A2715" s="1">
        <v>41639</v>
      </c>
      <c r="B2715" s="1">
        <v>41639</v>
      </c>
      <c r="C2715" s="2" t="s">
        <v>3864</v>
      </c>
      <c r="D2715" s="2" t="s">
        <v>3865</v>
      </c>
      <c r="E2715" s="2">
        <v>4.625</v>
      </c>
      <c r="F2715" s="2" t="s">
        <v>679</v>
      </c>
      <c r="G2715" s="2" t="s">
        <v>40</v>
      </c>
      <c r="H2715" s="2" t="s">
        <v>27</v>
      </c>
      <c r="I2715" s="2" t="s">
        <v>17</v>
      </c>
      <c r="J2715" s="2" t="s">
        <v>18</v>
      </c>
      <c r="K2715" s="2" t="s">
        <v>19</v>
      </c>
      <c r="L2715" s="2" t="s">
        <v>19</v>
      </c>
      <c r="M2715" s="2" t="s">
        <v>20</v>
      </c>
      <c r="N2715" s="2" t="s">
        <v>28</v>
      </c>
      <c r="O2715" s="2" t="s">
        <v>5576</v>
      </c>
      <c r="P2715" s="2">
        <v>3</v>
      </c>
      <c r="Q2715" s="2" t="str">
        <f t="shared" si="42"/>
        <v>NBR US Equity</v>
      </c>
    </row>
    <row r="2716" spans="1:17" x14ac:dyDescent="0.25">
      <c r="A2716" s="1">
        <v>41639</v>
      </c>
      <c r="B2716" s="1">
        <v>41639</v>
      </c>
      <c r="C2716" s="2" t="s">
        <v>4433</v>
      </c>
      <c r="D2716" s="2" t="s">
        <v>4434</v>
      </c>
      <c r="E2716" s="2">
        <v>3</v>
      </c>
      <c r="F2716" s="2" t="s">
        <v>728</v>
      </c>
      <c r="G2716" s="2"/>
      <c r="H2716" s="2" t="s">
        <v>57</v>
      </c>
      <c r="I2716" s="2" t="s">
        <v>17</v>
      </c>
      <c r="J2716" s="2" t="s">
        <v>18</v>
      </c>
      <c r="K2716" s="2" t="s">
        <v>19</v>
      </c>
      <c r="L2716" s="2" t="s">
        <v>19</v>
      </c>
      <c r="M2716" s="2" t="s">
        <v>20</v>
      </c>
      <c r="N2716" s="2" t="s">
        <v>28</v>
      </c>
      <c r="O2716" s="2" t="s">
        <v>5577</v>
      </c>
      <c r="P2716" s="2">
        <v>2</v>
      </c>
      <c r="Q2716" s="2" t="str">
        <f t="shared" si="42"/>
        <v>PX US Equity</v>
      </c>
    </row>
    <row r="2717" spans="1:17" x14ac:dyDescent="0.25">
      <c r="A2717" s="1">
        <v>41639</v>
      </c>
      <c r="B2717" s="1">
        <v>41639</v>
      </c>
      <c r="C2717" s="2" t="s">
        <v>3156</v>
      </c>
      <c r="D2717" s="2" t="s">
        <v>3157</v>
      </c>
      <c r="E2717" s="2">
        <v>3.875</v>
      </c>
      <c r="F2717" s="2" t="s">
        <v>679</v>
      </c>
      <c r="G2717" s="2" t="s">
        <v>1377</v>
      </c>
      <c r="H2717" s="2" t="s">
        <v>34</v>
      </c>
      <c r="I2717" s="2" t="s">
        <v>17</v>
      </c>
      <c r="J2717" s="2" t="s">
        <v>18</v>
      </c>
      <c r="K2717" s="2" t="s">
        <v>19</v>
      </c>
      <c r="L2717" s="2" t="s">
        <v>19</v>
      </c>
      <c r="M2717" s="2" t="s">
        <v>20</v>
      </c>
      <c r="N2717" s="2" t="s">
        <v>28</v>
      </c>
      <c r="O2717" s="2" t="s">
        <v>5579</v>
      </c>
      <c r="P2717" s="2">
        <v>5</v>
      </c>
      <c r="Q2717" s="2" t="str">
        <f t="shared" si="42"/>
        <v>DAIGR US Equity</v>
      </c>
    </row>
    <row r="2718" spans="1:17" x14ac:dyDescent="0.25">
      <c r="A2718" s="1">
        <v>41639</v>
      </c>
      <c r="B2718" s="1">
        <v>41639</v>
      </c>
      <c r="C2718" s="2" t="s">
        <v>238</v>
      </c>
      <c r="D2718" s="2" t="s">
        <v>239</v>
      </c>
      <c r="E2718" s="2">
        <v>3.3780000000000001</v>
      </c>
      <c r="F2718" s="2" t="s">
        <v>1067</v>
      </c>
      <c r="G2718" s="2" t="s">
        <v>45</v>
      </c>
      <c r="H2718" s="2" t="s">
        <v>34</v>
      </c>
      <c r="I2718" s="2" t="s">
        <v>17</v>
      </c>
      <c r="J2718" s="2" t="s">
        <v>18</v>
      </c>
      <c r="K2718" s="2" t="s">
        <v>19</v>
      </c>
      <c r="L2718" s="2" t="s">
        <v>19</v>
      </c>
      <c r="M2718" s="2" t="s">
        <v>20</v>
      </c>
      <c r="N2718" s="2" t="s">
        <v>21</v>
      </c>
      <c r="O2718" s="2" t="s">
        <v>5580</v>
      </c>
      <c r="P2718" s="2">
        <v>5</v>
      </c>
      <c r="Q2718" s="2" t="str">
        <f t="shared" si="42"/>
        <v>FTSCN US Equity</v>
      </c>
    </row>
    <row r="2719" spans="1:17" x14ac:dyDescent="0.25">
      <c r="A2719" s="1">
        <v>41639</v>
      </c>
      <c r="B2719" s="1">
        <v>41639</v>
      </c>
      <c r="C2719" s="2" t="s">
        <v>4663</v>
      </c>
      <c r="D2719" s="2" t="s">
        <v>4664</v>
      </c>
      <c r="E2719" s="2">
        <v>3.8</v>
      </c>
      <c r="F2719" s="2" t="s">
        <v>5581</v>
      </c>
      <c r="G2719" s="2" t="s">
        <v>40</v>
      </c>
      <c r="H2719" s="2" t="s">
        <v>210</v>
      </c>
      <c r="I2719" s="2" t="s">
        <v>17</v>
      </c>
      <c r="J2719" s="2" t="s">
        <v>18</v>
      </c>
      <c r="K2719" s="2" t="s">
        <v>19</v>
      </c>
      <c r="L2719" s="2" t="s">
        <v>19</v>
      </c>
      <c r="M2719" s="2" t="s">
        <v>20</v>
      </c>
      <c r="N2719" s="2" t="s">
        <v>28</v>
      </c>
      <c r="O2719" s="2" t="s">
        <v>5582</v>
      </c>
      <c r="P2719" s="2">
        <v>4</v>
      </c>
      <c r="Q2719" s="2" t="str">
        <f t="shared" si="42"/>
        <v>HNDA US Equity</v>
      </c>
    </row>
    <row r="2720" spans="1:17" x14ac:dyDescent="0.25">
      <c r="A2720" s="1">
        <v>41639</v>
      </c>
      <c r="B2720" s="1">
        <v>41639</v>
      </c>
      <c r="C2720" s="2" t="s">
        <v>5556</v>
      </c>
      <c r="D2720" s="2" t="s">
        <v>5557</v>
      </c>
      <c r="E2720" s="2">
        <v>3.3</v>
      </c>
      <c r="F2720" s="2" t="s">
        <v>324</v>
      </c>
      <c r="G2720" s="2"/>
      <c r="H2720" s="2" t="s">
        <v>210</v>
      </c>
      <c r="I2720" s="2" t="s">
        <v>17</v>
      </c>
      <c r="J2720" s="2" t="s">
        <v>18</v>
      </c>
      <c r="K2720" s="2" t="s">
        <v>19</v>
      </c>
      <c r="L2720" s="2" t="s">
        <v>19</v>
      </c>
      <c r="M2720" s="2" t="s">
        <v>20</v>
      </c>
      <c r="N2720" s="2" t="s">
        <v>28</v>
      </c>
      <c r="O2720" s="2" t="s">
        <v>5583</v>
      </c>
      <c r="P2720" s="2">
        <v>4</v>
      </c>
      <c r="Q2720" s="2" t="str">
        <f t="shared" si="42"/>
        <v>INTC US Equity</v>
      </c>
    </row>
    <row r="2721" spans="1:17" x14ac:dyDescent="0.25">
      <c r="A2721" s="1">
        <v>41639</v>
      </c>
      <c r="B2721" s="1">
        <v>41639</v>
      </c>
      <c r="C2721" s="2" t="s">
        <v>2414</v>
      </c>
      <c r="D2721" s="2" t="s">
        <v>2415</v>
      </c>
      <c r="E2721" s="2">
        <v>4.625</v>
      </c>
      <c r="F2721" s="2" t="s">
        <v>5584</v>
      </c>
      <c r="G2721" s="2"/>
      <c r="H2721" s="2" t="s">
        <v>16</v>
      </c>
      <c r="I2721" s="2" t="s">
        <v>17</v>
      </c>
      <c r="J2721" s="2" t="s">
        <v>18</v>
      </c>
      <c r="K2721" s="2" t="s">
        <v>19</v>
      </c>
      <c r="L2721" s="2" t="s">
        <v>19</v>
      </c>
      <c r="M2721" s="2" t="s">
        <v>20</v>
      </c>
      <c r="N2721" s="2" t="s">
        <v>28</v>
      </c>
      <c r="O2721" s="2" t="s">
        <v>5585</v>
      </c>
      <c r="P2721" s="2">
        <v>3</v>
      </c>
      <c r="Q2721" s="2" t="str">
        <f t="shared" si="42"/>
        <v>TXT US Equity</v>
      </c>
    </row>
    <row r="2722" spans="1:17" x14ac:dyDescent="0.25">
      <c r="A2722" s="1">
        <v>41639</v>
      </c>
      <c r="B2722" s="1">
        <v>41639</v>
      </c>
      <c r="C2722" s="2" t="s">
        <v>5586</v>
      </c>
      <c r="D2722" s="2" t="s">
        <v>5373</v>
      </c>
      <c r="E2722" s="2">
        <v>7.125</v>
      </c>
      <c r="F2722" s="2" t="s">
        <v>2280</v>
      </c>
      <c r="G2722" s="2"/>
      <c r="H2722" s="2" t="s">
        <v>264</v>
      </c>
      <c r="I2722" s="2" t="s">
        <v>17</v>
      </c>
      <c r="J2722" s="2" t="s">
        <v>18</v>
      </c>
      <c r="K2722" s="2" t="s">
        <v>19</v>
      </c>
      <c r="L2722" s="2" t="s">
        <v>19</v>
      </c>
      <c r="M2722" s="2" t="s">
        <v>20</v>
      </c>
      <c r="N2722" s="2"/>
      <c r="O2722" s="2" t="s">
        <v>5587</v>
      </c>
      <c r="P2722" s="2">
        <v>3</v>
      </c>
      <c r="Q2722" s="2" t="str">
        <f t="shared" si="42"/>
        <v>DAL US Equity</v>
      </c>
    </row>
    <row r="2723" spans="1:17" x14ac:dyDescent="0.25">
      <c r="A2723" s="1">
        <v>41639</v>
      </c>
      <c r="B2723" s="1">
        <v>41639</v>
      </c>
      <c r="C2723" s="2" t="s">
        <v>1216</v>
      </c>
      <c r="D2723" s="2" t="s">
        <v>523</v>
      </c>
      <c r="E2723" s="2">
        <v>2.4</v>
      </c>
      <c r="F2723" s="2" t="s">
        <v>1295</v>
      </c>
      <c r="G2723" s="2"/>
      <c r="H2723" s="2" t="s">
        <v>34</v>
      </c>
      <c r="I2723" s="2" t="s">
        <v>17</v>
      </c>
      <c r="J2723" s="2" t="s">
        <v>18</v>
      </c>
      <c r="K2723" s="2" t="s">
        <v>19</v>
      </c>
      <c r="L2723" s="2" t="s">
        <v>19</v>
      </c>
      <c r="M2723" s="2" t="s">
        <v>20</v>
      </c>
      <c r="N2723" s="2" t="s">
        <v>28</v>
      </c>
      <c r="O2723" s="2" t="s">
        <v>5588</v>
      </c>
      <c r="P2723" s="2">
        <v>1</v>
      </c>
      <c r="Q2723" s="2" t="str">
        <f t="shared" si="42"/>
        <v>T US Equity</v>
      </c>
    </row>
    <row r="2724" spans="1:17" x14ac:dyDescent="0.25">
      <c r="A2724" s="1">
        <v>41639</v>
      </c>
      <c r="B2724" s="1">
        <v>41639</v>
      </c>
      <c r="C2724" s="2" t="s">
        <v>1216</v>
      </c>
      <c r="D2724" s="2" t="s">
        <v>523</v>
      </c>
      <c r="E2724" s="2">
        <v>5.55</v>
      </c>
      <c r="F2724" s="2" t="s">
        <v>5589</v>
      </c>
      <c r="G2724" s="2"/>
      <c r="H2724" s="2" t="s">
        <v>34</v>
      </c>
      <c r="I2724" s="2" t="s">
        <v>17</v>
      </c>
      <c r="J2724" s="2" t="s">
        <v>18</v>
      </c>
      <c r="K2724" s="2" t="s">
        <v>19</v>
      </c>
      <c r="L2724" s="2" t="s">
        <v>19</v>
      </c>
      <c r="M2724" s="2" t="s">
        <v>20</v>
      </c>
      <c r="N2724" s="2" t="s">
        <v>28</v>
      </c>
      <c r="O2724" s="2" t="s">
        <v>5590</v>
      </c>
      <c r="P2724" s="2">
        <v>1</v>
      </c>
      <c r="Q2724" s="2" t="str">
        <f t="shared" si="42"/>
        <v>T US Equity</v>
      </c>
    </row>
    <row r="2725" spans="1:17" x14ac:dyDescent="0.25">
      <c r="A2725" s="1">
        <v>41639</v>
      </c>
      <c r="B2725" s="1">
        <v>41639</v>
      </c>
      <c r="C2725" s="2" t="s">
        <v>1290</v>
      </c>
      <c r="D2725" s="2" t="s">
        <v>1291</v>
      </c>
      <c r="E2725" s="2">
        <v>3</v>
      </c>
      <c r="F2725" s="2" t="s">
        <v>335</v>
      </c>
      <c r="G2725" s="2"/>
      <c r="H2725" s="2" t="s">
        <v>210</v>
      </c>
      <c r="I2725" s="2" t="s">
        <v>17</v>
      </c>
      <c r="J2725" s="2" t="s">
        <v>18</v>
      </c>
      <c r="K2725" s="2" t="s">
        <v>19</v>
      </c>
      <c r="L2725" s="2" t="s">
        <v>19</v>
      </c>
      <c r="M2725" s="2" t="s">
        <v>20</v>
      </c>
      <c r="N2725" s="2" t="s">
        <v>21</v>
      </c>
      <c r="O2725" s="2" t="s">
        <v>5591</v>
      </c>
      <c r="P2725" s="2">
        <v>3</v>
      </c>
      <c r="Q2725" s="2" t="str">
        <f t="shared" si="42"/>
        <v>SRE US Equity</v>
      </c>
    </row>
    <row r="2726" spans="1:17" x14ac:dyDescent="0.25">
      <c r="A2726" s="1">
        <v>41639</v>
      </c>
      <c r="B2726" s="1">
        <v>41639</v>
      </c>
      <c r="C2726" s="2" t="s">
        <v>3156</v>
      </c>
      <c r="D2726" s="2" t="s">
        <v>3157</v>
      </c>
      <c r="E2726" s="2">
        <v>3.875</v>
      </c>
      <c r="F2726" s="2" t="s">
        <v>679</v>
      </c>
      <c r="G2726" s="2" t="s">
        <v>26</v>
      </c>
      <c r="H2726" s="2" t="s">
        <v>34</v>
      </c>
      <c r="I2726" s="2" t="s">
        <v>17</v>
      </c>
      <c r="J2726" s="2" t="s">
        <v>18</v>
      </c>
      <c r="K2726" s="2" t="s">
        <v>19</v>
      </c>
      <c r="L2726" s="2" t="s">
        <v>19</v>
      </c>
      <c r="M2726" s="2" t="s">
        <v>20</v>
      </c>
      <c r="N2726" s="2" t="s">
        <v>28</v>
      </c>
      <c r="O2726" s="2" t="s">
        <v>5592</v>
      </c>
      <c r="P2726" s="2">
        <v>5</v>
      </c>
      <c r="Q2726" s="2" t="str">
        <f t="shared" si="42"/>
        <v>DAIGR US Equity</v>
      </c>
    </row>
    <row r="2727" spans="1:17" x14ac:dyDescent="0.25">
      <c r="A2727" s="1">
        <v>41639</v>
      </c>
      <c r="B2727" s="1">
        <v>41639</v>
      </c>
      <c r="C2727" s="2" t="s">
        <v>2874</v>
      </c>
      <c r="D2727" s="2" t="s">
        <v>485</v>
      </c>
      <c r="E2727" s="2">
        <v>2.25</v>
      </c>
      <c r="F2727" s="2" t="s">
        <v>1155</v>
      </c>
      <c r="G2727" s="2" t="s">
        <v>5593</v>
      </c>
      <c r="H2727" s="2" t="s">
        <v>57</v>
      </c>
      <c r="I2727" s="2" t="s">
        <v>17</v>
      </c>
      <c r="J2727" s="2" t="s">
        <v>18</v>
      </c>
      <c r="K2727" s="2" t="s">
        <v>19</v>
      </c>
      <c r="L2727" s="2" t="s">
        <v>19</v>
      </c>
      <c r="M2727" s="2" t="s">
        <v>20</v>
      </c>
      <c r="N2727" s="2" t="s">
        <v>28</v>
      </c>
      <c r="O2727" s="2" t="s">
        <v>5594</v>
      </c>
      <c r="P2727" s="2">
        <v>3</v>
      </c>
      <c r="Q2727" s="2" t="str">
        <f t="shared" si="42"/>
        <v>CAT US Equity</v>
      </c>
    </row>
    <row r="2728" spans="1:17" x14ac:dyDescent="0.25">
      <c r="A2728" s="1">
        <v>41639</v>
      </c>
      <c r="B2728" s="1">
        <v>41639</v>
      </c>
      <c r="C2728" s="2" t="s">
        <v>42</v>
      </c>
      <c r="D2728" s="2" t="s">
        <v>43</v>
      </c>
      <c r="E2728" s="2">
        <v>4.5</v>
      </c>
      <c r="F2728" s="2" t="s">
        <v>5538</v>
      </c>
      <c r="G2728" s="2" t="s">
        <v>213</v>
      </c>
      <c r="H2728" s="2" t="s">
        <v>46</v>
      </c>
      <c r="I2728" s="2" t="s">
        <v>17</v>
      </c>
      <c r="J2728" s="2" t="s">
        <v>18</v>
      </c>
      <c r="K2728" s="2" t="s">
        <v>19</v>
      </c>
      <c r="L2728" s="2" t="s">
        <v>19</v>
      </c>
      <c r="M2728" s="2" t="s">
        <v>20</v>
      </c>
      <c r="N2728" s="2" t="s">
        <v>48</v>
      </c>
      <c r="O2728" s="2" t="s">
        <v>5595</v>
      </c>
      <c r="P2728" s="2">
        <v>2</v>
      </c>
      <c r="Q2728" s="2" t="str">
        <f t="shared" si="42"/>
        <v>GE US Equity</v>
      </c>
    </row>
    <row r="2729" spans="1:17" x14ac:dyDescent="0.25">
      <c r="A2729" s="1">
        <v>41639</v>
      </c>
      <c r="B2729" s="1">
        <v>41639</v>
      </c>
      <c r="C2729" s="2" t="s">
        <v>42</v>
      </c>
      <c r="D2729" s="2" t="s">
        <v>43</v>
      </c>
      <c r="E2729" s="2">
        <v>4</v>
      </c>
      <c r="F2729" s="2" t="s">
        <v>1158</v>
      </c>
      <c r="G2729" s="2" t="s">
        <v>213</v>
      </c>
      <c r="H2729" s="2" t="s">
        <v>46</v>
      </c>
      <c r="I2729" s="2" t="s">
        <v>17</v>
      </c>
      <c r="J2729" s="2" t="s">
        <v>18</v>
      </c>
      <c r="K2729" s="2" t="s">
        <v>19</v>
      </c>
      <c r="L2729" s="2" t="s">
        <v>19</v>
      </c>
      <c r="M2729" s="2" t="s">
        <v>20</v>
      </c>
      <c r="N2729" s="2" t="s">
        <v>48</v>
      </c>
      <c r="O2729" s="2" t="s">
        <v>5596</v>
      </c>
      <c r="P2729" s="2">
        <v>2</v>
      </c>
      <c r="Q2729" s="2" t="str">
        <f t="shared" si="42"/>
        <v>GE US Equity</v>
      </c>
    </row>
    <row r="2730" spans="1:17" x14ac:dyDescent="0.25">
      <c r="A2730" s="1">
        <v>41639</v>
      </c>
      <c r="B2730" s="1">
        <v>41639</v>
      </c>
      <c r="C2730" s="2" t="s">
        <v>42</v>
      </c>
      <c r="D2730" s="2" t="s">
        <v>43</v>
      </c>
      <c r="E2730" s="2">
        <v>4.3499999999999996</v>
      </c>
      <c r="F2730" s="2" t="s">
        <v>2829</v>
      </c>
      <c r="G2730" s="2" t="s">
        <v>213</v>
      </c>
      <c r="H2730" s="2" t="s">
        <v>46</v>
      </c>
      <c r="I2730" s="2" t="s">
        <v>17</v>
      </c>
      <c r="J2730" s="2" t="s">
        <v>18</v>
      </c>
      <c r="K2730" s="2" t="s">
        <v>19</v>
      </c>
      <c r="L2730" s="2" t="s">
        <v>19</v>
      </c>
      <c r="M2730" s="2" t="s">
        <v>20</v>
      </c>
      <c r="N2730" s="2" t="s">
        <v>48</v>
      </c>
      <c r="O2730" s="2" t="s">
        <v>5597</v>
      </c>
      <c r="P2730" s="2">
        <v>2</v>
      </c>
      <c r="Q2730" s="2" t="str">
        <f t="shared" si="42"/>
        <v>GE US Equity</v>
      </c>
    </row>
    <row r="2731" spans="1:17" x14ac:dyDescent="0.25">
      <c r="A2731" s="1">
        <v>41639</v>
      </c>
      <c r="B2731" s="1">
        <v>41639</v>
      </c>
      <c r="C2731" s="2" t="s">
        <v>196</v>
      </c>
      <c r="D2731" s="2" t="s">
        <v>197</v>
      </c>
      <c r="E2731" s="2">
        <v>3.35</v>
      </c>
      <c r="F2731" s="2" t="s">
        <v>679</v>
      </c>
      <c r="G2731" s="2"/>
      <c r="H2731" s="2" t="s">
        <v>73</v>
      </c>
      <c r="I2731" s="2" t="s">
        <v>17</v>
      </c>
      <c r="J2731" s="2" t="s">
        <v>18</v>
      </c>
      <c r="K2731" s="2" t="s">
        <v>19</v>
      </c>
      <c r="L2731" s="2" t="s">
        <v>19</v>
      </c>
      <c r="M2731" s="2" t="s">
        <v>20</v>
      </c>
      <c r="N2731" s="2" t="s">
        <v>28</v>
      </c>
      <c r="O2731" s="2" t="s">
        <v>5598</v>
      </c>
      <c r="P2731" s="2">
        <v>3</v>
      </c>
      <c r="Q2731" s="2" t="str">
        <f t="shared" si="42"/>
        <v>LMT US Equity</v>
      </c>
    </row>
    <row r="2732" spans="1:17" x14ac:dyDescent="0.25">
      <c r="A2732" s="1">
        <v>41639</v>
      </c>
      <c r="B2732" s="1">
        <v>41639</v>
      </c>
      <c r="C2732" s="2" t="s">
        <v>5530</v>
      </c>
      <c r="D2732" s="2" t="s">
        <v>998</v>
      </c>
      <c r="E2732" s="2">
        <v>3.75</v>
      </c>
      <c r="F2732" s="2" t="s">
        <v>335</v>
      </c>
      <c r="G2732" s="2"/>
      <c r="H2732" s="2" t="s">
        <v>46</v>
      </c>
      <c r="I2732" s="2" t="s">
        <v>17</v>
      </c>
      <c r="J2732" s="2" t="s">
        <v>18</v>
      </c>
      <c r="K2732" s="2" t="s">
        <v>19</v>
      </c>
      <c r="L2732" s="2" t="s">
        <v>19</v>
      </c>
      <c r="M2732" s="2" t="s">
        <v>20</v>
      </c>
      <c r="N2732" s="2" t="s">
        <v>48</v>
      </c>
      <c r="O2732" s="2" t="s">
        <v>5603</v>
      </c>
      <c r="P2732" s="2">
        <v>3</v>
      </c>
      <c r="Q2732" s="2" t="str">
        <f t="shared" si="42"/>
        <v>BRK US Equity</v>
      </c>
    </row>
    <row r="2733" spans="1:17" x14ac:dyDescent="0.25">
      <c r="A2733" s="1">
        <v>41639</v>
      </c>
      <c r="B2733" s="1">
        <v>41639</v>
      </c>
      <c r="C2733" s="2" t="s">
        <v>1401</v>
      </c>
      <c r="D2733" s="2" t="s">
        <v>416</v>
      </c>
      <c r="E2733" s="2">
        <v>2.375</v>
      </c>
      <c r="F2733" s="2" t="s">
        <v>643</v>
      </c>
      <c r="G2733" s="2"/>
      <c r="H2733" s="2" t="s">
        <v>73</v>
      </c>
      <c r="I2733" s="2" t="s">
        <v>17</v>
      </c>
      <c r="J2733" s="2" t="s">
        <v>18</v>
      </c>
      <c r="K2733" s="2" t="s">
        <v>19</v>
      </c>
      <c r="L2733" s="2" t="s">
        <v>19</v>
      </c>
      <c r="M2733" s="2" t="s">
        <v>20</v>
      </c>
      <c r="N2733" s="2" t="s">
        <v>48</v>
      </c>
      <c r="O2733" s="2" t="s">
        <v>5604</v>
      </c>
      <c r="P2733" s="2">
        <v>3</v>
      </c>
      <c r="Q2733" s="2" t="str">
        <f t="shared" si="42"/>
        <v>WLP US Equity</v>
      </c>
    </row>
    <row r="2734" spans="1:17" x14ac:dyDescent="0.25">
      <c r="A2734" s="1">
        <v>41639</v>
      </c>
      <c r="B2734" s="1">
        <v>41639</v>
      </c>
      <c r="C2734" s="2" t="s">
        <v>3600</v>
      </c>
      <c r="D2734" s="2" t="s">
        <v>3601</v>
      </c>
      <c r="E2734" s="2">
        <v>4.4000000000000004</v>
      </c>
      <c r="F2734" s="2" t="s">
        <v>5262</v>
      </c>
      <c r="G2734" s="2"/>
      <c r="H2734" s="2" t="s">
        <v>27</v>
      </c>
      <c r="I2734" s="2" t="s">
        <v>17</v>
      </c>
      <c r="J2734" s="2" t="s">
        <v>18</v>
      </c>
      <c r="K2734" s="2" t="s">
        <v>19</v>
      </c>
      <c r="L2734" s="2" t="s">
        <v>19</v>
      </c>
      <c r="M2734" s="2" t="s">
        <v>20</v>
      </c>
      <c r="N2734" s="2" t="s">
        <v>28</v>
      </c>
      <c r="O2734" s="2" t="s">
        <v>5607</v>
      </c>
      <c r="P2734" s="2">
        <v>5</v>
      </c>
      <c r="Q2734" s="2" t="str">
        <f t="shared" si="42"/>
        <v>ABXCN US Equity</v>
      </c>
    </row>
    <row r="2735" spans="1:17" x14ac:dyDescent="0.25">
      <c r="A2735" s="1">
        <v>41639</v>
      </c>
      <c r="B2735" s="1">
        <v>41639</v>
      </c>
      <c r="C2735" s="2" t="s">
        <v>189</v>
      </c>
      <c r="D2735" s="2" t="s">
        <v>190</v>
      </c>
      <c r="E2735" s="2">
        <v>3.65</v>
      </c>
      <c r="F2735" s="2" t="s">
        <v>5608</v>
      </c>
      <c r="G2735" s="2"/>
      <c r="H2735" s="2" t="s">
        <v>27</v>
      </c>
      <c r="I2735" s="2" t="s">
        <v>17</v>
      </c>
      <c r="J2735" s="2" t="s">
        <v>18</v>
      </c>
      <c r="K2735" s="2" t="s">
        <v>19</v>
      </c>
      <c r="L2735" s="2" t="s">
        <v>19</v>
      </c>
      <c r="M2735" s="2" t="s">
        <v>20</v>
      </c>
      <c r="N2735" s="2" t="s">
        <v>28</v>
      </c>
      <c r="O2735" s="2" t="s">
        <v>5609</v>
      </c>
      <c r="P2735" s="2">
        <v>2</v>
      </c>
      <c r="Q2735" s="2" t="str">
        <f t="shared" si="42"/>
        <v>WU US Equity</v>
      </c>
    </row>
    <row r="2736" spans="1:17" x14ac:dyDescent="0.25">
      <c r="A2736" s="1">
        <v>41639</v>
      </c>
      <c r="B2736" s="1">
        <v>41639</v>
      </c>
      <c r="C2736" s="2" t="s">
        <v>1216</v>
      </c>
      <c r="D2736" s="2" t="s">
        <v>523</v>
      </c>
      <c r="E2736" s="2">
        <v>3.875</v>
      </c>
      <c r="F2736" s="2" t="s">
        <v>335</v>
      </c>
      <c r="G2736" s="2"/>
      <c r="H2736" s="2" t="s">
        <v>34</v>
      </c>
      <c r="I2736" s="2" t="s">
        <v>17</v>
      </c>
      <c r="J2736" s="2" t="s">
        <v>18</v>
      </c>
      <c r="K2736" s="2" t="s">
        <v>19</v>
      </c>
      <c r="L2736" s="2" t="s">
        <v>19</v>
      </c>
      <c r="M2736" s="2" t="s">
        <v>20</v>
      </c>
      <c r="N2736" s="2" t="s">
        <v>28</v>
      </c>
      <c r="O2736" s="2" t="s">
        <v>5610</v>
      </c>
      <c r="P2736" s="2">
        <v>1</v>
      </c>
      <c r="Q2736" s="2" t="str">
        <f t="shared" si="42"/>
        <v>T US Equity</v>
      </c>
    </row>
    <row r="2737" spans="1:17" x14ac:dyDescent="0.25">
      <c r="A2737" s="1">
        <v>41639</v>
      </c>
      <c r="B2737" s="1">
        <v>41639</v>
      </c>
      <c r="C2737" s="2" t="s">
        <v>4663</v>
      </c>
      <c r="D2737" s="2" t="s">
        <v>4664</v>
      </c>
      <c r="E2737" s="2">
        <v>3.8</v>
      </c>
      <c r="F2737" s="2" t="s">
        <v>5581</v>
      </c>
      <c r="G2737" s="2" t="s">
        <v>26</v>
      </c>
      <c r="H2737" s="2" t="s">
        <v>210</v>
      </c>
      <c r="I2737" s="2" t="s">
        <v>17</v>
      </c>
      <c r="J2737" s="2" t="s">
        <v>18</v>
      </c>
      <c r="K2737" s="2" t="s">
        <v>19</v>
      </c>
      <c r="L2737" s="2" t="s">
        <v>19</v>
      </c>
      <c r="M2737" s="2" t="s">
        <v>20</v>
      </c>
      <c r="N2737" s="2" t="s">
        <v>28</v>
      </c>
      <c r="O2737" s="2" t="s">
        <v>5611</v>
      </c>
      <c r="P2737" s="2">
        <v>4</v>
      </c>
      <c r="Q2737" s="2" t="str">
        <f t="shared" si="42"/>
        <v>HNDA US Equity</v>
      </c>
    </row>
    <row r="2738" spans="1:17" x14ac:dyDescent="0.25">
      <c r="A2738" s="1">
        <v>41639</v>
      </c>
      <c r="B2738" s="1">
        <v>41639</v>
      </c>
      <c r="C2738" s="2" t="s">
        <v>200</v>
      </c>
      <c r="D2738" s="2" t="s">
        <v>201</v>
      </c>
      <c r="E2738" s="2">
        <v>6.75</v>
      </c>
      <c r="F2738" s="2" t="s">
        <v>283</v>
      </c>
      <c r="G2738" s="2"/>
      <c r="H2738" s="2" t="s">
        <v>203</v>
      </c>
      <c r="I2738" s="2" t="s">
        <v>17</v>
      </c>
      <c r="J2738" s="2" t="s">
        <v>18</v>
      </c>
      <c r="K2738" s="2" t="s">
        <v>19</v>
      </c>
      <c r="L2738" s="2" t="s">
        <v>19</v>
      </c>
      <c r="M2738" s="2" t="s">
        <v>20</v>
      </c>
      <c r="N2738" s="2" t="s">
        <v>28</v>
      </c>
      <c r="O2738" s="2" t="s">
        <v>5612</v>
      </c>
      <c r="P2738" s="2">
        <v>4</v>
      </c>
      <c r="Q2738" s="2" t="str">
        <f t="shared" si="42"/>
        <v>DISH US Equity</v>
      </c>
    </row>
    <row r="2739" spans="1:17" x14ac:dyDescent="0.25">
      <c r="A2739" s="1">
        <v>41639</v>
      </c>
      <c r="B2739" s="1">
        <v>41639</v>
      </c>
      <c r="C2739" s="2" t="s">
        <v>2112</v>
      </c>
      <c r="D2739" s="2" t="s">
        <v>2113</v>
      </c>
      <c r="E2739" s="2">
        <v>4.5</v>
      </c>
      <c r="F2739" s="2" t="s">
        <v>1891</v>
      </c>
      <c r="G2739" s="2"/>
      <c r="H2739" s="2" t="s">
        <v>16</v>
      </c>
      <c r="I2739" s="2" t="s">
        <v>17</v>
      </c>
      <c r="J2739" s="2" t="s">
        <v>18</v>
      </c>
      <c r="K2739" s="2" t="s">
        <v>19</v>
      </c>
      <c r="L2739" s="2" t="s">
        <v>19</v>
      </c>
      <c r="M2739" s="2" t="s">
        <v>20</v>
      </c>
      <c r="N2739" s="2" t="s">
        <v>28</v>
      </c>
      <c r="O2739" s="2" t="s">
        <v>5613</v>
      </c>
      <c r="P2739" s="2">
        <v>3</v>
      </c>
      <c r="Q2739" s="2" t="str">
        <f t="shared" si="42"/>
        <v>DRI US Equity</v>
      </c>
    </row>
    <row r="2740" spans="1:17" x14ac:dyDescent="0.25">
      <c r="A2740" s="1">
        <v>41639</v>
      </c>
      <c r="B2740" s="1">
        <v>41639</v>
      </c>
      <c r="C2740" s="2" t="s">
        <v>1063</v>
      </c>
      <c r="D2740" s="2" t="s">
        <v>1064</v>
      </c>
      <c r="E2740" s="2">
        <v>4.5350000000000001</v>
      </c>
      <c r="F2740" s="2" t="s">
        <v>5614</v>
      </c>
      <c r="G2740" s="2" t="s">
        <v>26</v>
      </c>
      <c r="H2740" s="2" t="s">
        <v>57</v>
      </c>
      <c r="I2740" s="2" t="s">
        <v>17</v>
      </c>
      <c r="J2740" s="2" t="s">
        <v>18</v>
      </c>
      <c r="K2740" s="2" t="s">
        <v>19</v>
      </c>
      <c r="L2740" s="2" t="s">
        <v>19</v>
      </c>
      <c r="M2740" s="2" t="s">
        <v>20</v>
      </c>
      <c r="N2740" s="2" t="s">
        <v>28</v>
      </c>
      <c r="O2740" s="2" t="s">
        <v>5615</v>
      </c>
      <c r="P2740" s="2">
        <v>3</v>
      </c>
      <c r="Q2740" s="2" t="str">
        <f t="shared" si="42"/>
        <v>ADM US Equity</v>
      </c>
    </row>
    <row r="2741" spans="1:17" x14ac:dyDescent="0.25">
      <c r="A2741" s="1">
        <v>41639</v>
      </c>
      <c r="B2741" s="1">
        <v>41639</v>
      </c>
      <c r="C2741" s="2" t="s">
        <v>5616</v>
      </c>
      <c r="D2741" s="2" t="s">
        <v>5617</v>
      </c>
      <c r="E2741" s="2">
        <v>3.5</v>
      </c>
      <c r="F2741" s="2" t="s">
        <v>1891</v>
      </c>
      <c r="G2741" s="2"/>
      <c r="H2741" s="2" t="s">
        <v>73</v>
      </c>
      <c r="I2741" s="2" t="s">
        <v>17</v>
      </c>
      <c r="J2741" s="2" t="s">
        <v>18</v>
      </c>
      <c r="K2741" s="2" t="s">
        <v>19</v>
      </c>
      <c r="L2741" s="2" t="s">
        <v>19</v>
      </c>
      <c r="M2741" s="2" t="s">
        <v>20</v>
      </c>
      <c r="N2741" s="2" t="s">
        <v>28</v>
      </c>
      <c r="O2741" s="2" t="s">
        <v>5618</v>
      </c>
      <c r="P2741" s="2">
        <v>3</v>
      </c>
      <c r="Q2741" s="2" t="str">
        <f t="shared" si="42"/>
        <v>SJM US Equity</v>
      </c>
    </row>
    <row r="2742" spans="1:17" x14ac:dyDescent="0.25">
      <c r="A2742" s="1">
        <v>41639</v>
      </c>
      <c r="B2742" s="1">
        <v>41639</v>
      </c>
      <c r="C2742" s="2" t="s">
        <v>993</v>
      </c>
      <c r="D2742" s="2" t="s">
        <v>994</v>
      </c>
      <c r="E2742" s="2">
        <v>3.875</v>
      </c>
      <c r="F2742" s="2" t="s">
        <v>5619</v>
      </c>
      <c r="G2742" s="2" t="s">
        <v>187</v>
      </c>
      <c r="H2742" s="2" t="s">
        <v>936</v>
      </c>
      <c r="I2742" s="2" t="s">
        <v>17</v>
      </c>
      <c r="J2742" s="2" t="s">
        <v>18</v>
      </c>
      <c r="K2742" s="2" t="s">
        <v>19</v>
      </c>
      <c r="L2742" s="2" t="s">
        <v>19</v>
      </c>
      <c r="M2742" s="2" t="s">
        <v>20</v>
      </c>
      <c r="N2742" s="2" t="s">
        <v>995</v>
      </c>
      <c r="O2742" s="2" t="s">
        <v>5620</v>
      </c>
      <c r="P2742" s="2">
        <v>4</v>
      </c>
      <c r="Q2742" s="2" t="str">
        <f t="shared" si="42"/>
        <v>IADB US Equity</v>
      </c>
    </row>
    <row r="2743" spans="1:17" x14ac:dyDescent="0.25">
      <c r="A2743" s="1">
        <v>41639</v>
      </c>
      <c r="B2743" s="1">
        <v>41639</v>
      </c>
      <c r="C2743" s="2" t="s">
        <v>2420</v>
      </c>
      <c r="D2743" s="2" t="s">
        <v>2421</v>
      </c>
      <c r="E2743" s="2">
        <v>6.5</v>
      </c>
      <c r="F2743" s="2" t="s">
        <v>1155</v>
      </c>
      <c r="G2743" s="2" t="s">
        <v>1377</v>
      </c>
      <c r="H2743" s="2" t="s">
        <v>472</v>
      </c>
      <c r="I2743" s="2" t="s">
        <v>17</v>
      </c>
      <c r="J2743" s="2" t="s">
        <v>18</v>
      </c>
      <c r="K2743" s="2" t="s">
        <v>19</v>
      </c>
      <c r="L2743" s="2" t="s">
        <v>19</v>
      </c>
      <c r="M2743" s="2" t="s">
        <v>20</v>
      </c>
      <c r="N2743" s="2" t="s">
        <v>28</v>
      </c>
      <c r="O2743" s="2" t="s">
        <v>5621</v>
      </c>
      <c r="P2743" s="2">
        <v>5</v>
      </c>
      <c r="Q2743" s="2" t="str">
        <f t="shared" si="42"/>
        <v>FMEGR US Equity</v>
      </c>
    </row>
    <row r="2744" spans="1:17" x14ac:dyDescent="0.25">
      <c r="A2744" s="1">
        <v>41639</v>
      </c>
      <c r="B2744" s="1">
        <v>41639</v>
      </c>
      <c r="C2744" s="2" t="s">
        <v>196</v>
      </c>
      <c r="D2744" s="2" t="s">
        <v>197</v>
      </c>
      <c r="E2744" s="2">
        <v>2.125</v>
      </c>
      <c r="F2744" s="2" t="s">
        <v>77</v>
      </c>
      <c r="G2744" s="2"/>
      <c r="H2744" s="2" t="s">
        <v>73</v>
      </c>
      <c r="I2744" s="2" t="s">
        <v>17</v>
      </c>
      <c r="J2744" s="2" t="s">
        <v>18</v>
      </c>
      <c r="K2744" s="2" t="s">
        <v>19</v>
      </c>
      <c r="L2744" s="2" t="s">
        <v>19</v>
      </c>
      <c r="M2744" s="2" t="s">
        <v>20</v>
      </c>
      <c r="N2744" s="2" t="s">
        <v>28</v>
      </c>
      <c r="O2744" s="2" t="s">
        <v>5622</v>
      </c>
      <c r="P2744" s="2">
        <v>3</v>
      </c>
      <c r="Q2744" s="2" t="str">
        <f t="shared" si="42"/>
        <v>LMT US Equity</v>
      </c>
    </row>
    <row r="2745" spans="1:17" x14ac:dyDescent="0.25">
      <c r="A2745" s="1">
        <v>41639</v>
      </c>
      <c r="B2745" s="1">
        <v>41639</v>
      </c>
      <c r="C2745" s="2" t="s">
        <v>238</v>
      </c>
      <c r="D2745" s="2" t="s">
        <v>239</v>
      </c>
      <c r="E2745" s="2">
        <v>4.7069999999999999</v>
      </c>
      <c r="F2745" s="2" t="s">
        <v>5623</v>
      </c>
      <c r="G2745" s="2" t="s">
        <v>45</v>
      </c>
      <c r="H2745" s="2" t="s">
        <v>34</v>
      </c>
      <c r="I2745" s="2" t="s">
        <v>17</v>
      </c>
      <c r="J2745" s="2" t="s">
        <v>18</v>
      </c>
      <c r="K2745" s="2" t="s">
        <v>19</v>
      </c>
      <c r="L2745" s="2" t="s">
        <v>19</v>
      </c>
      <c r="M2745" s="2" t="s">
        <v>20</v>
      </c>
      <c r="N2745" s="2" t="s">
        <v>21</v>
      </c>
      <c r="O2745" s="2" t="s">
        <v>5624</v>
      </c>
      <c r="P2745" s="2">
        <v>5</v>
      </c>
      <c r="Q2745" s="2" t="str">
        <f t="shared" si="42"/>
        <v>FTSCN US Equity</v>
      </c>
    </row>
    <row r="2746" spans="1:17" x14ac:dyDescent="0.25">
      <c r="A2746" s="1">
        <v>41639</v>
      </c>
      <c r="B2746" s="1">
        <v>41639</v>
      </c>
      <c r="C2746" s="2" t="s">
        <v>1961</v>
      </c>
      <c r="D2746" s="2" t="s">
        <v>1962</v>
      </c>
      <c r="E2746" s="2">
        <v>3</v>
      </c>
      <c r="F2746" s="2" t="s">
        <v>77</v>
      </c>
      <c r="G2746" s="2"/>
      <c r="H2746" s="2" t="s">
        <v>73</v>
      </c>
      <c r="I2746" s="2" t="s">
        <v>17</v>
      </c>
      <c r="J2746" s="2" t="s">
        <v>18</v>
      </c>
      <c r="K2746" s="2" t="s">
        <v>19</v>
      </c>
      <c r="L2746" s="2" t="s">
        <v>19</v>
      </c>
      <c r="M2746" s="2" t="s">
        <v>20</v>
      </c>
      <c r="N2746" s="2" t="s">
        <v>28</v>
      </c>
      <c r="O2746" s="2" t="s">
        <v>5625</v>
      </c>
      <c r="P2746" s="2">
        <v>3</v>
      </c>
      <c r="Q2746" s="2" t="str">
        <f t="shared" si="42"/>
        <v>HPQ US Equity</v>
      </c>
    </row>
    <row r="2747" spans="1:17" x14ac:dyDescent="0.25">
      <c r="A2747" s="1">
        <v>41639</v>
      </c>
      <c r="B2747" s="1">
        <v>41639</v>
      </c>
      <c r="C2747" s="2" t="s">
        <v>1961</v>
      </c>
      <c r="D2747" s="2" t="s">
        <v>1962</v>
      </c>
      <c r="E2747" s="2">
        <v>6</v>
      </c>
      <c r="F2747" s="2" t="s">
        <v>5626</v>
      </c>
      <c r="G2747" s="2"/>
      <c r="H2747" s="2" t="s">
        <v>73</v>
      </c>
      <c r="I2747" s="2" t="s">
        <v>17</v>
      </c>
      <c r="J2747" s="2" t="s">
        <v>18</v>
      </c>
      <c r="K2747" s="2" t="s">
        <v>19</v>
      </c>
      <c r="L2747" s="2" t="s">
        <v>19</v>
      </c>
      <c r="M2747" s="2" t="s">
        <v>20</v>
      </c>
      <c r="N2747" s="2" t="s">
        <v>28</v>
      </c>
      <c r="O2747" s="2" t="s">
        <v>5627</v>
      </c>
      <c r="P2747" s="2">
        <v>3</v>
      </c>
      <c r="Q2747" s="2" t="str">
        <f t="shared" si="42"/>
        <v>HPQ US Equity</v>
      </c>
    </row>
    <row r="2748" spans="1:17" x14ac:dyDescent="0.25">
      <c r="A2748" s="1">
        <v>41639</v>
      </c>
      <c r="B2748" s="1">
        <v>41639</v>
      </c>
      <c r="C2748" s="2" t="s">
        <v>4948</v>
      </c>
      <c r="D2748" s="2" t="s">
        <v>4949</v>
      </c>
      <c r="E2748" s="2">
        <v>2</v>
      </c>
      <c r="F2748" s="2" t="s">
        <v>5628</v>
      </c>
      <c r="G2748" s="2"/>
      <c r="H2748" s="2" t="s">
        <v>57</v>
      </c>
      <c r="I2748" s="2" t="s">
        <v>17</v>
      </c>
      <c r="J2748" s="2" t="s">
        <v>18</v>
      </c>
      <c r="K2748" s="2" t="s">
        <v>19</v>
      </c>
      <c r="L2748" s="2" t="s">
        <v>19</v>
      </c>
      <c r="M2748" s="2" t="s">
        <v>20</v>
      </c>
      <c r="N2748" s="2" t="s">
        <v>28</v>
      </c>
      <c r="O2748" s="2" t="s">
        <v>5629</v>
      </c>
      <c r="P2748" s="2">
        <v>3</v>
      </c>
      <c r="Q2748" s="2" t="str">
        <f t="shared" si="42"/>
        <v>SYK US Equity</v>
      </c>
    </row>
    <row r="2749" spans="1:17" x14ac:dyDescent="0.25">
      <c r="A2749" s="1">
        <v>41639</v>
      </c>
      <c r="B2749" s="1">
        <v>41639</v>
      </c>
      <c r="C2749" s="2" t="s">
        <v>42</v>
      </c>
      <c r="D2749" s="2" t="s">
        <v>43</v>
      </c>
      <c r="E2749" s="2">
        <v>4.3499999999999996</v>
      </c>
      <c r="F2749" s="2" t="s">
        <v>1023</v>
      </c>
      <c r="G2749" s="2" t="s">
        <v>213</v>
      </c>
      <c r="H2749" s="2" t="s">
        <v>46</v>
      </c>
      <c r="I2749" s="2" t="s">
        <v>17</v>
      </c>
      <c r="J2749" s="2" t="s">
        <v>18</v>
      </c>
      <c r="K2749" s="2" t="s">
        <v>19</v>
      </c>
      <c r="L2749" s="2" t="s">
        <v>19</v>
      </c>
      <c r="M2749" s="2" t="s">
        <v>20</v>
      </c>
      <c r="N2749" s="2" t="s">
        <v>48</v>
      </c>
      <c r="O2749" s="2" t="s">
        <v>5630</v>
      </c>
      <c r="P2749" s="2">
        <v>2</v>
      </c>
      <c r="Q2749" s="2" t="str">
        <f t="shared" si="42"/>
        <v>GE US Equity</v>
      </c>
    </row>
    <row r="2750" spans="1:17" x14ac:dyDescent="0.25">
      <c r="A2750" s="1">
        <v>41639</v>
      </c>
      <c r="B2750" s="1">
        <v>41639</v>
      </c>
      <c r="C2750" s="2" t="s">
        <v>5631</v>
      </c>
      <c r="D2750" s="2" t="s">
        <v>31</v>
      </c>
      <c r="E2750" s="2">
        <v>5.15</v>
      </c>
      <c r="F2750" s="2" t="s">
        <v>5626</v>
      </c>
      <c r="G2750" s="2"/>
      <c r="H2750" s="2" t="s">
        <v>73</v>
      </c>
      <c r="I2750" s="2" t="s">
        <v>17</v>
      </c>
      <c r="J2750" s="2" t="s">
        <v>18</v>
      </c>
      <c r="K2750" s="2" t="s">
        <v>19</v>
      </c>
      <c r="L2750" s="2" t="s">
        <v>19</v>
      </c>
      <c r="M2750" s="2" t="s">
        <v>20</v>
      </c>
      <c r="N2750" s="2" t="s">
        <v>21</v>
      </c>
      <c r="O2750" s="2" t="s">
        <v>5632</v>
      </c>
      <c r="P2750" s="2">
        <v>2</v>
      </c>
      <c r="Q2750" s="2" t="str">
        <f t="shared" si="42"/>
        <v>SO US Equity</v>
      </c>
    </row>
    <row r="2751" spans="1:17" x14ac:dyDescent="0.25">
      <c r="A2751" s="1">
        <v>41639</v>
      </c>
      <c r="B2751" s="1">
        <v>41639</v>
      </c>
      <c r="C2751" s="2" t="s">
        <v>1063</v>
      </c>
      <c r="D2751" s="2" t="s">
        <v>1064</v>
      </c>
      <c r="E2751" s="2">
        <v>4.5350000000000001</v>
      </c>
      <c r="F2751" s="2" t="s">
        <v>5614</v>
      </c>
      <c r="G2751" s="2" t="s">
        <v>40</v>
      </c>
      <c r="H2751" s="2" t="s">
        <v>57</v>
      </c>
      <c r="I2751" s="2" t="s">
        <v>17</v>
      </c>
      <c r="J2751" s="2" t="s">
        <v>18</v>
      </c>
      <c r="K2751" s="2" t="s">
        <v>19</v>
      </c>
      <c r="L2751" s="2" t="s">
        <v>19</v>
      </c>
      <c r="M2751" s="2" t="s">
        <v>20</v>
      </c>
      <c r="N2751" s="2" t="s">
        <v>28</v>
      </c>
      <c r="O2751" s="2" t="s">
        <v>5634</v>
      </c>
      <c r="P2751" s="2">
        <v>3</v>
      </c>
      <c r="Q2751" s="2" t="str">
        <f t="shared" si="42"/>
        <v>ADM US Equity</v>
      </c>
    </row>
    <row r="2752" spans="1:17" x14ac:dyDescent="0.25">
      <c r="A2752" s="1">
        <v>41639</v>
      </c>
      <c r="B2752" s="1">
        <v>41639</v>
      </c>
      <c r="C2752" s="2" t="s">
        <v>42</v>
      </c>
      <c r="D2752" s="2" t="s">
        <v>43</v>
      </c>
      <c r="E2752" s="2">
        <v>3.5</v>
      </c>
      <c r="F2752" s="2" t="s">
        <v>4277</v>
      </c>
      <c r="G2752" s="2" t="s">
        <v>213</v>
      </c>
      <c r="H2752" s="2" t="s">
        <v>46</v>
      </c>
      <c r="I2752" s="2" t="s">
        <v>17</v>
      </c>
      <c r="J2752" s="2" t="s">
        <v>18</v>
      </c>
      <c r="K2752" s="2" t="s">
        <v>19</v>
      </c>
      <c r="L2752" s="2" t="s">
        <v>19</v>
      </c>
      <c r="M2752" s="2" t="s">
        <v>20</v>
      </c>
      <c r="N2752" s="2" t="s">
        <v>48</v>
      </c>
      <c r="O2752" s="2" t="s">
        <v>5635</v>
      </c>
      <c r="P2752" s="2">
        <v>2</v>
      </c>
      <c r="Q2752" s="2" t="str">
        <f t="shared" si="42"/>
        <v>GE US Equity</v>
      </c>
    </row>
    <row r="2753" spans="1:17" x14ac:dyDescent="0.25">
      <c r="A2753" s="1">
        <v>41639</v>
      </c>
      <c r="B2753" s="1">
        <v>41639</v>
      </c>
      <c r="C2753" s="2" t="s">
        <v>42</v>
      </c>
      <c r="D2753" s="2" t="s">
        <v>43</v>
      </c>
      <c r="E2753" s="2">
        <v>4.4000000000000004</v>
      </c>
      <c r="F2753" s="2" t="s">
        <v>2832</v>
      </c>
      <c r="G2753" s="2" t="s">
        <v>213</v>
      </c>
      <c r="H2753" s="2" t="s">
        <v>46</v>
      </c>
      <c r="I2753" s="2" t="s">
        <v>17</v>
      </c>
      <c r="J2753" s="2" t="s">
        <v>18</v>
      </c>
      <c r="K2753" s="2" t="s">
        <v>19</v>
      </c>
      <c r="L2753" s="2" t="s">
        <v>19</v>
      </c>
      <c r="M2753" s="2" t="s">
        <v>20</v>
      </c>
      <c r="N2753" s="2" t="s">
        <v>48</v>
      </c>
      <c r="O2753" s="2" t="s">
        <v>5636</v>
      </c>
      <c r="P2753" s="2">
        <v>2</v>
      </c>
      <c r="Q2753" s="2" t="str">
        <f t="shared" si="42"/>
        <v>GE US Equity</v>
      </c>
    </row>
    <row r="2754" spans="1:17" x14ac:dyDescent="0.25">
      <c r="A2754" s="1">
        <v>41639</v>
      </c>
      <c r="B2754" s="1">
        <v>41639</v>
      </c>
      <c r="C2754" s="2" t="s">
        <v>42</v>
      </c>
      <c r="D2754" s="2" t="s">
        <v>43</v>
      </c>
      <c r="E2754" s="2">
        <v>3.95</v>
      </c>
      <c r="F2754" s="2" t="s">
        <v>5637</v>
      </c>
      <c r="G2754" s="2" t="s">
        <v>213</v>
      </c>
      <c r="H2754" s="2" t="s">
        <v>46</v>
      </c>
      <c r="I2754" s="2" t="s">
        <v>17</v>
      </c>
      <c r="J2754" s="2" t="s">
        <v>18</v>
      </c>
      <c r="K2754" s="2" t="s">
        <v>19</v>
      </c>
      <c r="L2754" s="2" t="s">
        <v>19</v>
      </c>
      <c r="M2754" s="2" t="s">
        <v>20</v>
      </c>
      <c r="N2754" s="2" t="s">
        <v>48</v>
      </c>
      <c r="O2754" s="2" t="s">
        <v>5638</v>
      </c>
      <c r="P2754" s="2">
        <v>2</v>
      </c>
      <c r="Q2754" s="2" t="str">
        <f t="shared" si="42"/>
        <v>GE US Equity</v>
      </c>
    </row>
    <row r="2755" spans="1:17" x14ac:dyDescent="0.25">
      <c r="A2755" s="1">
        <v>41639</v>
      </c>
      <c r="B2755" s="1">
        <v>41639</v>
      </c>
      <c r="C2755" s="2" t="s">
        <v>42</v>
      </c>
      <c r="D2755" s="2" t="s">
        <v>43</v>
      </c>
      <c r="E2755" s="2">
        <v>4.05</v>
      </c>
      <c r="F2755" s="2" t="s">
        <v>3268</v>
      </c>
      <c r="G2755" s="2" t="s">
        <v>213</v>
      </c>
      <c r="H2755" s="2" t="s">
        <v>46</v>
      </c>
      <c r="I2755" s="2" t="s">
        <v>17</v>
      </c>
      <c r="J2755" s="2" t="s">
        <v>18</v>
      </c>
      <c r="K2755" s="2" t="s">
        <v>19</v>
      </c>
      <c r="L2755" s="2" t="s">
        <v>19</v>
      </c>
      <c r="M2755" s="2" t="s">
        <v>20</v>
      </c>
      <c r="N2755" s="2" t="s">
        <v>48</v>
      </c>
      <c r="O2755" s="2" t="s">
        <v>5639</v>
      </c>
      <c r="P2755" s="2">
        <v>2</v>
      </c>
      <c r="Q2755" s="2" t="str">
        <f t="shared" si="42"/>
        <v>GE US Equity</v>
      </c>
    </row>
    <row r="2756" spans="1:17" x14ac:dyDescent="0.25">
      <c r="A2756" s="1">
        <v>41639</v>
      </c>
      <c r="B2756" s="1">
        <v>41639</v>
      </c>
      <c r="C2756" s="2" t="s">
        <v>3777</v>
      </c>
      <c r="D2756" s="2" t="s">
        <v>31</v>
      </c>
      <c r="E2756" s="2">
        <v>2.35</v>
      </c>
      <c r="F2756" s="2" t="s">
        <v>153</v>
      </c>
      <c r="G2756" s="2"/>
      <c r="H2756" s="2" t="s">
        <v>34</v>
      </c>
      <c r="I2756" s="2" t="s">
        <v>17</v>
      </c>
      <c r="J2756" s="2" t="s">
        <v>18</v>
      </c>
      <c r="K2756" s="2" t="s">
        <v>19</v>
      </c>
      <c r="L2756" s="2" t="s">
        <v>19</v>
      </c>
      <c r="M2756" s="2" t="s">
        <v>20</v>
      </c>
      <c r="N2756" s="2" t="s">
        <v>21</v>
      </c>
      <c r="O2756" s="2" t="s">
        <v>5640</v>
      </c>
      <c r="P2756" s="2">
        <v>2</v>
      </c>
      <c r="Q2756" s="2" t="str">
        <f t="shared" ref="Q2756:Q2819" si="43">D2756&amp;" US Equity"</f>
        <v>SO US Equity</v>
      </c>
    </row>
    <row r="2757" spans="1:17" x14ac:dyDescent="0.25">
      <c r="A2757" s="1">
        <v>41639</v>
      </c>
      <c r="B2757" s="1">
        <v>41639</v>
      </c>
      <c r="C2757" s="2" t="s">
        <v>3777</v>
      </c>
      <c r="D2757" s="2" t="s">
        <v>31</v>
      </c>
      <c r="E2757" s="2">
        <v>4.75</v>
      </c>
      <c r="F2757" s="2" t="s">
        <v>5641</v>
      </c>
      <c r="G2757" s="2"/>
      <c r="H2757" s="2" t="s">
        <v>34</v>
      </c>
      <c r="I2757" s="2" t="s">
        <v>17</v>
      </c>
      <c r="J2757" s="2" t="s">
        <v>18</v>
      </c>
      <c r="K2757" s="2" t="s">
        <v>19</v>
      </c>
      <c r="L2757" s="2" t="s">
        <v>19</v>
      </c>
      <c r="M2757" s="2" t="s">
        <v>20</v>
      </c>
      <c r="N2757" s="2" t="s">
        <v>21</v>
      </c>
      <c r="O2757" s="2" t="s">
        <v>5642</v>
      </c>
      <c r="P2757" s="2">
        <v>2</v>
      </c>
      <c r="Q2757" s="2" t="str">
        <f t="shared" si="43"/>
        <v>SO US Equity</v>
      </c>
    </row>
    <row r="2758" spans="1:17" x14ac:dyDescent="0.25">
      <c r="A2758" s="1">
        <v>41639</v>
      </c>
      <c r="B2758" s="1">
        <v>41639</v>
      </c>
      <c r="C2758" s="2" t="s">
        <v>877</v>
      </c>
      <c r="D2758" s="2" t="s">
        <v>878</v>
      </c>
      <c r="E2758" s="2">
        <v>4.875</v>
      </c>
      <c r="F2758" s="2" t="s">
        <v>1418</v>
      </c>
      <c r="G2758" s="2"/>
      <c r="H2758" s="2" t="s">
        <v>16</v>
      </c>
      <c r="I2758" s="2" t="s">
        <v>17</v>
      </c>
      <c r="J2758" s="2" t="s">
        <v>18</v>
      </c>
      <c r="K2758" s="2" t="s">
        <v>19</v>
      </c>
      <c r="L2758" s="2" t="s">
        <v>19</v>
      </c>
      <c r="M2758" s="2" t="s">
        <v>20</v>
      </c>
      <c r="N2758" s="2" t="s">
        <v>28</v>
      </c>
      <c r="O2758" s="2" t="s">
        <v>5643</v>
      </c>
      <c r="P2758" s="2">
        <v>3</v>
      </c>
      <c r="Q2758" s="2" t="str">
        <f t="shared" si="43"/>
        <v>EQT US Equity</v>
      </c>
    </row>
    <row r="2759" spans="1:17" x14ac:dyDescent="0.25">
      <c r="A2759" s="1">
        <v>41639</v>
      </c>
      <c r="B2759" s="1">
        <v>41639</v>
      </c>
      <c r="C2759" s="2" t="s">
        <v>3318</v>
      </c>
      <c r="D2759" s="2" t="s">
        <v>1878</v>
      </c>
      <c r="E2759" s="2">
        <v>2.75</v>
      </c>
      <c r="F2759" s="2" t="s">
        <v>5275</v>
      </c>
      <c r="G2759" s="2"/>
      <c r="H2759" s="2" t="s">
        <v>57</v>
      </c>
      <c r="I2759" s="2" t="s">
        <v>17</v>
      </c>
      <c r="J2759" s="2" t="s">
        <v>18</v>
      </c>
      <c r="K2759" s="2" t="s">
        <v>19</v>
      </c>
      <c r="L2759" s="2" t="s">
        <v>19</v>
      </c>
      <c r="M2759" s="2" t="s">
        <v>20</v>
      </c>
      <c r="N2759" s="2" t="s">
        <v>28</v>
      </c>
      <c r="O2759" s="2" t="s">
        <v>5644</v>
      </c>
      <c r="P2759" s="2">
        <v>3</v>
      </c>
      <c r="Q2759" s="2" t="str">
        <f t="shared" si="43"/>
        <v>DIS US Equity</v>
      </c>
    </row>
    <row r="2760" spans="1:17" x14ac:dyDescent="0.25">
      <c r="A2760" s="1">
        <v>41639</v>
      </c>
      <c r="B2760" s="1">
        <v>41639</v>
      </c>
      <c r="C2760" s="2" t="s">
        <v>3318</v>
      </c>
      <c r="D2760" s="2" t="s">
        <v>1878</v>
      </c>
      <c r="E2760" s="2">
        <v>4.375</v>
      </c>
      <c r="F2760" s="2" t="s">
        <v>5645</v>
      </c>
      <c r="G2760" s="2"/>
      <c r="H2760" s="2" t="s">
        <v>57</v>
      </c>
      <c r="I2760" s="2" t="s">
        <v>17</v>
      </c>
      <c r="J2760" s="2" t="s">
        <v>18</v>
      </c>
      <c r="K2760" s="2" t="s">
        <v>19</v>
      </c>
      <c r="L2760" s="2" t="s">
        <v>19</v>
      </c>
      <c r="M2760" s="2" t="s">
        <v>20</v>
      </c>
      <c r="N2760" s="2" t="s">
        <v>28</v>
      </c>
      <c r="O2760" s="2" t="s">
        <v>5646</v>
      </c>
      <c r="P2760" s="2">
        <v>3</v>
      </c>
      <c r="Q2760" s="2" t="str">
        <f t="shared" si="43"/>
        <v>DIS US Equity</v>
      </c>
    </row>
    <row r="2761" spans="1:17" x14ac:dyDescent="0.25">
      <c r="A2761" s="1">
        <v>41639</v>
      </c>
      <c r="B2761" s="1">
        <v>41639</v>
      </c>
      <c r="C2761" s="2" t="s">
        <v>1644</v>
      </c>
      <c r="D2761" s="2" t="s">
        <v>1645</v>
      </c>
      <c r="E2761" s="2">
        <v>3.75</v>
      </c>
      <c r="F2761" s="2" t="s">
        <v>5647</v>
      </c>
      <c r="G2761" s="2"/>
      <c r="H2761" s="2" t="s">
        <v>57</v>
      </c>
      <c r="I2761" s="2" t="s">
        <v>17</v>
      </c>
      <c r="J2761" s="2" t="s">
        <v>18</v>
      </c>
      <c r="K2761" s="2" t="s">
        <v>19</v>
      </c>
      <c r="L2761" s="2" t="s">
        <v>19</v>
      </c>
      <c r="M2761" s="2" t="s">
        <v>20</v>
      </c>
      <c r="N2761" s="2" t="s">
        <v>48</v>
      </c>
      <c r="O2761" s="2" t="s">
        <v>5648</v>
      </c>
      <c r="P2761" s="2">
        <v>3</v>
      </c>
      <c r="Q2761" s="2" t="str">
        <f t="shared" si="43"/>
        <v>PGR US Equity</v>
      </c>
    </row>
    <row r="2762" spans="1:17" x14ac:dyDescent="0.25">
      <c r="A2762" s="1">
        <v>41639</v>
      </c>
      <c r="B2762" s="1">
        <v>41639</v>
      </c>
      <c r="C2762" s="2" t="s">
        <v>633</v>
      </c>
      <c r="D2762" s="2" t="s">
        <v>634</v>
      </c>
      <c r="E2762" s="2">
        <v>1.75</v>
      </c>
      <c r="F2762" s="2" t="s">
        <v>643</v>
      </c>
      <c r="G2762" s="2"/>
      <c r="H2762" s="2" t="s">
        <v>57</v>
      </c>
      <c r="I2762" s="2" t="s">
        <v>17</v>
      </c>
      <c r="J2762" s="2" t="s">
        <v>18</v>
      </c>
      <c r="K2762" s="2" t="s">
        <v>19</v>
      </c>
      <c r="L2762" s="2" t="s">
        <v>19</v>
      </c>
      <c r="M2762" s="2" t="s">
        <v>20</v>
      </c>
      <c r="N2762" s="2" t="s">
        <v>28</v>
      </c>
      <c r="O2762" s="2" t="s">
        <v>5649</v>
      </c>
      <c r="P2762" s="2">
        <v>3</v>
      </c>
      <c r="Q2762" s="2" t="str">
        <f t="shared" si="43"/>
        <v>OXY US Equity</v>
      </c>
    </row>
    <row r="2763" spans="1:17" x14ac:dyDescent="0.25">
      <c r="A2763" s="1">
        <v>41639</v>
      </c>
      <c r="B2763" s="1">
        <v>41639</v>
      </c>
      <c r="C2763" s="2" t="s">
        <v>2420</v>
      </c>
      <c r="D2763" s="2" t="s">
        <v>2421</v>
      </c>
      <c r="E2763" s="2">
        <v>6.5</v>
      </c>
      <c r="F2763" s="2" t="s">
        <v>1155</v>
      </c>
      <c r="G2763" s="2" t="s">
        <v>5650</v>
      </c>
      <c r="H2763" s="2" t="s">
        <v>472</v>
      </c>
      <c r="I2763" s="2" t="s">
        <v>17</v>
      </c>
      <c r="J2763" s="2" t="s">
        <v>18</v>
      </c>
      <c r="K2763" s="2" t="s">
        <v>19</v>
      </c>
      <c r="L2763" s="2" t="s">
        <v>19</v>
      </c>
      <c r="M2763" s="2" t="s">
        <v>20</v>
      </c>
      <c r="N2763" s="2" t="s">
        <v>28</v>
      </c>
      <c r="O2763" s="2" t="s">
        <v>5651</v>
      </c>
      <c r="P2763" s="2">
        <v>5</v>
      </c>
      <c r="Q2763" s="2" t="str">
        <f t="shared" si="43"/>
        <v>FMEGR US Equity</v>
      </c>
    </row>
    <row r="2764" spans="1:17" x14ac:dyDescent="0.25">
      <c r="A2764" s="1">
        <v>41639</v>
      </c>
      <c r="B2764" s="1">
        <v>41639</v>
      </c>
      <c r="C2764" s="2" t="s">
        <v>196</v>
      </c>
      <c r="D2764" s="2" t="s">
        <v>197</v>
      </c>
      <c r="E2764" s="2">
        <v>4.8499999999999996</v>
      </c>
      <c r="F2764" s="2" t="s">
        <v>5626</v>
      </c>
      <c r="G2764" s="2"/>
      <c r="H2764" s="2" t="s">
        <v>73</v>
      </c>
      <c r="I2764" s="2" t="s">
        <v>17</v>
      </c>
      <c r="J2764" s="2" t="s">
        <v>18</v>
      </c>
      <c r="K2764" s="2" t="s">
        <v>19</v>
      </c>
      <c r="L2764" s="2" t="s">
        <v>19</v>
      </c>
      <c r="M2764" s="2" t="s">
        <v>20</v>
      </c>
      <c r="N2764" s="2" t="s">
        <v>28</v>
      </c>
      <c r="O2764" s="2" t="s">
        <v>5652</v>
      </c>
      <c r="P2764" s="2">
        <v>3</v>
      </c>
      <c r="Q2764" s="2" t="str">
        <f t="shared" si="43"/>
        <v>LMT US Equity</v>
      </c>
    </row>
    <row r="2765" spans="1:17" x14ac:dyDescent="0.25">
      <c r="A2765" s="1">
        <v>41639</v>
      </c>
      <c r="B2765" s="1">
        <v>41639</v>
      </c>
      <c r="C2765" s="2" t="s">
        <v>2874</v>
      </c>
      <c r="D2765" s="2" t="s">
        <v>485</v>
      </c>
      <c r="E2765" s="2">
        <v>2.75</v>
      </c>
      <c r="F2765" s="2" t="s">
        <v>679</v>
      </c>
      <c r="G2765" s="2" t="s">
        <v>5593</v>
      </c>
      <c r="H2765" s="2" t="s">
        <v>57</v>
      </c>
      <c r="I2765" s="2" t="s">
        <v>17</v>
      </c>
      <c r="J2765" s="2" t="s">
        <v>18</v>
      </c>
      <c r="K2765" s="2" t="s">
        <v>19</v>
      </c>
      <c r="L2765" s="2" t="s">
        <v>19</v>
      </c>
      <c r="M2765" s="2" t="s">
        <v>20</v>
      </c>
      <c r="N2765" s="2" t="s">
        <v>28</v>
      </c>
      <c r="O2765" s="2" t="s">
        <v>5653</v>
      </c>
      <c r="P2765" s="2">
        <v>3</v>
      </c>
      <c r="Q2765" s="2" t="str">
        <f t="shared" si="43"/>
        <v>CAT US Equity</v>
      </c>
    </row>
    <row r="2766" spans="1:17" x14ac:dyDescent="0.25">
      <c r="A2766" s="1">
        <v>41639</v>
      </c>
      <c r="B2766" s="1">
        <v>41639</v>
      </c>
      <c r="C2766" s="2" t="s">
        <v>1961</v>
      </c>
      <c r="D2766" s="2" t="s">
        <v>1962</v>
      </c>
      <c r="E2766" s="2">
        <v>2.35</v>
      </c>
      <c r="F2766" s="2" t="s">
        <v>1390</v>
      </c>
      <c r="G2766" s="2"/>
      <c r="H2766" s="2" t="s">
        <v>73</v>
      </c>
      <c r="I2766" s="2" t="s">
        <v>17</v>
      </c>
      <c r="J2766" s="2" t="s">
        <v>18</v>
      </c>
      <c r="K2766" s="2" t="s">
        <v>19</v>
      </c>
      <c r="L2766" s="2" t="s">
        <v>19</v>
      </c>
      <c r="M2766" s="2" t="s">
        <v>20</v>
      </c>
      <c r="N2766" s="2" t="s">
        <v>28</v>
      </c>
      <c r="O2766" s="2" t="s">
        <v>5654</v>
      </c>
      <c r="P2766" s="2">
        <v>3</v>
      </c>
      <c r="Q2766" s="2" t="str">
        <f t="shared" si="43"/>
        <v>HPQ US Equity</v>
      </c>
    </row>
    <row r="2767" spans="1:17" x14ac:dyDescent="0.25">
      <c r="A2767" s="1">
        <v>41639</v>
      </c>
      <c r="B2767" s="1">
        <v>41639</v>
      </c>
      <c r="C2767" s="2" t="s">
        <v>42</v>
      </c>
      <c r="D2767" s="2" t="s">
        <v>43</v>
      </c>
      <c r="E2767" s="2">
        <v>4</v>
      </c>
      <c r="F2767" s="2" t="s">
        <v>5637</v>
      </c>
      <c r="G2767" s="2" t="s">
        <v>213</v>
      </c>
      <c r="H2767" s="2" t="s">
        <v>46</v>
      </c>
      <c r="I2767" s="2" t="s">
        <v>17</v>
      </c>
      <c r="J2767" s="2" t="s">
        <v>18</v>
      </c>
      <c r="K2767" s="2" t="s">
        <v>19</v>
      </c>
      <c r="L2767" s="2" t="s">
        <v>19</v>
      </c>
      <c r="M2767" s="2" t="s">
        <v>20</v>
      </c>
      <c r="N2767" s="2" t="s">
        <v>48</v>
      </c>
      <c r="O2767" s="2" t="s">
        <v>5655</v>
      </c>
      <c r="P2767" s="2">
        <v>2</v>
      </c>
      <c r="Q2767" s="2" t="str">
        <f t="shared" si="43"/>
        <v>GE US Equity</v>
      </c>
    </row>
    <row r="2768" spans="1:17" x14ac:dyDescent="0.25">
      <c r="A2768" s="1">
        <v>41639</v>
      </c>
      <c r="B2768" s="1">
        <v>41639</v>
      </c>
      <c r="C2768" s="2" t="s">
        <v>42</v>
      </c>
      <c r="D2768" s="2" t="s">
        <v>43</v>
      </c>
      <c r="E2768" s="2">
        <v>3.5</v>
      </c>
      <c r="F2768" s="2" t="s">
        <v>4277</v>
      </c>
      <c r="G2768" s="2" t="s">
        <v>3014</v>
      </c>
      <c r="H2768" s="2" t="s">
        <v>46</v>
      </c>
      <c r="I2768" s="2" t="s">
        <v>17</v>
      </c>
      <c r="J2768" s="2" t="s">
        <v>18</v>
      </c>
      <c r="K2768" s="2" t="s">
        <v>19</v>
      </c>
      <c r="L2768" s="2" t="s">
        <v>19</v>
      </c>
      <c r="M2768" s="2" t="s">
        <v>20</v>
      </c>
      <c r="N2768" s="2" t="s">
        <v>48</v>
      </c>
      <c r="O2768" s="2" t="s">
        <v>5656</v>
      </c>
      <c r="P2768" s="2">
        <v>2</v>
      </c>
      <c r="Q2768" s="2" t="str">
        <f t="shared" si="43"/>
        <v>GE US Equity</v>
      </c>
    </row>
    <row r="2769" spans="1:17" x14ac:dyDescent="0.25">
      <c r="A2769" s="1">
        <v>41639</v>
      </c>
      <c r="B2769" s="1">
        <v>41639</v>
      </c>
      <c r="C2769" s="2" t="s">
        <v>42</v>
      </c>
      <c r="D2769" s="2" t="s">
        <v>43</v>
      </c>
      <c r="E2769" s="2">
        <v>4.75</v>
      </c>
      <c r="F2769" s="2" t="s">
        <v>921</v>
      </c>
      <c r="G2769" s="2" t="s">
        <v>213</v>
      </c>
      <c r="H2769" s="2" t="s">
        <v>46</v>
      </c>
      <c r="I2769" s="2" t="s">
        <v>17</v>
      </c>
      <c r="J2769" s="2" t="s">
        <v>18</v>
      </c>
      <c r="K2769" s="2" t="s">
        <v>19</v>
      </c>
      <c r="L2769" s="2" t="s">
        <v>19</v>
      </c>
      <c r="M2769" s="2" t="s">
        <v>20</v>
      </c>
      <c r="N2769" s="2" t="s">
        <v>48</v>
      </c>
      <c r="O2769" s="2" t="s">
        <v>5657</v>
      </c>
      <c r="P2769" s="2">
        <v>2</v>
      </c>
      <c r="Q2769" s="2" t="str">
        <f t="shared" si="43"/>
        <v>GE US Equity</v>
      </c>
    </row>
    <row r="2770" spans="1:17" x14ac:dyDescent="0.25">
      <c r="A2770" s="1">
        <v>41639</v>
      </c>
      <c r="B2770" s="1">
        <v>41639</v>
      </c>
      <c r="C2770" s="2" t="s">
        <v>2420</v>
      </c>
      <c r="D2770" s="2" t="s">
        <v>2421</v>
      </c>
      <c r="E2770" s="2">
        <v>5.75</v>
      </c>
      <c r="F2770" s="2" t="s">
        <v>395</v>
      </c>
      <c r="G2770" s="2" t="s">
        <v>40</v>
      </c>
      <c r="H2770" s="2" t="s">
        <v>472</v>
      </c>
      <c r="I2770" s="2" t="s">
        <v>17</v>
      </c>
      <c r="J2770" s="2" t="s">
        <v>18</v>
      </c>
      <c r="K2770" s="2" t="s">
        <v>19</v>
      </c>
      <c r="L2770" s="2" t="s">
        <v>19</v>
      </c>
      <c r="M2770" s="2" t="s">
        <v>20</v>
      </c>
      <c r="N2770" s="2" t="s">
        <v>28</v>
      </c>
      <c r="O2770" s="2" t="s">
        <v>5658</v>
      </c>
      <c r="P2770" s="2">
        <v>5</v>
      </c>
      <c r="Q2770" s="2" t="str">
        <f t="shared" si="43"/>
        <v>FMEGR US Equity</v>
      </c>
    </row>
    <row r="2771" spans="1:17" x14ac:dyDescent="0.25">
      <c r="A2771" s="1">
        <v>41639</v>
      </c>
      <c r="B2771" s="1">
        <v>41639</v>
      </c>
      <c r="C2771" s="2" t="s">
        <v>1978</v>
      </c>
      <c r="D2771" s="2" t="s">
        <v>1979</v>
      </c>
      <c r="E2771" s="2">
        <v>8</v>
      </c>
      <c r="F2771" s="2" t="s">
        <v>1426</v>
      </c>
      <c r="G2771" s="2"/>
      <c r="H2771" s="2" t="s">
        <v>95</v>
      </c>
      <c r="I2771" s="2" t="s">
        <v>17</v>
      </c>
      <c r="J2771" s="2" t="s">
        <v>18</v>
      </c>
      <c r="K2771" s="2" t="s">
        <v>19</v>
      </c>
      <c r="L2771" s="2" t="s">
        <v>19</v>
      </c>
      <c r="M2771" s="2" t="s">
        <v>20</v>
      </c>
      <c r="N2771" s="2" t="s">
        <v>28</v>
      </c>
      <c r="O2771" s="2" t="s">
        <v>5659</v>
      </c>
      <c r="P2771" s="2">
        <v>3</v>
      </c>
      <c r="Q2771" s="2" t="str">
        <f t="shared" si="43"/>
        <v>KBH US Equity</v>
      </c>
    </row>
    <row r="2772" spans="1:17" x14ac:dyDescent="0.25">
      <c r="A2772" s="1">
        <v>41639</v>
      </c>
      <c r="B2772" s="1">
        <v>41639</v>
      </c>
      <c r="C2772" s="2" t="s">
        <v>42</v>
      </c>
      <c r="D2772" s="2" t="s">
        <v>43</v>
      </c>
      <c r="E2772" s="2">
        <v>2.4500000000000002</v>
      </c>
      <c r="F2772" s="2" t="s">
        <v>3013</v>
      </c>
      <c r="G2772" s="2" t="s">
        <v>45</v>
      </c>
      <c r="H2772" s="2" t="s">
        <v>46</v>
      </c>
      <c r="I2772" s="2" t="s">
        <v>17</v>
      </c>
      <c r="J2772" s="2" t="s">
        <v>18</v>
      </c>
      <c r="K2772" s="2" t="s">
        <v>19</v>
      </c>
      <c r="L2772" s="2" t="s">
        <v>19</v>
      </c>
      <c r="M2772" s="2" t="s">
        <v>20</v>
      </c>
      <c r="N2772" s="2" t="s">
        <v>48</v>
      </c>
      <c r="O2772" s="2" t="s">
        <v>5660</v>
      </c>
      <c r="P2772" s="2">
        <v>2</v>
      </c>
      <c r="Q2772" s="2" t="str">
        <f t="shared" si="43"/>
        <v>GE US Equity</v>
      </c>
    </row>
    <row r="2773" spans="1:17" x14ac:dyDescent="0.25">
      <c r="A2773" s="1">
        <v>41639</v>
      </c>
      <c r="B2773" s="1">
        <v>41639</v>
      </c>
      <c r="C2773" s="2" t="s">
        <v>42</v>
      </c>
      <c r="D2773" s="2" t="s">
        <v>43</v>
      </c>
      <c r="E2773" s="2">
        <v>4</v>
      </c>
      <c r="F2773" s="2" t="s">
        <v>2774</v>
      </c>
      <c r="G2773" s="2" t="s">
        <v>213</v>
      </c>
      <c r="H2773" s="2" t="s">
        <v>46</v>
      </c>
      <c r="I2773" s="2" t="s">
        <v>17</v>
      </c>
      <c r="J2773" s="2" t="s">
        <v>18</v>
      </c>
      <c r="K2773" s="2" t="s">
        <v>19</v>
      </c>
      <c r="L2773" s="2" t="s">
        <v>19</v>
      </c>
      <c r="M2773" s="2" t="s">
        <v>20</v>
      </c>
      <c r="N2773" s="2" t="s">
        <v>48</v>
      </c>
      <c r="O2773" s="2" t="s">
        <v>5661</v>
      </c>
      <c r="P2773" s="2">
        <v>2</v>
      </c>
      <c r="Q2773" s="2" t="str">
        <f t="shared" si="43"/>
        <v>GE US Equity</v>
      </c>
    </row>
    <row r="2774" spans="1:17" x14ac:dyDescent="0.25">
      <c r="A2774" s="1">
        <v>41639</v>
      </c>
      <c r="B2774" s="1">
        <v>41639</v>
      </c>
      <c r="C2774" s="2" t="s">
        <v>5315</v>
      </c>
      <c r="D2774" s="2" t="s">
        <v>5316</v>
      </c>
      <c r="E2774" s="2">
        <v>6.75</v>
      </c>
      <c r="F2774" s="2" t="s">
        <v>1708</v>
      </c>
      <c r="G2774" s="2"/>
      <c r="H2774" s="2" t="s">
        <v>472</v>
      </c>
      <c r="I2774" s="2" t="s">
        <v>17</v>
      </c>
      <c r="J2774" s="2" t="s">
        <v>18</v>
      </c>
      <c r="K2774" s="2" t="s">
        <v>19</v>
      </c>
      <c r="L2774" s="2" t="s">
        <v>19</v>
      </c>
      <c r="M2774" s="2" t="s">
        <v>20</v>
      </c>
      <c r="N2774" s="2" t="s">
        <v>28</v>
      </c>
      <c r="O2774" s="2" t="s">
        <v>5662</v>
      </c>
      <c r="P2774" s="2">
        <v>2</v>
      </c>
      <c r="Q2774" s="2" t="str">
        <f t="shared" si="43"/>
        <v>GM US Equity</v>
      </c>
    </row>
    <row r="2775" spans="1:17" x14ac:dyDescent="0.25">
      <c r="A2775" s="1">
        <v>41639</v>
      </c>
      <c r="B2775" s="1">
        <v>41639</v>
      </c>
      <c r="C2775" s="2" t="s">
        <v>5663</v>
      </c>
      <c r="D2775" s="2" t="s">
        <v>5664</v>
      </c>
      <c r="E2775" s="2">
        <v>6.5</v>
      </c>
      <c r="F2775" s="2" t="s">
        <v>3693</v>
      </c>
      <c r="G2775" s="2"/>
      <c r="H2775" s="2" t="s">
        <v>149</v>
      </c>
      <c r="I2775" s="2" t="s">
        <v>17</v>
      </c>
      <c r="J2775" s="2" t="s">
        <v>18</v>
      </c>
      <c r="K2775" s="2" t="s">
        <v>19</v>
      </c>
      <c r="L2775" s="2" t="s">
        <v>19</v>
      </c>
      <c r="M2775" s="2" t="s">
        <v>20</v>
      </c>
      <c r="N2775" s="2" t="s">
        <v>28</v>
      </c>
      <c r="O2775" s="2" t="s">
        <v>5665</v>
      </c>
      <c r="P2775" s="2">
        <v>4</v>
      </c>
      <c r="Q2775" s="2" t="str">
        <f t="shared" si="43"/>
        <v>SATS US Equity</v>
      </c>
    </row>
    <row r="2776" spans="1:17" x14ac:dyDescent="0.25">
      <c r="A2776" s="1">
        <v>41639</v>
      </c>
      <c r="B2776" s="1">
        <v>41639</v>
      </c>
      <c r="C2776" s="2" t="s">
        <v>5530</v>
      </c>
      <c r="D2776" s="2" t="s">
        <v>998</v>
      </c>
      <c r="E2776" s="2">
        <v>1.9</v>
      </c>
      <c r="F2776" s="2" t="s">
        <v>3006</v>
      </c>
      <c r="G2776" s="2"/>
      <c r="H2776" s="2" t="s">
        <v>46</v>
      </c>
      <c r="I2776" s="2" t="s">
        <v>17</v>
      </c>
      <c r="J2776" s="2" t="s">
        <v>18</v>
      </c>
      <c r="K2776" s="2" t="s">
        <v>19</v>
      </c>
      <c r="L2776" s="2" t="s">
        <v>19</v>
      </c>
      <c r="M2776" s="2" t="s">
        <v>20</v>
      </c>
      <c r="N2776" s="2" t="s">
        <v>48</v>
      </c>
      <c r="O2776" s="2" t="s">
        <v>5666</v>
      </c>
      <c r="P2776" s="2">
        <v>3</v>
      </c>
      <c r="Q2776" s="2" t="str">
        <f t="shared" si="43"/>
        <v>BRK US Equity</v>
      </c>
    </row>
    <row r="2777" spans="1:17" x14ac:dyDescent="0.25">
      <c r="A2777" s="1">
        <v>41639</v>
      </c>
      <c r="B2777" s="1">
        <v>41639</v>
      </c>
      <c r="C2777" s="2" t="s">
        <v>42</v>
      </c>
      <c r="D2777" s="2" t="s">
        <v>43</v>
      </c>
      <c r="E2777" s="2">
        <v>4</v>
      </c>
      <c r="F2777" s="2" t="s">
        <v>2465</v>
      </c>
      <c r="G2777" s="2" t="s">
        <v>213</v>
      </c>
      <c r="H2777" s="2" t="s">
        <v>46</v>
      </c>
      <c r="I2777" s="2" t="s">
        <v>17</v>
      </c>
      <c r="J2777" s="2" t="s">
        <v>18</v>
      </c>
      <c r="K2777" s="2" t="s">
        <v>19</v>
      </c>
      <c r="L2777" s="2" t="s">
        <v>19</v>
      </c>
      <c r="M2777" s="2" t="s">
        <v>20</v>
      </c>
      <c r="N2777" s="2" t="s">
        <v>48</v>
      </c>
      <c r="O2777" s="2" t="s">
        <v>5667</v>
      </c>
      <c r="P2777" s="2">
        <v>2</v>
      </c>
      <c r="Q2777" s="2" t="str">
        <f t="shared" si="43"/>
        <v>GE US Equity</v>
      </c>
    </row>
    <row r="2778" spans="1:17" x14ac:dyDescent="0.25">
      <c r="A2778" s="1">
        <v>41639</v>
      </c>
      <c r="B2778" s="1">
        <v>41639</v>
      </c>
      <c r="C2778" s="2" t="s">
        <v>1525</v>
      </c>
      <c r="D2778" s="2" t="s">
        <v>1526</v>
      </c>
      <c r="E2778" s="2">
        <v>5.2</v>
      </c>
      <c r="F2778" s="2" t="s">
        <v>5668</v>
      </c>
      <c r="G2778" s="2"/>
      <c r="H2778" s="2" t="s">
        <v>34</v>
      </c>
      <c r="I2778" s="2" t="s">
        <v>17</v>
      </c>
      <c r="J2778" s="2" t="s">
        <v>18</v>
      </c>
      <c r="K2778" s="2" t="s">
        <v>19</v>
      </c>
      <c r="L2778" s="2" t="s">
        <v>19</v>
      </c>
      <c r="M2778" s="2" t="s">
        <v>20</v>
      </c>
      <c r="N2778" s="2" t="s">
        <v>48</v>
      </c>
      <c r="O2778" s="2" t="s">
        <v>5669</v>
      </c>
      <c r="P2778" s="2">
        <v>3</v>
      </c>
      <c r="Q2778" s="2" t="str">
        <f t="shared" si="43"/>
        <v>ALL US Equity</v>
      </c>
    </row>
    <row r="2779" spans="1:17" x14ac:dyDescent="0.25">
      <c r="A2779" s="1">
        <v>41639</v>
      </c>
      <c r="B2779" s="1">
        <v>41639</v>
      </c>
      <c r="C2779" s="2" t="s">
        <v>42</v>
      </c>
      <c r="D2779" s="2" t="s">
        <v>43</v>
      </c>
      <c r="E2779" s="2">
        <v>4</v>
      </c>
      <c r="F2779" s="2" t="s">
        <v>2465</v>
      </c>
      <c r="G2779" s="2" t="s">
        <v>3014</v>
      </c>
      <c r="H2779" s="2" t="s">
        <v>46</v>
      </c>
      <c r="I2779" s="2" t="s">
        <v>17</v>
      </c>
      <c r="J2779" s="2" t="s">
        <v>18</v>
      </c>
      <c r="K2779" s="2" t="s">
        <v>19</v>
      </c>
      <c r="L2779" s="2" t="s">
        <v>19</v>
      </c>
      <c r="M2779" s="2" t="s">
        <v>20</v>
      </c>
      <c r="N2779" s="2" t="s">
        <v>48</v>
      </c>
      <c r="O2779" s="2" t="s">
        <v>5672</v>
      </c>
      <c r="P2779" s="2">
        <v>2</v>
      </c>
      <c r="Q2779" s="2" t="str">
        <f t="shared" si="43"/>
        <v>GE US Equity</v>
      </c>
    </row>
    <row r="2780" spans="1:17" x14ac:dyDescent="0.25">
      <c r="A2780" s="1">
        <v>41639</v>
      </c>
      <c r="B2780" s="1">
        <v>41639</v>
      </c>
      <c r="C2780" s="2" t="s">
        <v>5673</v>
      </c>
      <c r="D2780" s="2" t="s">
        <v>2484</v>
      </c>
      <c r="E2780" s="2">
        <v>3.75</v>
      </c>
      <c r="F2780" s="2" t="s">
        <v>331</v>
      </c>
      <c r="G2780" s="2" t="s">
        <v>40</v>
      </c>
      <c r="H2780" s="2" t="s">
        <v>73</v>
      </c>
      <c r="I2780" s="2" t="s">
        <v>17</v>
      </c>
      <c r="J2780" s="2" t="s">
        <v>18</v>
      </c>
      <c r="K2780" s="2" t="s">
        <v>19</v>
      </c>
      <c r="L2780" s="2" t="s">
        <v>19</v>
      </c>
      <c r="M2780" s="2" t="s">
        <v>20</v>
      </c>
      <c r="N2780" s="2" t="s">
        <v>28</v>
      </c>
      <c r="O2780" s="2" t="s">
        <v>5674</v>
      </c>
      <c r="P2780" s="2">
        <v>5</v>
      </c>
      <c r="Q2780" s="2" t="str">
        <f t="shared" si="43"/>
        <v>SABLN US Equity</v>
      </c>
    </row>
    <row r="2781" spans="1:17" x14ac:dyDescent="0.25">
      <c r="A2781" s="1">
        <v>41639</v>
      </c>
      <c r="B2781" s="1">
        <v>41639</v>
      </c>
      <c r="C2781" s="2" t="s">
        <v>5673</v>
      </c>
      <c r="D2781" s="2" t="s">
        <v>2484</v>
      </c>
      <c r="E2781" s="2">
        <v>2.4500000000000002</v>
      </c>
      <c r="F2781" s="2" t="s">
        <v>52</v>
      </c>
      <c r="G2781" s="2" t="s">
        <v>26</v>
      </c>
      <c r="H2781" s="2" t="s">
        <v>73</v>
      </c>
      <c r="I2781" s="2" t="s">
        <v>17</v>
      </c>
      <c r="J2781" s="2" t="s">
        <v>18</v>
      </c>
      <c r="K2781" s="2" t="s">
        <v>19</v>
      </c>
      <c r="L2781" s="2" t="s">
        <v>19</v>
      </c>
      <c r="M2781" s="2" t="s">
        <v>20</v>
      </c>
      <c r="N2781" s="2" t="s">
        <v>28</v>
      </c>
      <c r="O2781" s="2" t="s">
        <v>5675</v>
      </c>
      <c r="P2781" s="2">
        <v>5</v>
      </c>
      <c r="Q2781" s="2" t="str">
        <f t="shared" si="43"/>
        <v>SABLN US Equity</v>
      </c>
    </row>
    <row r="2782" spans="1:17" x14ac:dyDescent="0.25">
      <c r="A2782" s="1">
        <v>41639</v>
      </c>
      <c r="B2782" s="1">
        <v>41639</v>
      </c>
      <c r="C2782" s="2" t="s">
        <v>5673</v>
      </c>
      <c r="D2782" s="2" t="s">
        <v>2484</v>
      </c>
      <c r="E2782" s="2">
        <v>1.85</v>
      </c>
      <c r="F2782" s="2" t="s">
        <v>1299</v>
      </c>
      <c r="G2782" s="2" t="s">
        <v>26</v>
      </c>
      <c r="H2782" s="2" t="s">
        <v>73</v>
      </c>
      <c r="I2782" s="2" t="s">
        <v>17</v>
      </c>
      <c r="J2782" s="2" t="s">
        <v>18</v>
      </c>
      <c r="K2782" s="2" t="s">
        <v>19</v>
      </c>
      <c r="L2782" s="2" t="s">
        <v>19</v>
      </c>
      <c r="M2782" s="2" t="s">
        <v>20</v>
      </c>
      <c r="N2782" s="2" t="s">
        <v>28</v>
      </c>
      <c r="O2782" s="2" t="s">
        <v>5676</v>
      </c>
      <c r="P2782" s="2">
        <v>5</v>
      </c>
      <c r="Q2782" s="2" t="str">
        <f t="shared" si="43"/>
        <v>SABLN US Equity</v>
      </c>
    </row>
    <row r="2783" spans="1:17" x14ac:dyDescent="0.25">
      <c r="A2783" s="1">
        <v>41639</v>
      </c>
      <c r="B2783" s="1">
        <v>41639</v>
      </c>
      <c r="C2783" s="2" t="s">
        <v>42</v>
      </c>
      <c r="D2783" s="2" t="s">
        <v>43</v>
      </c>
      <c r="E2783" s="2">
        <v>4.3499999999999996</v>
      </c>
      <c r="F2783" s="2" t="s">
        <v>1111</v>
      </c>
      <c r="G2783" s="2" t="s">
        <v>213</v>
      </c>
      <c r="H2783" s="2" t="s">
        <v>46</v>
      </c>
      <c r="I2783" s="2" t="s">
        <v>17</v>
      </c>
      <c r="J2783" s="2" t="s">
        <v>18</v>
      </c>
      <c r="K2783" s="2" t="s">
        <v>19</v>
      </c>
      <c r="L2783" s="2" t="s">
        <v>19</v>
      </c>
      <c r="M2783" s="2" t="s">
        <v>20</v>
      </c>
      <c r="N2783" s="2" t="s">
        <v>48</v>
      </c>
      <c r="O2783" s="2" t="s">
        <v>5680</v>
      </c>
      <c r="P2783" s="2">
        <v>2</v>
      </c>
      <c r="Q2783" s="2" t="str">
        <f t="shared" si="43"/>
        <v>GE US Equity</v>
      </c>
    </row>
    <row r="2784" spans="1:17" x14ac:dyDescent="0.25">
      <c r="A2784" s="1">
        <v>41639</v>
      </c>
      <c r="B2784" s="1">
        <v>41639</v>
      </c>
      <c r="C2784" s="2" t="s">
        <v>42</v>
      </c>
      <c r="D2784" s="2" t="s">
        <v>43</v>
      </c>
      <c r="E2784" s="2">
        <v>3</v>
      </c>
      <c r="F2784" s="2" t="s">
        <v>1105</v>
      </c>
      <c r="G2784" s="2" t="s">
        <v>213</v>
      </c>
      <c r="H2784" s="2" t="s">
        <v>46</v>
      </c>
      <c r="I2784" s="2" t="s">
        <v>17</v>
      </c>
      <c r="J2784" s="2" t="s">
        <v>18</v>
      </c>
      <c r="K2784" s="2" t="s">
        <v>19</v>
      </c>
      <c r="L2784" s="2" t="s">
        <v>19</v>
      </c>
      <c r="M2784" s="2" t="s">
        <v>20</v>
      </c>
      <c r="N2784" s="2" t="s">
        <v>48</v>
      </c>
      <c r="O2784" s="2" t="s">
        <v>5681</v>
      </c>
      <c r="P2784" s="2">
        <v>2</v>
      </c>
      <c r="Q2784" s="2" t="str">
        <f t="shared" si="43"/>
        <v>GE US Equity</v>
      </c>
    </row>
    <row r="2785" spans="1:17" x14ac:dyDescent="0.25">
      <c r="A2785" s="1">
        <v>41639</v>
      </c>
      <c r="B2785" s="1">
        <v>41639</v>
      </c>
      <c r="C2785" s="2" t="s">
        <v>42</v>
      </c>
      <c r="D2785" s="2" t="s">
        <v>43</v>
      </c>
      <c r="E2785" s="2">
        <v>4.6500000000000004</v>
      </c>
      <c r="F2785" s="2" t="s">
        <v>258</v>
      </c>
      <c r="G2785" s="2" t="s">
        <v>213</v>
      </c>
      <c r="H2785" s="2" t="s">
        <v>46</v>
      </c>
      <c r="I2785" s="2" t="s">
        <v>17</v>
      </c>
      <c r="J2785" s="2" t="s">
        <v>18</v>
      </c>
      <c r="K2785" s="2" t="s">
        <v>19</v>
      </c>
      <c r="L2785" s="2" t="s">
        <v>19</v>
      </c>
      <c r="M2785" s="2" t="s">
        <v>20</v>
      </c>
      <c r="N2785" s="2" t="s">
        <v>48</v>
      </c>
      <c r="O2785" s="2" t="s">
        <v>5682</v>
      </c>
      <c r="P2785" s="2">
        <v>2</v>
      </c>
      <c r="Q2785" s="2" t="str">
        <f t="shared" si="43"/>
        <v>GE US Equity</v>
      </c>
    </row>
    <row r="2786" spans="1:17" x14ac:dyDescent="0.25">
      <c r="A2786" s="1">
        <v>41639</v>
      </c>
      <c r="B2786" s="1">
        <v>41639</v>
      </c>
      <c r="C2786" s="2" t="s">
        <v>1136</v>
      </c>
      <c r="D2786" s="2" t="s">
        <v>1137</v>
      </c>
      <c r="E2786" s="2">
        <v>7.25</v>
      </c>
      <c r="F2786" s="2" t="s">
        <v>5683</v>
      </c>
      <c r="G2786" s="2" t="s">
        <v>45</v>
      </c>
      <c r="H2786" s="2" t="s">
        <v>264</v>
      </c>
      <c r="I2786" s="2" t="s">
        <v>17</v>
      </c>
      <c r="J2786" s="2" t="s">
        <v>18</v>
      </c>
      <c r="K2786" s="2" t="s">
        <v>19</v>
      </c>
      <c r="L2786" s="2" t="s">
        <v>19</v>
      </c>
      <c r="M2786" s="2" t="s">
        <v>20</v>
      </c>
      <c r="N2786" s="2" t="s">
        <v>48</v>
      </c>
      <c r="O2786" s="2" t="s">
        <v>5684</v>
      </c>
      <c r="P2786" s="2">
        <v>4</v>
      </c>
      <c r="Q2786" s="2" t="str">
        <f t="shared" si="43"/>
        <v>SLMA US Equity</v>
      </c>
    </row>
    <row r="2787" spans="1:17" x14ac:dyDescent="0.25">
      <c r="A2787" s="1">
        <v>41639</v>
      </c>
      <c r="B2787" s="1">
        <v>41639</v>
      </c>
      <c r="C2787" s="2" t="s">
        <v>5663</v>
      </c>
      <c r="D2787" s="2" t="s">
        <v>5664</v>
      </c>
      <c r="E2787" s="2">
        <v>7.625</v>
      </c>
      <c r="F2787" s="2" t="s">
        <v>339</v>
      </c>
      <c r="G2787" s="2"/>
      <c r="H2787" s="2" t="s">
        <v>1968</v>
      </c>
      <c r="I2787" s="2" t="s">
        <v>17</v>
      </c>
      <c r="J2787" s="2" t="s">
        <v>18</v>
      </c>
      <c r="K2787" s="2" t="s">
        <v>19</v>
      </c>
      <c r="L2787" s="2" t="s">
        <v>19</v>
      </c>
      <c r="M2787" s="2" t="s">
        <v>20</v>
      </c>
      <c r="N2787" s="2" t="s">
        <v>28</v>
      </c>
      <c r="O2787" s="2" t="s">
        <v>5685</v>
      </c>
      <c r="P2787" s="2">
        <v>4</v>
      </c>
      <c r="Q2787" s="2" t="str">
        <f t="shared" si="43"/>
        <v>SATS US Equity</v>
      </c>
    </row>
    <row r="2788" spans="1:17" x14ac:dyDescent="0.25">
      <c r="A2788" s="1">
        <v>41639</v>
      </c>
      <c r="B2788" s="1">
        <v>41639</v>
      </c>
      <c r="C2788" s="2" t="s">
        <v>333</v>
      </c>
      <c r="D2788" s="2" t="s">
        <v>334</v>
      </c>
      <c r="E2788" s="2">
        <v>4.7</v>
      </c>
      <c r="F2788" s="2" t="s">
        <v>1959</v>
      </c>
      <c r="G2788" s="2"/>
      <c r="H2788" s="2" t="s">
        <v>34</v>
      </c>
      <c r="I2788" s="2" t="s">
        <v>17</v>
      </c>
      <c r="J2788" s="2" t="s">
        <v>18</v>
      </c>
      <c r="K2788" s="2" t="s">
        <v>19</v>
      </c>
      <c r="L2788" s="2" t="s">
        <v>19</v>
      </c>
      <c r="M2788" s="2" t="s">
        <v>20</v>
      </c>
      <c r="N2788" s="2" t="s">
        <v>28</v>
      </c>
      <c r="O2788" s="2" t="s">
        <v>5686</v>
      </c>
      <c r="P2788" s="2">
        <v>3</v>
      </c>
      <c r="Q2788" s="2" t="str">
        <f t="shared" si="43"/>
        <v>GLW US Equity</v>
      </c>
    </row>
    <row r="2789" spans="1:17" x14ac:dyDescent="0.25">
      <c r="A2789" s="1">
        <v>41639</v>
      </c>
      <c r="B2789" s="1">
        <v>41639</v>
      </c>
      <c r="C2789" s="2" t="s">
        <v>1950</v>
      </c>
      <c r="D2789" s="2" t="s">
        <v>1951</v>
      </c>
      <c r="E2789" s="2">
        <v>4.75</v>
      </c>
      <c r="F2789" s="2" t="s">
        <v>638</v>
      </c>
      <c r="G2789" s="2" t="s">
        <v>40</v>
      </c>
      <c r="H2789" s="2" t="s">
        <v>203</v>
      </c>
      <c r="I2789" s="2" t="s">
        <v>17</v>
      </c>
      <c r="J2789" s="2" t="s">
        <v>18</v>
      </c>
      <c r="K2789" s="2" t="s">
        <v>19</v>
      </c>
      <c r="L2789" s="2" t="s">
        <v>19</v>
      </c>
      <c r="M2789" s="2" t="s">
        <v>20</v>
      </c>
      <c r="N2789" s="2" t="s">
        <v>48</v>
      </c>
      <c r="O2789" s="2" t="s">
        <v>5687</v>
      </c>
      <c r="P2789" s="2">
        <v>3</v>
      </c>
      <c r="Q2789" s="2" t="str">
        <f t="shared" si="43"/>
        <v>CIT US Equity</v>
      </c>
    </row>
    <row r="2790" spans="1:17" x14ac:dyDescent="0.25">
      <c r="A2790" s="1">
        <v>41639</v>
      </c>
      <c r="B2790" s="1">
        <v>41639</v>
      </c>
      <c r="C2790" s="2" t="s">
        <v>756</v>
      </c>
      <c r="D2790" s="2" t="s">
        <v>757</v>
      </c>
      <c r="E2790" s="2">
        <v>3.7</v>
      </c>
      <c r="F2790" s="2" t="s">
        <v>1320</v>
      </c>
      <c r="G2790" s="2" t="s">
        <v>45</v>
      </c>
      <c r="H2790" s="2" t="s">
        <v>57</v>
      </c>
      <c r="I2790" s="2" t="s">
        <v>17</v>
      </c>
      <c r="J2790" s="2" t="s">
        <v>18</v>
      </c>
      <c r="K2790" s="2" t="s">
        <v>19</v>
      </c>
      <c r="L2790" s="2" t="s">
        <v>19</v>
      </c>
      <c r="M2790" s="2" t="s">
        <v>20</v>
      </c>
      <c r="N2790" s="2" t="s">
        <v>28</v>
      </c>
      <c r="O2790" s="2" t="s">
        <v>5688</v>
      </c>
      <c r="P2790" s="2">
        <v>3</v>
      </c>
      <c r="Q2790" s="2" t="str">
        <f t="shared" si="43"/>
        <v>MCD US Equity</v>
      </c>
    </row>
    <row r="2791" spans="1:17" x14ac:dyDescent="0.25">
      <c r="A2791" s="1">
        <v>41639</v>
      </c>
      <c r="B2791" s="1">
        <v>41639</v>
      </c>
      <c r="C2791" s="2" t="s">
        <v>1950</v>
      </c>
      <c r="D2791" s="2" t="s">
        <v>1951</v>
      </c>
      <c r="E2791" s="2">
        <v>4.75</v>
      </c>
      <c r="F2791" s="2" t="s">
        <v>638</v>
      </c>
      <c r="G2791" s="2" t="s">
        <v>26</v>
      </c>
      <c r="H2791" s="2" t="s">
        <v>203</v>
      </c>
      <c r="I2791" s="2" t="s">
        <v>17</v>
      </c>
      <c r="J2791" s="2" t="s">
        <v>18</v>
      </c>
      <c r="K2791" s="2" t="s">
        <v>19</v>
      </c>
      <c r="L2791" s="2" t="s">
        <v>19</v>
      </c>
      <c r="M2791" s="2" t="s">
        <v>20</v>
      </c>
      <c r="N2791" s="2" t="s">
        <v>48</v>
      </c>
      <c r="O2791" s="2" t="s">
        <v>5689</v>
      </c>
      <c r="P2791" s="2">
        <v>3</v>
      </c>
      <c r="Q2791" s="2" t="str">
        <f t="shared" si="43"/>
        <v>CIT US Equity</v>
      </c>
    </row>
    <row r="2792" spans="1:17" x14ac:dyDescent="0.25">
      <c r="A2792" s="1">
        <v>41639</v>
      </c>
      <c r="B2792" s="1">
        <v>41639</v>
      </c>
      <c r="C2792" s="2" t="s">
        <v>3751</v>
      </c>
      <c r="D2792" s="2" t="s">
        <v>3752</v>
      </c>
      <c r="E2792" s="2">
        <v>2.65</v>
      </c>
      <c r="F2792" s="2" t="s">
        <v>643</v>
      </c>
      <c r="G2792" s="2"/>
      <c r="H2792" s="2" t="s">
        <v>34</v>
      </c>
      <c r="I2792" s="2" t="s">
        <v>17</v>
      </c>
      <c r="J2792" s="2" t="s">
        <v>18</v>
      </c>
      <c r="K2792" s="2" t="s">
        <v>19</v>
      </c>
      <c r="L2792" s="2" t="s">
        <v>19</v>
      </c>
      <c r="M2792" s="2" t="s">
        <v>20</v>
      </c>
      <c r="N2792" s="2" t="s">
        <v>48</v>
      </c>
      <c r="O2792" s="2" t="s">
        <v>5690</v>
      </c>
      <c r="P2792" s="2">
        <v>3</v>
      </c>
      <c r="Q2792" s="2" t="str">
        <f t="shared" si="43"/>
        <v>AFL US Equity</v>
      </c>
    </row>
    <row r="2793" spans="1:17" x14ac:dyDescent="0.25">
      <c r="A2793" s="1">
        <v>41639</v>
      </c>
      <c r="B2793" s="1">
        <v>41639</v>
      </c>
      <c r="C2793" s="2" t="s">
        <v>3751</v>
      </c>
      <c r="D2793" s="2" t="s">
        <v>3752</v>
      </c>
      <c r="E2793" s="2">
        <v>4</v>
      </c>
      <c r="F2793" s="2" t="s">
        <v>3214</v>
      </c>
      <c r="G2793" s="2"/>
      <c r="H2793" s="2" t="s">
        <v>34</v>
      </c>
      <c r="I2793" s="2" t="s">
        <v>17</v>
      </c>
      <c r="J2793" s="2" t="s">
        <v>18</v>
      </c>
      <c r="K2793" s="2" t="s">
        <v>19</v>
      </c>
      <c r="L2793" s="2" t="s">
        <v>19</v>
      </c>
      <c r="M2793" s="2" t="s">
        <v>20</v>
      </c>
      <c r="N2793" s="2" t="s">
        <v>48</v>
      </c>
      <c r="O2793" s="2" t="s">
        <v>5691</v>
      </c>
      <c r="P2793" s="2">
        <v>3</v>
      </c>
      <c r="Q2793" s="2" t="str">
        <f t="shared" si="43"/>
        <v>AFL US Equity</v>
      </c>
    </row>
    <row r="2794" spans="1:17" x14ac:dyDescent="0.25">
      <c r="A2794" s="1">
        <v>41639</v>
      </c>
      <c r="B2794" s="1">
        <v>41639</v>
      </c>
      <c r="C2794" s="2" t="s">
        <v>5692</v>
      </c>
      <c r="D2794" s="2" t="s">
        <v>2421</v>
      </c>
      <c r="E2794" s="2">
        <v>5.625</v>
      </c>
      <c r="F2794" s="2" t="s">
        <v>5693</v>
      </c>
      <c r="G2794" s="2" t="s">
        <v>40</v>
      </c>
      <c r="H2794" s="2" t="s">
        <v>472</v>
      </c>
      <c r="I2794" s="2" t="s">
        <v>17</v>
      </c>
      <c r="J2794" s="2" t="s">
        <v>18</v>
      </c>
      <c r="K2794" s="2" t="s">
        <v>19</v>
      </c>
      <c r="L2794" s="2" t="s">
        <v>19</v>
      </c>
      <c r="M2794" s="2" t="s">
        <v>20</v>
      </c>
      <c r="N2794" s="2" t="s">
        <v>28</v>
      </c>
      <c r="O2794" s="2" t="s">
        <v>5694</v>
      </c>
      <c r="P2794" s="2">
        <v>5</v>
      </c>
      <c r="Q2794" s="2" t="str">
        <f t="shared" si="43"/>
        <v>FMEGR US Equity</v>
      </c>
    </row>
    <row r="2795" spans="1:17" x14ac:dyDescent="0.25">
      <c r="A2795" s="1">
        <v>41639</v>
      </c>
      <c r="B2795" s="1">
        <v>41639</v>
      </c>
      <c r="C2795" s="2" t="s">
        <v>5673</v>
      </c>
      <c r="D2795" s="2" t="s">
        <v>2484</v>
      </c>
      <c r="E2795" s="2">
        <v>1.85</v>
      </c>
      <c r="F2795" s="2" t="s">
        <v>1299</v>
      </c>
      <c r="G2795" s="2" t="s">
        <v>40</v>
      </c>
      <c r="H2795" s="2" t="s">
        <v>73</v>
      </c>
      <c r="I2795" s="2" t="s">
        <v>17</v>
      </c>
      <c r="J2795" s="2" t="s">
        <v>18</v>
      </c>
      <c r="K2795" s="2" t="s">
        <v>19</v>
      </c>
      <c r="L2795" s="2" t="s">
        <v>19</v>
      </c>
      <c r="M2795" s="2" t="s">
        <v>20</v>
      </c>
      <c r="N2795" s="2" t="s">
        <v>28</v>
      </c>
      <c r="O2795" s="2" t="s">
        <v>5695</v>
      </c>
      <c r="P2795" s="2">
        <v>5</v>
      </c>
      <c r="Q2795" s="2" t="str">
        <f t="shared" si="43"/>
        <v>SABLN US Equity</v>
      </c>
    </row>
    <row r="2796" spans="1:17" x14ac:dyDescent="0.25">
      <c r="A2796" s="1">
        <v>41639</v>
      </c>
      <c r="B2796" s="1">
        <v>41639</v>
      </c>
      <c r="C2796" s="2" t="s">
        <v>496</v>
      </c>
      <c r="D2796" s="2" t="s">
        <v>497</v>
      </c>
      <c r="E2796" s="2">
        <v>3.05</v>
      </c>
      <c r="F2796" s="2" t="s">
        <v>856</v>
      </c>
      <c r="G2796" s="2" t="s">
        <v>213</v>
      </c>
      <c r="H2796" s="2" t="s">
        <v>57</v>
      </c>
      <c r="I2796" s="2" t="s">
        <v>17</v>
      </c>
      <c r="J2796" s="2" t="s">
        <v>18</v>
      </c>
      <c r="K2796" s="2" t="s">
        <v>19</v>
      </c>
      <c r="L2796" s="2" t="s">
        <v>19</v>
      </c>
      <c r="M2796" s="2" t="s">
        <v>20</v>
      </c>
      <c r="N2796" s="2" t="s">
        <v>21</v>
      </c>
      <c r="O2796" s="2" t="s">
        <v>5696</v>
      </c>
      <c r="P2796" s="2">
        <v>4</v>
      </c>
      <c r="Q2796" s="2" t="str">
        <f t="shared" si="43"/>
        <v>NRUC US Equity</v>
      </c>
    </row>
    <row r="2797" spans="1:17" x14ac:dyDescent="0.25">
      <c r="A2797" s="1">
        <v>41639</v>
      </c>
      <c r="B2797" s="1">
        <v>41639</v>
      </c>
      <c r="C2797" s="2" t="s">
        <v>42</v>
      </c>
      <c r="D2797" s="2" t="s">
        <v>43</v>
      </c>
      <c r="E2797" s="2">
        <v>4</v>
      </c>
      <c r="F2797" s="2" t="s">
        <v>856</v>
      </c>
      <c r="G2797" s="2" t="s">
        <v>213</v>
      </c>
      <c r="H2797" s="2" t="s">
        <v>46</v>
      </c>
      <c r="I2797" s="2" t="s">
        <v>17</v>
      </c>
      <c r="J2797" s="2" t="s">
        <v>18</v>
      </c>
      <c r="K2797" s="2" t="s">
        <v>19</v>
      </c>
      <c r="L2797" s="2" t="s">
        <v>19</v>
      </c>
      <c r="M2797" s="2" t="s">
        <v>20</v>
      </c>
      <c r="N2797" s="2" t="s">
        <v>48</v>
      </c>
      <c r="O2797" s="2" t="s">
        <v>5697</v>
      </c>
      <c r="P2797" s="2">
        <v>2</v>
      </c>
      <c r="Q2797" s="2" t="str">
        <f t="shared" si="43"/>
        <v>GE US Equity</v>
      </c>
    </row>
    <row r="2798" spans="1:17" x14ac:dyDescent="0.25">
      <c r="A2798" s="1">
        <v>41639</v>
      </c>
      <c r="B2798" s="1">
        <v>41639</v>
      </c>
      <c r="C2798" s="2" t="s">
        <v>5698</v>
      </c>
      <c r="D2798" s="2" t="s">
        <v>5699</v>
      </c>
      <c r="E2798" s="2">
        <v>14.75</v>
      </c>
      <c r="F2798" s="2" t="s">
        <v>32</v>
      </c>
      <c r="G2798" s="2" t="s">
        <v>40</v>
      </c>
      <c r="H2798" s="2" t="s">
        <v>264</v>
      </c>
      <c r="I2798" s="2" t="s">
        <v>17</v>
      </c>
      <c r="J2798" s="2" t="s">
        <v>18</v>
      </c>
      <c r="K2798" s="2" t="s">
        <v>19</v>
      </c>
      <c r="L2798" s="2" t="s">
        <v>19</v>
      </c>
      <c r="M2798" s="2" t="s">
        <v>20</v>
      </c>
      <c r="N2798" s="2" t="s">
        <v>28</v>
      </c>
      <c r="O2798" s="2" t="s">
        <v>5700</v>
      </c>
      <c r="P2798" s="2">
        <v>4</v>
      </c>
      <c r="Q2798" s="2" t="str">
        <f t="shared" si="43"/>
        <v>CLWR US Equity</v>
      </c>
    </row>
    <row r="2799" spans="1:17" x14ac:dyDescent="0.25">
      <c r="A2799" s="1">
        <v>41639</v>
      </c>
      <c r="B2799" s="1">
        <v>41639</v>
      </c>
      <c r="C2799" s="2" t="s">
        <v>5701</v>
      </c>
      <c r="D2799" s="2" t="s">
        <v>1133</v>
      </c>
      <c r="E2799" s="2">
        <v>2.15</v>
      </c>
      <c r="F2799" s="2" t="s">
        <v>1963</v>
      </c>
      <c r="G2799" s="2"/>
      <c r="H2799" s="2" t="s">
        <v>16</v>
      </c>
      <c r="I2799" s="2" t="s">
        <v>17</v>
      </c>
      <c r="J2799" s="2" t="s">
        <v>18</v>
      </c>
      <c r="K2799" s="2" t="s">
        <v>19</v>
      </c>
      <c r="L2799" s="2" t="s">
        <v>19</v>
      </c>
      <c r="M2799" s="2" t="s">
        <v>20</v>
      </c>
      <c r="N2799" s="2" t="s">
        <v>28</v>
      </c>
      <c r="O2799" s="2" t="s">
        <v>5702</v>
      </c>
      <c r="P2799" s="2">
        <v>3</v>
      </c>
      <c r="Q2799" s="2" t="str">
        <f t="shared" si="43"/>
        <v>FCX US Equity</v>
      </c>
    </row>
    <row r="2800" spans="1:17" x14ac:dyDescent="0.25">
      <c r="A2800" s="1">
        <v>41639</v>
      </c>
      <c r="B2800" s="1">
        <v>41639</v>
      </c>
      <c r="C2800" s="2" t="s">
        <v>5692</v>
      </c>
      <c r="D2800" s="2" t="s">
        <v>2421</v>
      </c>
      <c r="E2800" s="2">
        <v>5.625</v>
      </c>
      <c r="F2800" s="2" t="s">
        <v>5693</v>
      </c>
      <c r="G2800" s="2" t="s">
        <v>26</v>
      </c>
      <c r="H2800" s="2" t="s">
        <v>472</v>
      </c>
      <c r="I2800" s="2" t="s">
        <v>17</v>
      </c>
      <c r="J2800" s="2" t="s">
        <v>18</v>
      </c>
      <c r="K2800" s="2" t="s">
        <v>19</v>
      </c>
      <c r="L2800" s="2" t="s">
        <v>19</v>
      </c>
      <c r="M2800" s="2" t="s">
        <v>20</v>
      </c>
      <c r="N2800" s="2" t="s">
        <v>28</v>
      </c>
      <c r="O2800" s="2" t="s">
        <v>5703</v>
      </c>
      <c r="P2800" s="2">
        <v>5</v>
      </c>
      <c r="Q2800" s="2" t="str">
        <f t="shared" si="43"/>
        <v>FMEGR US Equity</v>
      </c>
    </row>
    <row r="2801" spans="1:17" x14ac:dyDescent="0.25">
      <c r="A2801" s="1">
        <v>41639</v>
      </c>
      <c r="B2801" s="1">
        <v>41639</v>
      </c>
      <c r="C2801" s="2" t="s">
        <v>5692</v>
      </c>
      <c r="D2801" s="2" t="s">
        <v>2421</v>
      </c>
      <c r="E2801" s="2">
        <v>5.875</v>
      </c>
      <c r="F2801" s="2" t="s">
        <v>5704</v>
      </c>
      <c r="G2801" s="2" t="s">
        <v>26</v>
      </c>
      <c r="H2801" s="2" t="s">
        <v>472</v>
      </c>
      <c r="I2801" s="2" t="s">
        <v>17</v>
      </c>
      <c r="J2801" s="2" t="s">
        <v>18</v>
      </c>
      <c r="K2801" s="2" t="s">
        <v>19</v>
      </c>
      <c r="L2801" s="2" t="s">
        <v>19</v>
      </c>
      <c r="M2801" s="2" t="s">
        <v>20</v>
      </c>
      <c r="N2801" s="2" t="s">
        <v>28</v>
      </c>
      <c r="O2801" s="2" t="s">
        <v>5705</v>
      </c>
      <c r="P2801" s="2">
        <v>5</v>
      </c>
      <c r="Q2801" s="2" t="str">
        <f t="shared" si="43"/>
        <v>FMEGR US Equity</v>
      </c>
    </row>
    <row r="2802" spans="1:17" x14ac:dyDescent="0.25">
      <c r="A2802" s="1">
        <v>41639</v>
      </c>
      <c r="B2802" s="1">
        <v>41639</v>
      </c>
      <c r="C2802" s="2" t="s">
        <v>5673</v>
      </c>
      <c r="D2802" s="2" t="s">
        <v>2484</v>
      </c>
      <c r="E2802" s="2">
        <v>2.4500000000000002</v>
      </c>
      <c r="F2802" s="2" t="s">
        <v>52</v>
      </c>
      <c r="G2802" s="2" t="s">
        <v>40</v>
      </c>
      <c r="H2802" s="2" t="s">
        <v>73</v>
      </c>
      <c r="I2802" s="2" t="s">
        <v>17</v>
      </c>
      <c r="J2802" s="2" t="s">
        <v>18</v>
      </c>
      <c r="K2802" s="2" t="s">
        <v>19</v>
      </c>
      <c r="L2802" s="2" t="s">
        <v>19</v>
      </c>
      <c r="M2802" s="2" t="s">
        <v>20</v>
      </c>
      <c r="N2802" s="2" t="s">
        <v>28</v>
      </c>
      <c r="O2802" s="2" t="s">
        <v>5706</v>
      </c>
      <c r="P2802" s="2">
        <v>5</v>
      </c>
      <c r="Q2802" s="2" t="str">
        <f t="shared" si="43"/>
        <v>SABLN US Equity</v>
      </c>
    </row>
    <row r="2803" spans="1:17" x14ac:dyDescent="0.25">
      <c r="A2803" s="1">
        <v>41639</v>
      </c>
      <c r="B2803" s="1">
        <v>41639</v>
      </c>
      <c r="C2803" s="2" t="s">
        <v>5673</v>
      </c>
      <c r="D2803" s="2" t="s">
        <v>2484</v>
      </c>
      <c r="E2803" s="2">
        <v>4.95</v>
      </c>
      <c r="F2803" s="2" t="s">
        <v>5668</v>
      </c>
      <c r="G2803" s="2" t="s">
        <v>40</v>
      </c>
      <c r="H2803" s="2" t="s">
        <v>73</v>
      </c>
      <c r="I2803" s="2" t="s">
        <v>17</v>
      </c>
      <c r="J2803" s="2" t="s">
        <v>18</v>
      </c>
      <c r="K2803" s="2" t="s">
        <v>19</v>
      </c>
      <c r="L2803" s="2" t="s">
        <v>19</v>
      </c>
      <c r="M2803" s="2" t="s">
        <v>20</v>
      </c>
      <c r="N2803" s="2" t="s">
        <v>28</v>
      </c>
      <c r="O2803" s="2" t="s">
        <v>5707</v>
      </c>
      <c r="P2803" s="2">
        <v>5</v>
      </c>
      <c r="Q2803" s="2" t="str">
        <f t="shared" si="43"/>
        <v>SABLN US Equity</v>
      </c>
    </row>
    <row r="2804" spans="1:17" x14ac:dyDescent="0.25">
      <c r="A2804" s="1">
        <v>41639</v>
      </c>
      <c r="B2804" s="1">
        <v>41639</v>
      </c>
      <c r="C2804" s="2" t="s">
        <v>5673</v>
      </c>
      <c r="D2804" s="2" t="s">
        <v>2484</v>
      </c>
      <c r="E2804" s="2">
        <v>3.75</v>
      </c>
      <c r="F2804" s="2" t="s">
        <v>331</v>
      </c>
      <c r="G2804" s="2" t="s">
        <v>26</v>
      </c>
      <c r="H2804" s="2" t="s">
        <v>73</v>
      </c>
      <c r="I2804" s="2" t="s">
        <v>17</v>
      </c>
      <c r="J2804" s="2" t="s">
        <v>18</v>
      </c>
      <c r="K2804" s="2" t="s">
        <v>19</v>
      </c>
      <c r="L2804" s="2" t="s">
        <v>19</v>
      </c>
      <c r="M2804" s="2" t="s">
        <v>20</v>
      </c>
      <c r="N2804" s="2" t="s">
        <v>28</v>
      </c>
      <c r="O2804" s="2" t="s">
        <v>5708</v>
      </c>
      <c r="P2804" s="2">
        <v>5</v>
      </c>
      <c r="Q2804" s="2" t="str">
        <f t="shared" si="43"/>
        <v>SABLN US Equity</v>
      </c>
    </row>
    <row r="2805" spans="1:17" x14ac:dyDescent="0.25">
      <c r="A2805" s="1">
        <v>41639</v>
      </c>
      <c r="B2805" s="1">
        <v>41639</v>
      </c>
      <c r="C2805" s="2" t="s">
        <v>42</v>
      </c>
      <c r="D2805" s="2" t="s">
        <v>43</v>
      </c>
      <c r="E2805" s="2">
        <v>4</v>
      </c>
      <c r="F2805" s="2" t="s">
        <v>3360</v>
      </c>
      <c r="G2805" s="2" t="s">
        <v>213</v>
      </c>
      <c r="H2805" s="2" t="s">
        <v>46</v>
      </c>
      <c r="I2805" s="2" t="s">
        <v>17</v>
      </c>
      <c r="J2805" s="2" t="s">
        <v>18</v>
      </c>
      <c r="K2805" s="2" t="s">
        <v>19</v>
      </c>
      <c r="L2805" s="2" t="s">
        <v>19</v>
      </c>
      <c r="M2805" s="2" t="s">
        <v>20</v>
      </c>
      <c r="N2805" s="2" t="s">
        <v>48</v>
      </c>
      <c r="O2805" s="2" t="s">
        <v>5709</v>
      </c>
      <c r="P2805" s="2">
        <v>2</v>
      </c>
      <c r="Q2805" s="2" t="str">
        <f t="shared" si="43"/>
        <v>GE US Equity</v>
      </c>
    </row>
    <row r="2806" spans="1:17" x14ac:dyDescent="0.25">
      <c r="A2806" s="1">
        <v>41639</v>
      </c>
      <c r="B2806" s="1">
        <v>41639</v>
      </c>
      <c r="C2806" s="2" t="s">
        <v>42</v>
      </c>
      <c r="D2806" s="2" t="s">
        <v>43</v>
      </c>
      <c r="E2806" s="2">
        <v>2.9</v>
      </c>
      <c r="F2806" s="2" t="s">
        <v>5710</v>
      </c>
      <c r="G2806" s="2"/>
      <c r="H2806" s="2" t="s">
        <v>46</v>
      </c>
      <c r="I2806" s="2" t="s">
        <v>17</v>
      </c>
      <c r="J2806" s="2" t="s">
        <v>18</v>
      </c>
      <c r="K2806" s="2" t="s">
        <v>19</v>
      </c>
      <c r="L2806" s="2" t="s">
        <v>19</v>
      </c>
      <c r="M2806" s="2" t="s">
        <v>20</v>
      </c>
      <c r="N2806" s="2" t="s">
        <v>48</v>
      </c>
      <c r="O2806" s="2" t="s">
        <v>5711</v>
      </c>
      <c r="P2806" s="2">
        <v>2</v>
      </c>
      <c r="Q2806" s="2" t="str">
        <f t="shared" si="43"/>
        <v>GE US Equity</v>
      </c>
    </row>
    <row r="2807" spans="1:17" x14ac:dyDescent="0.25">
      <c r="A2807" s="1">
        <v>41639</v>
      </c>
      <c r="B2807" s="1">
        <v>41639</v>
      </c>
      <c r="C2807" s="2" t="s">
        <v>3156</v>
      </c>
      <c r="D2807" s="2" t="s">
        <v>3157</v>
      </c>
      <c r="E2807" s="2">
        <v>2.95</v>
      </c>
      <c r="F2807" s="2" t="s">
        <v>5712</v>
      </c>
      <c r="G2807" s="2" t="s">
        <v>26</v>
      </c>
      <c r="H2807" s="2" t="s">
        <v>34</v>
      </c>
      <c r="I2807" s="2" t="s">
        <v>17</v>
      </c>
      <c r="J2807" s="2" t="s">
        <v>18</v>
      </c>
      <c r="K2807" s="2" t="s">
        <v>19</v>
      </c>
      <c r="L2807" s="2" t="s">
        <v>19</v>
      </c>
      <c r="M2807" s="2" t="s">
        <v>20</v>
      </c>
      <c r="N2807" s="2" t="s">
        <v>28</v>
      </c>
      <c r="O2807" s="2" t="s">
        <v>5713</v>
      </c>
      <c r="P2807" s="2">
        <v>5</v>
      </c>
      <c r="Q2807" s="2" t="str">
        <f t="shared" si="43"/>
        <v>DAIGR US Equity</v>
      </c>
    </row>
    <row r="2808" spans="1:17" x14ac:dyDescent="0.25">
      <c r="A2808" s="1">
        <v>41639</v>
      </c>
      <c r="B2808" s="1">
        <v>41639</v>
      </c>
      <c r="C2808" s="2" t="s">
        <v>42</v>
      </c>
      <c r="D2808" s="2" t="s">
        <v>43</v>
      </c>
      <c r="E2808" s="2">
        <v>4.3</v>
      </c>
      <c r="F2808" s="2" t="s">
        <v>3103</v>
      </c>
      <c r="G2808" s="2" t="s">
        <v>213</v>
      </c>
      <c r="H2808" s="2" t="s">
        <v>46</v>
      </c>
      <c r="I2808" s="2" t="s">
        <v>17</v>
      </c>
      <c r="J2808" s="2" t="s">
        <v>18</v>
      </c>
      <c r="K2808" s="2" t="s">
        <v>19</v>
      </c>
      <c r="L2808" s="2" t="s">
        <v>19</v>
      </c>
      <c r="M2808" s="2" t="s">
        <v>20</v>
      </c>
      <c r="N2808" s="2" t="s">
        <v>48</v>
      </c>
      <c r="O2808" s="2" t="s">
        <v>5714</v>
      </c>
      <c r="P2808" s="2">
        <v>2</v>
      </c>
      <c r="Q2808" s="2" t="str">
        <f t="shared" si="43"/>
        <v>GE US Equity</v>
      </c>
    </row>
    <row r="2809" spans="1:17" x14ac:dyDescent="0.25">
      <c r="A2809" s="1">
        <v>41639</v>
      </c>
      <c r="B2809" s="1">
        <v>41639</v>
      </c>
      <c r="C2809" s="2" t="s">
        <v>130</v>
      </c>
      <c r="D2809" s="2" t="s">
        <v>131</v>
      </c>
      <c r="E2809" s="2">
        <v>1.85</v>
      </c>
      <c r="F2809" s="2" t="s">
        <v>52</v>
      </c>
      <c r="G2809" s="2"/>
      <c r="H2809" s="2" t="s">
        <v>34</v>
      </c>
      <c r="I2809" s="2" t="s">
        <v>17</v>
      </c>
      <c r="J2809" s="2" t="s">
        <v>18</v>
      </c>
      <c r="K2809" s="2" t="s">
        <v>19</v>
      </c>
      <c r="L2809" s="2" t="s">
        <v>19</v>
      </c>
      <c r="M2809" s="2" t="s">
        <v>20</v>
      </c>
      <c r="N2809" s="2" t="s">
        <v>28</v>
      </c>
      <c r="O2809" s="2" t="s">
        <v>5715</v>
      </c>
      <c r="P2809" s="2">
        <v>3</v>
      </c>
      <c r="Q2809" s="2" t="str">
        <f t="shared" si="43"/>
        <v>BAX US Equity</v>
      </c>
    </row>
    <row r="2810" spans="1:17" x14ac:dyDescent="0.25">
      <c r="A2810" s="1">
        <v>41639</v>
      </c>
      <c r="B2810" s="1">
        <v>41639</v>
      </c>
      <c r="C2810" s="2" t="s">
        <v>993</v>
      </c>
      <c r="D2810" s="2" t="s">
        <v>994</v>
      </c>
      <c r="E2810" s="2">
        <v>1.125</v>
      </c>
      <c r="F2810" s="2" t="s">
        <v>3013</v>
      </c>
      <c r="G2810" s="2"/>
      <c r="H2810" s="2" t="s">
        <v>936</v>
      </c>
      <c r="I2810" s="2" t="s">
        <v>17</v>
      </c>
      <c r="J2810" s="2" t="s">
        <v>18</v>
      </c>
      <c r="K2810" s="2" t="s">
        <v>19</v>
      </c>
      <c r="L2810" s="2" t="s">
        <v>19</v>
      </c>
      <c r="M2810" s="2" t="s">
        <v>20</v>
      </c>
      <c r="N2810" s="2" t="s">
        <v>995</v>
      </c>
      <c r="O2810" s="2" t="s">
        <v>5716</v>
      </c>
      <c r="P2810" s="2">
        <v>4</v>
      </c>
      <c r="Q2810" s="2" t="str">
        <f t="shared" si="43"/>
        <v>IADB US Equity</v>
      </c>
    </row>
    <row r="2811" spans="1:17" x14ac:dyDescent="0.25">
      <c r="A2811" s="1">
        <v>41639</v>
      </c>
      <c r="B2811" s="1">
        <v>41639</v>
      </c>
      <c r="C2811" s="2" t="s">
        <v>2898</v>
      </c>
      <c r="D2811" s="2" t="s">
        <v>501</v>
      </c>
      <c r="E2811" s="2">
        <v>8.625</v>
      </c>
      <c r="F2811" s="2" t="s">
        <v>331</v>
      </c>
      <c r="G2811" s="2"/>
      <c r="H2811" s="2" t="s">
        <v>472</v>
      </c>
      <c r="I2811" s="2" t="s">
        <v>17</v>
      </c>
      <c r="J2811" s="2" t="s">
        <v>18</v>
      </c>
      <c r="K2811" s="2" t="s">
        <v>19</v>
      </c>
      <c r="L2811" s="2" t="s">
        <v>19</v>
      </c>
      <c r="M2811" s="2" t="s">
        <v>20</v>
      </c>
      <c r="N2811" s="2" t="s">
        <v>48</v>
      </c>
      <c r="O2811" s="2" t="s">
        <v>5717</v>
      </c>
      <c r="P2811" s="2">
        <v>3</v>
      </c>
      <c r="Q2811" s="2" t="str">
        <f t="shared" si="43"/>
        <v>AIG US Equity</v>
      </c>
    </row>
    <row r="2812" spans="1:17" x14ac:dyDescent="0.25">
      <c r="A2812" s="1">
        <v>41639</v>
      </c>
      <c r="B2812" s="1">
        <v>41639</v>
      </c>
      <c r="C2812" s="2" t="s">
        <v>42</v>
      </c>
      <c r="D2812" s="2" t="s">
        <v>43</v>
      </c>
      <c r="E2812" s="2">
        <v>4.5</v>
      </c>
      <c r="F2812" s="2" t="s">
        <v>2643</v>
      </c>
      <c r="G2812" s="2" t="s">
        <v>213</v>
      </c>
      <c r="H2812" s="2" t="s">
        <v>46</v>
      </c>
      <c r="I2812" s="2" t="s">
        <v>17</v>
      </c>
      <c r="J2812" s="2" t="s">
        <v>18</v>
      </c>
      <c r="K2812" s="2" t="s">
        <v>19</v>
      </c>
      <c r="L2812" s="2" t="s">
        <v>19</v>
      </c>
      <c r="M2812" s="2" t="s">
        <v>20</v>
      </c>
      <c r="N2812" s="2" t="s">
        <v>48</v>
      </c>
      <c r="O2812" s="2" t="s">
        <v>5718</v>
      </c>
      <c r="P2812" s="2">
        <v>2</v>
      </c>
      <c r="Q2812" s="2" t="str">
        <f t="shared" si="43"/>
        <v>GE US Equity</v>
      </c>
    </row>
    <row r="2813" spans="1:17" x14ac:dyDescent="0.25">
      <c r="A2813" s="1">
        <v>41639</v>
      </c>
      <c r="B2813" s="1">
        <v>41639</v>
      </c>
      <c r="C2813" s="2" t="s">
        <v>5698</v>
      </c>
      <c r="D2813" s="2" t="s">
        <v>5699</v>
      </c>
      <c r="E2813" s="2">
        <v>14.75</v>
      </c>
      <c r="F2813" s="2" t="s">
        <v>32</v>
      </c>
      <c r="G2813" s="2" t="s">
        <v>26</v>
      </c>
      <c r="H2813" s="2" t="s">
        <v>264</v>
      </c>
      <c r="I2813" s="2" t="s">
        <v>17</v>
      </c>
      <c r="J2813" s="2" t="s">
        <v>18</v>
      </c>
      <c r="K2813" s="2" t="s">
        <v>19</v>
      </c>
      <c r="L2813" s="2" t="s">
        <v>19</v>
      </c>
      <c r="M2813" s="2" t="s">
        <v>20</v>
      </c>
      <c r="N2813" s="2" t="s">
        <v>28</v>
      </c>
      <c r="O2813" s="2" t="s">
        <v>5719</v>
      </c>
      <c r="P2813" s="2">
        <v>4</v>
      </c>
      <c r="Q2813" s="2" t="str">
        <f t="shared" si="43"/>
        <v>CLWR US Equity</v>
      </c>
    </row>
    <row r="2814" spans="1:17" x14ac:dyDescent="0.25">
      <c r="A2814" s="1">
        <v>41639</v>
      </c>
      <c r="B2814" s="1">
        <v>41639</v>
      </c>
      <c r="C2814" s="2" t="s">
        <v>5692</v>
      </c>
      <c r="D2814" s="2" t="s">
        <v>2421</v>
      </c>
      <c r="E2814" s="2">
        <v>5.875</v>
      </c>
      <c r="F2814" s="2" t="s">
        <v>5704</v>
      </c>
      <c r="G2814" s="2" t="s">
        <v>40</v>
      </c>
      <c r="H2814" s="2" t="s">
        <v>472</v>
      </c>
      <c r="I2814" s="2" t="s">
        <v>17</v>
      </c>
      <c r="J2814" s="2" t="s">
        <v>18</v>
      </c>
      <c r="K2814" s="2" t="s">
        <v>19</v>
      </c>
      <c r="L2814" s="2" t="s">
        <v>19</v>
      </c>
      <c r="M2814" s="2" t="s">
        <v>20</v>
      </c>
      <c r="N2814" s="2" t="s">
        <v>28</v>
      </c>
      <c r="O2814" s="2" t="s">
        <v>5720</v>
      </c>
      <c r="P2814" s="2">
        <v>5</v>
      </c>
      <c r="Q2814" s="2" t="str">
        <f t="shared" si="43"/>
        <v>FMEGR US Equity</v>
      </c>
    </row>
    <row r="2815" spans="1:17" x14ac:dyDescent="0.25">
      <c r="A2815" s="1">
        <v>41639</v>
      </c>
      <c r="B2815" s="1">
        <v>41639</v>
      </c>
      <c r="C2815" s="2" t="s">
        <v>496</v>
      </c>
      <c r="D2815" s="2" t="s">
        <v>497</v>
      </c>
      <c r="E2815" s="2">
        <v>3</v>
      </c>
      <c r="F2815" s="2" t="s">
        <v>5721</v>
      </c>
      <c r="G2815" s="2" t="s">
        <v>5722</v>
      </c>
      <c r="H2815" s="2" t="s">
        <v>57</v>
      </c>
      <c r="I2815" s="2" t="s">
        <v>17</v>
      </c>
      <c r="J2815" s="2" t="s">
        <v>18</v>
      </c>
      <c r="K2815" s="2" t="s">
        <v>19</v>
      </c>
      <c r="L2815" s="2" t="s">
        <v>19</v>
      </c>
      <c r="M2815" s="2" t="s">
        <v>20</v>
      </c>
      <c r="N2815" s="2" t="s">
        <v>21</v>
      </c>
      <c r="O2815" s="2" t="s">
        <v>5723</v>
      </c>
      <c r="P2815" s="2">
        <v>4</v>
      </c>
      <c r="Q2815" s="2" t="str">
        <f t="shared" si="43"/>
        <v>NRUC US Equity</v>
      </c>
    </row>
    <row r="2816" spans="1:17" x14ac:dyDescent="0.25">
      <c r="A2816" s="1">
        <v>41639</v>
      </c>
      <c r="B2816" s="1">
        <v>41639</v>
      </c>
      <c r="C2816" s="2" t="s">
        <v>3864</v>
      </c>
      <c r="D2816" s="2" t="s">
        <v>3865</v>
      </c>
      <c r="E2816" s="2">
        <v>4.625</v>
      </c>
      <c r="F2816" s="2" t="s">
        <v>679</v>
      </c>
      <c r="G2816" s="2"/>
      <c r="H2816" s="2" t="s">
        <v>27</v>
      </c>
      <c r="I2816" s="2" t="s">
        <v>17</v>
      </c>
      <c r="J2816" s="2" t="s">
        <v>18</v>
      </c>
      <c r="K2816" s="2" t="s">
        <v>19</v>
      </c>
      <c r="L2816" s="2" t="s">
        <v>19</v>
      </c>
      <c r="M2816" s="2" t="s">
        <v>20</v>
      </c>
      <c r="N2816" s="2" t="s">
        <v>28</v>
      </c>
      <c r="O2816" s="2" t="s">
        <v>5724</v>
      </c>
      <c r="P2816" s="2">
        <v>3</v>
      </c>
      <c r="Q2816" s="2" t="str">
        <f t="shared" si="43"/>
        <v>NBR US Equity</v>
      </c>
    </row>
    <row r="2817" spans="1:17" x14ac:dyDescent="0.25">
      <c r="A2817" s="1">
        <v>41639</v>
      </c>
      <c r="B2817" s="1">
        <v>41639</v>
      </c>
      <c r="C2817" s="2" t="s">
        <v>1519</v>
      </c>
      <c r="D2817" s="2" t="s">
        <v>31</v>
      </c>
      <c r="E2817" s="2">
        <v>4.0999999999999996</v>
      </c>
      <c r="F2817" s="2" t="s">
        <v>5668</v>
      </c>
      <c r="G2817" s="2"/>
      <c r="H2817" s="2" t="s">
        <v>57</v>
      </c>
      <c r="I2817" s="2" t="s">
        <v>17</v>
      </c>
      <c r="J2817" s="2" t="s">
        <v>18</v>
      </c>
      <c r="K2817" s="2" t="s">
        <v>19</v>
      </c>
      <c r="L2817" s="2" t="s">
        <v>19</v>
      </c>
      <c r="M2817" s="2" t="s">
        <v>20</v>
      </c>
      <c r="N2817" s="2" t="s">
        <v>21</v>
      </c>
      <c r="O2817" s="2" t="s">
        <v>5729</v>
      </c>
      <c r="P2817" s="2">
        <v>2</v>
      </c>
      <c r="Q2817" s="2" t="str">
        <f t="shared" si="43"/>
        <v>SO US Equity</v>
      </c>
    </row>
    <row r="2818" spans="1:17" x14ac:dyDescent="0.25">
      <c r="A2818" s="1">
        <v>41639</v>
      </c>
      <c r="B2818" s="1">
        <v>41639</v>
      </c>
      <c r="C2818" s="2" t="s">
        <v>5673</v>
      </c>
      <c r="D2818" s="2" t="s">
        <v>2484</v>
      </c>
      <c r="E2818" s="2">
        <v>4.95</v>
      </c>
      <c r="F2818" s="2" t="s">
        <v>5668</v>
      </c>
      <c r="G2818" s="2" t="s">
        <v>26</v>
      </c>
      <c r="H2818" s="2" t="s">
        <v>73</v>
      </c>
      <c r="I2818" s="2" t="s">
        <v>17</v>
      </c>
      <c r="J2818" s="2" t="s">
        <v>18</v>
      </c>
      <c r="K2818" s="2" t="s">
        <v>19</v>
      </c>
      <c r="L2818" s="2" t="s">
        <v>19</v>
      </c>
      <c r="M2818" s="2" t="s">
        <v>20</v>
      </c>
      <c r="N2818" s="2" t="s">
        <v>28</v>
      </c>
      <c r="O2818" s="2" t="s">
        <v>5730</v>
      </c>
      <c r="P2818" s="2">
        <v>5</v>
      </c>
      <c r="Q2818" s="2" t="str">
        <f t="shared" si="43"/>
        <v>SABLN US Equity</v>
      </c>
    </row>
    <row r="2819" spans="1:17" x14ac:dyDescent="0.25">
      <c r="A2819" s="1">
        <v>41639</v>
      </c>
      <c r="B2819" s="1">
        <v>41639</v>
      </c>
      <c r="C2819" s="2" t="s">
        <v>1986</v>
      </c>
      <c r="D2819" s="2" t="s">
        <v>1987</v>
      </c>
      <c r="E2819" s="2">
        <v>8.625</v>
      </c>
      <c r="F2819" s="2" t="s">
        <v>5731</v>
      </c>
      <c r="G2819" s="2"/>
      <c r="H2819" s="2" t="s">
        <v>95</v>
      </c>
      <c r="I2819" s="2" t="s">
        <v>17</v>
      </c>
      <c r="J2819" s="2" t="s">
        <v>18</v>
      </c>
      <c r="K2819" s="2" t="s">
        <v>19</v>
      </c>
      <c r="L2819" s="2" t="s">
        <v>19</v>
      </c>
      <c r="M2819" s="2" t="s">
        <v>20</v>
      </c>
      <c r="N2819" s="2" t="s">
        <v>28</v>
      </c>
      <c r="O2819" s="2" t="s">
        <v>5732</v>
      </c>
      <c r="P2819" s="2">
        <v>3</v>
      </c>
      <c r="Q2819" s="2" t="str">
        <f t="shared" si="43"/>
        <v>MGM US Equity</v>
      </c>
    </row>
    <row r="2820" spans="1:17" x14ac:dyDescent="0.25">
      <c r="A2820" s="1">
        <v>41639</v>
      </c>
      <c r="B2820" s="1">
        <v>41639</v>
      </c>
      <c r="C2820" s="2" t="s">
        <v>3908</v>
      </c>
      <c r="D2820" s="2" t="s">
        <v>678</v>
      </c>
      <c r="E2820" s="2">
        <v>4.25</v>
      </c>
      <c r="F2820" s="2" t="s">
        <v>5733</v>
      </c>
      <c r="G2820" s="2"/>
      <c r="H2820" s="2" t="s">
        <v>16</v>
      </c>
      <c r="I2820" s="2" t="s">
        <v>17</v>
      </c>
      <c r="J2820" s="2" t="s">
        <v>18</v>
      </c>
      <c r="K2820" s="2" t="s">
        <v>19</v>
      </c>
      <c r="L2820" s="2" t="s">
        <v>19</v>
      </c>
      <c r="M2820" s="2" t="s">
        <v>20</v>
      </c>
      <c r="N2820" s="2" t="s">
        <v>28</v>
      </c>
      <c r="O2820" s="2" t="s">
        <v>5734</v>
      </c>
      <c r="P2820" s="2">
        <v>1</v>
      </c>
      <c r="Q2820" s="2" t="str">
        <f t="shared" ref="Q2820:Q2883" si="44">D2820&amp;" US Equity"</f>
        <v>F US Equity</v>
      </c>
    </row>
    <row r="2821" spans="1:17" x14ac:dyDescent="0.25">
      <c r="A2821" s="1">
        <v>41639</v>
      </c>
      <c r="B2821" s="1">
        <v>41639</v>
      </c>
      <c r="C2821" s="2" t="s">
        <v>1136</v>
      </c>
      <c r="D2821" s="2" t="s">
        <v>1137</v>
      </c>
      <c r="E2821" s="2">
        <v>6</v>
      </c>
      <c r="F2821" s="2" t="s">
        <v>5735</v>
      </c>
      <c r="G2821" s="2" t="s">
        <v>45</v>
      </c>
      <c r="H2821" s="2" t="s">
        <v>264</v>
      </c>
      <c r="I2821" s="2" t="s">
        <v>17</v>
      </c>
      <c r="J2821" s="2" t="s">
        <v>18</v>
      </c>
      <c r="K2821" s="2" t="s">
        <v>19</v>
      </c>
      <c r="L2821" s="2" t="s">
        <v>19</v>
      </c>
      <c r="M2821" s="2" t="s">
        <v>20</v>
      </c>
      <c r="N2821" s="2" t="s">
        <v>48</v>
      </c>
      <c r="O2821" s="2" t="s">
        <v>5736</v>
      </c>
      <c r="P2821" s="2">
        <v>4</v>
      </c>
      <c r="Q2821" s="2" t="str">
        <f t="shared" si="44"/>
        <v>SLMA US Equity</v>
      </c>
    </row>
    <row r="2822" spans="1:17" x14ac:dyDescent="0.25">
      <c r="A2822" s="1">
        <v>41639</v>
      </c>
      <c r="B2822" s="1">
        <v>41639</v>
      </c>
      <c r="C2822" s="2" t="s">
        <v>955</v>
      </c>
      <c r="D2822" s="2" t="s">
        <v>956</v>
      </c>
      <c r="E2822" s="2">
        <v>5.5869999999999997</v>
      </c>
      <c r="F2822" s="2" t="s">
        <v>3869</v>
      </c>
      <c r="G2822" s="2" t="s">
        <v>575</v>
      </c>
      <c r="H2822" s="2" t="s">
        <v>57</v>
      </c>
      <c r="I2822" s="2" t="s">
        <v>17</v>
      </c>
      <c r="J2822" s="2" t="s">
        <v>18</v>
      </c>
      <c r="K2822" s="2" t="s">
        <v>19</v>
      </c>
      <c r="L2822" s="2" t="s">
        <v>19</v>
      </c>
      <c r="M2822" s="2" t="s">
        <v>20</v>
      </c>
      <c r="N2822" s="2" t="s">
        <v>21</v>
      </c>
      <c r="O2822" s="2" t="s">
        <v>5737</v>
      </c>
      <c r="P2822" s="2">
        <v>3</v>
      </c>
      <c r="Q2822" s="2" t="str">
        <f t="shared" si="44"/>
        <v>SJI US Equity</v>
      </c>
    </row>
    <row r="2823" spans="1:17" x14ac:dyDescent="0.25">
      <c r="A2823" s="1">
        <v>41639</v>
      </c>
      <c r="B2823" s="1">
        <v>41639</v>
      </c>
      <c r="C2823" s="2" t="s">
        <v>270</v>
      </c>
      <c r="D2823" s="2" t="s">
        <v>71</v>
      </c>
      <c r="E2823" s="2">
        <v>5.9</v>
      </c>
      <c r="F2823" s="2" t="s">
        <v>1265</v>
      </c>
      <c r="G2823" s="2"/>
      <c r="H2823" s="2" t="s">
        <v>34</v>
      </c>
      <c r="I2823" s="2" t="s">
        <v>17</v>
      </c>
      <c r="J2823" s="2" t="s">
        <v>18</v>
      </c>
      <c r="K2823" s="2" t="s">
        <v>19</v>
      </c>
      <c r="L2823" s="2" t="s">
        <v>19</v>
      </c>
      <c r="M2823" s="2" t="s">
        <v>20</v>
      </c>
      <c r="N2823" s="2" t="s">
        <v>21</v>
      </c>
      <c r="O2823" s="2" t="s">
        <v>5740</v>
      </c>
      <c r="P2823" s="2">
        <v>5</v>
      </c>
      <c r="Q2823" s="2" t="str">
        <f t="shared" si="44"/>
        <v>MIDAM US Equity</v>
      </c>
    </row>
    <row r="2824" spans="1:17" x14ac:dyDescent="0.25">
      <c r="A2824" s="1">
        <v>41639</v>
      </c>
      <c r="B2824" s="1">
        <v>41639</v>
      </c>
      <c r="C2824" s="2" t="s">
        <v>1867</v>
      </c>
      <c r="D2824" s="2" t="s">
        <v>1868</v>
      </c>
      <c r="E2824" s="2">
        <v>5.4</v>
      </c>
      <c r="F2824" s="2" t="s">
        <v>1269</v>
      </c>
      <c r="G2824" s="2"/>
      <c r="H2824" s="2" t="s">
        <v>16</v>
      </c>
      <c r="I2824" s="2" t="s">
        <v>17</v>
      </c>
      <c r="J2824" s="2" t="s">
        <v>18</v>
      </c>
      <c r="K2824" s="2" t="s">
        <v>19</v>
      </c>
      <c r="L2824" s="2" t="s">
        <v>19</v>
      </c>
      <c r="M2824" s="2" t="s">
        <v>20</v>
      </c>
      <c r="N2824" s="2" t="s">
        <v>21</v>
      </c>
      <c r="O2824" s="2" t="s">
        <v>5741</v>
      </c>
      <c r="P2824" s="2">
        <v>3</v>
      </c>
      <c r="Q2824" s="2" t="str">
        <f t="shared" si="44"/>
        <v>PPL US Equity</v>
      </c>
    </row>
    <row r="2825" spans="1:17" x14ac:dyDescent="0.25">
      <c r="A2825" s="1">
        <v>41639</v>
      </c>
      <c r="B2825" s="1">
        <v>41639</v>
      </c>
      <c r="C2825" s="2" t="s">
        <v>1170</v>
      </c>
      <c r="D2825" s="2" t="s">
        <v>1171</v>
      </c>
      <c r="E2825" s="2">
        <v>7.875</v>
      </c>
      <c r="F2825" s="2" t="s">
        <v>5742</v>
      </c>
      <c r="G2825" s="2"/>
      <c r="H2825" s="2" t="s">
        <v>73</v>
      </c>
      <c r="I2825" s="2" t="s">
        <v>17</v>
      </c>
      <c r="J2825" s="2" t="s">
        <v>18</v>
      </c>
      <c r="K2825" s="2" t="s">
        <v>19</v>
      </c>
      <c r="L2825" s="2" t="s">
        <v>19</v>
      </c>
      <c r="M2825" s="2" t="s">
        <v>20</v>
      </c>
      <c r="N2825" s="2" t="s">
        <v>28</v>
      </c>
      <c r="O2825" s="2" t="s">
        <v>5743</v>
      </c>
      <c r="P2825" s="2">
        <v>3</v>
      </c>
      <c r="Q2825" s="2" t="str">
        <f t="shared" si="44"/>
        <v>NSC US Equity</v>
      </c>
    </row>
    <row r="2826" spans="1:17" x14ac:dyDescent="0.25">
      <c r="A2826" s="1">
        <v>41639</v>
      </c>
      <c r="B2826" s="1">
        <v>41639</v>
      </c>
      <c r="C2826" s="2" t="s">
        <v>602</v>
      </c>
      <c r="D2826" s="2" t="s">
        <v>603</v>
      </c>
      <c r="E2826" s="2">
        <v>3.125</v>
      </c>
      <c r="F2826" s="2" t="s">
        <v>5744</v>
      </c>
      <c r="G2826" s="2"/>
      <c r="H2826" s="2" t="s">
        <v>34</v>
      </c>
      <c r="I2826" s="2" t="s">
        <v>17</v>
      </c>
      <c r="J2826" s="2" t="s">
        <v>18</v>
      </c>
      <c r="K2826" s="2" t="s">
        <v>19</v>
      </c>
      <c r="L2826" s="2" t="s">
        <v>19</v>
      </c>
      <c r="M2826" s="2" t="s">
        <v>20</v>
      </c>
      <c r="N2826" s="2" t="s">
        <v>28</v>
      </c>
      <c r="O2826" s="2" t="s">
        <v>5745</v>
      </c>
      <c r="P2826" s="2">
        <v>3</v>
      </c>
      <c r="Q2826" s="2" t="str">
        <f t="shared" si="44"/>
        <v>BDX US Equity</v>
      </c>
    </row>
    <row r="2827" spans="1:17" x14ac:dyDescent="0.25">
      <c r="A2827" s="1">
        <v>41639</v>
      </c>
      <c r="B2827" s="1">
        <v>41639</v>
      </c>
      <c r="C2827" s="2" t="s">
        <v>5746</v>
      </c>
      <c r="D2827" s="2" t="s">
        <v>5747</v>
      </c>
      <c r="E2827" s="2">
        <v>2.7</v>
      </c>
      <c r="F2827" s="2" t="s">
        <v>1862</v>
      </c>
      <c r="G2827" s="2"/>
      <c r="H2827" s="2" t="s">
        <v>73</v>
      </c>
      <c r="I2827" s="2" t="s">
        <v>17</v>
      </c>
      <c r="J2827" s="2" t="s">
        <v>18</v>
      </c>
      <c r="K2827" s="2" t="s">
        <v>19</v>
      </c>
      <c r="L2827" s="2" t="s">
        <v>19</v>
      </c>
      <c r="M2827" s="2" t="s">
        <v>20</v>
      </c>
      <c r="N2827" s="2" t="s">
        <v>28</v>
      </c>
      <c r="O2827" s="2" t="s">
        <v>5748</v>
      </c>
      <c r="P2827" s="2">
        <v>3</v>
      </c>
      <c r="Q2827" s="2" t="str">
        <f t="shared" si="44"/>
        <v>SNI US Equity</v>
      </c>
    </row>
    <row r="2828" spans="1:17" x14ac:dyDescent="0.25">
      <c r="A2828" s="1">
        <v>41639</v>
      </c>
      <c r="B2828" s="1">
        <v>41639</v>
      </c>
      <c r="C2828" s="2" t="s">
        <v>221</v>
      </c>
      <c r="D2828" s="2" t="s">
        <v>222</v>
      </c>
      <c r="E2828" s="2">
        <v>9</v>
      </c>
      <c r="F2828" s="2" t="s">
        <v>988</v>
      </c>
      <c r="G2828" s="2" t="s">
        <v>40</v>
      </c>
      <c r="H2828" s="2" t="s">
        <v>472</v>
      </c>
      <c r="I2828" s="2" t="s">
        <v>17</v>
      </c>
      <c r="J2828" s="2" t="s">
        <v>18</v>
      </c>
      <c r="K2828" s="2" t="s">
        <v>19</v>
      </c>
      <c r="L2828" s="2" t="s">
        <v>19</v>
      </c>
      <c r="M2828" s="2" t="s">
        <v>20</v>
      </c>
      <c r="N2828" s="2" t="s">
        <v>28</v>
      </c>
      <c r="O2828" s="2" t="s">
        <v>5749</v>
      </c>
      <c r="P2828" s="2">
        <v>1</v>
      </c>
      <c r="Q2828" s="2" t="str">
        <f t="shared" si="44"/>
        <v>S US Equity</v>
      </c>
    </row>
    <row r="2829" spans="1:17" x14ac:dyDescent="0.25">
      <c r="A2829" s="1">
        <v>41639</v>
      </c>
      <c r="B2829" s="1">
        <v>41639</v>
      </c>
      <c r="C2829" s="2" t="s">
        <v>4402</v>
      </c>
      <c r="D2829" s="2" t="s">
        <v>4403</v>
      </c>
      <c r="E2829" s="2">
        <v>1.4</v>
      </c>
      <c r="F2829" s="2" t="s">
        <v>5750</v>
      </c>
      <c r="G2829" s="2"/>
      <c r="H2829" s="2" t="s">
        <v>73</v>
      </c>
      <c r="I2829" s="2" t="s">
        <v>17</v>
      </c>
      <c r="J2829" s="2" t="s">
        <v>18</v>
      </c>
      <c r="K2829" s="2" t="s">
        <v>19</v>
      </c>
      <c r="L2829" s="2" t="s">
        <v>19</v>
      </c>
      <c r="M2829" s="2" t="s">
        <v>20</v>
      </c>
      <c r="N2829" s="2" t="s">
        <v>28</v>
      </c>
      <c r="O2829" s="2" t="s">
        <v>5751</v>
      </c>
      <c r="P2829" s="2">
        <v>3</v>
      </c>
      <c r="Q2829" s="2" t="str">
        <f t="shared" si="44"/>
        <v>ZMH US Equity</v>
      </c>
    </row>
    <row r="2830" spans="1:17" x14ac:dyDescent="0.25">
      <c r="A2830" s="1">
        <v>41639</v>
      </c>
      <c r="B2830" s="1">
        <v>41639</v>
      </c>
      <c r="C2830" s="2" t="s">
        <v>5752</v>
      </c>
      <c r="D2830" s="2" t="s">
        <v>5753</v>
      </c>
      <c r="E2830" s="2">
        <v>5.5</v>
      </c>
      <c r="F2830" s="2" t="s">
        <v>5754</v>
      </c>
      <c r="G2830" s="2"/>
      <c r="H2830" s="2" t="s">
        <v>73</v>
      </c>
      <c r="I2830" s="2" t="s">
        <v>17</v>
      </c>
      <c r="J2830" s="2" t="s">
        <v>18</v>
      </c>
      <c r="K2830" s="2" t="s">
        <v>19</v>
      </c>
      <c r="L2830" s="2" t="s">
        <v>19</v>
      </c>
      <c r="M2830" s="2" t="s">
        <v>20</v>
      </c>
      <c r="N2830" s="2" t="s">
        <v>28</v>
      </c>
      <c r="O2830" s="2" t="s">
        <v>5755</v>
      </c>
      <c r="P2830" s="2">
        <v>3</v>
      </c>
      <c r="Q2830" s="2" t="str">
        <f t="shared" si="44"/>
        <v>ECL US Equity</v>
      </c>
    </row>
    <row r="2831" spans="1:17" x14ac:dyDescent="0.25">
      <c r="A2831" s="1">
        <v>41639</v>
      </c>
      <c r="B2831" s="1">
        <v>41639</v>
      </c>
      <c r="C2831" s="2" t="s">
        <v>42</v>
      </c>
      <c r="D2831" s="2" t="s">
        <v>43</v>
      </c>
      <c r="E2831" s="2">
        <v>4.6500000000000004</v>
      </c>
      <c r="F2831" s="2" t="s">
        <v>1580</v>
      </c>
      <c r="G2831" s="2" t="s">
        <v>213</v>
      </c>
      <c r="H2831" s="2" t="s">
        <v>46</v>
      </c>
      <c r="I2831" s="2" t="s">
        <v>17</v>
      </c>
      <c r="J2831" s="2" t="s">
        <v>18</v>
      </c>
      <c r="K2831" s="2" t="s">
        <v>19</v>
      </c>
      <c r="L2831" s="2" t="s">
        <v>19</v>
      </c>
      <c r="M2831" s="2" t="s">
        <v>20</v>
      </c>
      <c r="N2831" s="2" t="s">
        <v>48</v>
      </c>
      <c r="O2831" s="2" t="s">
        <v>5758</v>
      </c>
      <c r="P2831" s="2">
        <v>2</v>
      </c>
      <c r="Q2831" s="2" t="str">
        <f t="shared" si="44"/>
        <v>GE US Equity</v>
      </c>
    </row>
    <row r="2832" spans="1:17" x14ac:dyDescent="0.25">
      <c r="A2832" s="1">
        <v>41639</v>
      </c>
      <c r="B2832" s="1">
        <v>41639</v>
      </c>
      <c r="C2832" s="2" t="s">
        <v>2324</v>
      </c>
      <c r="D2832" s="2" t="s">
        <v>501</v>
      </c>
      <c r="E2832" s="2">
        <v>6.82</v>
      </c>
      <c r="F2832" s="2" t="s">
        <v>2341</v>
      </c>
      <c r="G2832" s="2" t="s">
        <v>40</v>
      </c>
      <c r="H2832" s="2" t="s">
        <v>73</v>
      </c>
      <c r="I2832" s="2" t="s">
        <v>17</v>
      </c>
      <c r="J2832" s="2" t="s">
        <v>18</v>
      </c>
      <c r="K2832" s="2" t="s">
        <v>19</v>
      </c>
      <c r="L2832" s="2" t="s">
        <v>19</v>
      </c>
      <c r="M2832" s="2" t="s">
        <v>20</v>
      </c>
      <c r="N2832" s="2" t="s">
        <v>48</v>
      </c>
      <c r="O2832" s="2" t="s">
        <v>5759</v>
      </c>
      <c r="P2832" s="2">
        <v>3</v>
      </c>
      <c r="Q2832" s="2" t="str">
        <f t="shared" si="44"/>
        <v>AIG US Equity</v>
      </c>
    </row>
    <row r="2833" spans="1:17" x14ac:dyDescent="0.25">
      <c r="A2833" s="1">
        <v>41639</v>
      </c>
      <c r="B2833" s="1">
        <v>41639</v>
      </c>
      <c r="C2833" s="2" t="s">
        <v>4658</v>
      </c>
      <c r="D2833" s="2" t="s">
        <v>4659</v>
      </c>
      <c r="E2833" s="2">
        <v>2.5</v>
      </c>
      <c r="F2833" s="2" t="s">
        <v>1790</v>
      </c>
      <c r="G2833" s="2"/>
      <c r="H2833" s="2" t="s">
        <v>73</v>
      </c>
      <c r="I2833" s="2" t="s">
        <v>17</v>
      </c>
      <c r="J2833" s="2" t="s">
        <v>18</v>
      </c>
      <c r="K2833" s="2" t="s">
        <v>19</v>
      </c>
      <c r="L2833" s="2" t="s">
        <v>19</v>
      </c>
      <c r="M2833" s="2" t="s">
        <v>20</v>
      </c>
      <c r="N2833" s="2" t="s">
        <v>28</v>
      </c>
      <c r="O2833" s="2" t="s">
        <v>5760</v>
      </c>
      <c r="P2833" s="2">
        <v>3</v>
      </c>
      <c r="Q2833" s="2" t="str">
        <f t="shared" si="44"/>
        <v>MAT US Equity</v>
      </c>
    </row>
    <row r="2834" spans="1:17" x14ac:dyDescent="0.25">
      <c r="A2834" s="1">
        <v>41639</v>
      </c>
      <c r="B2834" s="1">
        <v>41639</v>
      </c>
      <c r="C2834" s="2" t="s">
        <v>5761</v>
      </c>
      <c r="D2834" s="2" t="s">
        <v>5762</v>
      </c>
      <c r="E2834" s="2">
        <v>2.7</v>
      </c>
      <c r="F2834" s="2" t="s">
        <v>498</v>
      </c>
      <c r="G2834" s="2"/>
      <c r="H2834" s="2" t="s">
        <v>34</v>
      </c>
      <c r="I2834" s="2" t="s">
        <v>17</v>
      </c>
      <c r="J2834" s="2" t="s">
        <v>18</v>
      </c>
      <c r="K2834" s="2" t="s">
        <v>19</v>
      </c>
      <c r="L2834" s="2" t="s">
        <v>19</v>
      </c>
      <c r="M2834" s="2" t="s">
        <v>20</v>
      </c>
      <c r="N2834" s="2" t="s">
        <v>28</v>
      </c>
      <c r="O2834" s="2" t="s">
        <v>5763</v>
      </c>
      <c r="P2834" s="2">
        <v>4</v>
      </c>
      <c r="Q2834" s="2" t="str">
        <f t="shared" si="44"/>
        <v>BRCM US Equity</v>
      </c>
    </row>
    <row r="2835" spans="1:17" x14ac:dyDescent="0.25">
      <c r="A2835" s="1">
        <v>41639</v>
      </c>
      <c r="B2835" s="1">
        <v>41639</v>
      </c>
      <c r="C2835" s="2" t="s">
        <v>221</v>
      </c>
      <c r="D2835" s="2" t="s">
        <v>222</v>
      </c>
      <c r="E2835" s="2">
        <v>11.5</v>
      </c>
      <c r="F2835" s="2" t="s">
        <v>1418</v>
      </c>
      <c r="G2835" s="2" t="s">
        <v>40</v>
      </c>
      <c r="H2835" s="2" t="s">
        <v>149</v>
      </c>
      <c r="I2835" s="2" t="s">
        <v>17</v>
      </c>
      <c r="J2835" s="2" t="s">
        <v>18</v>
      </c>
      <c r="K2835" s="2" t="s">
        <v>19</v>
      </c>
      <c r="L2835" s="2" t="s">
        <v>19</v>
      </c>
      <c r="M2835" s="2" t="s">
        <v>20</v>
      </c>
      <c r="N2835" s="2" t="s">
        <v>28</v>
      </c>
      <c r="O2835" s="2" t="s">
        <v>5764</v>
      </c>
      <c r="P2835" s="2">
        <v>1</v>
      </c>
      <c r="Q2835" s="2" t="str">
        <f t="shared" si="44"/>
        <v>S US Equity</v>
      </c>
    </row>
    <row r="2836" spans="1:17" x14ac:dyDescent="0.25">
      <c r="A2836" s="1">
        <v>41639</v>
      </c>
      <c r="B2836" s="1">
        <v>41639</v>
      </c>
      <c r="C2836" s="2" t="s">
        <v>221</v>
      </c>
      <c r="D2836" s="2" t="s">
        <v>222</v>
      </c>
      <c r="E2836" s="2">
        <v>11.5</v>
      </c>
      <c r="F2836" s="2" t="s">
        <v>1418</v>
      </c>
      <c r="G2836" s="2" t="s">
        <v>26</v>
      </c>
      <c r="H2836" s="2" t="s">
        <v>149</v>
      </c>
      <c r="I2836" s="2" t="s">
        <v>17</v>
      </c>
      <c r="J2836" s="2" t="s">
        <v>18</v>
      </c>
      <c r="K2836" s="2" t="s">
        <v>19</v>
      </c>
      <c r="L2836" s="2" t="s">
        <v>19</v>
      </c>
      <c r="M2836" s="2" t="s">
        <v>20</v>
      </c>
      <c r="N2836" s="2" t="s">
        <v>28</v>
      </c>
      <c r="O2836" s="2" t="s">
        <v>5765</v>
      </c>
      <c r="P2836" s="2">
        <v>1</v>
      </c>
      <c r="Q2836" s="2" t="str">
        <f t="shared" si="44"/>
        <v>S US Equity</v>
      </c>
    </row>
    <row r="2837" spans="1:17" x14ac:dyDescent="0.25">
      <c r="A2837" s="1">
        <v>41639</v>
      </c>
      <c r="B2837" s="1">
        <v>41639</v>
      </c>
      <c r="C2837" s="2" t="s">
        <v>2095</v>
      </c>
      <c r="D2837" s="2" t="s">
        <v>2096</v>
      </c>
      <c r="E2837" s="2">
        <v>2.6</v>
      </c>
      <c r="F2837" s="2" t="s">
        <v>32</v>
      </c>
      <c r="G2837" s="2"/>
      <c r="H2837" s="2" t="s">
        <v>73</v>
      </c>
      <c r="I2837" s="2" t="s">
        <v>17</v>
      </c>
      <c r="J2837" s="2" t="s">
        <v>18</v>
      </c>
      <c r="K2837" s="2" t="s">
        <v>19</v>
      </c>
      <c r="L2837" s="2" t="s">
        <v>19</v>
      </c>
      <c r="M2837" s="2" t="s">
        <v>20</v>
      </c>
      <c r="N2837" s="2" t="s">
        <v>28</v>
      </c>
      <c r="O2837" s="2" t="s">
        <v>5766</v>
      </c>
      <c r="P2837" s="2">
        <v>3</v>
      </c>
      <c r="Q2837" s="2" t="str">
        <f t="shared" si="44"/>
        <v>JCI US Equity</v>
      </c>
    </row>
    <row r="2838" spans="1:17" x14ac:dyDescent="0.25">
      <c r="A2838" s="1">
        <v>41639</v>
      </c>
      <c r="B2838" s="1">
        <v>41639</v>
      </c>
      <c r="C2838" s="2" t="s">
        <v>429</v>
      </c>
      <c r="D2838" s="2" t="s">
        <v>430</v>
      </c>
      <c r="E2838" s="2">
        <v>4.7</v>
      </c>
      <c r="F2838" s="2" t="s">
        <v>5767</v>
      </c>
      <c r="G2838" s="2"/>
      <c r="H2838" s="2" t="s">
        <v>34</v>
      </c>
      <c r="I2838" s="2" t="s">
        <v>17</v>
      </c>
      <c r="J2838" s="2" t="s">
        <v>18</v>
      </c>
      <c r="K2838" s="2" t="s">
        <v>19</v>
      </c>
      <c r="L2838" s="2" t="s">
        <v>19</v>
      </c>
      <c r="M2838" s="2" t="s">
        <v>20</v>
      </c>
      <c r="N2838" s="2" t="s">
        <v>28</v>
      </c>
      <c r="O2838" s="2" t="s">
        <v>5768</v>
      </c>
      <c r="P2838" s="2">
        <v>3</v>
      </c>
      <c r="Q2838" s="2" t="str">
        <f t="shared" si="44"/>
        <v>RTN US Equity</v>
      </c>
    </row>
    <row r="2839" spans="1:17" x14ac:dyDescent="0.25">
      <c r="A2839" s="1">
        <v>41639</v>
      </c>
      <c r="B2839" s="1">
        <v>41639</v>
      </c>
      <c r="C2839" s="2" t="s">
        <v>3979</v>
      </c>
      <c r="D2839" s="2" t="s">
        <v>3980</v>
      </c>
      <c r="E2839" s="2">
        <v>6.25</v>
      </c>
      <c r="F2839" s="2" t="s">
        <v>1418</v>
      </c>
      <c r="G2839" s="2" t="s">
        <v>40</v>
      </c>
      <c r="H2839" s="2" t="s">
        <v>472</v>
      </c>
      <c r="I2839" s="2" t="s">
        <v>17</v>
      </c>
      <c r="J2839" s="2" t="s">
        <v>18</v>
      </c>
      <c r="K2839" s="2" t="s">
        <v>19</v>
      </c>
      <c r="L2839" s="2" t="s">
        <v>19</v>
      </c>
      <c r="M2839" s="2" t="s">
        <v>20</v>
      </c>
      <c r="N2839" s="2" t="s">
        <v>28</v>
      </c>
      <c r="O2839" s="2" t="s">
        <v>5769</v>
      </c>
      <c r="P2839" s="2">
        <v>3</v>
      </c>
      <c r="Q2839" s="2" t="str">
        <f t="shared" si="44"/>
        <v>BTU US Equity</v>
      </c>
    </row>
    <row r="2840" spans="1:17" x14ac:dyDescent="0.25">
      <c r="A2840" s="1">
        <v>41639</v>
      </c>
      <c r="B2840" s="1">
        <v>41639</v>
      </c>
      <c r="C2840" s="2" t="s">
        <v>3589</v>
      </c>
      <c r="D2840" s="2" t="s">
        <v>3590</v>
      </c>
      <c r="E2840" s="2">
        <v>2.6</v>
      </c>
      <c r="F2840" s="2" t="s">
        <v>2909</v>
      </c>
      <c r="G2840" s="2"/>
      <c r="H2840" s="2" t="s">
        <v>73</v>
      </c>
      <c r="I2840" s="2" t="s">
        <v>17</v>
      </c>
      <c r="J2840" s="2" t="s">
        <v>18</v>
      </c>
      <c r="K2840" s="2" t="s">
        <v>19</v>
      </c>
      <c r="L2840" s="2" t="s">
        <v>19</v>
      </c>
      <c r="M2840" s="2" t="s">
        <v>20</v>
      </c>
      <c r="N2840" s="2" t="s">
        <v>28</v>
      </c>
      <c r="O2840" s="2" t="s">
        <v>5770</v>
      </c>
      <c r="P2840" s="2">
        <v>3</v>
      </c>
      <c r="Q2840" s="2" t="str">
        <f t="shared" si="44"/>
        <v>DPS US Equity</v>
      </c>
    </row>
    <row r="2841" spans="1:17" x14ac:dyDescent="0.25">
      <c r="A2841" s="1">
        <v>41639</v>
      </c>
      <c r="B2841" s="1">
        <v>41639</v>
      </c>
      <c r="C2841" s="2" t="s">
        <v>1267</v>
      </c>
      <c r="D2841" s="2" t="s">
        <v>1268</v>
      </c>
      <c r="E2841" s="2">
        <v>3.4</v>
      </c>
      <c r="F2841" s="2" t="s">
        <v>32</v>
      </c>
      <c r="G2841" s="2"/>
      <c r="H2841" s="2" t="s">
        <v>16</v>
      </c>
      <c r="I2841" s="2" t="s">
        <v>17</v>
      </c>
      <c r="J2841" s="2" t="s">
        <v>18</v>
      </c>
      <c r="K2841" s="2" t="s">
        <v>19</v>
      </c>
      <c r="L2841" s="2" t="s">
        <v>19</v>
      </c>
      <c r="M2841" s="2" t="s">
        <v>20</v>
      </c>
      <c r="N2841" s="2" t="s">
        <v>28</v>
      </c>
      <c r="O2841" s="2" t="s">
        <v>5775</v>
      </c>
      <c r="P2841" s="2">
        <v>3</v>
      </c>
      <c r="Q2841" s="2" t="str">
        <f t="shared" si="44"/>
        <v>SWY US Equity</v>
      </c>
    </row>
    <row r="2842" spans="1:17" x14ac:dyDescent="0.25">
      <c r="A2842" s="1">
        <v>41639</v>
      </c>
      <c r="B2842" s="1">
        <v>41639</v>
      </c>
      <c r="C2842" s="2" t="s">
        <v>5752</v>
      </c>
      <c r="D2842" s="2" t="s">
        <v>5753</v>
      </c>
      <c r="E2842" s="2">
        <v>4.3499999999999996</v>
      </c>
      <c r="F2842" s="2" t="s">
        <v>5776</v>
      </c>
      <c r="G2842" s="2"/>
      <c r="H2842" s="2" t="s">
        <v>73</v>
      </c>
      <c r="I2842" s="2" t="s">
        <v>17</v>
      </c>
      <c r="J2842" s="2" t="s">
        <v>18</v>
      </c>
      <c r="K2842" s="2" t="s">
        <v>19</v>
      </c>
      <c r="L2842" s="2" t="s">
        <v>19</v>
      </c>
      <c r="M2842" s="2" t="s">
        <v>20</v>
      </c>
      <c r="N2842" s="2" t="s">
        <v>28</v>
      </c>
      <c r="O2842" s="2" t="s">
        <v>5777</v>
      </c>
      <c r="P2842" s="2">
        <v>3</v>
      </c>
      <c r="Q2842" s="2" t="str">
        <f t="shared" si="44"/>
        <v>ECL US Equity</v>
      </c>
    </row>
    <row r="2843" spans="1:17" x14ac:dyDescent="0.25">
      <c r="A2843" s="1">
        <v>41639</v>
      </c>
      <c r="B2843" s="1">
        <v>41639</v>
      </c>
      <c r="C2843" s="2" t="s">
        <v>5235</v>
      </c>
      <c r="D2843" s="2" t="s">
        <v>5236</v>
      </c>
      <c r="E2843" s="2">
        <v>6.75</v>
      </c>
      <c r="F2843" s="2" t="s">
        <v>3691</v>
      </c>
      <c r="G2843" s="2"/>
      <c r="H2843" s="2" t="s">
        <v>5237</v>
      </c>
      <c r="I2843" s="2" t="s">
        <v>17</v>
      </c>
      <c r="J2843" s="2" t="s">
        <v>18</v>
      </c>
      <c r="K2843" s="2" t="s">
        <v>19</v>
      </c>
      <c r="L2843" s="2" t="s">
        <v>19</v>
      </c>
      <c r="M2843" s="2" t="s">
        <v>20</v>
      </c>
      <c r="N2843" s="2" t="s">
        <v>28</v>
      </c>
      <c r="O2843" s="2" t="s">
        <v>5778</v>
      </c>
      <c r="P2843" s="2">
        <v>3</v>
      </c>
      <c r="Q2843" s="2" t="str">
        <f t="shared" si="44"/>
        <v>RSH US Equity</v>
      </c>
    </row>
    <row r="2844" spans="1:17" x14ac:dyDescent="0.25">
      <c r="A2844" s="1">
        <v>41639</v>
      </c>
      <c r="B2844" s="1">
        <v>41639</v>
      </c>
      <c r="C2844" s="2" t="s">
        <v>163</v>
      </c>
      <c r="D2844" s="2" t="s">
        <v>164</v>
      </c>
      <c r="E2844" s="2">
        <v>4</v>
      </c>
      <c r="F2844" s="2" t="s">
        <v>331</v>
      </c>
      <c r="G2844" s="2"/>
      <c r="H2844" s="2" t="s">
        <v>27</v>
      </c>
      <c r="I2844" s="2" t="s">
        <v>17</v>
      </c>
      <c r="J2844" s="2" t="s">
        <v>18</v>
      </c>
      <c r="K2844" s="2" t="s">
        <v>19</v>
      </c>
      <c r="L2844" s="2" t="s">
        <v>19</v>
      </c>
      <c r="M2844" s="2" t="s">
        <v>20</v>
      </c>
      <c r="N2844" s="2" t="s">
        <v>28</v>
      </c>
      <c r="O2844" s="2" t="s">
        <v>5779</v>
      </c>
      <c r="P2844" s="2">
        <v>3</v>
      </c>
      <c r="Q2844" s="2" t="str">
        <f t="shared" si="44"/>
        <v>TWX US Equity</v>
      </c>
    </row>
    <row r="2845" spans="1:17" x14ac:dyDescent="0.25">
      <c r="A2845" s="1">
        <v>41639</v>
      </c>
      <c r="B2845" s="1">
        <v>41639</v>
      </c>
      <c r="C2845" s="2" t="s">
        <v>42</v>
      </c>
      <c r="D2845" s="2" t="s">
        <v>43</v>
      </c>
      <c r="E2845" s="2">
        <v>3.65</v>
      </c>
      <c r="F2845" s="2" t="s">
        <v>2192</v>
      </c>
      <c r="G2845" s="2" t="s">
        <v>3014</v>
      </c>
      <c r="H2845" s="2" t="s">
        <v>46</v>
      </c>
      <c r="I2845" s="2" t="s">
        <v>17</v>
      </c>
      <c r="J2845" s="2" t="s">
        <v>18</v>
      </c>
      <c r="K2845" s="2" t="s">
        <v>19</v>
      </c>
      <c r="L2845" s="2" t="s">
        <v>19</v>
      </c>
      <c r="M2845" s="2" t="s">
        <v>20</v>
      </c>
      <c r="N2845" s="2" t="s">
        <v>48</v>
      </c>
      <c r="O2845" s="2" t="s">
        <v>5780</v>
      </c>
      <c r="P2845" s="2">
        <v>2</v>
      </c>
      <c r="Q2845" s="2" t="str">
        <f t="shared" si="44"/>
        <v>GE US Equity</v>
      </c>
    </row>
    <row r="2846" spans="1:17" x14ac:dyDescent="0.25">
      <c r="A2846" s="1">
        <v>41639</v>
      </c>
      <c r="B2846" s="1">
        <v>41639</v>
      </c>
      <c r="C2846" s="2" t="s">
        <v>3579</v>
      </c>
      <c r="D2846" s="2" t="s">
        <v>631</v>
      </c>
      <c r="E2846" s="2">
        <v>2.15</v>
      </c>
      <c r="F2846" s="2" t="s">
        <v>15</v>
      </c>
      <c r="G2846" s="2"/>
      <c r="H2846" s="2" t="s">
        <v>27</v>
      </c>
      <c r="I2846" s="2" t="s">
        <v>17</v>
      </c>
      <c r="J2846" s="2" t="s">
        <v>18</v>
      </c>
      <c r="K2846" s="2" t="s">
        <v>19</v>
      </c>
      <c r="L2846" s="2" t="s">
        <v>19</v>
      </c>
      <c r="M2846" s="2" t="s">
        <v>20</v>
      </c>
      <c r="N2846" s="2" t="s">
        <v>21</v>
      </c>
      <c r="O2846" s="2" t="s">
        <v>5781</v>
      </c>
      <c r="P2846" s="2">
        <v>3</v>
      </c>
      <c r="Q2846" s="2" t="str">
        <f t="shared" si="44"/>
        <v>DUK US Equity</v>
      </c>
    </row>
    <row r="2847" spans="1:17" x14ac:dyDescent="0.25">
      <c r="A2847" s="1">
        <v>41639</v>
      </c>
      <c r="B2847" s="1">
        <v>41639</v>
      </c>
      <c r="C2847" s="2" t="s">
        <v>5782</v>
      </c>
      <c r="D2847" s="2" t="s">
        <v>5783</v>
      </c>
      <c r="E2847" s="2">
        <v>5.75</v>
      </c>
      <c r="F2847" s="2" t="s">
        <v>5784</v>
      </c>
      <c r="G2847" s="2"/>
      <c r="H2847" s="2" t="s">
        <v>264</v>
      </c>
      <c r="I2847" s="2" t="s">
        <v>17</v>
      </c>
      <c r="J2847" s="2" t="s">
        <v>18</v>
      </c>
      <c r="K2847" s="2" t="s">
        <v>19</v>
      </c>
      <c r="L2847" s="2" t="s">
        <v>19</v>
      </c>
      <c r="M2847" s="2" t="s">
        <v>20</v>
      </c>
      <c r="N2847" s="2" t="s">
        <v>28</v>
      </c>
      <c r="O2847" s="2" t="s">
        <v>5785</v>
      </c>
      <c r="P2847" s="2">
        <v>3</v>
      </c>
      <c r="Q2847" s="2" t="str">
        <f t="shared" si="44"/>
        <v>NFX US Equity</v>
      </c>
    </row>
    <row r="2848" spans="1:17" x14ac:dyDescent="0.25">
      <c r="A2848" s="1">
        <v>41639</v>
      </c>
      <c r="B2848" s="1">
        <v>41639</v>
      </c>
      <c r="C2848" s="2" t="s">
        <v>1016</v>
      </c>
      <c r="D2848" s="2" t="s">
        <v>505</v>
      </c>
      <c r="E2848" s="2">
        <v>6.75</v>
      </c>
      <c r="F2848" s="2" t="s">
        <v>5311</v>
      </c>
      <c r="G2848" s="2"/>
      <c r="H2848" s="2" t="s">
        <v>16</v>
      </c>
      <c r="I2848" s="2" t="s">
        <v>17</v>
      </c>
      <c r="J2848" s="2" t="s">
        <v>18</v>
      </c>
      <c r="K2848" s="2" t="s">
        <v>19</v>
      </c>
      <c r="L2848" s="2" t="s">
        <v>19</v>
      </c>
      <c r="M2848" s="2" t="s">
        <v>20</v>
      </c>
      <c r="N2848" s="2" t="s">
        <v>28</v>
      </c>
      <c r="O2848" s="2" t="s">
        <v>5786</v>
      </c>
      <c r="P2848" s="2">
        <v>3</v>
      </c>
      <c r="Q2848" s="2" t="str">
        <f t="shared" si="44"/>
        <v>CTL US Equity</v>
      </c>
    </row>
    <row r="2849" spans="1:17" x14ac:dyDescent="0.25">
      <c r="A2849" s="1">
        <v>41639</v>
      </c>
      <c r="B2849" s="1">
        <v>41639</v>
      </c>
      <c r="C2849" s="2" t="s">
        <v>425</v>
      </c>
      <c r="D2849" s="2" t="s">
        <v>426</v>
      </c>
      <c r="E2849" s="2">
        <v>8</v>
      </c>
      <c r="F2849" s="2" t="s">
        <v>942</v>
      </c>
      <c r="G2849" s="2"/>
      <c r="H2849" s="2" t="s">
        <v>95</v>
      </c>
      <c r="I2849" s="2" t="s">
        <v>17</v>
      </c>
      <c r="J2849" s="2" t="s">
        <v>18</v>
      </c>
      <c r="K2849" s="2" t="s">
        <v>19</v>
      </c>
      <c r="L2849" s="2" t="s">
        <v>19</v>
      </c>
      <c r="M2849" s="2" t="s">
        <v>20</v>
      </c>
      <c r="N2849" s="2" t="s">
        <v>28</v>
      </c>
      <c r="O2849" s="2" t="s">
        <v>5787</v>
      </c>
      <c r="P2849" s="2">
        <v>3</v>
      </c>
      <c r="Q2849" s="2" t="str">
        <f t="shared" si="44"/>
        <v>HCA US Equity</v>
      </c>
    </row>
    <row r="2850" spans="1:17" x14ac:dyDescent="0.25">
      <c r="A2850" s="1">
        <v>41639</v>
      </c>
      <c r="B2850" s="1">
        <v>41639</v>
      </c>
      <c r="C2850" s="2" t="s">
        <v>42</v>
      </c>
      <c r="D2850" s="2" t="s">
        <v>43</v>
      </c>
      <c r="E2850" s="2">
        <v>3.65</v>
      </c>
      <c r="F2850" s="2" t="s">
        <v>2192</v>
      </c>
      <c r="G2850" s="2" t="s">
        <v>213</v>
      </c>
      <c r="H2850" s="2" t="s">
        <v>46</v>
      </c>
      <c r="I2850" s="2" t="s">
        <v>17</v>
      </c>
      <c r="J2850" s="2" t="s">
        <v>18</v>
      </c>
      <c r="K2850" s="2" t="s">
        <v>19</v>
      </c>
      <c r="L2850" s="2" t="s">
        <v>19</v>
      </c>
      <c r="M2850" s="2" t="s">
        <v>20</v>
      </c>
      <c r="N2850" s="2" t="s">
        <v>48</v>
      </c>
      <c r="O2850" s="2" t="s">
        <v>5788</v>
      </c>
      <c r="P2850" s="2">
        <v>2</v>
      </c>
      <c r="Q2850" s="2" t="str">
        <f t="shared" si="44"/>
        <v>GE US Equity</v>
      </c>
    </row>
    <row r="2851" spans="1:17" x14ac:dyDescent="0.25">
      <c r="A2851" s="1">
        <v>41639</v>
      </c>
      <c r="B2851" s="1">
        <v>41639</v>
      </c>
      <c r="C2851" s="2" t="s">
        <v>3990</v>
      </c>
      <c r="D2851" s="2" t="s">
        <v>3991</v>
      </c>
      <c r="E2851" s="2">
        <v>2</v>
      </c>
      <c r="F2851" s="2" t="s">
        <v>5789</v>
      </c>
      <c r="G2851" s="2"/>
      <c r="H2851" s="2" t="s">
        <v>1618</v>
      </c>
      <c r="I2851" s="2" t="s">
        <v>17</v>
      </c>
      <c r="J2851" s="2" t="s">
        <v>18</v>
      </c>
      <c r="K2851" s="2" t="s">
        <v>19</v>
      </c>
      <c r="L2851" s="2" t="s">
        <v>19</v>
      </c>
      <c r="M2851" s="2" t="s">
        <v>20</v>
      </c>
      <c r="N2851" s="2" t="s">
        <v>28</v>
      </c>
      <c r="O2851" s="2" t="s">
        <v>5790</v>
      </c>
      <c r="P2851" s="2">
        <v>3</v>
      </c>
      <c r="Q2851" s="2" t="str">
        <f t="shared" si="44"/>
        <v>HOV US Equity</v>
      </c>
    </row>
    <row r="2852" spans="1:17" x14ac:dyDescent="0.25">
      <c r="A2852" s="1">
        <v>41639</v>
      </c>
      <c r="B2852" s="1">
        <v>41639</v>
      </c>
      <c r="C2852" s="2" t="s">
        <v>42</v>
      </c>
      <c r="D2852" s="2" t="s">
        <v>43</v>
      </c>
      <c r="E2852" s="2">
        <v>3.35</v>
      </c>
      <c r="F2852" s="2" t="s">
        <v>5791</v>
      </c>
      <c r="G2852" s="2" t="s">
        <v>45</v>
      </c>
      <c r="H2852" s="2" t="s">
        <v>46</v>
      </c>
      <c r="I2852" s="2" t="s">
        <v>17</v>
      </c>
      <c r="J2852" s="2" t="s">
        <v>18</v>
      </c>
      <c r="K2852" s="2" t="s">
        <v>19</v>
      </c>
      <c r="L2852" s="2" t="s">
        <v>19</v>
      </c>
      <c r="M2852" s="2" t="s">
        <v>20</v>
      </c>
      <c r="N2852" s="2" t="s">
        <v>48</v>
      </c>
      <c r="O2852" s="2" t="s">
        <v>5792</v>
      </c>
      <c r="P2852" s="2">
        <v>2</v>
      </c>
      <c r="Q2852" s="2" t="str">
        <f t="shared" si="44"/>
        <v>GE US Equity</v>
      </c>
    </row>
    <row r="2853" spans="1:17" x14ac:dyDescent="0.25">
      <c r="A2853" s="1">
        <v>41639</v>
      </c>
      <c r="B2853" s="1">
        <v>41639</v>
      </c>
      <c r="C2853" s="2" t="s">
        <v>42</v>
      </c>
      <c r="D2853" s="2" t="s">
        <v>43</v>
      </c>
      <c r="E2853" s="2">
        <v>4.6500000000000004</v>
      </c>
      <c r="F2853" s="2" t="s">
        <v>5793</v>
      </c>
      <c r="G2853" s="2" t="s">
        <v>45</v>
      </c>
      <c r="H2853" s="2" t="s">
        <v>46</v>
      </c>
      <c r="I2853" s="2" t="s">
        <v>17</v>
      </c>
      <c r="J2853" s="2" t="s">
        <v>18</v>
      </c>
      <c r="K2853" s="2" t="s">
        <v>19</v>
      </c>
      <c r="L2853" s="2" t="s">
        <v>19</v>
      </c>
      <c r="M2853" s="2" t="s">
        <v>20</v>
      </c>
      <c r="N2853" s="2" t="s">
        <v>48</v>
      </c>
      <c r="O2853" s="2" t="s">
        <v>5794</v>
      </c>
      <c r="P2853" s="2">
        <v>2</v>
      </c>
      <c r="Q2853" s="2" t="str">
        <f t="shared" si="44"/>
        <v>GE US Equity</v>
      </c>
    </row>
    <row r="2854" spans="1:17" x14ac:dyDescent="0.25">
      <c r="A2854" s="1">
        <v>41639</v>
      </c>
      <c r="B2854" s="1">
        <v>41639</v>
      </c>
      <c r="C2854" s="2" t="s">
        <v>163</v>
      </c>
      <c r="D2854" s="2" t="s">
        <v>164</v>
      </c>
      <c r="E2854" s="2">
        <v>5.375</v>
      </c>
      <c r="F2854" s="2" t="s">
        <v>5641</v>
      </c>
      <c r="G2854" s="2"/>
      <c r="H2854" s="2" t="s">
        <v>27</v>
      </c>
      <c r="I2854" s="2" t="s">
        <v>17</v>
      </c>
      <c r="J2854" s="2" t="s">
        <v>18</v>
      </c>
      <c r="K2854" s="2" t="s">
        <v>19</v>
      </c>
      <c r="L2854" s="2" t="s">
        <v>19</v>
      </c>
      <c r="M2854" s="2" t="s">
        <v>20</v>
      </c>
      <c r="N2854" s="2" t="s">
        <v>28</v>
      </c>
      <c r="O2854" s="2" t="s">
        <v>5795</v>
      </c>
      <c r="P2854" s="2">
        <v>3</v>
      </c>
      <c r="Q2854" s="2" t="str">
        <f t="shared" si="44"/>
        <v>TWX US Equity</v>
      </c>
    </row>
    <row r="2855" spans="1:17" x14ac:dyDescent="0.25">
      <c r="A2855" s="1">
        <v>41639</v>
      </c>
      <c r="B2855" s="1">
        <v>41639</v>
      </c>
      <c r="C2855" s="2" t="s">
        <v>1196</v>
      </c>
      <c r="D2855" s="2" t="s">
        <v>494</v>
      </c>
      <c r="E2855" s="2">
        <v>5.8</v>
      </c>
      <c r="F2855" s="2" t="s">
        <v>5796</v>
      </c>
      <c r="G2855" s="2" t="s">
        <v>45</v>
      </c>
      <c r="H2855" s="2" t="s">
        <v>73</v>
      </c>
      <c r="I2855" s="2" t="s">
        <v>17</v>
      </c>
      <c r="J2855" s="2" t="s">
        <v>18</v>
      </c>
      <c r="K2855" s="2" t="s">
        <v>19</v>
      </c>
      <c r="L2855" s="2" t="s">
        <v>19</v>
      </c>
      <c r="M2855" s="2" t="s">
        <v>20</v>
      </c>
      <c r="N2855" s="2" t="s">
        <v>48</v>
      </c>
      <c r="O2855" s="2" t="s">
        <v>5797</v>
      </c>
      <c r="P2855" s="2">
        <v>3</v>
      </c>
      <c r="Q2855" s="2" t="str">
        <f t="shared" si="44"/>
        <v>PRU US Equity</v>
      </c>
    </row>
    <row r="2856" spans="1:17" x14ac:dyDescent="0.25">
      <c r="A2856" s="1">
        <v>41639</v>
      </c>
      <c r="B2856" s="1">
        <v>41639</v>
      </c>
      <c r="C2856" s="2" t="s">
        <v>3979</v>
      </c>
      <c r="D2856" s="2" t="s">
        <v>3980</v>
      </c>
      <c r="E2856" s="2">
        <v>6</v>
      </c>
      <c r="F2856" s="2" t="s">
        <v>988</v>
      </c>
      <c r="G2856" s="2" t="s">
        <v>26</v>
      </c>
      <c r="H2856" s="2" t="s">
        <v>472</v>
      </c>
      <c r="I2856" s="2" t="s">
        <v>17</v>
      </c>
      <c r="J2856" s="2" t="s">
        <v>18</v>
      </c>
      <c r="K2856" s="2" t="s">
        <v>19</v>
      </c>
      <c r="L2856" s="2" t="s">
        <v>19</v>
      </c>
      <c r="M2856" s="2" t="s">
        <v>20</v>
      </c>
      <c r="N2856" s="2" t="s">
        <v>28</v>
      </c>
      <c r="O2856" s="2" t="s">
        <v>5798</v>
      </c>
      <c r="P2856" s="2">
        <v>3</v>
      </c>
      <c r="Q2856" s="2" t="str">
        <f t="shared" si="44"/>
        <v>BTU US Equity</v>
      </c>
    </row>
    <row r="2857" spans="1:17" x14ac:dyDescent="0.25">
      <c r="A2857" s="1">
        <v>41639</v>
      </c>
      <c r="B2857" s="1">
        <v>41639</v>
      </c>
      <c r="C2857" s="2" t="s">
        <v>373</v>
      </c>
      <c r="D2857" s="2" t="s">
        <v>374</v>
      </c>
      <c r="E2857" s="2">
        <v>2.9</v>
      </c>
      <c r="F2857" s="2" t="s">
        <v>5789</v>
      </c>
      <c r="G2857" s="2"/>
      <c r="H2857" s="2" t="s">
        <v>210</v>
      </c>
      <c r="I2857" s="2" t="s">
        <v>17</v>
      </c>
      <c r="J2857" s="2" t="s">
        <v>18</v>
      </c>
      <c r="K2857" s="2" t="s">
        <v>19</v>
      </c>
      <c r="L2857" s="2" t="s">
        <v>19</v>
      </c>
      <c r="M2857" s="2" t="s">
        <v>20</v>
      </c>
      <c r="N2857" s="2" t="s">
        <v>28</v>
      </c>
      <c r="O2857" s="2" t="s">
        <v>5799</v>
      </c>
      <c r="P2857" s="2">
        <v>3</v>
      </c>
      <c r="Q2857" s="2" t="str">
        <f t="shared" si="44"/>
        <v>IBM US Equity</v>
      </c>
    </row>
    <row r="2858" spans="1:17" x14ac:dyDescent="0.25">
      <c r="A2858" s="1">
        <v>41639</v>
      </c>
      <c r="B2858" s="1">
        <v>41639</v>
      </c>
      <c r="C2858" s="2" t="s">
        <v>1938</v>
      </c>
      <c r="D2858" s="2" t="s">
        <v>1939</v>
      </c>
      <c r="E2858" s="2">
        <v>4.375</v>
      </c>
      <c r="F2858" s="2" t="s">
        <v>5800</v>
      </c>
      <c r="G2858" s="2"/>
      <c r="H2858" s="2" t="s">
        <v>57</v>
      </c>
      <c r="I2858" s="2" t="s">
        <v>17</v>
      </c>
      <c r="J2858" s="2" t="s">
        <v>18</v>
      </c>
      <c r="K2858" s="2" t="s">
        <v>19</v>
      </c>
      <c r="L2858" s="2" t="s">
        <v>19</v>
      </c>
      <c r="M2858" s="2" t="s">
        <v>20</v>
      </c>
      <c r="N2858" s="2" t="s">
        <v>28</v>
      </c>
      <c r="O2858" s="2" t="s">
        <v>5801</v>
      </c>
      <c r="P2858" s="2">
        <v>2</v>
      </c>
      <c r="Q2858" s="2" t="str">
        <f t="shared" si="44"/>
        <v>PM US Equity</v>
      </c>
    </row>
    <row r="2859" spans="1:17" x14ac:dyDescent="0.25">
      <c r="A2859" s="1">
        <v>41639</v>
      </c>
      <c r="B2859" s="1">
        <v>41639</v>
      </c>
      <c r="C2859" s="2" t="s">
        <v>5802</v>
      </c>
      <c r="D2859" s="2" t="s">
        <v>5803</v>
      </c>
      <c r="E2859" s="2">
        <v>6</v>
      </c>
      <c r="F2859" s="2" t="s">
        <v>1418</v>
      </c>
      <c r="G2859" s="2" t="s">
        <v>26</v>
      </c>
      <c r="H2859" s="2" t="s">
        <v>27</v>
      </c>
      <c r="I2859" s="2" t="s">
        <v>17</v>
      </c>
      <c r="J2859" s="2" t="s">
        <v>18</v>
      </c>
      <c r="K2859" s="2" t="s">
        <v>19</v>
      </c>
      <c r="L2859" s="2" t="s">
        <v>19</v>
      </c>
      <c r="M2859" s="2" t="s">
        <v>20</v>
      </c>
      <c r="N2859" s="2" t="s">
        <v>28</v>
      </c>
      <c r="O2859" s="2" t="s">
        <v>5804</v>
      </c>
      <c r="P2859" s="2">
        <v>3</v>
      </c>
      <c r="Q2859" s="2" t="str">
        <f t="shared" si="44"/>
        <v>LYB US Equity</v>
      </c>
    </row>
    <row r="2860" spans="1:17" x14ac:dyDescent="0.25">
      <c r="A2860" s="1">
        <v>41639</v>
      </c>
      <c r="B2860" s="1">
        <v>41639</v>
      </c>
      <c r="C2860" s="2" t="s">
        <v>221</v>
      </c>
      <c r="D2860" s="2" t="s">
        <v>222</v>
      </c>
      <c r="E2860" s="2">
        <v>9</v>
      </c>
      <c r="F2860" s="2" t="s">
        <v>988</v>
      </c>
      <c r="G2860" s="2" t="s">
        <v>26</v>
      </c>
      <c r="H2860" s="2" t="s">
        <v>472</v>
      </c>
      <c r="I2860" s="2" t="s">
        <v>17</v>
      </c>
      <c r="J2860" s="2" t="s">
        <v>18</v>
      </c>
      <c r="K2860" s="2" t="s">
        <v>19</v>
      </c>
      <c r="L2860" s="2" t="s">
        <v>19</v>
      </c>
      <c r="M2860" s="2" t="s">
        <v>20</v>
      </c>
      <c r="N2860" s="2" t="s">
        <v>28</v>
      </c>
      <c r="O2860" s="2" t="s">
        <v>5805</v>
      </c>
      <c r="P2860" s="2">
        <v>1</v>
      </c>
      <c r="Q2860" s="2" t="str">
        <f t="shared" si="44"/>
        <v>S US Equity</v>
      </c>
    </row>
    <row r="2861" spans="1:17" x14ac:dyDescent="0.25">
      <c r="A2861" s="1">
        <v>41639</v>
      </c>
      <c r="B2861" s="1">
        <v>41639</v>
      </c>
      <c r="C2861" s="2" t="s">
        <v>3979</v>
      </c>
      <c r="D2861" s="2" t="s">
        <v>3980</v>
      </c>
      <c r="E2861" s="2">
        <v>6</v>
      </c>
      <c r="F2861" s="2" t="s">
        <v>988</v>
      </c>
      <c r="G2861" s="2" t="s">
        <v>40</v>
      </c>
      <c r="H2861" s="2" t="s">
        <v>472</v>
      </c>
      <c r="I2861" s="2" t="s">
        <v>17</v>
      </c>
      <c r="J2861" s="2" t="s">
        <v>18</v>
      </c>
      <c r="K2861" s="2" t="s">
        <v>19</v>
      </c>
      <c r="L2861" s="2" t="s">
        <v>19</v>
      </c>
      <c r="M2861" s="2" t="s">
        <v>20</v>
      </c>
      <c r="N2861" s="2" t="s">
        <v>28</v>
      </c>
      <c r="O2861" s="2" t="s">
        <v>5806</v>
      </c>
      <c r="P2861" s="2">
        <v>3</v>
      </c>
      <c r="Q2861" s="2" t="str">
        <f t="shared" si="44"/>
        <v>BTU US Equity</v>
      </c>
    </row>
    <row r="2862" spans="1:17" x14ac:dyDescent="0.25">
      <c r="A2862" s="1">
        <v>41639</v>
      </c>
      <c r="B2862" s="1">
        <v>41639</v>
      </c>
      <c r="C2862" s="2" t="s">
        <v>5807</v>
      </c>
      <c r="D2862" s="2" t="s">
        <v>5808</v>
      </c>
      <c r="E2862" s="2">
        <v>5</v>
      </c>
      <c r="F2862" s="2" t="s">
        <v>331</v>
      </c>
      <c r="G2862" s="2"/>
      <c r="H2862" s="2" t="s">
        <v>27</v>
      </c>
      <c r="I2862" s="2" t="s">
        <v>17</v>
      </c>
      <c r="J2862" s="2" t="s">
        <v>18</v>
      </c>
      <c r="K2862" s="2" t="s">
        <v>19</v>
      </c>
      <c r="L2862" s="2" t="s">
        <v>19</v>
      </c>
      <c r="M2862" s="2" t="s">
        <v>20</v>
      </c>
      <c r="N2862" s="2" t="s">
        <v>48</v>
      </c>
      <c r="O2862" s="2" t="s">
        <v>5809</v>
      </c>
      <c r="P2862" s="2">
        <v>3</v>
      </c>
      <c r="Q2862" s="2" t="str">
        <f t="shared" si="44"/>
        <v>VNO US Equity</v>
      </c>
    </row>
    <row r="2863" spans="1:17" x14ac:dyDescent="0.25">
      <c r="A2863" s="1">
        <v>41639</v>
      </c>
      <c r="B2863" s="1">
        <v>41639</v>
      </c>
      <c r="C2863" s="2" t="s">
        <v>1267</v>
      </c>
      <c r="D2863" s="2" t="s">
        <v>1268</v>
      </c>
      <c r="E2863" s="2">
        <v>4.75</v>
      </c>
      <c r="F2863" s="2" t="s">
        <v>5311</v>
      </c>
      <c r="G2863" s="2"/>
      <c r="H2863" s="2" t="s">
        <v>16</v>
      </c>
      <c r="I2863" s="2" t="s">
        <v>17</v>
      </c>
      <c r="J2863" s="2" t="s">
        <v>18</v>
      </c>
      <c r="K2863" s="2" t="s">
        <v>19</v>
      </c>
      <c r="L2863" s="2" t="s">
        <v>19</v>
      </c>
      <c r="M2863" s="2" t="s">
        <v>20</v>
      </c>
      <c r="N2863" s="2" t="s">
        <v>28</v>
      </c>
      <c r="O2863" s="2" t="s">
        <v>5810</v>
      </c>
      <c r="P2863" s="2">
        <v>3</v>
      </c>
      <c r="Q2863" s="2" t="str">
        <f t="shared" si="44"/>
        <v>SWY US Equity</v>
      </c>
    </row>
    <row r="2864" spans="1:17" x14ac:dyDescent="0.25">
      <c r="A2864" s="1">
        <v>41639</v>
      </c>
      <c r="B2864" s="1">
        <v>41639</v>
      </c>
      <c r="C2864" s="2" t="s">
        <v>5752</v>
      </c>
      <c r="D2864" s="2" t="s">
        <v>5753</v>
      </c>
      <c r="E2864" s="2">
        <v>3</v>
      </c>
      <c r="F2864" s="2" t="s">
        <v>5811</v>
      </c>
      <c r="G2864" s="2"/>
      <c r="H2864" s="2" t="s">
        <v>73</v>
      </c>
      <c r="I2864" s="2" t="s">
        <v>17</v>
      </c>
      <c r="J2864" s="2" t="s">
        <v>18</v>
      </c>
      <c r="K2864" s="2" t="s">
        <v>19</v>
      </c>
      <c r="L2864" s="2" t="s">
        <v>19</v>
      </c>
      <c r="M2864" s="2" t="s">
        <v>20</v>
      </c>
      <c r="N2864" s="2" t="s">
        <v>28</v>
      </c>
      <c r="O2864" s="2" t="s">
        <v>5812</v>
      </c>
      <c r="P2864" s="2">
        <v>3</v>
      </c>
      <c r="Q2864" s="2" t="str">
        <f t="shared" si="44"/>
        <v>ECL US Equity</v>
      </c>
    </row>
    <row r="2865" spans="1:17" x14ac:dyDescent="0.25">
      <c r="A2865" s="1">
        <v>41639</v>
      </c>
      <c r="B2865" s="1">
        <v>41639</v>
      </c>
      <c r="C2865" s="2" t="s">
        <v>5813</v>
      </c>
      <c r="D2865" s="2" t="s">
        <v>5814</v>
      </c>
      <c r="E2865" s="2">
        <v>5</v>
      </c>
      <c r="F2865" s="2" t="s">
        <v>5815</v>
      </c>
      <c r="G2865" s="2"/>
      <c r="H2865" s="2" t="s">
        <v>46</v>
      </c>
      <c r="I2865" s="2" t="s">
        <v>17</v>
      </c>
      <c r="J2865" s="2" t="s">
        <v>18</v>
      </c>
      <c r="K2865" s="2" t="s">
        <v>19</v>
      </c>
      <c r="L2865" s="2" t="s">
        <v>19</v>
      </c>
      <c r="M2865" s="2" t="s">
        <v>20</v>
      </c>
      <c r="N2865" s="2" t="s">
        <v>28</v>
      </c>
      <c r="O2865" s="2" t="s">
        <v>5816</v>
      </c>
      <c r="P2865" s="2">
        <v>5</v>
      </c>
      <c r="Q2865" s="2" t="str">
        <f t="shared" si="44"/>
        <v>MSKCC US Equity</v>
      </c>
    </row>
    <row r="2866" spans="1:17" x14ac:dyDescent="0.25">
      <c r="A2866" s="1">
        <v>41639</v>
      </c>
      <c r="B2866" s="1">
        <v>41639</v>
      </c>
      <c r="C2866" s="2" t="s">
        <v>5817</v>
      </c>
      <c r="D2866" s="2" t="s">
        <v>5818</v>
      </c>
      <c r="E2866" s="2">
        <v>3.05</v>
      </c>
      <c r="F2866" s="2" t="s">
        <v>32</v>
      </c>
      <c r="G2866" s="2"/>
      <c r="H2866" s="2" t="s">
        <v>73</v>
      </c>
      <c r="I2866" s="2" t="s">
        <v>17</v>
      </c>
      <c r="J2866" s="2" t="s">
        <v>18</v>
      </c>
      <c r="K2866" s="2" t="s">
        <v>19</v>
      </c>
      <c r="L2866" s="2" t="s">
        <v>19</v>
      </c>
      <c r="M2866" s="2" t="s">
        <v>20</v>
      </c>
      <c r="N2866" s="2" t="s">
        <v>28</v>
      </c>
      <c r="O2866" s="2" t="s">
        <v>5819</v>
      </c>
      <c r="P2866" s="2">
        <v>4</v>
      </c>
      <c r="Q2866" s="2" t="str">
        <f t="shared" si="44"/>
        <v>GILD US Equity</v>
      </c>
    </row>
    <row r="2867" spans="1:17" x14ac:dyDescent="0.25">
      <c r="A2867" s="1">
        <v>41639</v>
      </c>
      <c r="B2867" s="1">
        <v>41639</v>
      </c>
      <c r="C2867" s="2" t="s">
        <v>42</v>
      </c>
      <c r="D2867" s="2" t="s">
        <v>43</v>
      </c>
      <c r="E2867" s="2">
        <v>4.1500000000000004</v>
      </c>
      <c r="F2867" s="2" t="s">
        <v>5820</v>
      </c>
      <c r="G2867" s="2" t="s">
        <v>213</v>
      </c>
      <c r="H2867" s="2" t="s">
        <v>46</v>
      </c>
      <c r="I2867" s="2" t="s">
        <v>17</v>
      </c>
      <c r="J2867" s="2" t="s">
        <v>18</v>
      </c>
      <c r="K2867" s="2" t="s">
        <v>19</v>
      </c>
      <c r="L2867" s="2" t="s">
        <v>19</v>
      </c>
      <c r="M2867" s="2" t="s">
        <v>20</v>
      </c>
      <c r="N2867" s="2" t="s">
        <v>48</v>
      </c>
      <c r="O2867" s="2" t="s">
        <v>5821</v>
      </c>
      <c r="P2867" s="2">
        <v>2</v>
      </c>
      <c r="Q2867" s="2" t="str">
        <f t="shared" si="44"/>
        <v>GE US Equity</v>
      </c>
    </row>
    <row r="2868" spans="1:17" x14ac:dyDescent="0.25">
      <c r="A2868" s="1">
        <v>41639</v>
      </c>
      <c r="B2868" s="1">
        <v>41639</v>
      </c>
      <c r="C2868" s="2" t="s">
        <v>155</v>
      </c>
      <c r="D2868" s="2" t="s">
        <v>156</v>
      </c>
      <c r="E2868" s="2">
        <v>2.5</v>
      </c>
      <c r="F2868" s="2" t="s">
        <v>1862</v>
      </c>
      <c r="G2868" s="2"/>
      <c r="H2868" s="2" t="s">
        <v>27</v>
      </c>
      <c r="I2868" s="2" t="s">
        <v>17</v>
      </c>
      <c r="J2868" s="2" t="s">
        <v>18</v>
      </c>
      <c r="K2868" s="2" t="s">
        <v>19</v>
      </c>
      <c r="L2868" s="2" t="s">
        <v>19</v>
      </c>
      <c r="M2868" s="2" t="s">
        <v>20</v>
      </c>
      <c r="N2868" s="2" t="s">
        <v>28</v>
      </c>
      <c r="O2868" s="2" t="s">
        <v>5822</v>
      </c>
      <c r="P2868" s="2">
        <v>3</v>
      </c>
      <c r="Q2868" s="2" t="str">
        <f t="shared" si="44"/>
        <v>VIA US Equity</v>
      </c>
    </row>
    <row r="2869" spans="1:17" x14ac:dyDescent="0.25">
      <c r="A2869" s="1">
        <v>41639</v>
      </c>
      <c r="B2869" s="1">
        <v>41639</v>
      </c>
      <c r="C2869" s="2" t="s">
        <v>155</v>
      </c>
      <c r="D2869" s="2" t="s">
        <v>156</v>
      </c>
      <c r="E2869" s="2">
        <v>3.875</v>
      </c>
      <c r="F2869" s="2" t="s">
        <v>2640</v>
      </c>
      <c r="G2869" s="2"/>
      <c r="H2869" s="2" t="s">
        <v>27</v>
      </c>
      <c r="I2869" s="2" t="s">
        <v>17</v>
      </c>
      <c r="J2869" s="2" t="s">
        <v>18</v>
      </c>
      <c r="K2869" s="2" t="s">
        <v>19</v>
      </c>
      <c r="L2869" s="2" t="s">
        <v>19</v>
      </c>
      <c r="M2869" s="2" t="s">
        <v>20</v>
      </c>
      <c r="N2869" s="2" t="s">
        <v>28</v>
      </c>
      <c r="O2869" s="2" t="s">
        <v>5823</v>
      </c>
      <c r="P2869" s="2">
        <v>3</v>
      </c>
      <c r="Q2869" s="2" t="str">
        <f t="shared" si="44"/>
        <v>VIA US Equity</v>
      </c>
    </row>
    <row r="2870" spans="1:17" x14ac:dyDescent="0.25">
      <c r="A2870" s="1">
        <v>41639</v>
      </c>
      <c r="B2870" s="1">
        <v>41639</v>
      </c>
      <c r="C2870" s="2" t="s">
        <v>3979</v>
      </c>
      <c r="D2870" s="2" t="s">
        <v>3980</v>
      </c>
      <c r="E2870" s="2">
        <v>6.25</v>
      </c>
      <c r="F2870" s="2" t="s">
        <v>1418</v>
      </c>
      <c r="G2870" s="2" t="s">
        <v>26</v>
      </c>
      <c r="H2870" s="2" t="s">
        <v>472</v>
      </c>
      <c r="I2870" s="2" t="s">
        <v>17</v>
      </c>
      <c r="J2870" s="2" t="s">
        <v>18</v>
      </c>
      <c r="K2870" s="2" t="s">
        <v>19</v>
      </c>
      <c r="L2870" s="2" t="s">
        <v>19</v>
      </c>
      <c r="M2870" s="2" t="s">
        <v>20</v>
      </c>
      <c r="N2870" s="2" t="s">
        <v>28</v>
      </c>
      <c r="O2870" s="2" t="s">
        <v>5824</v>
      </c>
      <c r="P2870" s="2">
        <v>3</v>
      </c>
      <c r="Q2870" s="2" t="str">
        <f t="shared" si="44"/>
        <v>BTU US Equity</v>
      </c>
    </row>
    <row r="2871" spans="1:17" x14ac:dyDescent="0.25">
      <c r="A2871" s="1">
        <v>41639</v>
      </c>
      <c r="B2871" s="1">
        <v>41639</v>
      </c>
      <c r="C2871" s="2" t="s">
        <v>1290</v>
      </c>
      <c r="D2871" s="2" t="s">
        <v>1291</v>
      </c>
      <c r="E2871" s="2">
        <v>3.95</v>
      </c>
      <c r="F2871" s="2" t="s">
        <v>5800</v>
      </c>
      <c r="G2871" s="2"/>
      <c r="H2871" s="2" t="s">
        <v>210</v>
      </c>
      <c r="I2871" s="2" t="s">
        <v>17</v>
      </c>
      <c r="J2871" s="2" t="s">
        <v>18</v>
      </c>
      <c r="K2871" s="2" t="s">
        <v>19</v>
      </c>
      <c r="L2871" s="2" t="s">
        <v>19</v>
      </c>
      <c r="M2871" s="2" t="s">
        <v>20</v>
      </c>
      <c r="N2871" s="2" t="s">
        <v>21</v>
      </c>
      <c r="O2871" s="2" t="s">
        <v>5825</v>
      </c>
      <c r="P2871" s="2">
        <v>3</v>
      </c>
      <c r="Q2871" s="2" t="str">
        <f t="shared" si="44"/>
        <v>SRE US Equity</v>
      </c>
    </row>
    <row r="2872" spans="1:17" x14ac:dyDescent="0.25">
      <c r="A2872" s="1">
        <v>41639</v>
      </c>
      <c r="B2872" s="1">
        <v>41639</v>
      </c>
      <c r="C2872" s="2" t="s">
        <v>2306</v>
      </c>
      <c r="D2872" s="2" t="s">
        <v>2307</v>
      </c>
      <c r="E2872" s="2">
        <v>3.8</v>
      </c>
      <c r="F2872" s="2" t="s">
        <v>1418</v>
      </c>
      <c r="G2872" s="2"/>
      <c r="H2872" s="2" t="s">
        <v>73</v>
      </c>
      <c r="I2872" s="2" t="s">
        <v>17</v>
      </c>
      <c r="J2872" s="2" t="s">
        <v>18</v>
      </c>
      <c r="K2872" s="2" t="s">
        <v>19</v>
      </c>
      <c r="L2872" s="2" t="s">
        <v>19</v>
      </c>
      <c r="M2872" s="2" t="s">
        <v>20</v>
      </c>
      <c r="N2872" s="2" t="s">
        <v>28</v>
      </c>
      <c r="O2872" s="2" t="s">
        <v>5826</v>
      </c>
      <c r="P2872" s="2">
        <v>3</v>
      </c>
      <c r="Q2872" s="2" t="str">
        <f t="shared" si="44"/>
        <v>CLX US Equity</v>
      </c>
    </row>
    <row r="2873" spans="1:17" x14ac:dyDescent="0.25">
      <c r="A2873" s="1">
        <v>41639</v>
      </c>
      <c r="B2873" s="1">
        <v>41639</v>
      </c>
      <c r="C2873" s="2" t="s">
        <v>42</v>
      </c>
      <c r="D2873" s="2" t="s">
        <v>43</v>
      </c>
      <c r="E2873" s="2">
        <v>4.3</v>
      </c>
      <c r="F2873" s="2" t="s">
        <v>3252</v>
      </c>
      <c r="G2873" s="2" t="s">
        <v>213</v>
      </c>
      <c r="H2873" s="2" t="s">
        <v>46</v>
      </c>
      <c r="I2873" s="2" t="s">
        <v>17</v>
      </c>
      <c r="J2873" s="2" t="s">
        <v>18</v>
      </c>
      <c r="K2873" s="2" t="s">
        <v>19</v>
      </c>
      <c r="L2873" s="2" t="s">
        <v>19</v>
      </c>
      <c r="M2873" s="2" t="s">
        <v>20</v>
      </c>
      <c r="N2873" s="2" t="s">
        <v>48</v>
      </c>
      <c r="O2873" s="2" t="s">
        <v>5827</v>
      </c>
      <c r="P2873" s="2">
        <v>2</v>
      </c>
      <c r="Q2873" s="2" t="str">
        <f t="shared" si="44"/>
        <v>GE US Equity</v>
      </c>
    </row>
    <row r="2874" spans="1:17" x14ac:dyDescent="0.25">
      <c r="A2874" s="1">
        <v>41639</v>
      </c>
      <c r="B2874" s="1">
        <v>41639</v>
      </c>
      <c r="C2874" s="2" t="s">
        <v>42</v>
      </c>
      <c r="D2874" s="2" t="s">
        <v>43</v>
      </c>
      <c r="E2874" s="2">
        <v>3.75</v>
      </c>
      <c r="F2874" s="2" t="s">
        <v>2192</v>
      </c>
      <c r="G2874" s="2" t="s">
        <v>213</v>
      </c>
      <c r="H2874" s="2" t="s">
        <v>46</v>
      </c>
      <c r="I2874" s="2" t="s">
        <v>17</v>
      </c>
      <c r="J2874" s="2" t="s">
        <v>18</v>
      </c>
      <c r="K2874" s="2" t="s">
        <v>19</v>
      </c>
      <c r="L2874" s="2" t="s">
        <v>19</v>
      </c>
      <c r="M2874" s="2" t="s">
        <v>20</v>
      </c>
      <c r="N2874" s="2" t="s">
        <v>48</v>
      </c>
      <c r="O2874" s="2" t="s">
        <v>5828</v>
      </c>
      <c r="P2874" s="2">
        <v>2</v>
      </c>
      <c r="Q2874" s="2" t="str">
        <f t="shared" si="44"/>
        <v>GE US Equity</v>
      </c>
    </row>
    <row r="2875" spans="1:17" x14ac:dyDescent="0.25">
      <c r="A2875" s="1">
        <v>41639</v>
      </c>
      <c r="B2875" s="1">
        <v>41639</v>
      </c>
      <c r="C2875" s="2" t="s">
        <v>1058</v>
      </c>
      <c r="D2875" s="2" t="s">
        <v>1059</v>
      </c>
      <c r="E2875" s="2">
        <v>6.75</v>
      </c>
      <c r="F2875" s="2" t="s">
        <v>1418</v>
      </c>
      <c r="G2875" s="2"/>
      <c r="H2875" s="2" t="s">
        <v>472</v>
      </c>
      <c r="I2875" s="2" t="s">
        <v>17</v>
      </c>
      <c r="J2875" s="2" t="s">
        <v>18</v>
      </c>
      <c r="K2875" s="2" t="s">
        <v>19</v>
      </c>
      <c r="L2875" s="2" t="s">
        <v>19</v>
      </c>
      <c r="M2875" s="2" t="s">
        <v>20</v>
      </c>
      <c r="N2875" s="2" t="s">
        <v>28</v>
      </c>
      <c r="O2875" s="2" t="s">
        <v>5829</v>
      </c>
      <c r="P2875" s="2">
        <v>3</v>
      </c>
      <c r="Q2875" s="2" t="str">
        <f t="shared" si="44"/>
        <v>CVC US Equity</v>
      </c>
    </row>
    <row r="2876" spans="1:17" x14ac:dyDescent="0.25">
      <c r="A2876" s="1">
        <v>41639</v>
      </c>
      <c r="B2876" s="1">
        <v>41639</v>
      </c>
      <c r="C2876" s="2" t="s">
        <v>2889</v>
      </c>
      <c r="D2876" s="2" t="s">
        <v>2890</v>
      </c>
      <c r="E2876" s="2">
        <v>5.375</v>
      </c>
      <c r="F2876" s="2" t="s">
        <v>4497</v>
      </c>
      <c r="G2876" s="2"/>
      <c r="H2876" s="2" t="s">
        <v>210</v>
      </c>
      <c r="I2876" s="2" t="s">
        <v>17</v>
      </c>
      <c r="J2876" s="2" t="s">
        <v>18</v>
      </c>
      <c r="K2876" s="2" t="s">
        <v>19</v>
      </c>
      <c r="L2876" s="2" t="s">
        <v>19</v>
      </c>
      <c r="M2876" s="2" t="s">
        <v>20</v>
      </c>
      <c r="N2876" s="2" t="s">
        <v>28</v>
      </c>
      <c r="O2876" s="2" t="s">
        <v>5830</v>
      </c>
      <c r="P2876" s="2">
        <v>4</v>
      </c>
      <c r="Q2876" s="2" t="str">
        <f t="shared" si="44"/>
        <v>ORCL US Equity</v>
      </c>
    </row>
    <row r="2877" spans="1:17" x14ac:dyDescent="0.25">
      <c r="A2877" s="1">
        <v>41639</v>
      </c>
      <c r="B2877" s="1">
        <v>41639</v>
      </c>
      <c r="C2877" s="2" t="s">
        <v>2889</v>
      </c>
      <c r="D2877" s="2" t="s">
        <v>2890</v>
      </c>
      <c r="E2877" s="2">
        <v>3.875</v>
      </c>
      <c r="F2877" s="2" t="s">
        <v>1458</v>
      </c>
      <c r="G2877" s="2"/>
      <c r="H2877" s="2" t="s">
        <v>210</v>
      </c>
      <c r="I2877" s="2" t="s">
        <v>17</v>
      </c>
      <c r="J2877" s="2" t="s">
        <v>18</v>
      </c>
      <c r="K2877" s="2" t="s">
        <v>19</v>
      </c>
      <c r="L2877" s="2" t="s">
        <v>19</v>
      </c>
      <c r="M2877" s="2" t="s">
        <v>20</v>
      </c>
      <c r="N2877" s="2" t="s">
        <v>28</v>
      </c>
      <c r="O2877" s="2" t="s">
        <v>5831</v>
      </c>
      <c r="P2877" s="2">
        <v>4</v>
      </c>
      <c r="Q2877" s="2" t="str">
        <f t="shared" si="44"/>
        <v>ORCL US Equity</v>
      </c>
    </row>
    <row r="2878" spans="1:17" x14ac:dyDescent="0.25">
      <c r="A2878" s="1">
        <v>41639</v>
      </c>
      <c r="B2878" s="1">
        <v>41639</v>
      </c>
      <c r="C2878" s="2" t="s">
        <v>2324</v>
      </c>
      <c r="D2878" s="2" t="s">
        <v>501</v>
      </c>
      <c r="E2878" s="2">
        <v>6.82</v>
      </c>
      <c r="F2878" s="2" t="s">
        <v>2341</v>
      </c>
      <c r="G2878" s="2" t="s">
        <v>26</v>
      </c>
      <c r="H2878" s="2" t="s">
        <v>73</v>
      </c>
      <c r="I2878" s="2" t="s">
        <v>17</v>
      </c>
      <c r="J2878" s="2" t="s">
        <v>18</v>
      </c>
      <c r="K2878" s="2" t="s">
        <v>19</v>
      </c>
      <c r="L2878" s="2" t="s">
        <v>19</v>
      </c>
      <c r="M2878" s="2" t="s">
        <v>20</v>
      </c>
      <c r="N2878" s="2" t="s">
        <v>48</v>
      </c>
      <c r="O2878" s="2" t="s">
        <v>5832</v>
      </c>
      <c r="P2878" s="2">
        <v>3</v>
      </c>
      <c r="Q2878" s="2" t="str">
        <f t="shared" si="44"/>
        <v>AIG US Equity</v>
      </c>
    </row>
    <row r="2879" spans="1:17" x14ac:dyDescent="0.25">
      <c r="A2879" s="1">
        <v>41639</v>
      </c>
      <c r="B2879" s="1">
        <v>41639</v>
      </c>
      <c r="C2879" s="2" t="s">
        <v>5833</v>
      </c>
      <c r="D2879" s="2" t="s">
        <v>5834</v>
      </c>
      <c r="E2879" s="2">
        <v>3.4430000000000001</v>
      </c>
      <c r="F2879" s="2" t="s">
        <v>5835</v>
      </c>
      <c r="G2879" s="2">
        <v>2011</v>
      </c>
      <c r="H2879" s="2" t="s">
        <v>259</v>
      </c>
      <c r="I2879" s="2" t="s">
        <v>17</v>
      </c>
      <c r="J2879" s="2" t="s">
        <v>18</v>
      </c>
      <c r="K2879" s="2" t="s">
        <v>19</v>
      </c>
      <c r="L2879" s="2" t="s">
        <v>19</v>
      </c>
      <c r="M2879" s="2" t="s">
        <v>20</v>
      </c>
      <c r="N2879" s="2" t="s">
        <v>28</v>
      </c>
      <c r="O2879" s="2" t="s">
        <v>5836</v>
      </c>
      <c r="P2879" s="2">
        <v>5</v>
      </c>
      <c r="Q2879" s="2" t="str">
        <f t="shared" si="44"/>
        <v>PARHC US Equity</v>
      </c>
    </row>
    <row r="2880" spans="1:17" x14ac:dyDescent="0.25">
      <c r="A2880" s="1">
        <v>41639</v>
      </c>
      <c r="B2880" s="1">
        <v>41639</v>
      </c>
      <c r="C2880" s="2" t="s">
        <v>42</v>
      </c>
      <c r="D2880" s="2" t="s">
        <v>43</v>
      </c>
      <c r="E2880" s="2">
        <v>4.6500000000000004</v>
      </c>
      <c r="F2880" s="2" t="s">
        <v>1654</v>
      </c>
      <c r="G2880" s="2" t="s">
        <v>213</v>
      </c>
      <c r="H2880" s="2" t="s">
        <v>46</v>
      </c>
      <c r="I2880" s="2" t="s">
        <v>17</v>
      </c>
      <c r="J2880" s="2" t="s">
        <v>18</v>
      </c>
      <c r="K2880" s="2" t="s">
        <v>19</v>
      </c>
      <c r="L2880" s="2" t="s">
        <v>19</v>
      </c>
      <c r="M2880" s="2" t="s">
        <v>20</v>
      </c>
      <c r="N2880" s="2" t="s">
        <v>48</v>
      </c>
      <c r="O2880" s="2" t="s">
        <v>5838</v>
      </c>
      <c r="P2880" s="2">
        <v>2</v>
      </c>
      <c r="Q2880" s="2" t="str">
        <f t="shared" si="44"/>
        <v>GE US Equity</v>
      </c>
    </row>
    <row r="2881" spans="1:17" x14ac:dyDescent="0.25">
      <c r="A2881" s="1">
        <v>41639</v>
      </c>
      <c r="B2881" s="1">
        <v>41639</v>
      </c>
      <c r="C2881" s="2" t="s">
        <v>5839</v>
      </c>
      <c r="D2881" s="2" t="s">
        <v>5840</v>
      </c>
      <c r="E2881" s="2">
        <v>2.25</v>
      </c>
      <c r="F2881" s="2" t="s">
        <v>5841</v>
      </c>
      <c r="G2881" s="2" t="s">
        <v>40</v>
      </c>
      <c r="H2881" s="2" t="s">
        <v>1840</v>
      </c>
      <c r="I2881" s="2" t="s">
        <v>17</v>
      </c>
      <c r="J2881" s="2" t="s">
        <v>18</v>
      </c>
      <c r="K2881" s="2" t="s">
        <v>19</v>
      </c>
      <c r="L2881" s="2" t="s">
        <v>19</v>
      </c>
      <c r="M2881" s="2" t="s">
        <v>20</v>
      </c>
      <c r="N2881" s="2" t="s">
        <v>48</v>
      </c>
      <c r="O2881" s="2" t="s">
        <v>5842</v>
      </c>
      <c r="P2881" s="2">
        <v>4</v>
      </c>
      <c r="Q2881" s="2" t="str">
        <f t="shared" si="44"/>
        <v>USAA US Equity</v>
      </c>
    </row>
    <row r="2882" spans="1:17" x14ac:dyDescent="0.25">
      <c r="A2882" s="1">
        <v>41639</v>
      </c>
      <c r="B2882" s="1">
        <v>41639</v>
      </c>
      <c r="C2882" s="2" t="s">
        <v>1961</v>
      </c>
      <c r="D2882" s="2" t="s">
        <v>1962</v>
      </c>
      <c r="E2882" s="2">
        <v>2.625</v>
      </c>
      <c r="F2882" s="2" t="s">
        <v>5843</v>
      </c>
      <c r="G2882" s="2"/>
      <c r="H2882" s="2" t="s">
        <v>73</v>
      </c>
      <c r="I2882" s="2" t="s">
        <v>17</v>
      </c>
      <c r="J2882" s="2" t="s">
        <v>18</v>
      </c>
      <c r="K2882" s="2" t="s">
        <v>19</v>
      </c>
      <c r="L2882" s="2" t="s">
        <v>19</v>
      </c>
      <c r="M2882" s="2" t="s">
        <v>20</v>
      </c>
      <c r="N2882" s="2" t="s">
        <v>28</v>
      </c>
      <c r="O2882" s="2" t="s">
        <v>5844</v>
      </c>
      <c r="P2882" s="2">
        <v>3</v>
      </c>
      <c r="Q2882" s="2" t="str">
        <f t="shared" si="44"/>
        <v>HPQ US Equity</v>
      </c>
    </row>
    <row r="2883" spans="1:17" x14ac:dyDescent="0.25">
      <c r="A2883" s="1">
        <v>41639</v>
      </c>
      <c r="B2883" s="1">
        <v>41639</v>
      </c>
      <c r="C2883" s="2" t="s">
        <v>1961</v>
      </c>
      <c r="D2883" s="2" t="s">
        <v>1962</v>
      </c>
      <c r="E2883" s="2">
        <v>3.3</v>
      </c>
      <c r="F2883" s="2" t="s">
        <v>5845</v>
      </c>
      <c r="G2883" s="2"/>
      <c r="H2883" s="2" t="s">
        <v>73</v>
      </c>
      <c r="I2883" s="2" t="s">
        <v>17</v>
      </c>
      <c r="J2883" s="2" t="s">
        <v>18</v>
      </c>
      <c r="K2883" s="2" t="s">
        <v>19</v>
      </c>
      <c r="L2883" s="2" t="s">
        <v>19</v>
      </c>
      <c r="M2883" s="2" t="s">
        <v>20</v>
      </c>
      <c r="N2883" s="2" t="s">
        <v>28</v>
      </c>
      <c r="O2883" s="2" t="s">
        <v>5846</v>
      </c>
      <c r="P2883" s="2">
        <v>3</v>
      </c>
      <c r="Q2883" s="2" t="str">
        <f t="shared" si="44"/>
        <v>HPQ US Equity</v>
      </c>
    </row>
    <row r="2884" spans="1:17" x14ac:dyDescent="0.25">
      <c r="A2884" s="1">
        <v>41639</v>
      </c>
      <c r="B2884" s="1">
        <v>41639</v>
      </c>
      <c r="C2884" s="2" t="s">
        <v>1961</v>
      </c>
      <c r="D2884" s="2" t="s">
        <v>1962</v>
      </c>
      <c r="E2884" s="2">
        <v>4.6500000000000004</v>
      </c>
      <c r="F2884" s="2" t="s">
        <v>5847</v>
      </c>
      <c r="G2884" s="2"/>
      <c r="H2884" s="2" t="s">
        <v>73</v>
      </c>
      <c r="I2884" s="2" t="s">
        <v>17</v>
      </c>
      <c r="J2884" s="2" t="s">
        <v>18</v>
      </c>
      <c r="K2884" s="2" t="s">
        <v>19</v>
      </c>
      <c r="L2884" s="2" t="s">
        <v>19</v>
      </c>
      <c r="M2884" s="2" t="s">
        <v>20</v>
      </c>
      <c r="N2884" s="2" t="s">
        <v>28</v>
      </c>
      <c r="O2884" s="2" t="s">
        <v>5848</v>
      </c>
      <c r="P2884" s="2">
        <v>3</v>
      </c>
      <c r="Q2884" s="2" t="str">
        <f t="shared" ref="Q2884:Q2947" si="45">D2884&amp;" US Equity"</f>
        <v>HPQ US Equity</v>
      </c>
    </row>
    <row r="2885" spans="1:17" x14ac:dyDescent="0.25">
      <c r="A2885" s="1">
        <v>41639</v>
      </c>
      <c r="B2885" s="1">
        <v>41639</v>
      </c>
      <c r="C2885" s="2" t="s">
        <v>5849</v>
      </c>
      <c r="D2885" s="2" t="s">
        <v>5850</v>
      </c>
      <c r="E2885" s="2">
        <v>10.375</v>
      </c>
      <c r="F2885" s="2" t="s">
        <v>5851</v>
      </c>
      <c r="G2885" s="2"/>
      <c r="H2885" s="2" t="s">
        <v>149</v>
      </c>
      <c r="I2885" s="2" t="s">
        <v>17</v>
      </c>
      <c r="J2885" s="2" t="s">
        <v>18</v>
      </c>
      <c r="K2885" s="2" t="s">
        <v>19</v>
      </c>
      <c r="L2885" s="2" t="s">
        <v>19</v>
      </c>
      <c r="M2885" s="2" t="s">
        <v>20</v>
      </c>
      <c r="N2885" s="2" t="s">
        <v>48</v>
      </c>
      <c r="O2885" s="2" t="s">
        <v>5852</v>
      </c>
      <c r="P2885" s="2">
        <v>4</v>
      </c>
      <c r="Q2885" s="2" t="str">
        <f t="shared" si="45"/>
        <v>GFIG US Equity</v>
      </c>
    </row>
    <row r="2886" spans="1:17" x14ac:dyDescent="0.25">
      <c r="A2886" s="1">
        <v>41639</v>
      </c>
      <c r="B2886" s="1">
        <v>41639</v>
      </c>
      <c r="C2886" s="2" t="s">
        <v>3156</v>
      </c>
      <c r="D2886" s="2" t="s">
        <v>3157</v>
      </c>
      <c r="E2886" s="2">
        <v>2.95</v>
      </c>
      <c r="F2886" s="2" t="s">
        <v>5712</v>
      </c>
      <c r="G2886" s="2" t="s">
        <v>40</v>
      </c>
      <c r="H2886" s="2" t="s">
        <v>34</v>
      </c>
      <c r="I2886" s="2" t="s">
        <v>17</v>
      </c>
      <c r="J2886" s="2" t="s">
        <v>18</v>
      </c>
      <c r="K2886" s="2" t="s">
        <v>19</v>
      </c>
      <c r="L2886" s="2" t="s">
        <v>19</v>
      </c>
      <c r="M2886" s="2" t="s">
        <v>20</v>
      </c>
      <c r="N2886" s="2" t="s">
        <v>28</v>
      </c>
      <c r="O2886" s="2" t="s">
        <v>5853</v>
      </c>
      <c r="P2886" s="2">
        <v>5</v>
      </c>
      <c r="Q2886" s="2" t="str">
        <f t="shared" si="45"/>
        <v>DAIGR US Equity</v>
      </c>
    </row>
    <row r="2887" spans="1:17" x14ac:dyDescent="0.25">
      <c r="A2887" s="1">
        <v>41639</v>
      </c>
      <c r="B2887" s="1">
        <v>41639</v>
      </c>
      <c r="C2887" s="2" t="s">
        <v>42</v>
      </c>
      <c r="D2887" s="2" t="s">
        <v>43</v>
      </c>
      <c r="E2887" s="2">
        <v>3.5</v>
      </c>
      <c r="F2887" s="2" t="s">
        <v>988</v>
      </c>
      <c r="G2887" s="2" t="s">
        <v>213</v>
      </c>
      <c r="H2887" s="2" t="s">
        <v>46</v>
      </c>
      <c r="I2887" s="2" t="s">
        <v>17</v>
      </c>
      <c r="J2887" s="2" t="s">
        <v>18</v>
      </c>
      <c r="K2887" s="2" t="s">
        <v>19</v>
      </c>
      <c r="L2887" s="2" t="s">
        <v>19</v>
      </c>
      <c r="M2887" s="2" t="s">
        <v>20</v>
      </c>
      <c r="N2887" s="2" t="s">
        <v>48</v>
      </c>
      <c r="O2887" s="2" t="s">
        <v>5854</v>
      </c>
      <c r="P2887" s="2">
        <v>2</v>
      </c>
      <c r="Q2887" s="2" t="str">
        <f t="shared" si="45"/>
        <v>GE US Equity</v>
      </c>
    </row>
    <row r="2888" spans="1:17" x14ac:dyDescent="0.25">
      <c r="A2888" s="1">
        <v>41639</v>
      </c>
      <c r="B2888" s="1">
        <v>41639</v>
      </c>
      <c r="C2888" s="2" t="s">
        <v>224</v>
      </c>
      <c r="D2888" s="2" t="s">
        <v>225</v>
      </c>
      <c r="E2888" s="2">
        <v>2.75</v>
      </c>
      <c r="F2888" s="2" t="s">
        <v>15</v>
      </c>
      <c r="G2888" s="2"/>
      <c r="H2888" s="2" t="s">
        <v>27</v>
      </c>
      <c r="I2888" s="2" t="s">
        <v>17</v>
      </c>
      <c r="J2888" s="2" t="s">
        <v>18</v>
      </c>
      <c r="K2888" s="2" t="s">
        <v>19</v>
      </c>
      <c r="L2888" s="2" t="s">
        <v>19</v>
      </c>
      <c r="M2888" s="2" t="s">
        <v>20</v>
      </c>
      <c r="N2888" s="2" t="s">
        <v>48</v>
      </c>
      <c r="O2888" s="2" t="s">
        <v>5855</v>
      </c>
      <c r="P2888" s="2">
        <v>2</v>
      </c>
      <c r="Q2888" s="2" t="str">
        <f t="shared" si="45"/>
        <v>CI US Equity</v>
      </c>
    </row>
    <row r="2889" spans="1:17" x14ac:dyDescent="0.25">
      <c r="A2889" s="1">
        <v>41639</v>
      </c>
      <c r="B2889" s="1">
        <v>41639</v>
      </c>
      <c r="C2889" s="2" t="s">
        <v>602</v>
      </c>
      <c r="D2889" s="2" t="s">
        <v>603</v>
      </c>
      <c r="E2889" s="2">
        <v>1.75</v>
      </c>
      <c r="F2889" s="2" t="s">
        <v>5856</v>
      </c>
      <c r="G2889" s="2"/>
      <c r="H2889" s="2" t="s">
        <v>34</v>
      </c>
      <c r="I2889" s="2" t="s">
        <v>17</v>
      </c>
      <c r="J2889" s="2" t="s">
        <v>18</v>
      </c>
      <c r="K2889" s="2" t="s">
        <v>19</v>
      </c>
      <c r="L2889" s="2" t="s">
        <v>19</v>
      </c>
      <c r="M2889" s="2" t="s">
        <v>20</v>
      </c>
      <c r="N2889" s="2" t="s">
        <v>28</v>
      </c>
      <c r="O2889" s="2" t="s">
        <v>5857</v>
      </c>
      <c r="P2889" s="2">
        <v>3</v>
      </c>
      <c r="Q2889" s="2" t="str">
        <f t="shared" si="45"/>
        <v>BDX US Equity</v>
      </c>
    </row>
    <row r="2890" spans="1:17" x14ac:dyDescent="0.25">
      <c r="A2890" s="1">
        <v>41639</v>
      </c>
      <c r="B2890" s="1">
        <v>41639</v>
      </c>
      <c r="C2890" s="2" t="s">
        <v>5802</v>
      </c>
      <c r="D2890" s="2" t="s">
        <v>5803</v>
      </c>
      <c r="E2890" s="2">
        <v>6</v>
      </c>
      <c r="F2890" s="2" t="s">
        <v>1418</v>
      </c>
      <c r="G2890" s="2" t="s">
        <v>40</v>
      </c>
      <c r="H2890" s="2" t="s">
        <v>27</v>
      </c>
      <c r="I2890" s="2" t="s">
        <v>17</v>
      </c>
      <c r="J2890" s="2" t="s">
        <v>18</v>
      </c>
      <c r="K2890" s="2" t="s">
        <v>19</v>
      </c>
      <c r="L2890" s="2" t="s">
        <v>19</v>
      </c>
      <c r="M2890" s="2" t="s">
        <v>20</v>
      </c>
      <c r="N2890" s="2" t="s">
        <v>28</v>
      </c>
      <c r="O2890" s="2" t="s">
        <v>5858</v>
      </c>
      <c r="P2890" s="2">
        <v>3</v>
      </c>
      <c r="Q2890" s="2" t="str">
        <f t="shared" si="45"/>
        <v>LYB US Equity</v>
      </c>
    </row>
    <row r="2891" spans="1:17" x14ac:dyDescent="0.25">
      <c r="A2891" s="1">
        <v>41639</v>
      </c>
      <c r="B2891" s="1">
        <v>41639</v>
      </c>
      <c r="C2891" s="2" t="s">
        <v>2550</v>
      </c>
      <c r="D2891" s="2" t="s">
        <v>2551</v>
      </c>
      <c r="E2891" s="2">
        <v>6.25</v>
      </c>
      <c r="F2891" s="2" t="s">
        <v>498</v>
      </c>
      <c r="G2891" s="2"/>
      <c r="H2891" s="2" t="s">
        <v>203</v>
      </c>
      <c r="I2891" s="2" t="s">
        <v>17</v>
      </c>
      <c r="J2891" s="2" t="s">
        <v>18</v>
      </c>
      <c r="K2891" s="2" t="s">
        <v>19</v>
      </c>
      <c r="L2891" s="2" t="s">
        <v>19</v>
      </c>
      <c r="M2891" s="2" t="s">
        <v>20</v>
      </c>
      <c r="N2891" s="2" t="s">
        <v>28</v>
      </c>
      <c r="O2891" s="2" t="s">
        <v>5859</v>
      </c>
      <c r="P2891" s="2">
        <v>3</v>
      </c>
      <c r="Q2891" s="2" t="str">
        <f t="shared" si="45"/>
        <v>THC US Equity</v>
      </c>
    </row>
    <row r="2892" spans="1:17" x14ac:dyDescent="0.25">
      <c r="A2892" s="1">
        <v>41639</v>
      </c>
      <c r="B2892" s="1">
        <v>41639</v>
      </c>
      <c r="C2892" s="2" t="s">
        <v>3318</v>
      </c>
      <c r="D2892" s="2" t="s">
        <v>1878</v>
      </c>
      <c r="E2892" s="2">
        <v>4.125</v>
      </c>
      <c r="F2892" s="2" t="s">
        <v>5677</v>
      </c>
      <c r="G2892" s="2" t="s">
        <v>611</v>
      </c>
      <c r="H2892" s="2" t="s">
        <v>57</v>
      </c>
      <c r="I2892" s="2" t="s">
        <v>17</v>
      </c>
      <c r="J2892" s="2" t="s">
        <v>18</v>
      </c>
      <c r="K2892" s="2" t="s">
        <v>19</v>
      </c>
      <c r="L2892" s="2" t="s">
        <v>19</v>
      </c>
      <c r="M2892" s="2" t="s">
        <v>20</v>
      </c>
      <c r="N2892" s="2" t="s">
        <v>28</v>
      </c>
      <c r="O2892" s="2" t="s">
        <v>5860</v>
      </c>
      <c r="P2892" s="2">
        <v>3</v>
      </c>
      <c r="Q2892" s="2" t="str">
        <f t="shared" si="45"/>
        <v>DIS US Equity</v>
      </c>
    </row>
    <row r="2893" spans="1:17" x14ac:dyDescent="0.25">
      <c r="A2893" s="1">
        <v>41639</v>
      </c>
      <c r="B2893" s="1">
        <v>41639</v>
      </c>
      <c r="C2893" s="2" t="s">
        <v>3990</v>
      </c>
      <c r="D2893" s="2" t="s">
        <v>3991</v>
      </c>
      <c r="E2893" s="2">
        <v>5</v>
      </c>
      <c r="F2893" s="2" t="s">
        <v>5789</v>
      </c>
      <c r="G2893" s="2"/>
      <c r="H2893" s="2" t="s">
        <v>1968</v>
      </c>
      <c r="I2893" s="2" t="s">
        <v>17</v>
      </c>
      <c r="J2893" s="2" t="s">
        <v>18</v>
      </c>
      <c r="K2893" s="2" t="s">
        <v>19</v>
      </c>
      <c r="L2893" s="2" t="s">
        <v>19</v>
      </c>
      <c r="M2893" s="2" t="s">
        <v>20</v>
      </c>
      <c r="N2893" s="2" t="s">
        <v>28</v>
      </c>
      <c r="O2893" s="2" t="s">
        <v>5861</v>
      </c>
      <c r="P2893" s="2">
        <v>3</v>
      </c>
      <c r="Q2893" s="2" t="str">
        <f t="shared" si="45"/>
        <v>HOV US Equity</v>
      </c>
    </row>
    <row r="2894" spans="1:17" x14ac:dyDescent="0.25">
      <c r="A2894" s="1">
        <v>41639</v>
      </c>
      <c r="B2894" s="1">
        <v>41639</v>
      </c>
      <c r="C2894" s="2" t="s">
        <v>1947</v>
      </c>
      <c r="D2894" s="2" t="s">
        <v>354</v>
      </c>
      <c r="E2894" s="2">
        <v>3.3</v>
      </c>
      <c r="F2894" s="2" t="s">
        <v>728</v>
      </c>
      <c r="G2894" s="2"/>
      <c r="H2894" s="2" t="s">
        <v>210</v>
      </c>
      <c r="I2894" s="2" t="s">
        <v>17</v>
      </c>
      <c r="J2894" s="2" t="s">
        <v>18</v>
      </c>
      <c r="K2894" s="2" t="s">
        <v>19</v>
      </c>
      <c r="L2894" s="2" t="s">
        <v>19</v>
      </c>
      <c r="M2894" s="2" t="s">
        <v>20</v>
      </c>
      <c r="N2894" s="2" t="s">
        <v>28</v>
      </c>
      <c r="O2894" s="2" t="s">
        <v>5862</v>
      </c>
      <c r="P2894" s="2">
        <v>2</v>
      </c>
      <c r="Q2894" s="2" t="str">
        <f t="shared" si="45"/>
        <v>KO US Equity</v>
      </c>
    </row>
    <row r="2895" spans="1:17" x14ac:dyDescent="0.25">
      <c r="A2895" s="1">
        <v>41639</v>
      </c>
      <c r="B2895" s="1">
        <v>41639</v>
      </c>
      <c r="C2895" s="2" t="s">
        <v>42</v>
      </c>
      <c r="D2895" s="2" t="s">
        <v>43</v>
      </c>
      <c r="E2895" s="2">
        <v>4</v>
      </c>
      <c r="F2895" s="2" t="s">
        <v>3268</v>
      </c>
      <c r="G2895" s="2" t="s">
        <v>3014</v>
      </c>
      <c r="H2895" s="2" t="s">
        <v>46</v>
      </c>
      <c r="I2895" s="2" t="s">
        <v>17</v>
      </c>
      <c r="J2895" s="2" t="s">
        <v>18</v>
      </c>
      <c r="K2895" s="2" t="s">
        <v>19</v>
      </c>
      <c r="L2895" s="2" t="s">
        <v>19</v>
      </c>
      <c r="M2895" s="2" t="s">
        <v>20</v>
      </c>
      <c r="N2895" s="2" t="s">
        <v>48</v>
      </c>
      <c r="O2895" s="2" t="s">
        <v>5863</v>
      </c>
      <c r="P2895" s="2">
        <v>2</v>
      </c>
      <c r="Q2895" s="2" t="str">
        <f t="shared" si="45"/>
        <v>GE US Equity</v>
      </c>
    </row>
    <row r="2896" spans="1:17" x14ac:dyDescent="0.25">
      <c r="A2896" s="1">
        <v>41639</v>
      </c>
      <c r="B2896" s="1">
        <v>41639</v>
      </c>
      <c r="C2896" s="2" t="s">
        <v>2173</v>
      </c>
      <c r="D2896" s="2" t="s">
        <v>378</v>
      </c>
      <c r="E2896" s="2">
        <v>4.75</v>
      </c>
      <c r="F2896" s="2" t="s">
        <v>2553</v>
      </c>
      <c r="G2896" s="2"/>
      <c r="H2896" s="2" t="s">
        <v>73</v>
      </c>
      <c r="I2896" s="2" t="s">
        <v>17</v>
      </c>
      <c r="J2896" s="2" t="s">
        <v>18</v>
      </c>
      <c r="K2896" s="2" t="s">
        <v>19</v>
      </c>
      <c r="L2896" s="2" t="s">
        <v>19</v>
      </c>
      <c r="M2896" s="2" t="s">
        <v>20</v>
      </c>
      <c r="N2896" s="2" t="s">
        <v>28</v>
      </c>
      <c r="O2896" s="2" t="s">
        <v>5864</v>
      </c>
      <c r="P2896" s="2">
        <v>2</v>
      </c>
      <c r="Q2896" s="2" t="str">
        <f t="shared" si="45"/>
        <v>VZ US Equity</v>
      </c>
    </row>
    <row r="2897" spans="1:17" x14ac:dyDescent="0.25">
      <c r="A2897" s="1">
        <v>41639</v>
      </c>
      <c r="B2897" s="1">
        <v>41639</v>
      </c>
      <c r="C2897" s="2" t="s">
        <v>3559</v>
      </c>
      <c r="D2897" s="2" t="s">
        <v>1873</v>
      </c>
      <c r="E2897" s="2">
        <v>1.875</v>
      </c>
      <c r="F2897" s="2" t="s">
        <v>5865</v>
      </c>
      <c r="G2897" s="2"/>
      <c r="H2897" s="2" t="s">
        <v>73</v>
      </c>
      <c r="I2897" s="2" t="s">
        <v>17</v>
      </c>
      <c r="J2897" s="2" t="s">
        <v>18</v>
      </c>
      <c r="K2897" s="2" t="s">
        <v>19</v>
      </c>
      <c r="L2897" s="2" t="s">
        <v>19</v>
      </c>
      <c r="M2897" s="2" t="s">
        <v>20</v>
      </c>
      <c r="N2897" s="2" t="s">
        <v>28</v>
      </c>
      <c r="O2897" s="2" t="s">
        <v>5866</v>
      </c>
      <c r="P2897" s="2">
        <v>1</v>
      </c>
      <c r="Q2897" s="2" t="str">
        <f t="shared" si="45"/>
        <v>K US Equity</v>
      </c>
    </row>
    <row r="2898" spans="1:17" x14ac:dyDescent="0.25">
      <c r="A2898" s="1">
        <v>41639</v>
      </c>
      <c r="B2898" s="1">
        <v>41639</v>
      </c>
      <c r="C2898" s="2" t="s">
        <v>42</v>
      </c>
      <c r="D2898" s="2" t="s">
        <v>43</v>
      </c>
      <c r="E2898" s="2">
        <v>4.2</v>
      </c>
      <c r="F2898" s="2" t="s">
        <v>5867</v>
      </c>
      <c r="G2898" s="2" t="s">
        <v>213</v>
      </c>
      <c r="H2898" s="2" t="s">
        <v>46</v>
      </c>
      <c r="I2898" s="2" t="s">
        <v>17</v>
      </c>
      <c r="J2898" s="2" t="s">
        <v>18</v>
      </c>
      <c r="K2898" s="2" t="s">
        <v>19</v>
      </c>
      <c r="L2898" s="2" t="s">
        <v>19</v>
      </c>
      <c r="M2898" s="2" t="s">
        <v>20</v>
      </c>
      <c r="N2898" s="2" t="s">
        <v>48</v>
      </c>
      <c r="O2898" s="2" t="s">
        <v>5868</v>
      </c>
      <c r="P2898" s="2">
        <v>2</v>
      </c>
      <c r="Q2898" s="2" t="str">
        <f t="shared" si="45"/>
        <v>GE US Equity</v>
      </c>
    </row>
    <row r="2899" spans="1:17" x14ac:dyDescent="0.25">
      <c r="A2899" s="1">
        <v>41639</v>
      </c>
      <c r="B2899" s="1">
        <v>41639</v>
      </c>
      <c r="C2899" s="2" t="s">
        <v>5869</v>
      </c>
      <c r="D2899" s="2" t="s">
        <v>5870</v>
      </c>
      <c r="E2899" s="2">
        <v>7.75</v>
      </c>
      <c r="F2899" s="2" t="s">
        <v>1466</v>
      </c>
      <c r="G2899" s="2"/>
      <c r="H2899" s="2" t="s">
        <v>95</v>
      </c>
      <c r="I2899" s="2" t="s">
        <v>17</v>
      </c>
      <c r="J2899" s="2" t="s">
        <v>18</v>
      </c>
      <c r="K2899" s="2" t="s">
        <v>19</v>
      </c>
      <c r="L2899" s="2" t="s">
        <v>19</v>
      </c>
      <c r="M2899" s="2" t="s">
        <v>20</v>
      </c>
      <c r="N2899" s="2" t="s">
        <v>28</v>
      </c>
      <c r="O2899" s="2" t="s">
        <v>5871</v>
      </c>
      <c r="P2899" s="2">
        <v>3</v>
      </c>
      <c r="Q2899" s="2" t="str">
        <f t="shared" si="45"/>
        <v>AXL US Equity</v>
      </c>
    </row>
    <row r="2900" spans="1:17" x14ac:dyDescent="0.25">
      <c r="A2900" s="1">
        <v>41639</v>
      </c>
      <c r="B2900" s="1">
        <v>41639</v>
      </c>
      <c r="C2900" s="2" t="s">
        <v>2490</v>
      </c>
      <c r="D2900" s="2" t="s">
        <v>744</v>
      </c>
      <c r="E2900" s="2">
        <v>7.125</v>
      </c>
      <c r="F2900" s="2" t="s">
        <v>5872</v>
      </c>
      <c r="G2900" s="2" t="s">
        <v>40</v>
      </c>
      <c r="H2900" s="2" t="s">
        <v>149</v>
      </c>
      <c r="I2900" s="2" t="s">
        <v>17</v>
      </c>
      <c r="J2900" s="2" t="s">
        <v>18</v>
      </c>
      <c r="K2900" s="2" t="s">
        <v>19</v>
      </c>
      <c r="L2900" s="2" t="s">
        <v>19</v>
      </c>
      <c r="M2900" s="2" t="s">
        <v>20</v>
      </c>
      <c r="N2900" s="2" t="s">
        <v>28</v>
      </c>
      <c r="O2900" s="2" t="s">
        <v>5873</v>
      </c>
      <c r="P2900" s="2">
        <v>3</v>
      </c>
      <c r="Q2900" s="2" t="str">
        <f t="shared" si="45"/>
        <v>HNZ US Equity</v>
      </c>
    </row>
    <row r="2901" spans="1:17" x14ac:dyDescent="0.25">
      <c r="A2901" s="1">
        <v>41639</v>
      </c>
      <c r="B2901" s="1">
        <v>41639</v>
      </c>
      <c r="C2901" s="2" t="s">
        <v>42</v>
      </c>
      <c r="D2901" s="2" t="s">
        <v>43</v>
      </c>
      <c r="E2901" s="2">
        <v>6</v>
      </c>
      <c r="F2901" s="2" t="s">
        <v>560</v>
      </c>
      <c r="G2901" s="2" t="s">
        <v>3705</v>
      </c>
      <c r="H2901" s="2" t="s">
        <v>46</v>
      </c>
      <c r="I2901" s="2" t="s">
        <v>17</v>
      </c>
      <c r="J2901" s="2" t="s">
        <v>18</v>
      </c>
      <c r="K2901" s="2" t="s">
        <v>19</v>
      </c>
      <c r="L2901" s="2" t="s">
        <v>19</v>
      </c>
      <c r="M2901" s="2" t="s">
        <v>20</v>
      </c>
      <c r="N2901" s="2" t="s">
        <v>48</v>
      </c>
      <c r="O2901" s="2" t="s">
        <v>5874</v>
      </c>
      <c r="P2901" s="2">
        <v>2</v>
      </c>
      <c r="Q2901" s="2" t="str">
        <f t="shared" si="45"/>
        <v>GE US Equity</v>
      </c>
    </row>
    <row r="2902" spans="1:17" x14ac:dyDescent="0.25">
      <c r="A2902" s="1">
        <v>41639</v>
      </c>
      <c r="B2902" s="1">
        <v>41639</v>
      </c>
      <c r="C2902" s="2" t="s">
        <v>1153</v>
      </c>
      <c r="D2902" s="2" t="s">
        <v>1154</v>
      </c>
      <c r="E2902" s="2">
        <v>6.25</v>
      </c>
      <c r="F2902" s="2" t="s">
        <v>5875</v>
      </c>
      <c r="G2902" s="2"/>
      <c r="H2902" s="2" t="s">
        <v>34</v>
      </c>
      <c r="I2902" s="2" t="s">
        <v>17</v>
      </c>
      <c r="J2902" s="2" t="s">
        <v>18</v>
      </c>
      <c r="K2902" s="2" t="s">
        <v>19</v>
      </c>
      <c r="L2902" s="2" t="s">
        <v>19</v>
      </c>
      <c r="M2902" s="2" t="s">
        <v>20</v>
      </c>
      <c r="N2902" s="2" t="s">
        <v>21</v>
      </c>
      <c r="O2902" s="2" t="s">
        <v>5876</v>
      </c>
      <c r="P2902" s="2">
        <v>3</v>
      </c>
      <c r="Q2902" s="2" t="str">
        <f t="shared" si="45"/>
        <v>LNT US Equity</v>
      </c>
    </row>
    <row r="2903" spans="1:17" x14ac:dyDescent="0.25">
      <c r="A2903" s="1">
        <v>41639</v>
      </c>
      <c r="B2903" s="1">
        <v>41639</v>
      </c>
      <c r="C2903" s="2" t="s">
        <v>357</v>
      </c>
      <c r="D2903" s="2" t="s">
        <v>358</v>
      </c>
      <c r="E2903" s="2">
        <v>5.875</v>
      </c>
      <c r="F2903" s="2" t="s">
        <v>1811</v>
      </c>
      <c r="G2903" s="2"/>
      <c r="H2903" s="2" t="s">
        <v>57</v>
      </c>
      <c r="I2903" s="2" t="s">
        <v>17</v>
      </c>
      <c r="J2903" s="2" t="s">
        <v>18</v>
      </c>
      <c r="K2903" s="2" t="s">
        <v>19</v>
      </c>
      <c r="L2903" s="2" t="s">
        <v>19</v>
      </c>
      <c r="M2903" s="2" t="s">
        <v>20</v>
      </c>
      <c r="N2903" s="2" t="s">
        <v>28</v>
      </c>
      <c r="O2903" s="2" t="s">
        <v>5877</v>
      </c>
      <c r="P2903" s="2">
        <v>2</v>
      </c>
      <c r="Q2903" s="2" t="str">
        <f t="shared" si="45"/>
        <v>BA US Equity</v>
      </c>
    </row>
    <row r="2904" spans="1:17" x14ac:dyDescent="0.25">
      <c r="A2904" s="1">
        <v>41639</v>
      </c>
      <c r="B2904" s="1">
        <v>41639</v>
      </c>
      <c r="C2904" s="2" t="s">
        <v>1730</v>
      </c>
      <c r="D2904" s="2" t="s">
        <v>1731</v>
      </c>
      <c r="E2904" s="2">
        <v>8.5</v>
      </c>
      <c r="F2904" s="2" t="s">
        <v>3333</v>
      </c>
      <c r="G2904" s="2"/>
      <c r="H2904" s="2" t="s">
        <v>16</v>
      </c>
      <c r="I2904" s="2" t="s">
        <v>17</v>
      </c>
      <c r="J2904" s="2" t="s">
        <v>18</v>
      </c>
      <c r="K2904" s="2" t="s">
        <v>19</v>
      </c>
      <c r="L2904" s="2" t="s">
        <v>19</v>
      </c>
      <c r="M2904" s="2" t="s">
        <v>20</v>
      </c>
      <c r="N2904" s="2" t="s">
        <v>48</v>
      </c>
      <c r="O2904" s="2" t="s">
        <v>5878</v>
      </c>
      <c r="P2904" s="2">
        <v>3</v>
      </c>
      <c r="Q2904" s="2" t="str">
        <f t="shared" si="45"/>
        <v>JEF US Equity</v>
      </c>
    </row>
    <row r="2905" spans="1:17" x14ac:dyDescent="0.25">
      <c r="A2905" s="1">
        <v>41639</v>
      </c>
      <c r="B2905" s="1">
        <v>41639</v>
      </c>
      <c r="C2905" s="2" t="s">
        <v>4279</v>
      </c>
      <c r="D2905" s="2" t="s">
        <v>1182</v>
      </c>
      <c r="E2905" s="2">
        <v>4.4000000000000004</v>
      </c>
      <c r="F2905" s="2" t="s">
        <v>1913</v>
      </c>
      <c r="G2905" s="2"/>
      <c r="H2905" s="2" t="s">
        <v>27</v>
      </c>
      <c r="I2905" s="2" t="s">
        <v>17</v>
      </c>
      <c r="J2905" s="2" t="s">
        <v>18</v>
      </c>
      <c r="K2905" s="2" t="s">
        <v>19</v>
      </c>
      <c r="L2905" s="2" t="s">
        <v>19</v>
      </c>
      <c r="M2905" s="2" t="s">
        <v>20</v>
      </c>
      <c r="N2905" s="2" t="s">
        <v>21</v>
      </c>
      <c r="O2905" s="2" t="s">
        <v>5879</v>
      </c>
      <c r="P2905" s="2">
        <v>3</v>
      </c>
      <c r="Q2905" s="2" t="str">
        <f t="shared" si="45"/>
        <v>AEP US Equity</v>
      </c>
    </row>
    <row r="2906" spans="1:17" x14ac:dyDescent="0.25">
      <c r="A2906" s="1">
        <v>41639</v>
      </c>
      <c r="B2906" s="1">
        <v>41639</v>
      </c>
      <c r="C2906" s="2" t="s">
        <v>1219</v>
      </c>
      <c r="D2906" s="2" t="s">
        <v>1220</v>
      </c>
      <c r="E2906" s="2">
        <v>5.95</v>
      </c>
      <c r="F2906" s="2" t="s">
        <v>5880</v>
      </c>
      <c r="G2906" s="2"/>
      <c r="H2906" s="2" t="s">
        <v>73</v>
      </c>
      <c r="I2906" s="2" t="s">
        <v>17</v>
      </c>
      <c r="J2906" s="2" t="s">
        <v>18</v>
      </c>
      <c r="K2906" s="2" t="s">
        <v>19</v>
      </c>
      <c r="L2906" s="2" t="s">
        <v>19</v>
      </c>
      <c r="M2906" s="2" t="s">
        <v>20</v>
      </c>
      <c r="N2906" s="2" t="s">
        <v>21</v>
      </c>
      <c r="O2906" s="2" t="s">
        <v>5881</v>
      </c>
      <c r="P2906" s="2">
        <v>3</v>
      </c>
      <c r="Q2906" s="2" t="str">
        <f t="shared" si="45"/>
        <v>EPD US Equity</v>
      </c>
    </row>
    <row r="2907" spans="1:17" x14ac:dyDescent="0.25">
      <c r="A2907" s="1">
        <v>41639</v>
      </c>
      <c r="B2907" s="1">
        <v>41639</v>
      </c>
      <c r="C2907" s="2" t="s">
        <v>42</v>
      </c>
      <c r="D2907" s="2" t="s">
        <v>43</v>
      </c>
      <c r="E2907" s="2">
        <v>4.5999999999999996</v>
      </c>
      <c r="F2907" s="2" t="s">
        <v>3214</v>
      </c>
      <c r="G2907" s="2" t="s">
        <v>213</v>
      </c>
      <c r="H2907" s="2" t="s">
        <v>46</v>
      </c>
      <c r="I2907" s="2" t="s">
        <v>17</v>
      </c>
      <c r="J2907" s="2" t="s">
        <v>18</v>
      </c>
      <c r="K2907" s="2" t="s">
        <v>19</v>
      </c>
      <c r="L2907" s="2" t="s">
        <v>19</v>
      </c>
      <c r="M2907" s="2" t="s">
        <v>20</v>
      </c>
      <c r="N2907" s="2" t="s">
        <v>48</v>
      </c>
      <c r="O2907" s="2" t="s">
        <v>5882</v>
      </c>
      <c r="P2907" s="2">
        <v>2</v>
      </c>
      <c r="Q2907" s="2" t="str">
        <f t="shared" si="45"/>
        <v>GE US Equity</v>
      </c>
    </row>
    <row r="2908" spans="1:17" x14ac:dyDescent="0.25">
      <c r="A2908" s="1">
        <v>41639</v>
      </c>
      <c r="B2908" s="1">
        <v>41639</v>
      </c>
      <c r="C2908" s="2" t="s">
        <v>42</v>
      </c>
      <c r="D2908" s="2" t="s">
        <v>43</v>
      </c>
      <c r="E2908" s="2">
        <v>4.5</v>
      </c>
      <c r="F2908" s="2" t="s">
        <v>3214</v>
      </c>
      <c r="G2908" s="2" t="s">
        <v>213</v>
      </c>
      <c r="H2908" s="2" t="s">
        <v>46</v>
      </c>
      <c r="I2908" s="2" t="s">
        <v>17</v>
      </c>
      <c r="J2908" s="2" t="s">
        <v>18</v>
      </c>
      <c r="K2908" s="2" t="s">
        <v>19</v>
      </c>
      <c r="L2908" s="2" t="s">
        <v>19</v>
      </c>
      <c r="M2908" s="2" t="s">
        <v>20</v>
      </c>
      <c r="N2908" s="2" t="s">
        <v>48</v>
      </c>
      <c r="O2908" s="2" t="s">
        <v>5883</v>
      </c>
      <c r="P2908" s="2">
        <v>2</v>
      </c>
      <c r="Q2908" s="2" t="str">
        <f t="shared" si="45"/>
        <v>GE US Equity</v>
      </c>
    </row>
    <row r="2909" spans="1:17" x14ac:dyDescent="0.25">
      <c r="A2909" s="1">
        <v>41639</v>
      </c>
      <c r="B2909" s="1">
        <v>41639</v>
      </c>
      <c r="C2909" s="2" t="s">
        <v>3990</v>
      </c>
      <c r="D2909" s="2" t="s">
        <v>3991</v>
      </c>
      <c r="E2909" s="2">
        <v>11.875</v>
      </c>
      <c r="F2909" s="2" t="s">
        <v>2066</v>
      </c>
      <c r="G2909" s="2"/>
      <c r="H2909" s="2" t="s">
        <v>364</v>
      </c>
      <c r="I2909" s="2" t="s">
        <v>17</v>
      </c>
      <c r="J2909" s="2" t="s">
        <v>18</v>
      </c>
      <c r="K2909" s="2" t="s">
        <v>19</v>
      </c>
      <c r="L2909" s="2" t="s">
        <v>19</v>
      </c>
      <c r="M2909" s="2" t="s">
        <v>20</v>
      </c>
      <c r="N2909" s="2" t="s">
        <v>28</v>
      </c>
      <c r="O2909" s="2" t="s">
        <v>5884</v>
      </c>
      <c r="P2909" s="2">
        <v>3</v>
      </c>
      <c r="Q2909" s="2" t="str">
        <f t="shared" si="45"/>
        <v>HOV US Equity</v>
      </c>
    </row>
    <row r="2910" spans="1:17" x14ac:dyDescent="0.25">
      <c r="A2910" s="1">
        <v>41639</v>
      </c>
      <c r="B2910" s="1">
        <v>41639</v>
      </c>
      <c r="C2910" s="2" t="s">
        <v>42</v>
      </c>
      <c r="D2910" s="2" t="s">
        <v>43</v>
      </c>
      <c r="E2910" s="2">
        <v>5.2</v>
      </c>
      <c r="F2910" s="2" t="s">
        <v>1113</v>
      </c>
      <c r="G2910" s="2" t="s">
        <v>213</v>
      </c>
      <c r="H2910" s="2" t="s">
        <v>46</v>
      </c>
      <c r="I2910" s="2" t="s">
        <v>17</v>
      </c>
      <c r="J2910" s="2" t="s">
        <v>18</v>
      </c>
      <c r="K2910" s="2" t="s">
        <v>19</v>
      </c>
      <c r="L2910" s="2" t="s">
        <v>19</v>
      </c>
      <c r="M2910" s="2" t="s">
        <v>20</v>
      </c>
      <c r="N2910" s="2" t="s">
        <v>48</v>
      </c>
      <c r="O2910" s="2" t="s">
        <v>5885</v>
      </c>
      <c r="P2910" s="2">
        <v>2</v>
      </c>
      <c r="Q2910" s="2" t="str">
        <f t="shared" si="45"/>
        <v>GE US Equity</v>
      </c>
    </row>
    <row r="2911" spans="1:17" x14ac:dyDescent="0.25">
      <c r="A2911" s="1">
        <v>41639</v>
      </c>
      <c r="B2911" s="1">
        <v>41639</v>
      </c>
      <c r="C2911" s="2" t="s">
        <v>2190</v>
      </c>
      <c r="D2911" s="2" t="s">
        <v>2191</v>
      </c>
      <c r="E2911" s="2">
        <v>6.125</v>
      </c>
      <c r="F2911" s="2" t="s">
        <v>395</v>
      </c>
      <c r="G2911" s="2"/>
      <c r="H2911" s="2" t="s">
        <v>203</v>
      </c>
      <c r="I2911" s="2" t="s">
        <v>17</v>
      </c>
      <c r="J2911" s="2" t="s">
        <v>18</v>
      </c>
      <c r="K2911" s="2" t="s">
        <v>19</v>
      </c>
      <c r="L2911" s="2" t="s">
        <v>19</v>
      </c>
      <c r="M2911" s="2" t="s">
        <v>20</v>
      </c>
      <c r="N2911" s="2" t="s">
        <v>28</v>
      </c>
      <c r="O2911" s="2" t="s">
        <v>5886</v>
      </c>
      <c r="P2911" s="2">
        <v>3</v>
      </c>
      <c r="Q2911" s="2" t="str">
        <f t="shared" si="45"/>
        <v>CHK US Equity</v>
      </c>
    </row>
    <row r="2912" spans="1:17" x14ac:dyDescent="0.25">
      <c r="A2912" s="1">
        <v>41639</v>
      </c>
      <c r="B2912" s="1">
        <v>41639</v>
      </c>
      <c r="C2912" s="2" t="s">
        <v>1186</v>
      </c>
      <c r="D2912" s="2" t="s">
        <v>1187</v>
      </c>
      <c r="E2912" s="2">
        <v>4.45</v>
      </c>
      <c r="F2912" s="2" t="s">
        <v>363</v>
      </c>
      <c r="G2912" s="2"/>
      <c r="H2912" s="2" t="s">
        <v>27</v>
      </c>
      <c r="I2912" s="2" t="s">
        <v>17</v>
      </c>
      <c r="J2912" s="2" t="s">
        <v>18</v>
      </c>
      <c r="K2912" s="2" t="s">
        <v>19</v>
      </c>
      <c r="L2912" s="2" t="s">
        <v>19</v>
      </c>
      <c r="M2912" s="2" t="s">
        <v>20</v>
      </c>
      <c r="N2912" s="2" t="s">
        <v>21</v>
      </c>
      <c r="O2912" s="2" t="s">
        <v>5888</v>
      </c>
      <c r="P2912" s="2">
        <v>1</v>
      </c>
      <c r="Q2912" s="2" t="str">
        <f t="shared" si="45"/>
        <v>D US Equity</v>
      </c>
    </row>
    <row r="2913" spans="1:17" x14ac:dyDescent="0.25">
      <c r="A2913" s="1">
        <v>41639</v>
      </c>
      <c r="B2913" s="1">
        <v>41639</v>
      </c>
      <c r="C2913" s="2" t="s">
        <v>5530</v>
      </c>
      <c r="D2913" s="2" t="s">
        <v>998</v>
      </c>
      <c r="E2913" s="2">
        <v>3.4</v>
      </c>
      <c r="F2913" s="2" t="s">
        <v>5704</v>
      </c>
      <c r="G2913" s="2"/>
      <c r="H2913" s="2" t="s">
        <v>46</v>
      </c>
      <c r="I2913" s="2" t="s">
        <v>17</v>
      </c>
      <c r="J2913" s="2" t="s">
        <v>18</v>
      </c>
      <c r="K2913" s="2" t="s">
        <v>19</v>
      </c>
      <c r="L2913" s="2" t="s">
        <v>19</v>
      </c>
      <c r="M2913" s="2" t="s">
        <v>20</v>
      </c>
      <c r="N2913" s="2" t="s">
        <v>48</v>
      </c>
      <c r="O2913" s="2" t="s">
        <v>5889</v>
      </c>
      <c r="P2913" s="2">
        <v>3</v>
      </c>
      <c r="Q2913" s="2" t="str">
        <f t="shared" si="45"/>
        <v>BRK US Equity</v>
      </c>
    </row>
    <row r="2914" spans="1:17" x14ac:dyDescent="0.25">
      <c r="A2914" s="1">
        <v>41639</v>
      </c>
      <c r="B2914" s="1">
        <v>41639</v>
      </c>
      <c r="C2914" s="2" t="s">
        <v>1950</v>
      </c>
      <c r="D2914" s="2" t="s">
        <v>1951</v>
      </c>
      <c r="E2914" s="2">
        <v>5.5</v>
      </c>
      <c r="F2914" s="2" t="s">
        <v>647</v>
      </c>
      <c r="G2914" s="2" t="s">
        <v>40</v>
      </c>
      <c r="H2914" s="2" t="s">
        <v>203</v>
      </c>
      <c r="I2914" s="2" t="s">
        <v>17</v>
      </c>
      <c r="J2914" s="2" t="s">
        <v>18</v>
      </c>
      <c r="K2914" s="2" t="s">
        <v>19</v>
      </c>
      <c r="L2914" s="2" t="s">
        <v>19</v>
      </c>
      <c r="M2914" s="2" t="s">
        <v>20</v>
      </c>
      <c r="N2914" s="2" t="s">
        <v>48</v>
      </c>
      <c r="O2914" s="2" t="s">
        <v>5890</v>
      </c>
      <c r="P2914" s="2">
        <v>3</v>
      </c>
      <c r="Q2914" s="2" t="str">
        <f t="shared" si="45"/>
        <v>CIT US Equity</v>
      </c>
    </row>
    <row r="2915" spans="1:17" x14ac:dyDescent="0.25">
      <c r="A2915" s="1">
        <v>41639</v>
      </c>
      <c r="B2915" s="1">
        <v>41639</v>
      </c>
      <c r="C2915" s="2" t="s">
        <v>1508</v>
      </c>
      <c r="D2915" s="2" t="s">
        <v>1509</v>
      </c>
      <c r="E2915" s="2">
        <v>5.625</v>
      </c>
      <c r="F2915" s="2" t="s">
        <v>3214</v>
      </c>
      <c r="G2915" s="2"/>
      <c r="H2915" s="2" t="s">
        <v>264</v>
      </c>
      <c r="I2915" s="2" t="s">
        <v>17</v>
      </c>
      <c r="J2915" s="2" t="s">
        <v>18</v>
      </c>
      <c r="K2915" s="2" t="s">
        <v>19</v>
      </c>
      <c r="L2915" s="2" t="s">
        <v>19</v>
      </c>
      <c r="M2915" s="2" t="s">
        <v>20</v>
      </c>
      <c r="N2915" s="2" t="s">
        <v>28</v>
      </c>
      <c r="O2915" s="2" t="s">
        <v>5891</v>
      </c>
      <c r="P2915" s="2">
        <v>2</v>
      </c>
      <c r="Q2915" s="2" t="str">
        <f t="shared" si="45"/>
        <v>LB US Equity</v>
      </c>
    </row>
    <row r="2916" spans="1:17" x14ac:dyDescent="0.25">
      <c r="A2916" s="1">
        <v>41639</v>
      </c>
      <c r="B2916" s="1">
        <v>41639</v>
      </c>
      <c r="C2916" s="2" t="s">
        <v>1950</v>
      </c>
      <c r="D2916" s="2" t="s">
        <v>1951</v>
      </c>
      <c r="E2916" s="2">
        <v>5.5</v>
      </c>
      <c r="F2916" s="2" t="s">
        <v>647</v>
      </c>
      <c r="G2916" s="2" t="s">
        <v>26</v>
      </c>
      <c r="H2916" s="2" t="s">
        <v>203</v>
      </c>
      <c r="I2916" s="2" t="s">
        <v>17</v>
      </c>
      <c r="J2916" s="2" t="s">
        <v>18</v>
      </c>
      <c r="K2916" s="2" t="s">
        <v>19</v>
      </c>
      <c r="L2916" s="2" t="s">
        <v>19</v>
      </c>
      <c r="M2916" s="2" t="s">
        <v>20</v>
      </c>
      <c r="N2916" s="2" t="s">
        <v>48</v>
      </c>
      <c r="O2916" s="2" t="s">
        <v>5892</v>
      </c>
      <c r="P2916" s="2">
        <v>3</v>
      </c>
      <c r="Q2916" s="2" t="str">
        <f t="shared" si="45"/>
        <v>CIT US Equity</v>
      </c>
    </row>
    <row r="2917" spans="1:17" x14ac:dyDescent="0.25">
      <c r="A2917" s="1">
        <v>41639</v>
      </c>
      <c r="B2917" s="1">
        <v>41639</v>
      </c>
      <c r="C2917" s="2" t="s">
        <v>496</v>
      </c>
      <c r="D2917" s="2" t="s">
        <v>497</v>
      </c>
      <c r="E2917" s="2">
        <v>3.3</v>
      </c>
      <c r="F2917" s="2" t="s">
        <v>3216</v>
      </c>
      <c r="G2917" s="2" t="s">
        <v>213</v>
      </c>
      <c r="H2917" s="2" t="s">
        <v>57</v>
      </c>
      <c r="I2917" s="2" t="s">
        <v>17</v>
      </c>
      <c r="J2917" s="2" t="s">
        <v>18</v>
      </c>
      <c r="K2917" s="2" t="s">
        <v>19</v>
      </c>
      <c r="L2917" s="2" t="s">
        <v>19</v>
      </c>
      <c r="M2917" s="2" t="s">
        <v>20</v>
      </c>
      <c r="N2917" s="2" t="s">
        <v>21</v>
      </c>
      <c r="O2917" s="2" t="s">
        <v>5893</v>
      </c>
      <c r="P2917" s="2">
        <v>4</v>
      </c>
      <c r="Q2917" s="2" t="str">
        <f t="shared" si="45"/>
        <v>NRUC US Equity</v>
      </c>
    </row>
    <row r="2918" spans="1:17" x14ac:dyDescent="0.25">
      <c r="A2918" s="1">
        <v>41639</v>
      </c>
      <c r="B2918" s="1">
        <v>41639</v>
      </c>
      <c r="C2918" s="2" t="s">
        <v>425</v>
      </c>
      <c r="D2918" s="2" t="s">
        <v>426</v>
      </c>
      <c r="E2918" s="2">
        <v>5.875</v>
      </c>
      <c r="F2918" s="2" t="s">
        <v>1988</v>
      </c>
      <c r="G2918" s="2"/>
      <c r="H2918" s="2" t="s">
        <v>472</v>
      </c>
      <c r="I2918" s="2" t="s">
        <v>17</v>
      </c>
      <c r="J2918" s="2" t="s">
        <v>18</v>
      </c>
      <c r="K2918" s="2" t="s">
        <v>19</v>
      </c>
      <c r="L2918" s="2" t="s">
        <v>19</v>
      </c>
      <c r="M2918" s="2" t="s">
        <v>20</v>
      </c>
      <c r="N2918" s="2" t="s">
        <v>28</v>
      </c>
      <c r="O2918" s="2" t="s">
        <v>5894</v>
      </c>
      <c r="P2918" s="2">
        <v>3</v>
      </c>
      <c r="Q2918" s="2" t="str">
        <f t="shared" si="45"/>
        <v>HCA US Equity</v>
      </c>
    </row>
    <row r="2919" spans="1:17" x14ac:dyDescent="0.25">
      <c r="A2919" s="1">
        <v>41639</v>
      </c>
      <c r="B2919" s="1">
        <v>41639</v>
      </c>
      <c r="C2919" s="2" t="s">
        <v>42</v>
      </c>
      <c r="D2919" s="2" t="s">
        <v>43</v>
      </c>
      <c r="E2919" s="2">
        <v>3.2</v>
      </c>
      <c r="F2919" s="2" t="s">
        <v>395</v>
      </c>
      <c r="G2919" s="2" t="s">
        <v>213</v>
      </c>
      <c r="H2919" s="2" t="s">
        <v>46</v>
      </c>
      <c r="I2919" s="2" t="s">
        <v>17</v>
      </c>
      <c r="J2919" s="2" t="s">
        <v>18</v>
      </c>
      <c r="K2919" s="2" t="s">
        <v>19</v>
      </c>
      <c r="L2919" s="2" t="s">
        <v>19</v>
      </c>
      <c r="M2919" s="2" t="s">
        <v>20</v>
      </c>
      <c r="N2919" s="2" t="s">
        <v>48</v>
      </c>
      <c r="O2919" s="2" t="s">
        <v>5895</v>
      </c>
      <c r="P2919" s="2">
        <v>2</v>
      </c>
      <c r="Q2919" s="2" t="str">
        <f t="shared" si="45"/>
        <v>GE US Equity</v>
      </c>
    </row>
    <row r="2920" spans="1:17" x14ac:dyDescent="0.25">
      <c r="A2920" s="1">
        <v>41639</v>
      </c>
      <c r="B2920" s="1">
        <v>41639</v>
      </c>
      <c r="C2920" s="2" t="s">
        <v>42</v>
      </c>
      <c r="D2920" s="2" t="s">
        <v>43</v>
      </c>
      <c r="E2920" s="2">
        <v>4</v>
      </c>
      <c r="F2920" s="2" t="s">
        <v>2774</v>
      </c>
      <c r="G2920" s="2" t="s">
        <v>1849</v>
      </c>
      <c r="H2920" s="2" t="s">
        <v>46</v>
      </c>
      <c r="I2920" s="2" t="s">
        <v>17</v>
      </c>
      <c r="J2920" s="2" t="s">
        <v>18</v>
      </c>
      <c r="K2920" s="2" t="s">
        <v>19</v>
      </c>
      <c r="L2920" s="2" t="s">
        <v>19</v>
      </c>
      <c r="M2920" s="2" t="s">
        <v>20</v>
      </c>
      <c r="N2920" s="2" t="s">
        <v>48</v>
      </c>
      <c r="O2920" s="2" t="s">
        <v>5896</v>
      </c>
      <c r="P2920" s="2">
        <v>2</v>
      </c>
      <c r="Q2920" s="2" t="str">
        <f t="shared" si="45"/>
        <v>GE US Equity</v>
      </c>
    </row>
    <row r="2921" spans="1:17" x14ac:dyDescent="0.25">
      <c r="A2921" s="1">
        <v>41639</v>
      </c>
      <c r="B2921" s="1">
        <v>41639</v>
      </c>
      <c r="C2921" s="2" t="s">
        <v>221</v>
      </c>
      <c r="D2921" s="2" t="s">
        <v>222</v>
      </c>
      <c r="E2921" s="2">
        <v>7</v>
      </c>
      <c r="F2921" s="2" t="s">
        <v>1899</v>
      </c>
      <c r="G2921" s="2" t="s">
        <v>40</v>
      </c>
      <c r="H2921" s="2" t="s">
        <v>472</v>
      </c>
      <c r="I2921" s="2" t="s">
        <v>17</v>
      </c>
      <c r="J2921" s="2" t="s">
        <v>18</v>
      </c>
      <c r="K2921" s="2" t="s">
        <v>19</v>
      </c>
      <c r="L2921" s="2" t="s">
        <v>19</v>
      </c>
      <c r="M2921" s="2" t="s">
        <v>20</v>
      </c>
      <c r="N2921" s="2" t="s">
        <v>28</v>
      </c>
      <c r="O2921" s="2" t="s">
        <v>5897</v>
      </c>
      <c r="P2921" s="2">
        <v>1</v>
      </c>
      <c r="Q2921" s="2" t="str">
        <f t="shared" si="45"/>
        <v>S US Equity</v>
      </c>
    </row>
    <row r="2922" spans="1:17" x14ac:dyDescent="0.25">
      <c r="A2922" s="1">
        <v>41639</v>
      </c>
      <c r="B2922" s="1">
        <v>41639</v>
      </c>
      <c r="C2922" s="2" t="s">
        <v>42</v>
      </c>
      <c r="D2922" s="2" t="s">
        <v>43</v>
      </c>
      <c r="E2922" s="2">
        <v>4.05</v>
      </c>
      <c r="F2922" s="2" t="s">
        <v>2774</v>
      </c>
      <c r="G2922" s="2" t="s">
        <v>213</v>
      </c>
      <c r="H2922" s="2" t="s">
        <v>46</v>
      </c>
      <c r="I2922" s="2" t="s">
        <v>17</v>
      </c>
      <c r="J2922" s="2" t="s">
        <v>18</v>
      </c>
      <c r="K2922" s="2" t="s">
        <v>19</v>
      </c>
      <c r="L2922" s="2" t="s">
        <v>19</v>
      </c>
      <c r="M2922" s="2" t="s">
        <v>20</v>
      </c>
      <c r="N2922" s="2" t="s">
        <v>48</v>
      </c>
      <c r="O2922" s="2" t="s">
        <v>5898</v>
      </c>
      <c r="P2922" s="2">
        <v>2</v>
      </c>
      <c r="Q2922" s="2" t="str">
        <f t="shared" si="45"/>
        <v>GE US Equity</v>
      </c>
    </row>
    <row r="2923" spans="1:17" x14ac:dyDescent="0.25">
      <c r="A2923" s="1">
        <v>41639</v>
      </c>
      <c r="B2923" s="1">
        <v>41639</v>
      </c>
      <c r="C2923" s="2" t="s">
        <v>496</v>
      </c>
      <c r="D2923" s="2" t="s">
        <v>497</v>
      </c>
      <c r="E2923" s="2">
        <v>3</v>
      </c>
      <c r="F2923" s="2" t="s">
        <v>4195</v>
      </c>
      <c r="G2923" s="2" t="s">
        <v>213</v>
      </c>
      <c r="H2923" s="2" t="s">
        <v>57</v>
      </c>
      <c r="I2923" s="2" t="s">
        <v>17</v>
      </c>
      <c r="J2923" s="2" t="s">
        <v>18</v>
      </c>
      <c r="K2923" s="2" t="s">
        <v>19</v>
      </c>
      <c r="L2923" s="2" t="s">
        <v>19</v>
      </c>
      <c r="M2923" s="2" t="s">
        <v>20</v>
      </c>
      <c r="N2923" s="2" t="s">
        <v>21</v>
      </c>
      <c r="O2923" s="2" t="s">
        <v>5899</v>
      </c>
      <c r="P2923" s="2">
        <v>4</v>
      </c>
      <c r="Q2923" s="2" t="str">
        <f t="shared" si="45"/>
        <v>NRUC US Equity</v>
      </c>
    </row>
    <row r="2924" spans="1:17" x14ac:dyDescent="0.25">
      <c r="A2924" s="1">
        <v>41639</v>
      </c>
      <c r="B2924" s="1">
        <v>41639</v>
      </c>
      <c r="C2924" s="2" t="s">
        <v>221</v>
      </c>
      <c r="D2924" s="2" t="s">
        <v>222</v>
      </c>
      <c r="E2924" s="2">
        <v>9.125</v>
      </c>
      <c r="F2924" s="2" t="s">
        <v>1963</v>
      </c>
      <c r="G2924" s="2" t="s">
        <v>26</v>
      </c>
      <c r="H2924" s="2" t="s">
        <v>149</v>
      </c>
      <c r="I2924" s="2" t="s">
        <v>17</v>
      </c>
      <c r="J2924" s="2" t="s">
        <v>18</v>
      </c>
      <c r="K2924" s="2" t="s">
        <v>19</v>
      </c>
      <c r="L2924" s="2" t="s">
        <v>19</v>
      </c>
      <c r="M2924" s="2" t="s">
        <v>20</v>
      </c>
      <c r="N2924" s="2" t="s">
        <v>28</v>
      </c>
      <c r="O2924" s="2" t="s">
        <v>5900</v>
      </c>
      <c r="P2924" s="2">
        <v>1</v>
      </c>
      <c r="Q2924" s="2" t="str">
        <f t="shared" si="45"/>
        <v>S US Equity</v>
      </c>
    </row>
    <row r="2925" spans="1:17" x14ac:dyDescent="0.25">
      <c r="A2925" s="1">
        <v>41639</v>
      </c>
      <c r="B2925" s="1">
        <v>41639</v>
      </c>
      <c r="C2925" s="2" t="s">
        <v>5901</v>
      </c>
      <c r="D2925" s="2" t="s">
        <v>5902</v>
      </c>
      <c r="E2925" s="2">
        <v>4.9000000000000004</v>
      </c>
      <c r="F2925" s="2" t="s">
        <v>4478</v>
      </c>
      <c r="G2925" s="2" t="s">
        <v>40</v>
      </c>
      <c r="H2925" s="2" t="s">
        <v>264</v>
      </c>
      <c r="I2925" s="2" t="s">
        <v>17</v>
      </c>
      <c r="J2925" s="2" t="s">
        <v>18</v>
      </c>
      <c r="K2925" s="2" t="s">
        <v>19</v>
      </c>
      <c r="L2925" s="2" t="s">
        <v>19</v>
      </c>
      <c r="M2925" s="2" t="s">
        <v>20</v>
      </c>
      <c r="N2925" s="2" t="s">
        <v>28</v>
      </c>
      <c r="O2925" s="2" t="s">
        <v>5903</v>
      </c>
      <c r="P2925" s="2">
        <v>3</v>
      </c>
      <c r="Q2925" s="2" t="str">
        <f t="shared" si="45"/>
        <v>RKT US Equity</v>
      </c>
    </row>
    <row r="2926" spans="1:17" x14ac:dyDescent="0.25">
      <c r="A2926" s="1">
        <v>41639</v>
      </c>
      <c r="B2926" s="1">
        <v>41639</v>
      </c>
      <c r="C2926" s="2" t="s">
        <v>477</v>
      </c>
      <c r="D2926" s="2" t="s">
        <v>478</v>
      </c>
      <c r="E2926" s="2">
        <v>8.25</v>
      </c>
      <c r="F2926" s="2" t="s">
        <v>3501</v>
      </c>
      <c r="G2926" s="2"/>
      <c r="H2926" s="2" t="s">
        <v>203</v>
      </c>
      <c r="I2926" s="2" t="s">
        <v>17</v>
      </c>
      <c r="J2926" s="2" t="s">
        <v>18</v>
      </c>
      <c r="K2926" s="2" t="s">
        <v>19</v>
      </c>
      <c r="L2926" s="2" t="s">
        <v>19</v>
      </c>
      <c r="M2926" s="2" t="s">
        <v>20</v>
      </c>
      <c r="N2926" s="2" t="s">
        <v>28</v>
      </c>
      <c r="O2926" s="2" t="s">
        <v>5904</v>
      </c>
      <c r="P2926" s="2">
        <v>3</v>
      </c>
      <c r="Q2926" s="2" t="str">
        <f t="shared" si="45"/>
        <v>RRD US Equity</v>
      </c>
    </row>
    <row r="2927" spans="1:17" x14ac:dyDescent="0.25">
      <c r="A2927" s="1">
        <v>41639</v>
      </c>
      <c r="B2927" s="1">
        <v>41639</v>
      </c>
      <c r="C2927" s="2" t="s">
        <v>743</v>
      </c>
      <c r="D2927" s="2" t="s">
        <v>744</v>
      </c>
      <c r="E2927" s="2">
        <v>1.5</v>
      </c>
      <c r="F2927" s="2" t="s">
        <v>1963</v>
      </c>
      <c r="G2927" s="2"/>
      <c r="H2927" s="2" t="s">
        <v>149</v>
      </c>
      <c r="I2927" s="2" t="s">
        <v>17</v>
      </c>
      <c r="J2927" s="2" t="s">
        <v>18</v>
      </c>
      <c r="K2927" s="2" t="s">
        <v>19</v>
      </c>
      <c r="L2927" s="2" t="s">
        <v>19</v>
      </c>
      <c r="M2927" s="2" t="s">
        <v>20</v>
      </c>
      <c r="N2927" s="2" t="s">
        <v>28</v>
      </c>
      <c r="O2927" s="2" t="s">
        <v>5905</v>
      </c>
      <c r="P2927" s="2">
        <v>3</v>
      </c>
      <c r="Q2927" s="2" t="str">
        <f t="shared" si="45"/>
        <v>HNZ US Equity</v>
      </c>
    </row>
    <row r="2928" spans="1:17" x14ac:dyDescent="0.25">
      <c r="A2928" s="1">
        <v>41639</v>
      </c>
      <c r="B2928" s="1">
        <v>41639</v>
      </c>
      <c r="C2928" s="2" t="s">
        <v>4308</v>
      </c>
      <c r="D2928" s="2" t="s">
        <v>1163</v>
      </c>
      <c r="E2928" s="2">
        <v>4</v>
      </c>
      <c r="F2928" s="2" t="s">
        <v>5906</v>
      </c>
      <c r="G2928" s="2"/>
      <c r="H2928" s="2" t="s">
        <v>57</v>
      </c>
      <c r="I2928" s="2" t="s">
        <v>17</v>
      </c>
      <c r="J2928" s="2" t="s">
        <v>18</v>
      </c>
      <c r="K2928" s="2" t="s">
        <v>19</v>
      </c>
      <c r="L2928" s="2" t="s">
        <v>19</v>
      </c>
      <c r="M2928" s="2" t="s">
        <v>20</v>
      </c>
      <c r="N2928" s="2" t="s">
        <v>28</v>
      </c>
      <c r="O2928" s="2" t="s">
        <v>5907</v>
      </c>
      <c r="P2928" s="2">
        <v>3</v>
      </c>
      <c r="Q2928" s="2" t="str">
        <f t="shared" si="45"/>
        <v>PEP US Equity</v>
      </c>
    </row>
    <row r="2929" spans="1:17" x14ac:dyDescent="0.25">
      <c r="A2929" s="1">
        <v>41639</v>
      </c>
      <c r="B2929" s="1">
        <v>41639</v>
      </c>
      <c r="C2929" s="2" t="s">
        <v>4108</v>
      </c>
      <c r="D2929" s="2" t="s">
        <v>4109</v>
      </c>
      <c r="E2929" s="2">
        <v>5.15</v>
      </c>
      <c r="F2929" s="2" t="s">
        <v>1984</v>
      </c>
      <c r="G2929" s="2" t="s">
        <v>40</v>
      </c>
      <c r="H2929" s="2" t="s">
        <v>27</v>
      </c>
      <c r="I2929" s="2" t="s">
        <v>17</v>
      </c>
      <c r="J2929" s="2" t="s">
        <v>18</v>
      </c>
      <c r="K2929" s="2" t="s">
        <v>19</v>
      </c>
      <c r="L2929" s="2" t="s">
        <v>19</v>
      </c>
      <c r="M2929" s="2" t="s">
        <v>20</v>
      </c>
      <c r="N2929" s="2" t="s">
        <v>28</v>
      </c>
      <c r="O2929" s="2" t="s">
        <v>5908</v>
      </c>
      <c r="P2929" s="2">
        <v>3</v>
      </c>
      <c r="Q2929" s="2" t="str">
        <f t="shared" si="45"/>
        <v>DTV US Equity</v>
      </c>
    </row>
    <row r="2930" spans="1:17" x14ac:dyDescent="0.25">
      <c r="A2930" s="1">
        <v>41639</v>
      </c>
      <c r="B2930" s="1">
        <v>41639</v>
      </c>
      <c r="C2930" s="2" t="s">
        <v>775</v>
      </c>
      <c r="D2930" s="2" t="s">
        <v>505</v>
      </c>
      <c r="E2930" s="2">
        <v>7.65</v>
      </c>
      <c r="F2930" s="2" t="s">
        <v>1984</v>
      </c>
      <c r="G2930" s="2" t="s">
        <v>5909</v>
      </c>
      <c r="H2930" s="2" t="s">
        <v>472</v>
      </c>
      <c r="I2930" s="2" t="s">
        <v>17</v>
      </c>
      <c r="J2930" s="2" t="s">
        <v>18</v>
      </c>
      <c r="K2930" s="2" t="s">
        <v>19</v>
      </c>
      <c r="L2930" s="2" t="s">
        <v>19</v>
      </c>
      <c r="M2930" s="2" t="s">
        <v>20</v>
      </c>
      <c r="N2930" s="2" t="s">
        <v>28</v>
      </c>
      <c r="O2930" s="2" t="s">
        <v>5910</v>
      </c>
      <c r="P2930" s="2">
        <v>3</v>
      </c>
      <c r="Q2930" s="2" t="str">
        <f t="shared" si="45"/>
        <v>CTL US Equity</v>
      </c>
    </row>
    <row r="2931" spans="1:17" x14ac:dyDescent="0.25">
      <c r="A2931" s="1">
        <v>41639</v>
      </c>
      <c r="B2931" s="1">
        <v>41639</v>
      </c>
      <c r="C2931" s="2" t="s">
        <v>1764</v>
      </c>
      <c r="D2931" s="2" t="s">
        <v>1765</v>
      </c>
      <c r="E2931" s="2">
        <v>5.875</v>
      </c>
      <c r="F2931" s="2" t="s">
        <v>1265</v>
      </c>
      <c r="G2931" s="2" t="s">
        <v>343</v>
      </c>
      <c r="H2931" s="2" t="s">
        <v>34</v>
      </c>
      <c r="I2931" s="2" t="s">
        <v>17</v>
      </c>
      <c r="J2931" s="2" t="s">
        <v>18</v>
      </c>
      <c r="K2931" s="2" t="s">
        <v>19</v>
      </c>
      <c r="L2931" s="2" t="s">
        <v>19</v>
      </c>
      <c r="M2931" s="2" t="s">
        <v>20</v>
      </c>
      <c r="N2931" s="2" t="s">
        <v>21</v>
      </c>
      <c r="O2931" s="2" t="s">
        <v>5911</v>
      </c>
      <c r="P2931" s="2">
        <v>3</v>
      </c>
      <c r="Q2931" s="2" t="str">
        <f t="shared" si="45"/>
        <v>IDA US Equity</v>
      </c>
    </row>
    <row r="2932" spans="1:17" x14ac:dyDescent="0.25">
      <c r="A2932" s="1">
        <v>41639</v>
      </c>
      <c r="B2932" s="1">
        <v>41639</v>
      </c>
      <c r="C2932" s="2" t="s">
        <v>551</v>
      </c>
      <c r="D2932" s="2" t="s">
        <v>552</v>
      </c>
      <c r="E2932" s="2">
        <v>6.42</v>
      </c>
      <c r="F2932" s="2" t="s">
        <v>3899</v>
      </c>
      <c r="G2932" s="2"/>
      <c r="H2932" s="2" t="s">
        <v>472</v>
      </c>
      <c r="I2932" s="2" t="s">
        <v>17</v>
      </c>
      <c r="J2932" s="2" t="s">
        <v>18</v>
      </c>
      <c r="K2932" s="2" t="s">
        <v>19</v>
      </c>
      <c r="L2932" s="2" t="s">
        <v>19</v>
      </c>
      <c r="M2932" s="2" t="s">
        <v>20</v>
      </c>
      <c r="N2932" s="2" t="s">
        <v>48</v>
      </c>
      <c r="O2932" s="2" t="s">
        <v>5912</v>
      </c>
      <c r="P2932" s="2">
        <v>2</v>
      </c>
      <c r="Q2932" s="2" t="str">
        <f t="shared" si="45"/>
        <v>FR US Equity</v>
      </c>
    </row>
    <row r="2933" spans="1:17" x14ac:dyDescent="0.25">
      <c r="A2933" s="1">
        <v>41639</v>
      </c>
      <c r="B2933" s="1">
        <v>41639</v>
      </c>
      <c r="C2933" s="2" t="s">
        <v>5913</v>
      </c>
      <c r="D2933" s="2" t="s">
        <v>327</v>
      </c>
      <c r="E2933" s="2">
        <v>7.875</v>
      </c>
      <c r="F2933" s="2" t="s">
        <v>5742</v>
      </c>
      <c r="G2933" s="2"/>
      <c r="H2933" s="2" t="s">
        <v>27</v>
      </c>
      <c r="I2933" s="2" t="s">
        <v>17</v>
      </c>
      <c r="J2933" s="2" t="s">
        <v>18</v>
      </c>
      <c r="K2933" s="2" t="s">
        <v>19</v>
      </c>
      <c r="L2933" s="2" t="s">
        <v>19</v>
      </c>
      <c r="M2933" s="2" t="s">
        <v>20</v>
      </c>
      <c r="N2933" s="2" t="s">
        <v>28</v>
      </c>
      <c r="O2933" s="2" t="s">
        <v>5914</v>
      </c>
      <c r="P2933" s="2">
        <v>3</v>
      </c>
      <c r="Q2933" s="2" t="str">
        <f t="shared" si="45"/>
        <v>CSX US Equity</v>
      </c>
    </row>
    <row r="2934" spans="1:17" x14ac:dyDescent="0.25">
      <c r="A2934" s="1">
        <v>41639</v>
      </c>
      <c r="B2934" s="1">
        <v>41639</v>
      </c>
      <c r="C2934" s="2" t="s">
        <v>4506</v>
      </c>
      <c r="D2934" s="2" t="s">
        <v>4507</v>
      </c>
      <c r="E2934" s="2">
        <v>7</v>
      </c>
      <c r="F2934" s="2" t="s">
        <v>1067</v>
      </c>
      <c r="G2934" s="2"/>
      <c r="H2934" s="2" t="s">
        <v>149</v>
      </c>
      <c r="I2934" s="2" t="s">
        <v>17</v>
      </c>
      <c r="J2934" s="2" t="s">
        <v>18</v>
      </c>
      <c r="K2934" s="2" t="s">
        <v>19</v>
      </c>
      <c r="L2934" s="2" t="s">
        <v>19</v>
      </c>
      <c r="M2934" s="2" t="s">
        <v>20</v>
      </c>
      <c r="N2934" s="2" t="s">
        <v>28</v>
      </c>
      <c r="O2934" s="2" t="s">
        <v>5915</v>
      </c>
      <c r="P2934" s="2">
        <v>3</v>
      </c>
      <c r="Q2934" s="2" t="str">
        <f t="shared" si="45"/>
        <v>MTH US Equity</v>
      </c>
    </row>
    <row r="2935" spans="1:17" x14ac:dyDescent="0.25">
      <c r="A2935" s="1">
        <v>41639</v>
      </c>
      <c r="B2935" s="1">
        <v>41639</v>
      </c>
      <c r="C2935" s="2" t="s">
        <v>1978</v>
      </c>
      <c r="D2935" s="2" t="s">
        <v>1979</v>
      </c>
      <c r="E2935" s="2">
        <v>7.5</v>
      </c>
      <c r="F2935" s="2" t="s">
        <v>848</v>
      </c>
      <c r="G2935" s="2"/>
      <c r="H2935" s="2" t="s">
        <v>95</v>
      </c>
      <c r="I2935" s="2" t="s">
        <v>17</v>
      </c>
      <c r="J2935" s="2" t="s">
        <v>18</v>
      </c>
      <c r="K2935" s="2" t="s">
        <v>19</v>
      </c>
      <c r="L2935" s="2" t="s">
        <v>19</v>
      </c>
      <c r="M2935" s="2" t="s">
        <v>20</v>
      </c>
      <c r="N2935" s="2" t="s">
        <v>28</v>
      </c>
      <c r="O2935" s="2" t="s">
        <v>5916</v>
      </c>
      <c r="P2935" s="2">
        <v>3</v>
      </c>
      <c r="Q2935" s="2" t="str">
        <f t="shared" si="45"/>
        <v>KBH US Equity</v>
      </c>
    </row>
    <row r="2936" spans="1:17" x14ac:dyDescent="0.25">
      <c r="A2936" s="1">
        <v>41639</v>
      </c>
      <c r="B2936" s="1">
        <v>41639</v>
      </c>
      <c r="C2936" s="2" t="s">
        <v>5917</v>
      </c>
      <c r="D2936" s="2" t="s">
        <v>516</v>
      </c>
      <c r="E2936" s="2">
        <v>6.125</v>
      </c>
      <c r="F2936" s="2" t="s">
        <v>2987</v>
      </c>
      <c r="G2936" s="2" t="s">
        <v>40</v>
      </c>
      <c r="H2936" s="2" t="s">
        <v>27</v>
      </c>
      <c r="I2936" s="2" t="s">
        <v>17</v>
      </c>
      <c r="J2936" s="2" t="s">
        <v>18</v>
      </c>
      <c r="K2936" s="2" t="s">
        <v>19</v>
      </c>
      <c r="L2936" s="2" t="s">
        <v>19</v>
      </c>
      <c r="M2936" s="2" t="s">
        <v>20</v>
      </c>
      <c r="N2936" s="2" t="s">
        <v>28</v>
      </c>
      <c r="O2936" s="2" t="s">
        <v>5918</v>
      </c>
      <c r="P2936" s="2">
        <v>4</v>
      </c>
      <c r="Q2936" s="2" t="str">
        <f t="shared" si="45"/>
        <v>KRFT US Equity</v>
      </c>
    </row>
    <row r="2937" spans="1:17" x14ac:dyDescent="0.25">
      <c r="A2937" s="1">
        <v>41639</v>
      </c>
      <c r="B2937" s="1">
        <v>41639</v>
      </c>
      <c r="C2937" s="2" t="s">
        <v>5917</v>
      </c>
      <c r="D2937" s="2" t="s">
        <v>516</v>
      </c>
      <c r="E2937" s="2">
        <v>5.375</v>
      </c>
      <c r="F2937" s="2" t="s">
        <v>4870</v>
      </c>
      <c r="G2937" s="2" t="s">
        <v>26</v>
      </c>
      <c r="H2937" s="2" t="s">
        <v>27</v>
      </c>
      <c r="I2937" s="2" t="s">
        <v>17</v>
      </c>
      <c r="J2937" s="2" t="s">
        <v>18</v>
      </c>
      <c r="K2937" s="2" t="s">
        <v>19</v>
      </c>
      <c r="L2937" s="2" t="s">
        <v>19</v>
      </c>
      <c r="M2937" s="2" t="s">
        <v>20</v>
      </c>
      <c r="N2937" s="2" t="s">
        <v>28</v>
      </c>
      <c r="O2937" s="2" t="s">
        <v>5919</v>
      </c>
      <c r="P2937" s="2">
        <v>4</v>
      </c>
      <c r="Q2937" s="2" t="str">
        <f t="shared" si="45"/>
        <v>KRFT US Equity</v>
      </c>
    </row>
    <row r="2938" spans="1:17" x14ac:dyDescent="0.25">
      <c r="A2938" s="1">
        <v>41639</v>
      </c>
      <c r="B2938" s="1">
        <v>41639</v>
      </c>
      <c r="C2938" s="2" t="s">
        <v>5917</v>
      </c>
      <c r="D2938" s="2" t="s">
        <v>516</v>
      </c>
      <c r="E2938" s="2">
        <v>6.125</v>
      </c>
      <c r="F2938" s="2" t="s">
        <v>2987</v>
      </c>
      <c r="G2938" s="2" t="s">
        <v>268</v>
      </c>
      <c r="H2938" s="2" t="s">
        <v>27</v>
      </c>
      <c r="I2938" s="2" t="s">
        <v>17</v>
      </c>
      <c r="J2938" s="2" t="s">
        <v>18</v>
      </c>
      <c r="K2938" s="2" t="s">
        <v>19</v>
      </c>
      <c r="L2938" s="2" t="s">
        <v>19</v>
      </c>
      <c r="M2938" s="2" t="s">
        <v>20</v>
      </c>
      <c r="N2938" s="2" t="s">
        <v>28</v>
      </c>
      <c r="O2938" s="2" t="s">
        <v>5920</v>
      </c>
      <c r="P2938" s="2">
        <v>4</v>
      </c>
      <c r="Q2938" s="2" t="str">
        <f t="shared" si="45"/>
        <v>KRFT US Equity</v>
      </c>
    </row>
    <row r="2939" spans="1:17" x14ac:dyDescent="0.25">
      <c r="A2939" s="1">
        <v>41639</v>
      </c>
      <c r="B2939" s="1">
        <v>41639</v>
      </c>
      <c r="C2939" s="2" t="s">
        <v>193</v>
      </c>
      <c r="D2939" s="2" t="s">
        <v>194</v>
      </c>
      <c r="E2939" s="2">
        <v>3.25</v>
      </c>
      <c r="F2939" s="2" t="s">
        <v>5921</v>
      </c>
      <c r="G2939" s="2"/>
      <c r="H2939" s="2" t="s">
        <v>57</v>
      </c>
      <c r="I2939" s="2" t="s">
        <v>17</v>
      </c>
      <c r="J2939" s="2" t="s">
        <v>18</v>
      </c>
      <c r="K2939" s="2" t="s">
        <v>19</v>
      </c>
      <c r="L2939" s="2" t="s">
        <v>19</v>
      </c>
      <c r="M2939" s="2" t="s">
        <v>20</v>
      </c>
      <c r="N2939" s="2" t="s">
        <v>28</v>
      </c>
      <c r="O2939" s="2" t="s">
        <v>5922</v>
      </c>
      <c r="P2939" s="2">
        <v>3</v>
      </c>
      <c r="Q2939" s="2" t="str">
        <f t="shared" si="45"/>
        <v>BMY US Equity</v>
      </c>
    </row>
    <row r="2940" spans="1:17" x14ac:dyDescent="0.25">
      <c r="A2940" s="1">
        <v>41639</v>
      </c>
      <c r="B2940" s="1">
        <v>41639</v>
      </c>
      <c r="C2940" s="2" t="s">
        <v>5040</v>
      </c>
      <c r="D2940" s="2" t="s">
        <v>5041</v>
      </c>
      <c r="E2940" s="2">
        <v>1.35</v>
      </c>
      <c r="F2940" s="2" t="s">
        <v>1932</v>
      </c>
      <c r="G2940" s="2"/>
      <c r="H2940" s="2" t="s">
        <v>57</v>
      </c>
      <c r="I2940" s="2" t="s">
        <v>17</v>
      </c>
      <c r="J2940" s="2" t="s">
        <v>18</v>
      </c>
      <c r="K2940" s="2" t="s">
        <v>19</v>
      </c>
      <c r="L2940" s="2" t="s">
        <v>19</v>
      </c>
      <c r="M2940" s="2" t="s">
        <v>20</v>
      </c>
      <c r="N2940" s="2" t="s">
        <v>28</v>
      </c>
      <c r="O2940" s="2" t="s">
        <v>5923</v>
      </c>
      <c r="P2940" s="2">
        <v>4</v>
      </c>
      <c r="Q2940" s="2" t="str">
        <f t="shared" si="45"/>
        <v>EBAY US Equity</v>
      </c>
    </row>
    <row r="2941" spans="1:17" x14ac:dyDescent="0.25">
      <c r="A2941" s="1">
        <v>41639</v>
      </c>
      <c r="B2941" s="1">
        <v>41639</v>
      </c>
      <c r="C2941" s="2" t="s">
        <v>3359</v>
      </c>
      <c r="D2941" s="2" t="s">
        <v>2445</v>
      </c>
      <c r="E2941" s="2">
        <v>4.25</v>
      </c>
      <c r="F2941" s="2" t="s">
        <v>5924</v>
      </c>
      <c r="G2941" s="2"/>
      <c r="H2941" s="2" t="s">
        <v>27</v>
      </c>
      <c r="I2941" s="2" t="s">
        <v>17</v>
      </c>
      <c r="J2941" s="2" t="s">
        <v>18</v>
      </c>
      <c r="K2941" s="2" t="s">
        <v>19</v>
      </c>
      <c r="L2941" s="2" t="s">
        <v>19</v>
      </c>
      <c r="M2941" s="2" t="s">
        <v>20</v>
      </c>
      <c r="N2941" s="2" t="s">
        <v>28</v>
      </c>
      <c r="O2941" s="2" t="s">
        <v>5925</v>
      </c>
      <c r="P2941" s="2">
        <v>2</v>
      </c>
      <c r="Q2941" s="2" t="str">
        <f t="shared" si="45"/>
        <v>MO US Equity</v>
      </c>
    </row>
    <row r="2942" spans="1:17" x14ac:dyDescent="0.25">
      <c r="A2942" s="1">
        <v>41639</v>
      </c>
      <c r="B2942" s="1">
        <v>41639</v>
      </c>
      <c r="C2942" s="2" t="s">
        <v>496</v>
      </c>
      <c r="D2942" s="2" t="s">
        <v>497</v>
      </c>
      <c r="E2942" s="2">
        <v>3</v>
      </c>
      <c r="F2942" s="2" t="s">
        <v>3284</v>
      </c>
      <c r="G2942" s="2" t="s">
        <v>213</v>
      </c>
      <c r="H2942" s="2" t="s">
        <v>57</v>
      </c>
      <c r="I2942" s="2" t="s">
        <v>17</v>
      </c>
      <c r="J2942" s="2" t="s">
        <v>18</v>
      </c>
      <c r="K2942" s="2" t="s">
        <v>19</v>
      </c>
      <c r="L2942" s="2" t="s">
        <v>19</v>
      </c>
      <c r="M2942" s="2" t="s">
        <v>20</v>
      </c>
      <c r="N2942" s="2" t="s">
        <v>21</v>
      </c>
      <c r="O2942" s="2" t="s">
        <v>5926</v>
      </c>
      <c r="P2942" s="2">
        <v>4</v>
      </c>
      <c r="Q2942" s="2" t="str">
        <f t="shared" si="45"/>
        <v>NRUC US Equity</v>
      </c>
    </row>
    <row r="2943" spans="1:17" x14ac:dyDescent="0.25">
      <c r="A2943" s="1">
        <v>41639</v>
      </c>
      <c r="B2943" s="1">
        <v>41639</v>
      </c>
      <c r="C2943" s="2" t="s">
        <v>1447</v>
      </c>
      <c r="D2943" s="2" t="s">
        <v>1448</v>
      </c>
      <c r="E2943" s="2">
        <v>2.7</v>
      </c>
      <c r="F2943" s="2" t="s">
        <v>4195</v>
      </c>
      <c r="G2943" s="2"/>
      <c r="H2943" s="2" t="s">
        <v>73</v>
      </c>
      <c r="I2943" s="2" t="s">
        <v>17</v>
      </c>
      <c r="J2943" s="2" t="s">
        <v>18</v>
      </c>
      <c r="K2943" s="2" t="s">
        <v>19</v>
      </c>
      <c r="L2943" s="2" t="s">
        <v>19</v>
      </c>
      <c r="M2943" s="2" t="s">
        <v>20</v>
      </c>
      <c r="N2943" s="2" t="s">
        <v>28</v>
      </c>
      <c r="O2943" s="2" t="s">
        <v>5927</v>
      </c>
      <c r="P2943" s="2">
        <v>3</v>
      </c>
      <c r="Q2943" s="2" t="str">
        <f t="shared" si="45"/>
        <v>PPG US Equity</v>
      </c>
    </row>
    <row r="2944" spans="1:17" x14ac:dyDescent="0.25">
      <c r="A2944" s="1">
        <v>41639</v>
      </c>
      <c r="B2944" s="1">
        <v>41639</v>
      </c>
      <c r="C2944" s="2" t="s">
        <v>484</v>
      </c>
      <c r="D2944" s="2" t="s">
        <v>485</v>
      </c>
      <c r="E2944" s="2">
        <v>3.8029999999999999</v>
      </c>
      <c r="F2944" s="2" t="s">
        <v>397</v>
      </c>
      <c r="G2944" s="2" t="s">
        <v>26</v>
      </c>
      <c r="H2944" s="2" t="s">
        <v>57</v>
      </c>
      <c r="I2944" s="2" t="s">
        <v>17</v>
      </c>
      <c r="J2944" s="2" t="s">
        <v>18</v>
      </c>
      <c r="K2944" s="2" t="s">
        <v>19</v>
      </c>
      <c r="L2944" s="2" t="s">
        <v>19</v>
      </c>
      <c r="M2944" s="2" t="s">
        <v>20</v>
      </c>
      <c r="N2944" s="2" t="s">
        <v>28</v>
      </c>
      <c r="O2944" s="2" t="s">
        <v>5932</v>
      </c>
      <c r="P2944" s="2">
        <v>3</v>
      </c>
      <c r="Q2944" s="2" t="str">
        <f t="shared" si="45"/>
        <v>CAT US Equity</v>
      </c>
    </row>
    <row r="2945" spans="1:17" x14ac:dyDescent="0.25">
      <c r="A2945" s="1">
        <v>41639</v>
      </c>
      <c r="B2945" s="1">
        <v>41639</v>
      </c>
      <c r="C2945" s="2" t="s">
        <v>5917</v>
      </c>
      <c r="D2945" s="2" t="s">
        <v>516</v>
      </c>
      <c r="E2945" s="2">
        <v>6.5</v>
      </c>
      <c r="F2945" s="2" t="s">
        <v>4961</v>
      </c>
      <c r="G2945" s="2" t="s">
        <v>40</v>
      </c>
      <c r="H2945" s="2" t="s">
        <v>27</v>
      </c>
      <c r="I2945" s="2" t="s">
        <v>17</v>
      </c>
      <c r="J2945" s="2" t="s">
        <v>18</v>
      </c>
      <c r="K2945" s="2" t="s">
        <v>19</v>
      </c>
      <c r="L2945" s="2" t="s">
        <v>19</v>
      </c>
      <c r="M2945" s="2" t="s">
        <v>20</v>
      </c>
      <c r="N2945" s="2" t="s">
        <v>28</v>
      </c>
      <c r="O2945" s="2" t="s">
        <v>5933</v>
      </c>
      <c r="P2945" s="2">
        <v>4</v>
      </c>
      <c r="Q2945" s="2" t="str">
        <f t="shared" si="45"/>
        <v>KRFT US Equity</v>
      </c>
    </row>
    <row r="2946" spans="1:17" x14ac:dyDescent="0.25">
      <c r="A2946" s="1">
        <v>41639</v>
      </c>
      <c r="B2946" s="1">
        <v>41639</v>
      </c>
      <c r="C2946" s="2" t="s">
        <v>5917</v>
      </c>
      <c r="D2946" s="2" t="s">
        <v>516</v>
      </c>
      <c r="E2946" s="2">
        <v>6.875</v>
      </c>
      <c r="F2946" s="2" t="s">
        <v>2985</v>
      </c>
      <c r="G2946" s="2" t="s">
        <v>268</v>
      </c>
      <c r="H2946" s="2" t="s">
        <v>27</v>
      </c>
      <c r="I2946" s="2" t="s">
        <v>17</v>
      </c>
      <c r="J2946" s="2" t="s">
        <v>18</v>
      </c>
      <c r="K2946" s="2" t="s">
        <v>19</v>
      </c>
      <c r="L2946" s="2" t="s">
        <v>19</v>
      </c>
      <c r="M2946" s="2" t="s">
        <v>20</v>
      </c>
      <c r="N2946" s="2" t="s">
        <v>28</v>
      </c>
      <c r="O2946" s="2" t="s">
        <v>5934</v>
      </c>
      <c r="P2946" s="2">
        <v>4</v>
      </c>
      <c r="Q2946" s="2" t="str">
        <f t="shared" si="45"/>
        <v>KRFT US Equity</v>
      </c>
    </row>
    <row r="2947" spans="1:17" x14ac:dyDescent="0.25">
      <c r="A2947" s="1">
        <v>41639</v>
      </c>
      <c r="B2947" s="1">
        <v>41639</v>
      </c>
      <c r="C2947" s="2" t="s">
        <v>5917</v>
      </c>
      <c r="D2947" s="2" t="s">
        <v>516</v>
      </c>
      <c r="E2947" s="2">
        <v>5.375</v>
      </c>
      <c r="F2947" s="2" t="s">
        <v>4870</v>
      </c>
      <c r="G2947" s="2" t="s">
        <v>268</v>
      </c>
      <c r="H2947" s="2" t="s">
        <v>27</v>
      </c>
      <c r="I2947" s="2" t="s">
        <v>17</v>
      </c>
      <c r="J2947" s="2" t="s">
        <v>18</v>
      </c>
      <c r="K2947" s="2" t="s">
        <v>19</v>
      </c>
      <c r="L2947" s="2" t="s">
        <v>19</v>
      </c>
      <c r="M2947" s="2" t="s">
        <v>20</v>
      </c>
      <c r="N2947" s="2" t="s">
        <v>28</v>
      </c>
      <c r="O2947" s="2" t="s">
        <v>5935</v>
      </c>
      <c r="P2947" s="2">
        <v>4</v>
      </c>
      <c r="Q2947" s="2" t="str">
        <f t="shared" si="45"/>
        <v>KRFT US Equity</v>
      </c>
    </row>
    <row r="2948" spans="1:17" x14ac:dyDescent="0.25">
      <c r="A2948" s="1">
        <v>41639</v>
      </c>
      <c r="B2948" s="1">
        <v>41639</v>
      </c>
      <c r="C2948" s="2" t="s">
        <v>193</v>
      </c>
      <c r="D2948" s="2" t="s">
        <v>194</v>
      </c>
      <c r="E2948" s="2">
        <v>2</v>
      </c>
      <c r="F2948" s="2" t="s">
        <v>5936</v>
      </c>
      <c r="G2948" s="2"/>
      <c r="H2948" s="2" t="s">
        <v>57</v>
      </c>
      <c r="I2948" s="2" t="s">
        <v>17</v>
      </c>
      <c r="J2948" s="2" t="s">
        <v>18</v>
      </c>
      <c r="K2948" s="2" t="s">
        <v>19</v>
      </c>
      <c r="L2948" s="2" t="s">
        <v>19</v>
      </c>
      <c r="M2948" s="2" t="s">
        <v>20</v>
      </c>
      <c r="N2948" s="2" t="s">
        <v>28</v>
      </c>
      <c r="O2948" s="2" t="s">
        <v>5937</v>
      </c>
      <c r="P2948" s="2">
        <v>3</v>
      </c>
      <c r="Q2948" s="2" t="str">
        <f t="shared" ref="Q2948:Q3011" si="46">D2948&amp;" US Equity"</f>
        <v>BMY US Equity</v>
      </c>
    </row>
    <row r="2949" spans="1:17" x14ac:dyDescent="0.25">
      <c r="A2949" s="1">
        <v>41639</v>
      </c>
      <c r="B2949" s="1">
        <v>41639</v>
      </c>
      <c r="C2949" s="2" t="s">
        <v>42</v>
      </c>
      <c r="D2949" s="2" t="s">
        <v>43</v>
      </c>
      <c r="E2949" s="2">
        <v>3</v>
      </c>
      <c r="F2949" s="2" t="s">
        <v>5938</v>
      </c>
      <c r="G2949" s="2" t="s">
        <v>213</v>
      </c>
      <c r="H2949" s="2" t="s">
        <v>46</v>
      </c>
      <c r="I2949" s="2" t="s">
        <v>17</v>
      </c>
      <c r="J2949" s="2" t="s">
        <v>18</v>
      </c>
      <c r="K2949" s="2" t="s">
        <v>19</v>
      </c>
      <c r="L2949" s="2" t="s">
        <v>19</v>
      </c>
      <c r="M2949" s="2" t="s">
        <v>20</v>
      </c>
      <c r="N2949" s="2" t="s">
        <v>48</v>
      </c>
      <c r="O2949" s="2" t="s">
        <v>5939</v>
      </c>
      <c r="P2949" s="2">
        <v>2</v>
      </c>
      <c r="Q2949" s="2" t="str">
        <f t="shared" si="46"/>
        <v>GE US Equity</v>
      </c>
    </row>
    <row r="2950" spans="1:17" x14ac:dyDescent="0.25">
      <c r="A2950" s="1">
        <v>41639</v>
      </c>
      <c r="B2950" s="1">
        <v>41639</v>
      </c>
      <c r="C2950" s="2" t="s">
        <v>5940</v>
      </c>
      <c r="D2950" s="2" t="s">
        <v>3387</v>
      </c>
      <c r="E2950" s="2">
        <v>3.875</v>
      </c>
      <c r="F2950" s="2" t="s">
        <v>5921</v>
      </c>
      <c r="G2950" s="2"/>
      <c r="H2950" s="2" t="s">
        <v>27</v>
      </c>
      <c r="I2950" s="2" t="s">
        <v>17</v>
      </c>
      <c r="J2950" s="2" t="s">
        <v>18</v>
      </c>
      <c r="K2950" s="2" t="s">
        <v>19</v>
      </c>
      <c r="L2950" s="2" t="s">
        <v>19</v>
      </c>
      <c r="M2950" s="2" t="s">
        <v>20</v>
      </c>
      <c r="N2950" s="2" t="s">
        <v>28</v>
      </c>
      <c r="O2950" s="2" t="s">
        <v>5941</v>
      </c>
      <c r="P2950" s="2">
        <v>3</v>
      </c>
      <c r="Q2950" s="2" t="str">
        <f t="shared" si="46"/>
        <v>FDX US Equity</v>
      </c>
    </row>
    <row r="2951" spans="1:17" x14ac:dyDescent="0.25">
      <c r="A2951" s="1">
        <v>41639</v>
      </c>
      <c r="B2951" s="1">
        <v>41639</v>
      </c>
      <c r="C2951" s="2" t="s">
        <v>373</v>
      </c>
      <c r="D2951" s="2" t="s">
        <v>374</v>
      </c>
      <c r="E2951" s="2">
        <v>1.875</v>
      </c>
      <c r="F2951" s="2" t="s">
        <v>5936</v>
      </c>
      <c r="G2951" s="2"/>
      <c r="H2951" s="2" t="s">
        <v>210</v>
      </c>
      <c r="I2951" s="2" t="s">
        <v>17</v>
      </c>
      <c r="J2951" s="2" t="s">
        <v>18</v>
      </c>
      <c r="K2951" s="2" t="s">
        <v>19</v>
      </c>
      <c r="L2951" s="2" t="s">
        <v>19</v>
      </c>
      <c r="M2951" s="2" t="s">
        <v>20</v>
      </c>
      <c r="N2951" s="2" t="s">
        <v>28</v>
      </c>
      <c r="O2951" s="2" t="s">
        <v>5942</v>
      </c>
      <c r="P2951" s="2">
        <v>3</v>
      </c>
      <c r="Q2951" s="2" t="str">
        <f t="shared" si="46"/>
        <v>IBM US Equity</v>
      </c>
    </row>
    <row r="2952" spans="1:17" x14ac:dyDescent="0.25">
      <c r="A2952" s="1">
        <v>41639</v>
      </c>
      <c r="B2952" s="1">
        <v>41639</v>
      </c>
      <c r="C2952" s="2" t="s">
        <v>3156</v>
      </c>
      <c r="D2952" s="2" t="s">
        <v>3157</v>
      </c>
      <c r="E2952" s="2">
        <v>2.25</v>
      </c>
      <c r="F2952" s="2" t="s">
        <v>5693</v>
      </c>
      <c r="G2952" s="2" t="s">
        <v>40</v>
      </c>
      <c r="H2952" s="2" t="s">
        <v>34</v>
      </c>
      <c r="I2952" s="2" t="s">
        <v>17</v>
      </c>
      <c r="J2952" s="2" t="s">
        <v>18</v>
      </c>
      <c r="K2952" s="2" t="s">
        <v>19</v>
      </c>
      <c r="L2952" s="2" t="s">
        <v>19</v>
      </c>
      <c r="M2952" s="2" t="s">
        <v>20</v>
      </c>
      <c r="N2952" s="2" t="s">
        <v>28</v>
      </c>
      <c r="O2952" s="2" t="s">
        <v>5943</v>
      </c>
      <c r="P2952" s="2">
        <v>5</v>
      </c>
      <c r="Q2952" s="2" t="str">
        <f t="shared" si="46"/>
        <v>DAIGR US Equity</v>
      </c>
    </row>
    <row r="2953" spans="1:17" x14ac:dyDescent="0.25">
      <c r="A2953" s="1">
        <v>41639</v>
      </c>
      <c r="B2953" s="1">
        <v>41639</v>
      </c>
      <c r="C2953" s="2" t="s">
        <v>3156</v>
      </c>
      <c r="D2953" s="2" t="s">
        <v>3157</v>
      </c>
      <c r="E2953" s="2">
        <v>2.25</v>
      </c>
      <c r="F2953" s="2" t="s">
        <v>5693</v>
      </c>
      <c r="G2953" s="2" t="s">
        <v>26</v>
      </c>
      <c r="H2953" s="2" t="s">
        <v>34</v>
      </c>
      <c r="I2953" s="2" t="s">
        <v>17</v>
      </c>
      <c r="J2953" s="2" t="s">
        <v>18</v>
      </c>
      <c r="K2953" s="2" t="s">
        <v>19</v>
      </c>
      <c r="L2953" s="2" t="s">
        <v>19</v>
      </c>
      <c r="M2953" s="2" t="s">
        <v>20</v>
      </c>
      <c r="N2953" s="2" t="s">
        <v>28</v>
      </c>
      <c r="O2953" s="2" t="s">
        <v>5944</v>
      </c>
      <c r="P2953" s="2">
        <v>5</v>
      </c>
      <c r="Q2953" s="2" t="str">
        <f t="shared" si="46"/>
        <v>DAIGR US Equity</v>
      </c>
    </row>
    <row r="2954" spans="1:17" x14ac:dyDescent="0.25">
      <c r="A2954" s="1">
        <v>41639</v>
      </c>
      <c r="B2954" s="1">
        <v>41639</v>
      </c>
      <c r="C2954" s="2" t="s">
        <v>5917</v>
      </c>
      <c r="D2954" s="2" t="s">
        <v>516</v>
      </c>
      <c r="E2954" s="2">
        <v>6.5</v>
      </c>
      <c r="F2954" s="2" t="s">
        <v>4961</v>
      </c>
      <c r="G2954" s="2" t="s">
        <v>26</v>
      </c>
      <c r="H2954" s="2" t="s">
        <v>27</v>
      </c>
      <c r="I2954" s="2" t="s">
        <v>17</v>
      </c>
      <c r="J2954" s="2" t="s">
        <v>18</v>
      </c>
      <c r="K2954" s="2" t="s">
        <v>19</v>
      </c>
      <c r="L2954" s="2" t="s">
        <v>19</v>
      </c>
      <c r="M2954" s="2" t="s">
        <v>20</v>
      </c>
      <c r="N2954" s="2" t="s">
        <v>28</v>
      </c>
      <c r="O2954" s="2" t="s">
        <v>5951</v>
      </c>
      <c r="P2954" s="2">
        <v>4</v>
      </c>
      <c r="Q2954" s="2" t="str">
        <f t="shared" si="46"/>
        <v>KRFT US Equity</v>
      </c>
    </row>
    <row r="2955" spans="1:17" x14ac:dyDescent="0.25">
      <c r="A2955" s="1">
        <v>41639</v>
      </c>
      <c r="B2955" s="1">
        <v>41639</v>
      </c>
      <c r="C2955" s="2" t="s">
        <v>5917</v>
      </c>
      <c r="D2955" s="2" t="s">
        <v>516</v>
      </c>
      <c r="E2955" s="2">
        <v>6.5</v>
      </c>
      <c r="F2955" s="2" t="s">
        <v>4961</v>
      </c>
      <c r="G2955" s="2" t="s">
        <v>268</v>
      </c>
      <c r="H2955" s="2" t="s">
        <v>27</v>
      </c>
      <c r="I2955" s="2" t="s">
        <v>17</v>
      </c>
      <c r="J2955" s="2" t="s">
        <v>18</v>
      </c>
      <c r="K2955" s="2" t="s">
        <v>19</v>
      </c>
      <c r="L2955" s="2" t="s">
        <v>19</v>
      </c>
      <c r="M2955" s="2" t="s">
        <v>20</v>
      </c>
      <c r="N2955" s="2" t="s">
        <v>28</v>
      </c>
      <c r="O2955" s="2" t="s">
        <v>5952</v>
      </c>
      <c r="P2955" s="2">
        <v>4</v>
      </c>
      <c r="Q2955" s="2" t="str">
        <f t="shared" si="46"/>
        <v>KRFT US Equity</v>
      </c>
    </row>
    <row r="2956" spans="1:17" x14ac:dyDescent="0.25">
      <c r="A2956" s="1">
        <v>41639</v>
      </c>
      <c r="B2956" s="1">
        <v>41639</v>
      </c>
      <c r="C2956" s="2" t="s">
        <v>5917</v>
      </c>
      <c r="D2956" s="2" t="s">
        <v>516</v>
      </c>
      <c r="E2956" s="2">
        <v>5.375</v>
      </c>
      <c r="F2956" s="2" t="s">
        <v>4870</v>
      </c>
      <c r="G2956" s="2" t="s">
        <v>40</v>
      </c>
      <c r="H2956" s="2" t="s">
        <v>27</v>
      </c>
      <c r="I2956" s="2" t="s">
        <v>17</v>
      </c>
      <c r="J2956" s="2" t="s">
        <v>18</v>
      </c>
      <c r="K2956" s="2" t="s">
        <v>19</v>
      </c>
      <c r="L2956" s="2" t="s">
        <v>19</v>
      </c>
      <c r="M2956" s="2" t="s">
        <v>20</v>
      </c>
      <c r="N2956" s="2" t="s">
        <v>28</v>
      </c>
      <c r="O2956" s="2" t="s">
        <v>5953</v>
      </c>
      <c r="P2956" s="2">
        <v>4</v>
      </c>
      <c r="Q2956" s="2" t="str">
        <f t="shared" si="46"/>
        <v>KRFT US Equity</v>
      </c>
    </row>
    <row r="2957" spans="1:17" x14ac:dyDescent="0.25">
      <c r="A2957" s="1">
        <v>41639</v>
      </c>
      <c r="B2957" s="1">
        <v>41639</v>
      </c>
      <c r="C2957" s="2" t="s">
        <v>5917</v>
      </c>
      <c r="D2957" s="2" t="s">
        <v>516</v>
      </c>
      <c r="E2957" s="2">
        <v>6.875</v>
      </c>
      <c r="F2957" s="2" t="s">
        <v>2985</v>
      </c>
      <c r="G2957" s="2" t="s">
        <v>26</v>
      </c>
      <c r="H2957" s="2" t="s">
        <v>27</v>
      </c>
      <c r="I2957" s="2" t="s">
        <v>17</v>
      </c>
      <c r="J2957" s="2" t="s">
        <v>18</v>
      </c>
      <c r="K2957" s="2" t="s">
        <v>19</v>
      </c>
      <c r="L2957" s="2" t="s">
        <v>19</v>
      </c>
      <c r="M2957" s="2" t="s">
        <v>20</v>
      </c>
      <c r="N2957" s="2" t="s">
        <v>28</v>
      </c>
      <c r="O2957" s="2" t="s">
        <v>5954</v>
      </c>
      <c r="P2957" s="2">
        <v>4</v>
      </c>
      <c r="Q2957" s="2" t="str">
        <f t="shared" si="46"/>
        <v>KRFT US Equity</v>
      </c>
    </row>
    <row r="2958" spans="1:17" x14ac:dyDescent="0.25">
      <c r="A2958" s="1">
        <v>41639</v>
      </c>
      <c r="B2958" s="1">
        <v>41639</v>
      </c>
      <c r="C2958" s="2" t="s">
        <v>5917</v>
      </c>
      <c r="D2958" s="2" t="s">
        <v>516</v>
      </c>
      <c r="E2958" s="2">
        <v>6.125</v>
      </c>
      <c r="F2958" s="2" t="s">
        <v>2987</v>
      </c>
      <c r="G2958" s="2" t="s">
        <v>26</v>
      </c>
      <c r="H2958" s="2" t="s">
        <v>27</v>
      </c>
      <c r="I2958" s="2" t="s">
        <v>17</v>
      </c>
      <c r="J2958" s="2" t="s">
        <v>18</v>
      </c>
      <c r="K2958" s="2" t="s">
        <v>19</v>
      </c>
      <c r="L2958" s="2" t="s">
        <v>19</v>
      </c>
      <c r="M2958" s="2" t="s">
        <v>20</v>
      </c>
      <c r="N2958" s="2" t="s">
        <v>28</v>
      </c>
      <c r="O2958" s="2" t="s">
        <v>5955</v>
      </c>
      <c r="P2958" s="2">
        <v>4</v>
      </c>
      <c r="Q2958" s="2" t="str">
        <f t="shared" si="46"/>
        <v>KRFT US Equity</v>
      </c>
    </row>
    <row r="2959" spans="1:17" x14ac:dyDescent="0.25">
      <c r="A2959" s="1">
        <v>41639</v>
      </c>
      <c r="B2959" s="1">
        <v>41639</v>
      </c>
      <c r="C2959" s="2" t="s">
        <v>42</v>
      </c>
      <c r="D2959" s="2" t="s">
        <v>43</v>
      </c>
      <c r="E2959" s="2">
        <v>1.375</v>
      </c>
      <c r="F2959" s="2" t="s">
        <v>3391</v>
      </c>
      <c r="G2959" s="2" t="s">
        <v>1240</v>
      </c>
      <c r="H2959" s="2" t="s">
        <v>46</v>
      </c>
      <c r="I2959" s="2" t="s">
        <v>17</v>
      </c>
      <c r="J2959" s="2" t="s">
        <v>18</v>
      </c>
      <c r="K2959" s="2" t="s">
        <v>19</v>
      </c>
      <c r="L2959" s="2" t="s">
        <v>19</v>
      </c>
      <c r="M2959" s="2" t="s">
        <v>1140</v>
      </c>
      <c r="N2959" s="2" t="s">
        <v>48</v>
      </c>
      <c r="O2959" s="2" t="s">
        <v>5956</v>
      </c>
      <c r="P2959" s="2">
        <v>2</v>
      </c>
      <c r="Q2959" s="2" t="str">
        <f t="shared" si="46"/>
        <v>GE US Equity</v>
      </c>
    </row>
    <row r="2960" spans="1:17" x14ac:dyDescent="0.25">
      <c r="A2960" s="1">
        <v>41639</v>
      </c>
      <c r="B2960" s="1">
        <v>41639</v>
      </c>
      <c r="C2960" s="2" t="s">
        <v>42</v>
      </c>
      <c r="D2960" s="2" t="s">
        <v>43</v>
      </c>
      <c r="E2960" s="2">
        <v>3</v>
      </c>
      <c r="F2960" s="2" t="s">
        <v>5938</v>
      </c>
      <c r="G2960" s="2" t="s">
        <v>3014</v>
      </c>
      <c r="H2960" s="2" t="s">
        <v>46</v>
      </c>
      <c r="I2960" s="2" t="s">
        <v>17</v>
      </c>
      <c r="J2960" s="2" t="s">
        <v>18</v>
      </c>
      <c r="K2960" s="2" t="s">
        <v>19</v>
      </c>
      <c r="L2960" s="2" t="s">
        <v>19</v>
      </c>
      <c r="M2960" s="2" t="s">
        <v>20</v>
      </c>
      <c r="N2960" s="2" t="s">
        <v>48</v>
      </c>
      <c r="O2960" s="2" t="s">
        <v>5957</v>
      </c>
      <c r="P2960" s="2">
        <v>2</v>
      </c>
      <c r="Q2960" s="2" t="str">
        <f t="shared" si="46"/>
        <v>GE US Equity</v>
      </c>
    </row>
    <row r="2961" spans="1:17" x14ac:dyDescent="0.25">
      <c r="A2961" s="1">
        <v>41639</v>
      </c>
      <c r="B2961" s="1">
        <v>41639</v>
      </c>
      <c r="C2961" s="2" t="s">
        <v>5958</v>
      </c>
      <c r="D2961" s="2" t="s">
        <v>5959</v>
      </c>
      <c r="E2961" s="2">
        <v>7.5</v>
      </c>
      <c r="F2961" s="2" t="s">
        <v>4195</v>
      </c>
      <c r="G2961" s="2" t="s">
        <v>26</v>
      </c>
      <c r="H2961" s="2" t="s">
        <v>1968</v>
      </c>
      <c r="I2961" s="2" t="s">
        <v>17</v>
      </c>
      <c r="J2961" s="2" t="s">
        <v>18</v>
      </c>
      <c r="K2961" s="2" t="s">
        <v>19</v>
      </c>
      <c r="L2961" s="2" t="s">
        <v>19</v>
      </c>
      <c r="M2961" s="2" t="s">
        <v>20</v>
      </c>
      <c r="N2961" s="2" t="s">
        <v>28</v>
      </c>
      <c r="O2961" s="2" t="s">
        <v>5960</v>
      </c>
      <c r="P2961" s="2">
        <v>3</v>
      </c>
      <c r="Q2961" s="2" t="str">
        <f t="shared" si="46"/>
        <v>AMD US Equity</v>
      </c>
    </row>
    <row r="2962" spans="1:17" x14ac:dyDescent="0.25">
      <c r="A2962" s="1">
        <v>41639</v>
      </c>
      <c r="B2962" s="1">
        <v>41639</v>
      </c>
      <c r="C2962" s="2" t="s">
        <v>1950</v>
      </c>
      <c r="D2962" s="2" t="s">
        <v>1951</v>
      </c>
      <c r="E2962" s="2">
        <v>4.25</v>
      </c>
      <c r="F2962" s="2" t="s">
        <v>1936</v>
      </c>
      <c r="G2962" s="2"/>
      <c r="H2962" s="2" t="s">
        <v>203</v>
      </c>
      <c r="I2962" s="2" t="s">
        <v>17</v>
      </c>
      <c r="J2962" s="2" t="s">
        <v>18</v>
      </c>
      <c r="K2962" s="2" t="s">
        <v>19</v>
      </c>
      <c r="L2962" s="2" t="s">
        <v>19</v>
      </c>
      <c r="M2962" s="2" t="s">
        <v>20</v>
      </c>
      <c r="N2962" s="2" t="s">
        <v>48</v>
      </c>
      <c r="O2962" s="2" t="s">
        <v>5961</v>
      </c>
      <c r="P2962" s="2">
        <v>3</v>
      </c>
      <c r="Q2962" s="2" t="str">
        <f t="shared" si="46"/>
        <v>CIT US Equity</v>
      </c>
    </row>
    <row r="2963" spans="1:17" x14ac:dyDescent="0.25">
      <c r="A2963" s="1">
        <v>41639</v>
      </c>
      <c r="B2963" s="1">
        <v>41639</v>
      </c>
      <c r="C2963" s="2" t="s">
        <v>221</v>
      </c>
      <c r="D2963" s="2" t="s">
        <v>222</v>
      </c>
      <c r="E2963" s="2">
        <v>7</v>
      </c>
      <c r="F2963" s="2" t="s">
        <v>4043</v>
      </c>
      <c r="G2963" s="2"/>
      <c r="H2963" s="2" t="s">
        <v>149</v>
      </c>
      <c r="I2963" s="2" t="s">
        <v>17</v>
      </c>
      <c r="J2963" s="2" t="s">
        <v>18</v>
      </c>
      <c r="K2963" s="2" t="s">
        <v>19</v>
      </c>
      <c r="L2963" s="2" t="s">
        <v>19</v>
      </c>
      <c r="M2963" s="2" t="s">
        <v>20</v>
      </c>
      <c r="N2963" s="2" t="s">
        <v>28</v>
      </c>
      <c r="O2963" s="2" t="s">
        <v>5962</v>
      </c>
      <c r="P2963" s="2">
        <v>1</v>
      </c>
      <c r="Q2963" s="2" t="str">
        <f t="shared" si="46"/>
        <v>S US Equity</v>
      </c>
    </row>
    <row r="2964" spans="1:17" x14ac:dyDescent="0.25">
      <c r="A2964" s="1">
        <v>41639</v>
      </c>
      <c r="B2964" s="1">
        <v>41639</v>
      </c>
      <c r="C2964" s="2" t="s">
        <v>511</v>
      </c>
      <c r="D2964" s="2" t="s">
        <v>512</v>
      </c>
      <c r="E2964" s="2">
        <v>7.125</v>
      </c>
      <c r="F2964" s="2" t="s">
        <v>675</v>
      </c>
      <c r="G2964" s="2"/>
      <c r="H2964" s="2" t="s">
        <v>203</v>
      </c>
      <c r="I2964" s="2" t="s">
        <v>17</v>
      </c>
      <c r="J2964" s="2" t="s">
        <v>18</v>
      </c>
      <c r="K2964" s="2" t="s">
        <v>19</v>
      </c>
      <c r="L2964" s="2" t="s">
        <v>19</v>
      </c>
      <c r="M2964" s="2" t="s">
        <v>20</v>
      </c>
      <c r="N2964" s="2" t="s">
        <v>28</v>
      </c>
      <c r="O2964" s="2" t="s">
        <v>5963</v>
      </c>
      <c r="P2964" s="2">
        <v>3</v>
      </c>
      <c r="Q2964" s="2" t="str">
        <f t="shared" si="46"/>
        <v>FTR US Equity</v>
      </c>
    </row>
    <row r="2965" spans="1:17" x14ac:dyDescent="0.25">
      <c r="A2965" s="1">
        <v>41639</v>
      </c>
      <c r="B2965" s="1">
        <v>41639</v>
      </c>
      <c r="C2965" s="2" t="s">
        <v>130</v>
      </c>
      <c r="D2965" s="2" t="s">
        <v>131</v>
      </c>
      <c r="E2965" s="2">
        <v>3.65</v>
      </c>
      <c r="F2965" s="2" t="s">
        <v>397</v>
      </c>
      <c r="G2965" s="2"/>
      <c r="H2965" s="2" t="s">
        <v>34</v>
      </c>
      <c r="I2965" s="2" t="s">
        <v>17</v>
      </c>
      <c r="J2965" s="2" t="s">
        <v>18</v>
      </c>
      <c r="K2965" s="2" t="s">
        <v>19</v>
      </c>
      <c r="L2965" s="2" t="s">
        <v>19</v>
      </c>
      <c r="M2965" s="2" t="s">
        <v>20</v>
      </c>
      <c r="N2965" s="2" t="s">
        <v>28</v>
      </c>
      <c r="O2965" s="2" t="s">
        <v>5964</v>
      </c>
      <c r="P2965" s="2">
        <v>3</v>
      </c>
      <c r="Q2965" s="2" t="str">
        <f t="shared" si="46"/>
        <v>BAX US Equity</v>
      </c>
    </row>
    <row r="2966" spans="1:17" x14ac:dyDescent="0.25">
      <c r="A2966" s="1">
        <v>41639</v>
      </c>
      <c r="B2966" s="1">
        <v>41639</v>
      </c>
      <c r="C2966" s="2" t="s">
        <v>496</v>
      </c>
      <c r="D2966" s="2" t="s">
        <v>497</v>
      </c>
      <c r="E2966" s="2">
        <v>3</v>
      </c>
      <c r="F2966" s="2" t="s">
        <v>820</v>
      </c>
      <c r="G2966" s="2" t="s">
        <v>213</v>
      </c>
      <c r="H2966" s="2" t="s">
        <v>57</v>
      </c>
      <c r="I2966" s="2" t="s">
        <v>17</v>
      </c>
      <c r="J2966" s="2" t="s">
        <v>18</v>
      </c>
      <c r="K2966" s="2" t="s">
        <v>19</v>
      </c>
      <c r="L2966" s="2" t="s">
        <v>19</v>
      </c>
      <c r="M2966" s="2" t="s">
        <v>20</v>
      </c>
      <c r="N2966" s="2" t="s">
        <v>21</v>
      </c>
      <c r="O2966" s="2" t="s">
        <v>5965</v>
      </c>
      <c r="P2966" s="2">
        <v>4</v>
      </c>
      <c r="Q2966" s="2" t="str">
        <f t="shared" si="46"/>
        <v>NRUC US Equity</v>
      </c>
    </row>
    <row r="2967" spans="1:17" x14ac:dyDescent="0.25">
      <c r="A2967" s="1">
        <v>41639</v>
      </c>
      <c r="B2967" s="1">
        <v>41639</v>
      </c>
      <c r="C2967" s="2" t="s">
        <v>5958</v>
      </c>
      <c r="D2967" s="2" t="s">
        <v>5959</v>
      </c>
      <c r="E2967" s="2">
        <v>7.5</v>
      </c>
      <c r="F2967" s="2" t="s">
        <v>4195</v>
      </c>
      <c r="G2967" s="2" t="s">
        <v>40</v>
      </c>
      <c r="H2967" s="2" t="s">
        <v>1968</v>
      </c>
      <c r="I2967" s="2" t="s">
        <v>17</v>
      </c>
      <c r="J2967" s="2" t="s">
        <v>18</v>
      </c>
      <c r="K2967" s="2" t="s">
        <v>19</v>
      </c>
      <c r="L2967" s="2" t="s">
        <v>19</v>
      </c>
      <c r="M2967" s="2" t="s">
        <v>20</v>
      </c>
      <c r="N2967" s="2" t="s">
        <v>28</v>
      </c>
      <c r="O2967" s="2" t="s">
        <v>5966</v>
      </c>
      <c r="P2967" s="2">
        <v>3</v>
      </c>
      <c r="Q2967" s="2" t="str">
        <f t="shared" si="46"/>
        <v>AMD US Equity</v>
      </c>
    </row>
    <row r="2968" spans="1:17" x14ac:dyDescent="0.25">
      <c r="A2968" s="1">
        <v>41639</v>
      </c>
      <c r="B2968" s="1">
        <v>41639</v>
      </c>
      <c r="C2968" s="2" t="s">
        <v>1485</v>
      </c>
      <c r="D2968" s="2" t="s">
        <v>1486</v>
      </c>
      <c r="E2968" s="2">
        <v>3.8</v>
      </c>
      <c r="F2968" s="2" t="s">
        <v>5967</v>
      </c>
      <c r="G2968" s="2"/>
      <c r="H2968" s="2" t="s">
        <v>34</v>
      </c>
      <c r="I2968" s="2" t="s">
        <v>17</v>
      </c>
      <c r="J2968" s="2" t="s">
        <v>18</v>
      </c>
      <c r="K2968" s="2" t="s">
        <v>19</v>
      </c>
      <c r="L2968" s="2" t="s">
        <v>19</v>
      </c>
      <c r="M2968" s="2" t="s">
        <v>20</v>
      </c>
      <c r="N2968" s="2" t="s">
        <v>28</v>
      </c>
      <c r="O2968" s="2" t="s">
        <v>5968</v>
      </c>
      <c r="P2968" s="2">
        <v>3</v>
      </c>
      <c r="Q2968" s="2" t="str">
        <f t="shared" si="46"/>
        <v>CPB US Equity</v>
      </c>
    </row>
    <row r="2969" spans="1:17" x14ac:dyDescent="0.25">
      <c r="A2969" s="1">
        <v>41639</v>
      </c>
      <c r="B2969" s="1">
        <v>41639</v>
      </c>
      <c r="C2969" s="2" t="s">
        <v>3359</v>
      </c>
      <c r="D2969" s="2" t="s">
        <v>2445</v>
      </c>
      <c r="E2969" s="2">
        <v>2.85</v>
      </c>
      <c r="F2969" s="2" t="s">
        <v>5969</v>
      </c>
      <c r="G2969" s="2"/>
      <c r="H2969" s="2" t="s">
        <v>27</v>
      </c>
      <c r="I2969" s="2" t="s">
        <v>17</v>
      </c>
      <c r="J2969" s="2" t="s">
        <v>18</v>
      </c>
      <c r="K2969" s="2" t="s">
        <v>19</v>
      </c>
      <c r="L2969" s="2" t="s">
        <v>19</v>
      </c>
      <c r="M2969" s="2" t="s">
        <v>20</v>
      </c>
      <c r="N2969" s="2" t="s">
        <v>28</v>
      </c>
      <c r="O2969" s="2" t="s">
        <v>5970</v>
      </c>
      <c r="P2969" s="2">
        <v>2</v>
      </c>
      <c r="Q2969" s="2" t="str">
        <f t="shared" si="46"/>
        <v>MO US Equity</v>
      </c>
    </row>
    <row r="2970" spans="1:17" x14ac:dyDescent="0.25">
      <c r="A2970" s="1">
        <v>41639</v>
      </c>
      <c r="B2970" s="1">
        <v>41639</v>
      </c>
      <c r="C2970" s="2" t="s">
        <v>1586</v>
      </c>
      <c r="D2970" s="2" t="s">
        <v>1587</v>
      </c>
      <c r="E2970" s="2">
        <v>3.7</v>
      </c>
      <c r="F2970" s="2" t="s">
        <v>397</v>
      </c>
      <c r="G2970" s="2"/>
      <c r="H2970" s="2" t="s">
        <v>57</v>
      </c>
      <c r="I2970" s="2" t="s">
        <v>17</v>
      </c>
      <c r="J2970" s="2" t="s">
        <v>18</v>
      </c>
      <c r="K2970" s="2" t="s">
        <v>19</v>
      </c>
      <c r="L2970" s="2" t="s">
        <v>19</v>
      </c>
      <c r="M2970" s="2" t="s">
        <v>20</v>
      </c>
      <c r="N2970" s="2" t="s">
        <v>28</v>
      </c>
      <c r="O2970" s="2" t="s">
        <v>5971</v>
      </c>
      <c r="P2970" s="2">
        <v>2</v>
      </c>
      <c r="Q2970" s="2" t="str">
        <f t="shared" si="46"/>
        <v>EL US Equity</v>
      </c>
    </row>
    <row r="2971" spans="1:17" x14ac:dyDescent="0.25">
      <c r="A2971" s="1">
        <v>41639</v>
      </c>
      <c r="B2971" s="1">
        <v>41639</v>
      </c>
      <c r="C2971" s="2" t="s">
        <v>4120</v>
      </c>
      <c r="D2971" s="2" t="s">
        <v>4121</v>
      </c>
      <c r="E2971" s="2">
        <v>3.25</v>
      </c>
      <c r="F2971" s="2" t="s">
        <v>4195</v>
      </c>
      <c r="G2971" s="2"/>
      <c r="H2971" s="2" t="s">
        <v>27</v>
      </c>
      <c r="I2971" s="2" t="s">
        <v>17</v>
      </c>
      <c r="J2971" s="2" t="s">
        <v>18</v>
      </c>
      <c r="K2971" s="2" t="s">
        <v>19</v>
      </c>
      <c r="L2971" s="2" t="s">
        <v>19</v>
      </c>
      <c r="M2971" s="2" t="s">
        <v>20</v>
      </c>
      <c r="N2971" s="2" t="s">
        <v>28</v>
      </c>
      <c r="O2971" s="2" t="s">
        <v>5972</v>
      </c>
      <c r="P2971" s="2">
        <v>4</v>
      </c>
      <c r="Q2971" s="2" t="str">
        <f t="shared" si="46"/>
        <v>CELG US Equity</v>
      </c>
    </row>
    <row r="2972" spans="1:17" x14ac:dyDescent="0.25">
      <c r="A2972" s="1">
        <v>41639</v>
      </c>
      <c r="B2972" s="1">
        <v>41639</v>
      </c>
      <c r="C2972" s="2" t="s">
        <v>484</v>
      </c>
      <c r="D2972" s="2" t="s">
        <v>485</v>
      </c>
      <c r="E2972" s="2">
        <v>3.8029999999999999</v>
      </c>
      <c r="F2972" s="2" t="s">
        <v>397</v>
      </c>
      <c r="G2972" s="2" t="s">
        <v>40</v>
      </c>
      <c r="H2972" s="2" t="s">
        <v>57</v>
      </c>
      <c r="I2972" s="2" t="s">
        <v>17</v>
      </c>
      <c r="J2972" s="2" t="s">
        <v>18</v>
      </c>
      <c r="K2972" s="2" t="s">
        <v>19</v>
      </c>
      <c r="L2972" s="2" t="s">
        <v>19</v>
      </c>
      <c r="M2972" s="2" t="s">
        <v>20</v>
      </c>
      <c r="N2972" s="2" t="s">
        <v>28</v>
      </c>
      <c r="O2972" s="2" t="s">
        <v>5973</v>
      </c>
      <c r="P2972" s="2">
        <v>3</v>
      </c>
      <c r="Q2972" s="2" t="str">
        <f t="shared" si="46"/>
        <v>CAT US Equity</v>
      </c>
    </row>
    <row r="2973" spans="1:17" x14ac:dyDescent="0.25">
      <c r="A2973" s="1">
        <v>41639</v>
      </c>
      <c r="B2973" s="1">
        <v>41639</v>
      </c>
      <c r="C2973" s="2" t="s">
        <v>1256</v>
      </c>
      <c r="D2973" s="2" t="s">
        <v>297</v>
      </c>
      <c r="E2973" s="2">
        <v>4.125</v>
      </c>
      <c r="F2973" s="2" t="s">
        <v>5974</v>
      </c>
      <c r="G2973" s="2"/>
      <c r="H2973" s="2" t="s">
        <v>34</v>
      </c>
      <c r="I2973" s="2" t="s">
        <v>17</v>
      </c>
      <c r="J2973" s="2" t="s">
        <v>18</v>
      </c>
      <c r="K2973" s="2" t="s">
        <v>19</v>
      </c>
      <c r="L2973" s="2" t="s">
        <v>19</v>
      </c>
      <c r="M2973" s="2" t="s">
        <v>20</v>
      </c>
      <c r="N2973" s="2" t="s">
        <v>48</v>
      </c>
      <c r="O2973" s="2" t="s">
        <v>5975</v>
      </c>
      <c r="P2973" s="2">
        <v>3</v>
      </c>
      <c r="Q2973" s="2" t="str">
        <f t="shared" si="46"/>
        <v>MET US Equity</v>
      </c>
    </row>
    <row r="2974" spans="1:17" x14ac:dyDescent="0.25">
      <c r="A2974" s="1">
        <v>41639</v>
      </c>
      <c r="B2974" s="1">
        <v>41639</v>
      </c>
      <c r="C2974" s="2" t="s">
        <v>2898</v>
      </c>
      <c r="D2974" s="2" t="s">
        <v>501</v>
      </c>
      <c r="E2974" s="2">
        <v>5.875</v>
      </c>
      <c r="F2974" s="2" t="s">
        <v>4195</v>
      </c>
      <c r="G2974" s="2"/>
      <c r="H2974" s="2" t="s">
        <v>472</v>
      </c>
      <c r="I2974" s="2" t="s">
        <v>17</v>
      </c>
      <c r="J2974" s="2" t="s">
        <v>18</v>
      </c>
      <c r="K2974" s="2" t="s">
        <v>19</v>
      </c>
      <c r="L2974" s="2" t="s">
        <v>19</v>
      </c>
      <c r="M2974" s="2" t="s">
        <v>20</v>
      </c>
      <c r="N2974" s="2" t="s">
        <v>48</v>
      </c>
      <c r="O2974" s="2" t="s">
        <v>5976</v>
      </c>
      <c r="P2974" s="2">
        <v>3</v>
      </c>
      <c r="Q2974" s="2" t="str">
        <f t="shared" si="46"/>
        <v>AIG US Equity</v>
      </c>
    </row>
    <row r="2975" spans="1:17" x14ac:dyDescent="0.25">
      <c r="A2975" s="1">
        <v>41639</v>
      </c>
      <c r="B2975" s="1">
        <v>41639</v>
      </c>
      <c r="C2975" s="2" t="s">
        <v>4776</v>
      </c>
      <c r="D2975" s="2" t="s">
        <v>4777</v>
      </c>
      <c r="E2975" s="2">
        <v>5.5</v>
      </c>
      <c r="F2975" s="2" t="s">
        <v>2568</v>
      </c>
      <c r="G2975" s="2"/>
      <c r="H2975" s="2" t="s">
        <v>264</v>
      </c>
      <c r="I2975" s="2" t="s">
        <v>17</v>
      </c>
      <c r="J2975" s="2" t="s">
        <v>18</v>
      </c>
      <c r="K2975" s="2" t="s">
        <v>19</v>
      </c>
      <c r="L2975" s="2" t="s">
        <v>19</v>
      </c>
      <c r="M2975" s="2" t="s">
        <v>20</v>
      </c>
      <c r="N2975" s="2" t="s">
        <v>48</v>
      </c>
      <c r="O2975" s="2" t="s">
        <v>5977</v>
      </c>
      <c r="P2975" s="2">
        <v>3</v>
      </c>
      <c r="Q2975" s="2" t="str">
        <f t="shared" si="46"/>
        <v>FNF US Equity</v>
      </c>
    </row>
    <row r="2976" spans="1:17" x14ac:dyDescent="0.25">
      <c r="A2976" s="1">
        <v>41639</v>
      </c>
      <c r="B2976" s="1">
        <v>41639</v>
      </c>
      <c r="C2976" s="2" t="s">
        <v>5978</v>
      </c>
      <c r="D2976" s="2" t="s">
        <v>5979</v>
      </c>
      <c r="E2976" s="2">
        <v>6.25</v>
      </c>
      <c r="F2976" s="2" t="s">
        <v>1936</v>
      </c>
      <c r="G2976" s="2"/>
      <c r="H2976" s="2" t="s">
        <v>149</v>
      </c>
      <c r="I2976" s="2" t="s">
        <v>17</v>
      </c>
      <c r="J2976" s="2" t="s">
        <v>18</v>
      </c>
      <c r="K2976" s="2" t="s">
        <v>19</v>
      </c>
      <c r="L2976" s="2" t="s">
        <v>19</v>
      </c>
      <c r="M2976" s="2" t="s">
        <v>20</v>
      </c>
      <c r="N2976" s="2" t="s">
        <v>28</v>
      </c>
      <c r="O2976" s="2" t="s">
        <v>5980</v>
      </c>
      <c r="P2976" s="2">
        <v>3</v>
      </c>
      <c r="Q2976" s="2" t="str">
        <f t="shared" si="46"/>
        <v>UIS US Equity</v>
      </c>
    </row>
    <row r="2977" spans="1:17" x14ac:dyDescent="0.25">
      <c r="A2977" s="1">
        <v>41639</v>
      </c>
      <c r="B2977" s="1">
        <v>41639</v>
      </c>
      <c r="C2977" s="2" t="s">
        <v>5761</v>
      </c>
      <c r="D2977" s="2" t="s">
        <v>5762</v>
      </c>
      <c r="E2977" s="2">
        <v>2.5</v>
      </c>
      <c r="F2977" s="2" t="s">
        <v>4195</v>
      </c>
      <c r="G2977" s="2" t="s">
        <v>40</v>
      </c>
      <c r="H2977" s="2" t="s">
        <v>34</v>
      </c>
      <c r="I2977" s="2" t="s">
        <v>17</v>
      </c>
      <c r="J2977" s="2" t="s">
        <v>18</v>
      </c>
      <c r="K2977" s="2" t="s">
        <v>19</v>
      </c>
      <c r="L2977" s="2" t="s">
        <v>19</v>
      </c>
      <c r="M2977" s="2" t="s">
        <v>20</v>
      </c>
      <c r="N2977" s="2" t="s">
        <v>28</v>
      </c>
      <c r="O2977" s="2" t="s">
        <v>5981</v>
      </c>
      <c r="P2977" s="2">
        <v>4</v>
      </c>
      <c r="Q2977" s="2" t="str">
        <f t="shared" si="46"/>
        <v>BRCM US Equity</v>
      </c>
    </row>
    <row r="2978" spans="1:17" x14ac:dyDescent="0.25">
      <c r="A2978" s="1">
        <v>41639</v>
      </c>
      <c r="B2978" s="1">
        <v>41639</v>
      </c>
      <c r="C2978" s="2" t="s">
        <v>5315</v>
      </c>
      <c r="D2978" s="2" t="s">
        <v>5316</v>
      </c>
      <c r="E2978" s="2">
        <v>4.75</v>
      </c>
      <c r="F2978" s="2" t="s">
        <v>1936</v>
      </c>
      <c r="G2978" s="2" t="s">
        <v>40</v>
      </c>
      <c r="H2978" s="2" t="s">
        <v>472</v>
      </c>
      <c r="I2978" s="2" t="s">
        <v>17</v>
      </c>
      <c r="J2978" s="2" t="s">
        <v>18</v>
      </c>
      <c r="K2978" s="2" t="s">
        <v>19</v>
      </c>
      <c r="L2978" s="2" t="s">
        <v>19</v>
      </c>
      <c r="M2978" s="2" t="s">
        <v>20</v>
      </c>
      <c r="N2978" s="2" t="s">
        <v>28</v>
      </c>
      <c r="O2978" s="2" t="s">
        <v>5982</v>
      </c>
      <c r="P2978" s="2">
        <v>2</v>
      </c>
      <c r="Q2978" s="2" t="str">
        <f t="shared" si="46"/>
        <v>GM US Equity</v>
      </c>
    </row>
    <row r="2979" spans="1:17" x14ac:dyDescent="0.25">
      <c r="A2979" s="1">
        <v>41639</v>
      </c>
      <c r="B2979" s="1">
        <v>41639</v>
      </c>
      <c r="C2979" s="2" t="s">
        <v>3579</v>
      </c>
      <c r="D2979" s="2" t="s">
        <v>631</v>
      </c>
      <c r="E2979" s="2">
        <v>1.625</v>
      </c>
      <c r="F2979" s="2" t="s">
        <v>1936</v>
      </c>
      <c r="G2979" s="2"/>
      <c r="H2979" s="2" t="s">
        <v>27</v>
      </c>
      <c r="I2979" s="2" t="s">
        <v>17</v>
      </c>
      <c r="J2979" s="2" t="s">
        <v>18</v>
      </c>
      <c r="K2979" s="2" t="s">
        <v>19</v>
      </c>
      <c r="L2979" s="2" t="s">
        <v>19</v>
      </c>
      <c r="M2979" s="2" t="s">
        <v>20</v>
      </c>
      <c r="N2979" s="2" t="s">
        <v>21</v>
      </c>
      <c r="O2979" s="2" t="s">
        <v>5983</v>
      </c>
      <c r="P2979" s="2">
        <v>3</v>
      </c>
      <c r="Q2979" s="2" t="str">
        <f t="shared" si="46"/>
        <v>DUK US Equity</v>
      </c>
    </row>
    <row r="2980" spans="1:17" x14ac:dyDescent="0.25">
      <c r="A2980" s="1">
        <v>41639</v>
      </c>
      <c r="B2980" s="1">
        <v>41639</v>
      </c>
      <c r="C2980" s="2" t="s">
        <v>42</v>
      </c>
      <c r="D2980" s="2" t="s">
        <v>43</v>
      </c>
      <c r="E2980" s="2">
        <v>3</v>
      </c>
      <c r="F2980" s="2" t="s">
        <v>4036</v>
      </c>
      <c r="G2980" s="2" t="s">
        <v>213</v>
      </c>
      <c r="H2980" s="2" t="s">
        <v>46</v>
      </c>
      <c r="I2980" s="2" t="s">
        <v>17</v>
      </c>
      <c r="J2980" s="2" t="s">
        <v>18</v>
      </c>
      <c r="K2980" s="2" t="s">
        <v>19</v>
      </c>
      <c r="L2980" s="2" t="s">
        <v>19</v>
      </c>
      <c r="M2980" s="2" t="s">
        <v>20</v>
      </c>
      <c r="N2980" s="2" t="s">
        <v>48</v>
      </c>
      <c r="O2980" s="2" t="s">
        <v>5984</v>
      </c>
      <c r="P2980" s="2">
        <v>2</v>
      </c>
      <c r="Q2980" s="2" t="str">
        <f t="shared" si="46"/>
        <v>GE US Equity</v>
      </c>
    </row>
    <row r="2981" spans="1:17" x14ac:dyDescent="0.25">
      <c r="A2981" s="1">
        <v>41639</v>
      </c>
      <c r="B2981" s="1">
        <v>41639</v>
      </c>
      <c r="C2981" s="2" t="s">
        <v>2324</v>
      </c>
      <c r="D2981" s="2" t="s">
        <v>501</v>
      </c>
      <c r="E2981" s="2">
        <v>6.82</v>
      </c>
      <c r="F2981" s="2" t="s">
        <v>2341</v>
      </c>
      <c r="G2981" s="2"/>
      <c r="H2981" s="2" t="s">
        <v>73</v>
      </c>
      <c r="I2981" s="2" t="s">
        <v>17</v>
      </c>
      <c r="J2981" s="2" t="s">
        <v>18</v>
      </c>
      <c r="K2981" s="2" t="s">
        <v>19</v>
      </c>
      <c r="L2981" s="2" t="s">
        <v>19</v>
      </c>
      <c r="M2981" s="2" t="s">
        <v>20</v>
      </c>
      <c r="N2981" s="2" t="s">
        <v>48</v>
      </c>
      <c r="O2981" s="2" t="s">
        <v>5985</v>
      </c>
      <c r="P2981" s="2">
        <v>3</v>
      </c>
      <c r="Q2981" s="2" t="str">
        <f t="shared" si="46"/>
        <v>AIG US Equity</v>
      </c>
    </row>
    <row r="2982" spans="1:17" x14ac:dyDescent="0.25">
      <c r="A2982" s="1">
        <v>41639</v>
      </c>
      <c r="B2982" s="1">
        <v>41639</v>
      </c>
      <c r="C2982" s="2" t="s">
        <v>2881</v>
      </c>
      <c r="D2982" s="2" t="s">
        <v>945</v>
      </c>
      <c r="E2982" s="2">
        <v>1.2</v>
      </c>
      <c r="F2982" s="2" t="s">
        <v>5986</v>
      </c>
      <c r="G2982" s="2"/>
      <c r="H2982" s="2" t="s">
        <v>57</v>
      </c>
      <c r="I2982" s="2" t="s">
        <v>17</v>
      </c>
      <c r="J2982" s="2" t="s">
        <v>18</v>
      </c>
      <c r="K2982" s="2" t="s">
        <v>19</v>
      </c>
      <c r="L2982" s="2" t="s">
        <v>19</v>
      </c>
      <c r="M2982" s="2" t="s">
        <v>20</v>
      </c>
      <c r="N2982" s="2" t="s">
        <v>28</v>
      </c>
      <c r="O2982" s="2" t="s">
        <v>5987</v>
      </c>
      <c r="P2982" s="2">
        <v>2</v>
      </c>
      <c r="Q2982" s="2" t="str">
        <f t="shared" si="46"/>
        <v>DE US Equity</v>
      </c>
    </row>
    <row r="2983" spans="1:17" x14ac:dyDescent="0.25">
      <c r="A2983" s="1">
        <v>41639</v>
      </c>
      <c r="B2983" s="1">
        <v>41639</v>
      </c>
      <c r="C2983" s="2" t="s">
        <v>42</v>
      </c>
      <c r="D2983" s="2" t="s">
        <v>43</v>
      </c>
      <c r="E2983" s="2">
        <v>3.05</v>
      </c>
      <c r="F2983" s="2" t="s">
        <v>5988</v>
      </c>
      <c r="G2983" s="2" t="s">
        <v>213</v>
      </c>
      <c r="H2983" s="2" t="s">
        <v>46</v>
      </c>
      <c r="I2983" s="2" t="s">
        <v>17</v>
      </c>
      <c r="J2983" s="2" t="s">
        <v>18</v>
      </c>
      <c r="K2983" s="2" t="s">
        <v>19</v>
      </c>
      <c r="L2983" s="2" t="s">
        <v>19</v>
      </c>
      <c r="M2983" s="2" t="s">
        <v>20</v>
      </c>
      <c r="N2983" s="2" t="s">
        <v>48</v>
      </c>
      <c r="O2983" s="2" t="s">
        <v>5989</v>
      </c>
      <c r="P2983" s="2">
        <v>2</v>
      </c>
      <c r="Q2983" s="2" t="str">
        <f t="shared" si="46"/>
        <v>GE US Equity</v>
      </c>
    </row>
    <row r="2984" spans="1:17" x14ac:dyDescent="0.25">
      <c r="A2984" s="1">
        <v>41639</v>
      </c>
      <c r="B2984" s="1">
        <v>41639</v>
      </c>
      <c r="C2984" s="2" t="s">
        <v>42</v>
      </c>
      <c r="D2984" s="2" t="s">
        <v>43</v>
      </c>
      <c r="E2984" s="2">
        <v>3.75</v>
      </c>
      <c r="F2984" s="2" t="s">
        <v>1476</v>
      </c>
      <c r="G2984" s="2" t="s">
        <v>213</v>
      </c>
      <c r="H2984" s="2" t="s">
        <v>46</v>
      </c>
      <c r="I2984" s="2" t="s">
        <v>17</v>
      </c>
      <c r="J2984" s="2" t="s">
        <v>18</v>
      </c>
      <c r="K2984" s="2" t="s">
        <v>19</v>
      </c>
      <c r="L2984" s="2" t="s">
        <v>19</v>
      </c>
      <c r="M2984" s="2" t="s">
        <v>20</v>
      </c>
      <c r="N2984" s="2" t="s">
        <v>48</v>
      </c>
      <c r="O2984" s="2" t="s">
        <v>5990</v>
      </c>
      <c r="P2984" s="2">
        <v>2</v>
      </c>
      <c r="Q2984" s="2" t="str">
        <f t="shared" si="46"/>
        <v>GE US Equity</v>
      </c>
    </row>
    <row r="2985" spans="1:17" x14ac:dyDescent="0.25">
      <c r="A2985" s="1">
        <v>41639</v>
      </c>
      <c r="B2985" s="1">
        <v>41639</v>
      </c>
      <c r="C2985" s="2" t="s">
        <v>947</v>
      </c>
      <c r="D2985" s="2" t="s">
        <v>948</v>
      </c>
      <c r="E2985" s="2">
        <v>3.25</v>
      </c>
      <c r="F2985" s="2" t="s">
        <v>848</v>
      </c>
      <c r="G2985" s="2"/>
      <c r="H2985" s="2" t="s">
        <v>16</v>
      </c>
      <c r="I2985" s="2" t="s">
        <v>17</v>
      </c>
      <c r="J2985" s="2" t="s">
        <v>18</v>
      </c>
      <c r="K2985" s="2" t="s">
        <v>19</v>
      </c>
      <c r="L2985" s="2" t="s">
        <v>19</v>
      </c>
      <c r="M2985" s="2" t="s">
        <v>20</v>
      </c>
      <c r="N2985" s="2" t="s">
        <v>28</v>
      </c>
      <c r="O2985" s="2" t="s">
        <v>5991</v>
      </c>
      <c r="P2985" s="2">
        <v>3</v>
      </c>
      <c r="Q2985" s="2" t="str">
        <f t="shared" si="46"/>
        <v>CAG US Equity</v>
      </c>
    </row>
    <row r="2986" spans="1:17" x14ac:dyDescent="0.25">
      <c r="A2986" s="1">
        <v>41639</v>
      </c>
      <c r="B2986" s="1">
        <v>41639</v>
      </c>
      <c r="C2986" s="2" t="s">
        <v>1401</v>
      </c>
      <c r="D2986" s="2" t="s">
        <v>416</v>
      </c>
      <c r="E2986" s="2">
        <v>1.25</v>
      </c>
      <c r="F2986" s="2" t="s">
        <v>4113</v>
      </c>
      <c r="G2986" s="2"/>
      <c r="H2986" s="2" t="s">
        <v>73</v>
      </c>
      <c r="I2986" s="2" t="s">
        <v>17</v>
      </c>
      <c r="J2986" s="2" t="s">
        <v>18</v>
      </c>
      <c r="K2986" s="2" t="s">
        <v>19</v>
      </c>
      <c r="L2986" s="2" t="s">
        <v>19</v>
      </c>
      <c r="M2986" s="2" t="s">
        <v>20</v>
      </c>
      <c r="N2986" s="2" t="s">
        <v>48</v>
      </c>
      <c r="O2986" s="2" t="s">
        <v>5992</v>
      </c>
      <c r="P2986" s="2">
        <v>3</v>
      </c>
      <c r="Q2986" s="2" t="str">
        <f t="shared" si="46"/>
        <v>WLP US Equity</v>
      </c>
    </row>
    <row r="2987" spans="1:17" x14ac:dyDescent="0.25">
      <c r="A2987" s="1">
        <v>41639</v>
      </c>
      <c r="B2987" s="1">
        <v>41639</v>
      </c>
      <c r="C2987" s="2" t="s">
        <v>1401</v>
      </c>
      <c r="D2987" s="2" t="s">
        <v>416</v>
      </c>
      <c r="E2987" s="2">
        <v>4.6500000000000004</v>
      </c>
      <c r="F2987" s="2" t="s">
        <v>5993</v>
      </c>
      <c r="G2987" s="2"/>
      <c r="H2987" s="2" t="s">
        <v>73</v>
      </c>
      <c r="I2987" s="2" t="s">
        <v>17</v>
      </c>
      <c r="J2987" s="2" t="s">
        <v>18</v>
      </c>
      <c r="K2987" s="2" t="s">
        <v>19</v>
      </c>
      <c r="L2987" s="2" t="s">
        <v>19</v>
      </c>
      <c r="M2987" s="2" t="s">
        <v>20</v>
      </c>
      <c r="N2987" s="2" t="s">
        <v>48</v>
      </c>
      <c r="O2987" s="2" t="s">
        <v>5994</v>
      </c>
      <c r="P2987" s="2">
        <v>3</v>
      </c>
      <c r="Q2987" s="2" t="str">
        <f t="shared" si="46"/>
        <v>WLP US Equity</v>
      </c>
    </row>
    <row r="2988" spans="1:17" x14ac:dyDescent="0.25">
      <c r="A2988" s="1">
        <v>41639</v>
      </c>
      <c r="B2988" s="1">
        <v>41639</v>
      </c>
      <c r="C2988" s="2" t="s">
        <v>4926</v>
      </c>
      <c r="D2988" s="2" t="s">
        <v>4927</v>
      </c>
      <c r="E2988" s="2">
        <v>1.95</v>
      </c>
      <c r="F2988" s="2" t="s">
        <v>5995</v>
      </c>
      <c r="G2988" s="2" t="s">
        <v>40</v>
      </c>
      <c r="H2988" s="2" t="s">
        <v>73</v>
      </c>
      <c r="I2988" s="2" t="s">
        <v>17</v>
      </c>
      <c r="J2988" s="2" t="s">
        <v>18</v>
      </c>
      <c r="K2988" s="2" t="s">
        <v>19</v>
      </c>
      <c r="L2988" s="2" t="s">
        <v>19</v>
      </c>
      <c r="M2988" s="2" t="s">
        <v>20</v>
      </c>
      <c r="N2988" s="2" t="s">
        <v>28</v>
      </c>
      <c r="O2988" s="2" t="s">
        <v>5996</v>
      </c>
      <c r="P2988" s="2">
        <v>5</v>
      </c>
      <c r="Q2988" s="2" t="str">
        <f t="shared" si="46"/>
        <v>NSANY US Equity</v>
      </c>
    </row>
    <row r="2989" spans="1:17" x14ac:dyDescent="0.25">
      <c r="A2989" s="1">
        <v>41639</v>
      </c>
      <c r="B2989" s="1">
        <v>41639</v>
      </c>
      <c r="C2989" s="2" t="s">
        <v>1136</v>
      </c>
      <c r="D2989" s="2" t="s">
        <v>1137</v>
      </c>
      <c r="E2989" s="2">
        <v>4.625</v>
      </c>
      <c r="F2989" s="2" t="s">
        <v>5997</v>
      </c>
      <c r="G2989" s="2" t="s">
        <v>45</v>
      </c>
      <c r="H2989" s="2" t="s">
        <v>264</v>
      </c>
      <c r="I2989" s="2" t="s">
        <v>17</v>
      </c>
      <c r="J2989" s="2" t="s">
        <v>18</v>
      </c>
      <c r="K2989" s="2" t="s">
        <v>19</v>
      </c>
      <c r="L2989" s="2" t="s">
        <v>19</v>
      </c>
      <c r="M2989" s="2" t="s">
        <v>20</v>
      </c>
      <c r="N2989" s="2" t="s">
        <v>48</v>
      </c>
      <c r="O2989" s="2" t="s">
        <v>5998</v>
      </c>
      <c r="P2989" s="2">
        <v>4</v>
      </c>
      <c r="Q2989" s="2" t="str">
        <f t="shared" si="46"/>
        <v>SLMA US Equity</v>
      </c>
    </row>
    <row r="2990" spans="1:17" x14ac:dyDescent="0.25">
      <c r="A2990" s="1">
        <v>41639</v>
      </c>
      <c r="B2990" s="1">
        <v>41639</v>
      </c>
      <c r="C2990" s="2" t="s">
        <v>5406</v>
      </c>
      <c r="D2990" s="2" t="s">
        <v>5407</v>
      </c>
      <c r="E2990" s="2">
        <v>4.125</v>
      </c>
      <c r="F2990" s="2" t="s">
        <v>5999</v>
      </c>
      <c r="G2990" s="2"/>
      <c r="H2990" s="2" t="s">
        <v>16</v>
      </c>
      <c r="I2990" s="2" t="s">
        <v>17</v>
      </c>
      <c r="J2990" s="2" t="s">
        <v>18</v>
      </c>
      <c r="K2990" s="2" t="s">
        <v>19</v>
      </c>
      <c r="L2990" s="2" t="s">
        <v>19</v>
      </c>
      <c r="M2990" s="2" t="s">
        <v>20</v>
      </c>
      <c r="N2990" s="2" t="s">
        <v>28</v>
      </c>
      <c r="O2990" s="2" t="s">
        <v>6000</v>
      </c>
      <c r="P2990" s="2">
        <v>4</v>
      </c>
      <c r="Q2990" s="2" t="str">
        <f t="shared" si="46"/>
        <v>VRSK US Equity</v>
      </c>
    </row>
    <row r="2991" spans="1:17" x14ac:dyDescent="0.25">
      <c r="A2991" s="1">
        <v>41639</v>
      </c>
      <c r="B2991" s="1">
        <v>41639</v>
      </c>
      <c r="C2991" s="2" t="s">
        <v>6001</v>
      </c>
      <c r="D2991" s="2" t="s">
        <v>6002</v>
      </c>
      <c r="E2991" s="2">
        <v>4.875</v>
      </c>
      <c r="F2991" s="2" t="s">
        <v>324</v>
      </c>
      <c r="G2991" s="2"/>
      <c r="H2991" s="2" t="s">
        <v>27</v>
      </c>
      <c r="I2991" s="2" t="s">
        <v>17</v>
      </c>
      <c r="J2991" s="2" t="s">
        <v>18</v>
      </c>
      <c r="K2991" s="2" t="s">
        <v>19</v>
      </c>
      <c r="L2991" s="2" t="s">
        <v>19</v>
      </c>
      <c r="M2991" s="2" t="s">
        <v>20</v>
      </c>
      <c r="N2991" s="2" t="s">
        <v>28</v>
      </c>
      <c r="O2991" s="2" t="s">
        <v>6003</v>
      </c>
      <c r="P2991" s="2">
        <v>3</v>
      </c>
      <c r="Q2991" s="2" t="str">
        <f t="shared" si="46"/>
        <v>XYL US Equity</v>
      </c>
    </row>
    <row r="2992" spans="1:17" x14ac:dyDescent="0.25">
      <c r="A2992" s="1">
        <v>41639</v>
      </c>
      <c r="B2992" s="1">
        <v>41639</v>
      </c>
      <c r="C2992" s="2" t="s">
        <v>42</v>
      </c>
      <c r="D2992" s="2" t="s">
        <v>43</v>
      </c>
      <c r="E2992" s="2">
        <v>4</v>
      </c>
      <c r="F2992" s="2" t="s">
        <v>2660</v>
      </c>
      <c r="G2992" s="2" t="s">
        <v>213</v>
      </c>
      <c r="H2992" s="2" t="s">
        <v>46</v>
      </c>
      <c r="I2992" s="2" t="s">
        <v>17</v>
      </c>
      <c r="J2992" s="2" t="s">
        <v>18</v>
      </c>
      <c r="K2992" s="2" t="s">
        <v>19</v>
      </c>
      <c r="L2992" s="2" t="s">
        <v>19</v>
      </c>
      <c r="M2992" s="2" t="s">
        <v>20</v>
      </c>
      <c r="N2992" s="2" t="s">
        <v>48</v>
      </c>
      <c r="O2992" s="2" t="s">
        <v>6004</v>
      </c>
      <c r="P2992" s="2">
        <v>2</v>
      </c>
      <c r="Q2992" s="2" t="str">
        <f t="shared" si="46"/>
        <v>GE US Equity</v>
      </c>
    </row>
    <row r="2993" spans="1:17" x14ac:dyDescent="0.25">
      <c r="A2993" s="1">
        <v>41639</v>
      </c>
      <c r="B2993" s="1">
        <v>41639</v>
      </c>
      <c r="C2993" s="2" t="s">
        <v>42</v>
      </c>
      <c r="D2993" s="2" t="s">
        <v>43</v>
      </c>
      <c r="E2993" s="2">
        <v>3.5</v>
      </c>
      <c r="F2993" s="2" t="s">
        <v>1041</v>
      </c>
      <c r="G2993" s="2" t="s">
        <v>213</v>
      </c>
      <c r="H2993" s="2" t="s">
        <v>46</v>
      </c>
      <c r="I2993" s="2" t="s">
        <v>17</v>
      </c>
      <c r="J2993" s="2" t="s">
        <v>18</v>
      </c>
      <c r="K2993" s="2" t="s">
        <v>19</v>
      </c>
      <c r="L2993" s="2" t="s">
        <v>19</v>
      </c>
      <c r="M2993" s="2" t="s">
        <v>20</v>
      </c>
      <c r="N2993" s="2" t="s">
        <v>48</v>
      </c>
      <c r="O2993" s="2" t="s">
        <v>6005</v>
      </c>
      <c r="P2993" s="2">
        <v>2</v>
      </c>
      <c r="Q2993" s="2" t="str">
        <f t="shared" si="46"/>
        <v>GE US Equity</v>
      </c>
    </row>
    <row r="2994" spans="1:17" x14ac:dyDescent="0.25">
      <c r="A2994" s="1">
        <v>41639</v>
      </c>
      <c r="B2994" s="1">
        <v>41639</v>
      </c>
      <c r="C2994" s="2" t="s">
        <v>42</v>
      </c>
      <c r="D2994" s="2" t="s">
        <v>43</v>
      </c>
      <c r="E2994" s="2">
        <v>3</v>
      </c>
      <c r="F2994" s="2" t="s">
        <v>6006</v>
      </c>
      <c r="G2994" s="2" t="s">
        <v>213</v>
      </c>
      <c r="H2994" s="2" t="s">
        <v>46</v>
      </c>
      <c r="I2994" s="2" t="s">
        <v>17</v>
      </c>
      <c r="J2994" s="2" t="s">
        <v>18</v>
      </c>
      <c r="K2994" s="2" t="s">
        <v>19</v>
      </c>
      <c r="L2994" s="2" t="s">
        <v>19</v>
      </c>
      <c r="M2994" s="2" t="s">
        <v>20</v>
      </c>
      <c r="N2994" s="2" t="s">
        <v>48</v>
      </c>
      <c r="O2994" s="2" t="s">
        <v>6007</v>
      </c>
      <c r="P2994" s="2">
        <v>2</v>
      </c>
      <c r="Q2994" s="2" t="str">
        <f t="shared" si="46"/>
        <v>GE US Equity</v>
      </c>
    </row>
    <row r="2995" spans="1:17" x14ac:dyDescent="0.25">
      <c r="A2995" s="1">
        <v>41639</v>
      </c>
      <c r="B2995" s="1">
        <v>41639</v>
      </c>
      <c r="C2995" s="2" t="s">
        <v>4984</v>
      </c>
      <c r="D2995" s="2" t="s">
        <v>4985</v>
      </c>
      <c r="E2995" s="2">
        <v>2.5499999999999998</v>
      </c>
      <c r="F2995" s="2" t="s">
        <v>1071</v>
      </c>
      <c r="G2995" s="2"/>
      <c r="H2995" s="2" t="s">
        <v>27</v>
      </c>
      <c r="I2995" s="2" t="s">
        <v>17</v>
      </c>
      <c r="J2995" s="2" t="s">
        <v>18</v>
      </c>
      <c r="K2995" s="2" t="s">
        <v>19</v>
      </c>
      <c r="L2995" s="2" t="s">
        <v>19</v>
      </c>
      <c r="M2995" s="2" t="s">
        <v>20</v>
      </c>
      <c r="N2995" s="2" t="s">
        <v>28</v>
      </c>
      <c r="O2995" s="2" t="s">
        <v>6008</v>
      </c>
      <c r="P2995" s="2">
        <v>3</v>
      </c>
      <c r="Q2995" s="2" t="str">
        <f t="shared" si="46"/>
        <v>CBT US Equity</v>
      </c>
    </row>
    <row r="2996" spans="1:17" x14ac:dyDescent="0.25">
      <c r="A2996" s="1">
        <v>41639</v>
      </c>
      <c r="B2996" s="1">
        <v>41639</v>
      </c>
      <c r="C2996" s="2" t="s">
        <v>4984</v>
      </c>
      <c r="D2996" s="2" t="s">
        <v>4985</v>
      </c>
      <c r="E2996" s="2">
        <v>3.7</v>
      </c>
      <c r="F2996" s="2" t="s">
        <v>6006</v>
      </c>
      <c r="G2996" s="2"/>
      <c r="H2996" s="2" t="s">
        <v>27</v>
      </c>
      <c r="I2996" s="2" t="s">
        <v>17</v>
      </c>
      <c r="J2996" s="2" t="s">
        <v>18</v>
      </c>
      <c r="K2996" s="2" t="s">
        <v>19</v>
      </c>
      <c r="L2996" s="2" t="s">
        <v>19</v>
      </c>
      <c r="M2996" s="2" t="s">
        <v>20</v>
      </c>
      <c r="N2996" s="2" t="s">
        <v>28</v>
      </c>
      <c r="O2996" s="2" t="s">
        <v>6009</v>
      </c>
      <c r="P2996" s="2">
        <v>3</v>
      </c>
      <c r="Q2996" s="2" t="str">
        <f t="shared" si="46"/>
        <v>CBT US Equity</v>
      </c>
    </row>
    <row r="2997" spans="1:17" x14ac:dyDescent="0.25">
      <c r="A2997" s="1">
        <v>41639</v>
      </c>
      <c r="B2997" s="1">
        <v>41639</v>
      </c>
      <c r="C2997" s="2" t="s">
        <v>221</v>
      </c>
      <c r="D2997" s="2" t="s">
        <v>222</v>
      </c>
      <c r="E2997" s="2">
        <v>9.125</v>
      </c>
      <c r="F2997" s="2" t="s">
        <v>1963</v>
      </c>
      <c r="G2997" s="2"/>
      <c r="H2997" s="2" t="s">
        <v>149</v>
      </c>
      <c r="I2997" s="2" t="s">
        <v>17</v>
      </c>
      <c r="J2997" s="2" t="s">
        <v>18</v>
      </c>
      <c r="K2997" s="2" t="s">
        <v>19</v>
      </c>
      <c r="L2997" s="2" t="s">
        <v>19</v>
      </c>
      <c r="M2997" s="2" t="s">
        <v>20</v>
      </c>
      <c r="N2997" s="2" t="s">
        <v>28</v>
      </c>
      <c r="O2997" s="2" t="s">
        <v>6014</v>
      </c>
      <c r="P2997" s="2">
        <v>1</v>
      </c>
      <c r="Q2997" s="2" t="str">
        <f t="shared" si="46"/>
        <v>S US Equity</v>
      </c>
    </row>
    <row r="2998" spans="1:17" x14ac:dyDescent="0.25">
      <c r="A2998" s="1">
        <v>41639</v>
      </c>
      <c r="B2998" s="1">
        <v>41639</v>
      </c>
      <c r="C2998" s="2" t="s">
        <v>1904</v>
      </c>
      <c r="D2998" s="2" t="s">
        <v>765</v>
      </c>
      <c r="E2998" s="2">
        <v>2.5</v>
      </c>
      <c r="F2998" s="2" t="s">
        <v>6006</v>
      </c>
      <c r="G2998" s="2"/>
      <c r="H2998" s="2" t="s">
        <v>34</v>
      </c>
      <c r="I2998" s="2" t="s">
        <v>17</v>
      </c>
      <c r="J2998" s="2" t="s">
        <v>18</v>
      </c>
      <c r="K2998" s="2" t="s">
        <v>19</v>
      </c>
      <c r="L2998" s="2" t="s">
        <v>19</v>
      </c>
      <c r="M2998" s="2" t="s">
        <v>20</v>
      </c>
      <c r="N2998" s="2" t="s">
        <v>28</v>
      </c>
      <c r="O2998" s="2" t="s">
        <v>6015</v>
      </c>
      <c r="P2998" s="2">
        <v>5</v>
      </c>
      <c r="Q2998" s="2" t="str">
        <f t="shared" si="46"/>
        <v>ABIBB US Equity</v>
      </c>
    </row>
    <row r="2999" spans="1:17" x14ac:dyDescent="0.25">
      <c r="A2999" s="1">
        <v>41639</v>
      </c>
      <c r="B2999" s="1">
        <v>41639</v>
      </c>
      <c r="C2999" s="2" t="s">
        <v>1904</v>
      </c>
      <c r="D2999" s="2" t="s">
        <v>765</v>
      </c>
      <c r="E2999" s="2">
        <v>3.75</v>
      </c>
      <c r="F2999" s="2" t="s">
        <v>6016</v>
      </c>
      <c r="G2999" s="2"/>
      <c r="H2999" s="2" t="s">
        <v>34</v>
      </c>
      <c r="I2999" s="2" t="s">
        <v>17</v>
      </c>
      <c r="J2999" s="2" t="s">
        <v>18</v>
      </c>
      <c r="K2999" s="2" t="s">
        <v>19</v>
      </c>
      <c r="L2999" s="2" t="s">
        <v>19</v>
      </c>
      <c r="M2999" s="2" t="s">
        <v>20</v>
      </c>
      <c r="N2999" s="2" t="s">
        <v>28</v>
      </c>
      <c r="O2999" s="2" t="s">
        <v>6017</v>
      </c>
      <c r="P2999" s="2">
        <v>5</v>
      </c>
      <c r="Q2999" s="2" t="str">
        <f t="shared" si="46"/>
        <v>ABIBB US Equity</v>
      </c>
    </row>
    <row r="3000" spans="1:17" x14ac:dyDescent="0.25">
      <c r="A3000" s="1">
        <v>41639</v>
      </c>
      <c r="B3000" s="1">
        <v>41639</v>
      </c>
      <c r="C3000" s="2" t="s">
        <v>4712</v>
      </c>
      <c r="D3000" s="2" t="s">
        <v>2195</v>
      </c>
      <c r="E3000" s="2">
        <v>4.95</v>
      </c>
      <c r="F3000" s="2" t="s">
        <v>6018</v>
      </c>
      <c r="G3000" s="2"/>
      <c r="H3000" s="2" t="s">
        <v>27</v>
      </c>
      <c r="I3000" s="2" t="s">
        <v>17</v>
      </c>
      <c r="J3000" s="2" t="s">
        <v>18</v>
      </c>
      <c r="K3000" s="2" t="s">
        <v>19</v>
      </c>
      <c r="L3000" s="2" t="s">
        <v>19</v>
      </c>
      <c r="M3000" s="2" t="s">
        <v>20</v>
      </c>
      <c r="N3000" s="2" t="s">
        <v>48</v>
      </c>
      <c r="O3000" s="2" t="s">
        <v>6019</v>
      </c>
      <c r="P3000" s="2">
        <v>1</v>
      </c>
      <c r="Q3000" s="2" t="str">
        <f t="shared" si="46"/>
        <v>Y US Equity</v>
      </c>
    </row>
    <row r="3001" spans="1:17" x14ac:dyDescent="0.25">
      <c r="A3001" s="1">
        <v>41639</v>
      </c>
      <c r="B3001" s="1">
        <v>41639</v>
      </c>
      <c r="C3001" s="2" t="s">
        <v>6020</v>
      </c>
      <c r="D3001" s="2" t="s">
        <v>6021</v>
      </c>
      <c r="E3001" s="2">
        <v>5.5</v>
      </c>
      <c r="F3001" s="2" t="s">
        <v>6006</v>
      </c>
      <c r="G3001" s="2" t="s">
        <v>26</v>
      </c>
      <c r="H3001" s="2" t="s">
        <v>16</v>
      </c>
      <c r="I3001" s="2" t="s">
        <v>17</v>
      </c>
      <c r="J3001" s="2" t="s">
        <v>18</v>
      </c>
      <c r="K3001" s="2" t="s">
        <v>19</v>
      </c>
      <c r="L3001" s="2" t="s">
        <v>19</v>
      </c>
      <c r="M3001" s="2" t="s">
        <v>20</v>
      </c>
      <c r="N3001" s="2" t="s">
        <v>48</v>
      </c>
      <c r="O3001" s="2" t="s">
        <v>6022</v>
      </c>
      <c r="P3001" s="2">
        <v>4</v>
      </c>
      <c r="Q3001" s="2" t="str">
        <f t="shared" si="46"/>
        <v>VOYA US Equity</v>
      </c>
    </row>
    <row r="3002" spans="1:17" x14ac:dyDescent="0.25">
      <c r="A3002" s="1">
        <v>41639</v>
      </c>
      <c r="B3002" s="1">
        <v>41639</v>
      </c>
      <c r="C3002" s="2" t="s">
        <v>42</v>
      </c>
      <c r="D3002" s="2" t="s">
        <v>43</v>
      </c>
      <c r="E3002" s="2">
        <v>3.5</v>
      </c>
      <c r="F3002" s="2" t="s">
        <v>2790</v>
      </c>
      <c r="G3002" s="2" t="s">
        <v>213</v>
      </c>
      <c r="H3002" s="2" t="s">
        <v>46</v>
      </c>
      <c r="I3002" s="2" t="s">
        <v>17</v>
      </c>
      <c r="J3002" s="2" t="s">
        <v>18</v>
      </c>
      <c r="K3002" s="2" t="s">
        <v>19</v>
      </c>
      <c r="L3002" s="2" t="s">
        <v>19</v>
      </c>
      <c r="M3002" s="2" t="s">
        <v>20</v>
      </c>
      <c r="N3002" s="2" t="s">
        <v>48</v>
      </c>
      <c r="O3002" s="2" t="s">
        <v>6023</v>
      </c>
      <c r="P3002" s="2">
        <v>2</v>
      </c>
      <c r="Q3002" s="2" t="str">
        <f t="shared" si="46"/>
        <v>GE US Equity</v>
      </c>
    </row>
    <row r="3003" spans="1:17" x14ac:dyDescent="0.25">
      <c r="A3003" s="1">
        <v>41639</v>
      </c>
      <c r="B3003" s="1">
        <v>41639</v>
      </c>
      <c r="C3003" s="2" t="s">
        <v>3825</v>
      </c>
      <c r="D3003" s="2" t="s">
        <v>3826</v>
      </c>
      <c r="E3003" s="2">
        <v>5.375</v>
      </c>
      <c r="F3003" s="2" t="s">
        <v>4850</v>
      </c>
      <c r="G3003" s="2"/>
      <c r="H3003" s="2" t="s">
        <v>149</v>
      </c>
      <c r="I3003" s="2" t="s">
        <v>17</v>
      </c>
      <c r="J3003" s="2" t="s">
        <v>18</v>
      </c>
      <c r="K3003" s="2" t="s">
        <v>19</v>
      </c>
      <c r="L3003" s="2" t="s">
        <v>19</v>
      </c>
      <c r="M3003" s="2" t="s">
        <v>20</v>
      </c>
      <c r="N3003" s="2" t="s">
        <v>28</v>
      </c>
      <c r="O3003" s="2" t="s">
        <v>6024</v>
      </c>
      <c r="P3003" s="2">
        <v>3</v>
      </c>
      <c r="Q3003" s="2" t="str">
        <f t="shared" si="46"/>
        <v>RYL US Equity</v>
      </c>
    </row>
    <row r="3004" spans="1:17" x14ac:dyDescent="0.25">
      <c r="A3004" s="1">
        <v>41639</v>
      </c>
      <c r="B3004" s="1">
        <v>41639</v>
      </c>
      <c r="C3004" s="2" t="s">
        <v>2867</v>
      </c>
      <c r="D3004" s="2" t="s">
        <v>2868</v>
      </c>
      <c r="E3004" s="2">
        <v>2.5</v>
      </c>
      <c r="F3004" s="2" t="s">
        <v>2036</v>
      </c>
      <c r="G3004" s="2"/>
      <c r="H3004" s="2" t="s">
        <v>27</v>
      </c>
      <c r="I3004" s="2" t="s">
        <v>17</v>
      </c>
      <c r="J3004" s="2" t="s">
        <v>18</v>
      </c>
      <c r="K3004" s="2" t="s">
        <v>19</v>
      </c>
      <c r="L3004" s="2" t="s">
        <v>19</v>
      </c>
      <c r="M3004" s="2" t="s">
        <v>20</v>
      </c>
      <c r="N3004" s="2" t="s">
        <v>28</v>
      </c>
      <c r="O3004" s="2" t="s">
        <v>6025</v>
      </c>
      <c r="P3004" s="2">
        <v>3</v>
      </c>
      <c r="Q3004" s="2" t="str">
        <f t="shared" si="46"/>
        <v>CSC US Equity</v>
      </c>
    </row>
    <row r="3005" spans="1:17" x14ac:dyDescent="0.25">
      <c r="A3005" s="1">
        <v>41639</v>
      </c>
      <c r="B3005" s="1">
        <v>41639</v>
      </c>
      <c r="C3005" s="2" t="s">
        <v>2867</v>
      </c>
      <c r="D3005" s="2" t="s">
        <v>2868</v>
      </c>
      <c r="E3005" s="2">
        <v>4.45</v>
      </c>
      <c r="F3005" s="2" t="s">
        <v>848</v>
      </c>
      <c r="G3005" s="2"/>
      <c r="H3005" s="2" t="s">
        <v>27</v>
      </c>
      <c r="I3005" s="2" t="s">
        <v>17</v>
      </c>
      <c r="J3005" s="2" t="s">
        <v>18</v>
      </c>
      <c r="K3005" s="2" t="s">
        <v>19</v>
      </c>
      <c r="L3005" s="2" t="s">
        <v>19</v>
      </c>
      <c r="M3005" s="2" t="s">
        <v>20</v>
      </c>
      <c r="N3005" s="2" t="s">
        <v>28</v>
      </c>
      <c r="O3005" s="2" t="s">
        <v>6026</v>
      </c>
      <c r="P3005" s="2">
        <v>3</v>
      </c>
      <c r="Q3005" s="2" t="str">
        <f t="shared" si="46"/>
        <v>CSC US Equity</v>
      </c>
    </row>
    <row r="3006" spans="1:17" x14ac:dyDescent="0.25">
      <c r="A3006" s="1">
        <v>41639</v>
      </c>
      <c r="B3006" s="1">
        <v>41639</v>
      </c>
      <c r="C3006" s="2" t="s">
        <v>42</v>
      </c>
      <c r="D3006" s="2" t="s">
        <v>43</v>
      </c>
      <c r="E3006" s="2">
        <v>3.7</v>
      </c>
      <c r="F3006" s="2" t="s">
        <v>6027</v>
      </c>
      <c r="G3006" s="2" t="s">
        <v>213</v>
      </c>
      <c r="H3006" s="2" t="s">
        <v>46</v>
      </c>
      <c r="I3006" s="2" t="s">
        <v>17</v>
      </c>
      <c r="J3006" s="2" t="s">
        <v>18</v>
      </c>
      <c r="K3006" s="2" t="s">
        <v>19</v>
      </c>
      <c r="L3006" s="2" t="s">
        <v>19</v>
      </c>
      <c r="M3006" s="2" t="s">
        <v>20</v>
      </c>
      <c r="N3006" s="2" t="s">
        <v>48</v>
      </c>
      <c r="O3006" s="2" t="s">
        <v>6028</v>
      </c>
      <c r="P3006" s="2">
        <v>2</v>
      </c>
      <c r="Q3006" s="2" t="str">
        <f t="shared" si="46"/>
        <v>GE US Equity</v>
      </c>
    </row>
    <row r="3007" spans="1:17" x14ac:dyDescent="0.25">
      <c r="A3007" s="1">
        <v>41639</v>
      </c>
      <c r="B3007" s="1">
        <v>41639</v>
      </c>
      <c r="C3007" s="2" t="s">
        <v>3979</v>
      </c>
      <c r="D3007" s="2" t="s">
        <v>3980</v>
      </c>
      <c r="E3007" s="2">
        <v>6</v>
      </c>
      <c r="F3007" s="2" t="s">
        <v>988</v>
      </c>
      <c r="G3007" s="2"/>
      <c r="H3007" s="2" t="s">
        <v>472</v>
      </c>
      <c r="I3007" s="2" t="s">
        <v>17</v>
      </c>
      <c r="J3007" s="2" t="s">
        <v>18</v>
      </c>
      <c r="K3007" s="2" t="s">
        <v>19</v>
      </c>
      <c r="L3007" s="2" t="s">
        <v>19</v>
      </c>
      <c r="M3007" s="2" t="s">
        <v>20</v>
      </c>
      <c r="N3007" s="2" t="s">
        <v>28</v>
      </c>
      <c r="O3007" s="2" t="s">
        <v>6029</v>
      </c>
      <c r="P3007" s="2">
        <v>3</v>
      </c>
      <c r="Q3007" s="2" t="str">
        <f t="shared" si="46"/>
        <v>BTU US Equity</v>
      </c>
    </row>
    <row r="3008" spans="1:17" x14ac:dyDescent="0.25">
      <c r="A3008" s="1">
        <v>41639</v>
      </c>
      <c r="B3008" s="1">
        <v>41639</v>
      </c>
      <c r="C3008" s="2" t="s">
        <v>4598</v>
      </c>
      <c r="D3008" s="2" t="s">
        <v>4599</v>
      </c>
      <c r="E3008" s="2">
        <v>1.375</v>
      </c>
      <c r="F3008" s="2" t="s">
        <v>1980</v>
      </c>
      <c r="G3008" s="2"/>
      <c r="H3008" s="2" t="s">
        <v>210</v>
      </c>
      <c r="I3008" s="2" t="s">
        <v>17</v>
      </c>
      <c r="J3008" s="2" t="s">
        <v>18</v>
      </c>
      <c r="K3008" s="2" t="s">
        <v>19</v>
      </c>
      <c r="L3008" s="2" t="s">
        <v>19</v>
      </c>
      <c r="M3008" s="2" t="s">
        <v>20</v>
      </c>
      <c r="N3008" s="2" t="s">
        <v>48</v>
      </c>
      <c r="O3008" s="2" t="s">
        <v>6031</v>
      </c>
      <c r="P3008" s="2">
        <v>3</v>
      </c>
      <c r="Q3008" s="2" t="str">
        <f t="shared" si="46"/>
        <v>BEN US Equity</v>
      </c>
    </row>
    <row r="3009" spans="1:17" x14ac:dyDescent="0.25">
      <c r="A3009" s="1">
        <v>41639</v>
      </c>
      <c r="B3009" s="1">
        <v>41639</v>
      </c>
      <c r="C3009" s="2" t="s">
        <v>2362</v>
      </c>
      <c r="D3009" s="2" t="s">
        <v>960</v>
      </c>
      <c r="E3009" s="2">
        <v>1.125</v>
      </c>
      <c r="F3009" s="2" t="s">
        <v>2137</v>
      </c>
      <c r="G3009" s="2"/>
      <c r="H3009" s="2" t="s">
        <v>210</v>
      </c>
      <c r="I3009" s="2" t="s">
        <v>17</v>
      </c>
      <c r="J3009" s="2" t="s">
        <v>18</v>
      </c>
      <c r="K3009" s="2" t="s">
        <v>19</v>
      </c>
      <c r="L3009" s="2" t="s">
        <v>19</v>
      </c>
      <c r="M3009" s="2" t="s">
        <v>20</v>
      </c>
      <c r="N3009" s="2" t="s">
        <v>28</v>
      </c>
      <c r="O3009" s="2" t="s">
        <v>6032</v>
      </c>
      <c r="P3009" s="2">
        <v>3</v>
      </c>
      <c r="Q3009" s="2" t="str">
        <f t="shared" si="46"/>
        <v>UPS US Equity</v>
      </c>
    </row>
    <row r="3010" spans="1:17" x14ac:dyDescent="0.25">
      <c r="A3010" s="1">
        <v>41639</v>
      </c>
      <c r="B3010" s="1">
        <v>41639</v>
      </c>
      <c r="C3010" s="2" t="s">
        <v>1986</v>
      </c>
      <c r="D3010" s="2" t="s">
        <v>1987</v>
      </c>
      <c r="E3010" s="2">
        <v>6.75</v>
      </c>
      <c r="F3010" s="2" t="s">
        <v>880</v>
      </c>
      <c r="G3010" s="2" t="s">
        <v>40</v>
      </c>
      <c r="H3010" s="2" t="s">
        <v>95</v>
      </c>
      <c r="I3010" s="2" t="s">
        <v>17</v>
      </c>
      <c r="J3010" s="2" t="s">
        <v>18</v>
      </c>
      <c r="K3010" s="2" t="s">
        <v>19</v>
      </c>
      <c r="L3010" s="2" t="s">
        <v>19</v>
      </c>
      <c r="M3010" s="2" t="s">
        <v>20</v>
      </c>
      <c r="N3010" s="2" t="s">
        <v>28</v>
      </c>
      <c r="O3010" s="2" t="s">
        <v>6036</v>
      </c>
      <c r="P3010" s="2">
        <v>3</v>
      </c>
      <c r="Q3010" s="2" t="str">
        <f t="shared" si="46"/>
        <v>MGM US Equity</v>
      </c>
    </row>
    <row r="3011" spans="1:17" x14ac:dyDescent="0.25">
      <c r="A3011" s="1">
        <v>41639</v>
      </c>
      <c r="B3011" s="1">
        <v>41639</v>
      </c>
      <c r="C3011" s="2" t="s">
        <v>6039</v>
      </c>
      <c r="D3011" s="2" t="s">
        <v>6040</v>
      </c>
      <c r="E3011" s="2">
        <v>2</v>
      </c>
      <c r="F3011" s="2" t="s">
        <v>2300</v>
      </c>
      <c r="G3011" s="2"/>
      <c r="H3011" s="2" t="s">
        <v>34</v>
      </c>
      <c r="I3011" s="2" t="s">
        <v>17</v>
      </c>
      <c r="J3011" s="2" t="s">
        <v>18</v>
      </c>
      <c r="K3011" s="2" t="s">
        <v>19</v>
      </c>
      <c r="L3011" s="2" t="s">
        <v>19</v>
      </c>
      <c r="M3011" s="2" t="s">
        <v>20</v>
      </c>
      <c r="N3011" s="2" t="s">
        <v>48</v>
      </c>
      <c r="O3011" s="2" t="s">
        <v>6041</v>
      </c>
      <c r="P3011" s="2">
        <v>3</v>
      </c>
      <c r="Q3011" s="2" t="str">
        <f t="shared" si="46"/>
        <v>ICE US Equity</v>
      </c>
    </row>
    <row r="3012" spans="1:17" x14ac:dyDescent="0.25">
      <c r="A3012" s="1">
        <v>41639</v>
      </c>
      <c r="B3012" s="1">
        <v>41639</v>
      </c>
      <c r="C3012" s="2" t="s">
        <v>2889</v>
      </c>
      <c r="D3012" s="2" t="s">
        <v>2890</v>
      </c>
      <c r="E3012" s="2">
        <v>2.5</v>
      </c>
      <c r="F3012" s="2" t="s">
        <v>5637</v>
      </c>
      <c r="G3012" s="2"/>
      <c r="H3012" s="2" t="s">
        <v>210</v>
      </c>
      <c r="I3012" s="2" t="s">
        <v>17</v>
      </c>
      <c r="J3012" s="2" t="s">
        <v>18</v>
      </c>
      <c r="K3012" s="2" t="s">
        <v>19</v>
      </c>
      <c r="L3012" s="2" t="s">
        <v>19</v>
      </c>
      <c r="M3012" s="2" t="s">
        <v>20</v>
      </c>
      <c r="N3012" s="2" t="s">
        <v>28</v>
      </c>
      <c r="O3012" s="2" t="s">
        <v>6042</v>
      </c>
      <c r="P3012" s="2">
        <v>4</v>
      </c>
      <c r="Q3012" s="2" t="str">
        <f t="shared" ref="Q3012:Q3075" si="47">D3012&amp;" US Equity"</f>
        <v>ORCL US Equity</v>
      </c>
    </row>
    <row r="3013" spans="1:17" x14ac:dyDescent="0.25">
      <c r="A3013" s="1">
        <v>41639</v>
      </c>
      <c r="B3013" s="1">
        <v>41639</v>
      </c>
      <c r="C3013" s="2" t="s">
        <v>42</v>
      </c>
      <c r="D3013" s="2" t="s">
        <v>43</v>
      </c>
      <c r="E3013" s="2">
        <v>3</v>
      </c>
      <c r="F3013" s="2" t="s">
        <v>3252</v>
      </c>
      <c r="G3013" s="2" t="s">
        <v>213</v>
      </c>
      <c r="H3013" s="2" t="s">
        <v>46</v>
      </c>
      <c r="I3013" s="2" t="s">
        <v>17</v>
      </c>
      <c r="J3013" s="2" t="s">
        <v>18</v>
      </c>
      <c r="K3013" s="2" t="s">
        <v>19</v>
      </c>
      <c r="L3013" s="2" t="s">
        <v>19</v>
      </c>
      <c r="M3013" s="2" t="s">
        <v>20</v>
      </c>
      <c r="N3013" s="2" t="s">
        <v>48</v>
      </c>
      <c r="O3013" s="2" t="s">
        <v>6044</v>
      </c>
      <c r="P3013" s="2">
        <v>2</v>
      </c>
      <c r="Q3013" s="2" t="str">
        <f t="shared" si="47"/>
        <v>GE US Equity</v>
      </c>
    </row>
    <row r="3014" spans="1:17" x14ac:dyDescent="0.25">
      <c r="A3014" s="1">
        <v>41639</v>
      </c>
      <c r="B3014" s="1">
        <v>41639</v>
      </c>
      <c r="C3014" s="2" t="s">
        <v>42</v>
      </c>
      <c r="D3014" s="2" t="s">
        <v>43</v>
      </c>
      <c r="E3014" s="2">
        <v>3.5</v>
      </c>
      <c r="F3014" s="2" t="s">
        <v>359</v>
      </c>
      <c r="G3014" s="2" t="s">
        <v>213</v>
      </c>
      <c r="H3014" s="2" t="s">
        <v>46</v>
      </c>
      <c r="I3014" s="2" t="s">
        <v>17</v>
      </c>
      <c r="J3014" s="2" t="s">
        <v>18</v>
      </c>
      <c r="K3014" s="2" t="s">
        <v>19</v>
      </c>
      <c r="L3014" s="2" t="s">
        <v>19</v>
      </c>
      <c r="M3014" s="2" t="s">
        <v>20</v>
      </c>
      <c r="N3014" s="2" t="s">
        <v>48</v>
      </c>
      <c r="O3014" s="2" t="s">
        <v>6045</v>
      </c>
      <c r="P3014" s="2">
        <v>2</v>
      </c>
      <c r="Q3014" s="2" t="str">
        <f t="shared" si="47"/>
        <v>GE US Equity</v>
      </c>
    </row>
    <row r="3015" spans="1:17" x14ac:dyDescent="0.25">
      <c r="A3015" s="1">
        <v>41639</v>
      </c>
      <c r="B3015" s="1">
        <v>41639</v>
      </c>
      <c r="C3015" s="2" t="s">
        <v>3919</v>
      </c>
      <c r="D3015" s="2" t="s">
        <v>3920</v>
      </c>
      <c r="E3015" s="2">
        <v>4.75</v>
      </c>
      <c r="F3015" s="2" t="s">
        <v>6046</v>
      </c>
      <c r="G3015" s="2"/>
      <c r="H3015" s="2" t="s">
        <v>16</v>
      </c>
      <c r="I3015" s="2" t="s">
        <v>17</v>
      </c>
      <c r="J3015" s="2" t="s">
        <v>18</v>
      </c>
      <c r="K3015" s="2" t="s">
        <v>19</v>
      </c>
      <c r="L3015" s="2" t="s">
        <v>19</v>
      </c>
      <c r="M3015" s="2" t="s">
        <v>20</v>
      </c>
      <c r="N3015" s="2" t="s">
        <v>28</v>
      </c>
      <c r="O3015" s="2" t="s">
        <v>6048</v>
      </c>
      <c r="P3015" s="2">
        <v>3</v>
      </c>
      <c r="Q3015" s="2" t="str">
        <f t="shared" si="47"/>
        <v>RAI US Equity</v>
      </c>
    </row>
    <row r="3016" spans="1:17" x14ac:dyDescent="0.25">
      <c r="A3016" s="1">
        <v>41639</v>
      </c>
      <c r="B3016" s="1">
        <v>41639</v>
      </c>
      <c r="C3016" s="2" t="s">
        <v>6049</v>
      </c>
      <c r="D3016" s="2" t="s">
        <v>6050</v>
      </c>
      <c r="E3016" s="2">
        <v>2.875</v>
      </c>
      <c r="F3016" s="2" t="s">
        <v>4850</v>
      </c>
      <c r="G3016" s="2"/>
      <c r="H3016" s="2" t="s">
        <v>73</v>
      </c>
      <c r="I3016" s="2" t="s">
        <v>17</v>
      </c>
      <c r="J3016" s="2" t="s">
        <v>18</v>
      </c>
      <c r="K3016" s="2" t="s">
        <v>19</v>
      </c>
      <c r="L3016" s="2" t="s">
        <v>19</v>
      </c>
      <c r="M3016" s="2" t="s">
        <v>20</v>
      </c>
      <c r="N3016" s="2" t="s">
        <v>28</v>
      </c>
      <c r="O3016" s="2" t="s">
        <v>6051</v>
      </c>
      <c r="P3016" s="2">
        <v>3</v>
      </c>
      <c r="Q3016" s="2" t="str">
        <f t="shared" si="47"/>
        <v>CHD US Equity</v>
      </c>
    </row>
    <row r="3017" spans="1:17" x14ac:dyDescent="0.25">
      <c r="A3017" s="1">
        <v>41639</v>
      </c>
      <c r="B3017" s="1">
        <v>41639</v>
      </c>
      <c r="C3017" s="2" t="s">
        <v>4598</v>
      </c>
      <c r="D3017" s="2" t="s">
        <v>4599</v>
      </c>
      <c r="E3017" s="2">
        <v>2.8</v>
      </c>
      <c r="F3017" s="2" t="s">
        <v>848</v>
      </c>
      <c r="G3017" s="2"/>
      <c r="H3017" s="2" t="s">
        <v>210</v>
      </c>
      <c r="I3017" s="2" t="s">
        <v>17</v>
      </c>
      <c r="J3017" s="2" t="s">
        <v>18</v>
      </c>
      <c r="K3017" s="2" t="s">
        <v>19</v>
      </c>
      <c r="L3017" s="2" t="s">
        <v>19</v>
      </c>
      <c r="M3017" s="2" t="s">
        <v>20</v>
      </c>
      <c r="N3017" s="2" t="s">
        <v>48</v>
      </c>
      <c r="O3017" s="2" t="s">
        <v>6052</v>
      </c>
      <c r="P3017" s="2">
        <v>3</v>
      </c>
      <c r="Q3017" s="2" t="str">
        <f t="shared" si="47"/>
        <v>BEN US Equity</v>
      </c>
    </row>
    <row r="3018" spans="1:17" x14ac:dyDescent="0.25">
      <c r="A3018" s="1">
        <v>41639</v>
      </c>
      <c r="B3018" s="1">
        <v>41639</v>
      </c>
      <c r="C3018" s="2" t="s">
        <v>2362</v>
      </c>
      <c r="D3018" s="2" t="s">
        <v>960</v>
      </c>
      <c r="E3018" s="2">
        <v>2.4500000000000002</v>
      </c>
      <c r="F3018" s="2" t="s">
        <v>4850</v>
      </c>
      <c r="G3018" s="2"/>
      <c r="H3018" s="2" t="s">
        <v>210</v>
      </c>
      <c r="I3018" s="2" t="s">
        <v>17</v>
      </c>
      <c r="J3018" s="2" t="s">
        <v>18</v>
      </c>
      <c r="K3018" s="2" t="s">
        <v>19</v>
      </c>
      <c r="L3018" s="2" t="s">
        <v>19</v>
      </c>
      <c r="M3018" s="2" t="s">
        <v>20</v>
      </c>
      <c r="N3018" s="2" t="s">
        <v>28</v>
      </c>
      <c r="O3018" s="2" t="s">
        <v>6053</v>
      </c>
      <c r="P3018" s="2">
        <v>3</v>
      </c>
      <c r="Q3018" s="2" t="str">
        <f t="shared" si="47"/>
        <v>UPS US Equity</v>
      </c>
    </row>
    <row r="3019" spans="1:17" x14ac:dyDescent="0.25">
      <c r="A3019" s="1">
        <v>41639</v>
      </c>
      <c r="B3019" s="1">
        <v>41639</v>
      </c>
      <c r="C3019" s="2" t="s">
        <v>3908</v>
      </c>
      <c r="D3019" s="2" t="s">
        <v>678</v>
      </c>
      <c r="E3019" s="2">
        <v>4.25</v>
      </c>
      <c r="F3019" s="2" t="s">
        <v>6055</v>
      </c>
      <c r="G3019" s="2"/>
      <c r="H3019" s="2" t="s">
        <v>16</v>
      </c>
      <c r="I3019" s="2" t="s">
        <v>17</v>
      </c>
      <c r="J3019" s="2" t="s">
        <v>18</v>
      </c>
      <c r="K3019" s="2" t="s">
        <v>19</v>
      </c>
      <c r="L3019" s="2" t="s">
        <v>19</v>
      </c>
      <c r="M3019" s="2" t="s">
        <v>20</v>
      </c>
      <c r="N3019" s="2" t="s">
        <v>28</v>
      </c>
      <c r="O3019" s="2" t="s">
        <v>6056</v>
      </c>
      <c r="P3019" s="2">
        <v>1</v>
      </c>
      <c r="Q3019" s="2" t="str">
        <f t="shared" si="47"/>
        <v>F US Equity</v>
      </c>
    </row>
    <row r="3020" spans="1:17" x14ac:dyDescent="0.25">
      <c r="A3020" s="1">
        <v>41639</v>
      </c>
      <c r="B3020" s="1">
        <v>41639</v>
      </c>
      <c r="C3020" s="2" t="s">
        <v>42</v>
      </c>
      <c r="D3020" s="2" t="s">
        <v>43</v>
      </c>
      <c r="E3020" s="2">
        <v>3.6</v>
      </c>
      <c r="F3020" s="2" t="s">
        <v>3122</v>
      </c>
      <c r="G3020" s="2" t="s">
        <v>213</v>
      </c>
      <c r="H3020" s="2" t="s">
        <v>46</v>
      </c>
      <c r="I3020" s="2" t="s">
        <v>17</v>
      </c>
      <c r="J3020" s="2" t="s">
        <v>18</v>
      </c>
      <c r="K3020" s="2" t="s">
        <v>19</v>
      </c>
      <c r="L3020" s="2" t="s">
        <v>19</v>
      </c>
      <c r="M3020" s="2" t="s">
        <v>20</v>
      </c>
      <c r="N3020" s="2" t="s">
        <v>48</v>
      </c>
      <c r="O3020" s="2" t="s">
        <v>6057</v>
      </c>
      <c r="P3020" s="2">
        <v>2</v>
      </c>
      <c r="Q3020" s="2" t="str">
        <f t="shared" si="47"/>
        <v>GE US Equity</v>
      </c>
    </row>
    <row r="3021" spans="1:17" x14ac:dyDescent="0.25">
      <c r="A3021" s="1">
        <v>41639</v>
      </c>
      <c r="B3021" s="1">
        <v>41639</v>
      </c>
      <c r="C3021" s="2" t="s">
        <v>1929</v>
      </c>
      <c r="D3021" s="2" t="s">
        <v>1930</v>
      </c>
      <c r="E3021" s="2">
        <v>1.875</v>
      </c>
      <c r="F3021" s="2" t="s">
        <v>2137</v>
      </c>
      <c r="G3021" s="2"/>
      <c r="H3021" s="2" t="s">
        <v>16</v>
      </c>
      <c r="I3021" s="2" t="s">
        <v>17</v>
      </c>
      <c r="J3021" s="2" t="s">
        <v>18</v>
      </c>
      <c r="K3021" s="2" t="s">
        <v>19</v>
      </c>
      <c r="L3021" s="2" t="s">
        <v>19</v>
      </c>
      <c r="M3021" s="2" t="s">
        <v>20</v>
      </c>
      <c r="N3021" s="2" t="s">
        <v>28</v>
      </c>
      <c r="O3021" s="2" t="s">
        <v>6058</v>
      </c>
      <c r="P3021" s="2">
        <v>3</v>
      </c>
      <c r="Q3021" s="2" t="str">
        <f t="shared" si="47"/>
        <v>ACT US Equity</v>
      </c>
    </row>
    <row r="3022" spans="1:17" x14ac:dyDescent="0.25">
      <c r="A3022" s="1">
        <v>41639</v>
      </c>
      <c r="B3022" s="1">
        <v>41639</v>
      </c>
      <c r="C3022" s="2" t="s">
        <v>1256</v>
      </c>
      <c r="D3022" s="2" t="s">
        <v>297</v>
      </c>
      <c r="E3022" s="2">
        <v>3.048</v>
      </c>
      <c r="F3022" s="2" t="s">
        <v>2439</v>
      </c>
      <c r="G3022" s="2"/>
      <c r="H3022" s="2" t="s">
        <v>34</v>
      </c>
      <c r="I3022" s="2" t="s">
        <v>17</v>
      </c>
      <c r="J3022" s="2" t="s">
        <v>18</v>
      </c>
      <c r="K3022" s="2" t="s">
        <v>19</v>
      </c>
      <c r="L3022" s="2" t="s">
        <v>19</v>
      </c>
      <c r="M3022" s="2" t="s">
        <v>20</v>
      </c>
      <c r="N3022" s="2" t="s">
        <v>48</v>
      </c>
      <c r="O3022" s="2" t="s">
        <v>6059</v>
      </c>
      <c r="P3022" s="2">
        <v>3</v>
      </c>
      <c r="Q3022" s="2" t="str">
        <f t="shared" si="47"/>
        <v>MET US Equity</v>
      </c>
    </row>
    <row r="3023" spans="1:17" x14ac:dyDescent="0.25">
      <c r="A3023" s="1">
        <v>41639</v>
      </c>
      <c r="B3023" s="1">
        <v>41639</v>
      </c>
      <c r="C3023" s="2" t="s">
        <v>6060</v>
      </c>
      <c r="D3023" s="2" t="s">
        <v>6061</v>
      </c>
      <c r="E3023" s="2">
        <v>5.25</v>
      </c>
      <c r="F3023" s="2" t="s">
        <v>675</v>
      </c>
      <c r="G3023" s="2" t="s">
        <v>40</v>
      </c>
      <c r="H3023" s="2" t="s">
        <v>149</v>
      </c>
      <c r="I3023" s="2" t="s">
        <v>17</v>
      </c>
      <c r="J3023" s="2" t="s">
        <v>18</v>
      </c>
      <c r="K3023" s="2" t="s">
        <v>19</v>
      </c>
      <c r="L3023" s="2" t="s">
        <v>19</v>
      </c>
      <c r="M3023" s="2" t="s">
        <v>20</v>
      </c>
      <c r="N3023" s="2" t="s">
        <v>28</v>
      </c>
      <c r="O3023" s="2" t="s">
        <v>6062</v>
      </c>
      <c r="P3023" s="2">
        <v>3</v>
      </c>
      <c r="Q3023" s="2" t="str">
        <f t="shared" si="47"/>
        <v>CCI US Equity</v>
      </c>
    </row>
    <row r="3024" spans="1:17" x14ac:dyDescent="0.25">
      <c r="A3024" s="1">
        <v>41639</v>
      </c>
      <c r="B3024" s="1">
        <v>41639</v>
      </c>
      <c r="C3024" s="2" t="s">
        <v>425</v>
      </c>
      <c r="D3024" s="2" t="s">
        <v>426</v>
      </c>
      <c r="E3024" s="2">
        <v>5.875</v>
      </c>
      <c r="F3024" s="2" t="s">
        <v>2675</v>
      </c>
      <c r="G3024" s="2"/>
      <c r="H3024" s="2" t="s">
        <v>95</v>
      </c>
      <c r="I3024" s="2" t="s">
        <v>17</v>
      </c>
      <c r="J3024" s="2" t="s">
        <v>18</v>
      </c>
      <c r="K3024" s="2" t="s">
        <v>19</v>
      </c>
      <c r="L3024" s="2" t="s">
        <v>19</v>
      </c>
      <c r="M3024" s="2" t="s">
        <v>20</v>
      </c>
      <c r="N3024" s="2" t="s">
        <v>28</v>
      </c>
      <c r="O3024" s="2" t="s">
        <v>6063</v>
      </c>
      <c r="P3024" s="2">
        <v>3</v>
      </c>
      <c r="Q3024" s="2" t="str">
        <f t="shared" si="47"/>
        <v>HCA US Equity</v>
      </c>
    </row>
    <row r="3025" spans="1:17" x14ac:dyDescent="0.25">
      <c r="A3025" s="1">
        <v>41639</v>
      </c>
      <c r="B3025" s="1">
        <v>41639</v>
      </c>
      <c r="C3025" s="2" t="s">
        <v>42</v>
      </c>
      <c r="D3025" s="2" t="s">
        <v>43</v>
      </c>
      <c r="E3025" s="2">
        <v>3.1</v>
      </c>
      <c r="F3025" s="2" t="s">
        <v>4157</v>
      </c>
      <c r="G3025" s="2" t="s">
        <v>213</v>
      </c>
      <c r="H3025" s="2" t="s">
        <v>46</v>
      </c>
      <c r="I3025" s="2" t="s">
        <v>17</v>
      </c>
      <c r="J3025" s="2" t="s">
        <v>18</v>
      </c>
      <c r="K3025" s="2" t="s">
        <v>19</v>
      </c>
      <c r="L3025" s="2" t="s">
        <v>19</v>
      </c>
      <c r="M3025" s="2" t="s">
        <v>20</v>
      </c>
      <c r="N3025" s="2" t="s">
        <v>48</v>
      </c>
      <c r="O3025" s="2" t="s">
        <v>6064</v>
      </c>
      <c r="P3025" s="2">
        <v>2</v>
      </c>
      <c r="Q3025" s="2" t="str">
        <f t="shared" si="47"/>
        <v>GE US Equity</v>
      </c>
    </row>
    <row r="3026" spans="1:17" x14ac:dyDescent="0.25">
      <c r="A3026" s="1">
        <v>41639</v>
      </c>
      <c r="B3026" s="1">
        <v>41639</v>
      </c>
      <c r="C3026" s="2" t="s">
        <v>2331</v>
      </c>
      <c r="D3026" s="2" t="s">
        <v>43</v>
      </c>
      <c r="E3026" s="2">
        <v>2.7</v>
      </c>
      <c r="F3026" s="2" t="s">
        <v>6065</v>
      </c>
      <c r="G3026" s="2"/>
      <c r="H3026" s="2" t="s">
        <v>259</v>
      </c>
      <c r="I3026" s="2" t="s">
        <v>17</v>
      </c>
      <c r="J3026" s="2" t="s">
        <v>18</v>
      </c>
      <c r="K3026" s="2" t="s">
        <v>19</v>
      </c>
      <c r="L3026" s="2" t="s">
        <v>19</v>
      </c>
      <c r="M3026" s="2" t="s">
        <v>20</v>
      </c>
      <c r="N3026" s="2" t="s">
        <v>28</v>
      </c>
      <c r="O3026" s="2" t="s">
        <v>6066</v>
      </c>
      <c r="P3026" s="2">
        <v>2</v>
      </c>
      <c r="Q3026" s="2" t="str">
        <f t="shared" si="47"/>
        <v>GE US Equity</v>
      </c>
    </row>
    <row r="3027" spans="1:17" x14ac:dyDescent="0.25">
      <c r="A3027" s="1">
        <v>41639</v>
      </c>
      <c r="B3027" s="1">
        <v>41639</v>
      </c>
      <c r="C3027" s="2" t="s">
        <v>2550</v>
      </c>
      <c r="D3027" s="2" t="s">
        <v>2551</v>
      </c>
      <c r="E3027" s="2">
        <v>4.75</v>
      </c>
      <c r="F3027" s="2" t="s">
        <v>351</v>
      </c>
      <c r="G3027" s="2"/>
      <c r="H3027" s="2" t="s">
        <v>203</v>
      </c>
      <c r="I3027" s="2" t="s">
        <v>17</v>
      </c>
      <c r="J3027" s="2" t="s">
        <v>18</v>
      </c>
      <c r="K3027" s="2" t="s">
        <v>19</v>
      </c>
      <c r="L3027" s="2" t="s">
        <v>19</v>
      </c>
      <c r="M3027" s="2" t="s">
        <v>20</v>
      </c>
      <c r="N3027" s="2" t="s">
        <v>28</v>
      </c>
      <c r="O3027" s="2" t="s">
        <v>6067</v>
      </c>
      <c r="P3027" s="2">
        <v>3</v>
      </c>
      <c r="Q3027" s="2" t="str">
        <f t="shared" si="47"/>
        <v>THC US Equity</v>
      </c>
    </row>
    <row r="3028" spans="1:17" x14ac:dyDescent="0.25">
      <c r="A3028" s="1">
        <v>41639</v>
      </c>
      <c r="B3028" s="1">
        <v>41639</v>
      </c>
      <c r="C3028" s="2" t="s">
        <v>6077</v>
      </c>
      <c r="D3028" s="2" t="s">
        <v>6078</v>
      </c>
      <c r="E3028" s="2">
        <v>2.4</v>
      </c>
      <c r="F3028" s="2" t="s">
        <v>6079</v>
      </c>
      <c r="G3028" s="2"/>
      <c r="H3028" s="2" t="s">
        <v>1840</v>
      </c>
      <c r="I3028" s="2" t="s">
        <v>17</v>
      </c>
      <c r="J3028" s="2" t="s">
        <v>18</v>
      </c>
      <c r="K3028" s="2" t="s">
        <v>19</v>
      </c>
      <c r="L3028" s="2" t="s">
        <v>19</v>
      </c>
      <c r="M3028" s="2" t="s">
        <v>20</v>
      </c>
      <c r="N3028" s="2" t="s">
        <v>995</v>
      </c>
      <c r="O3028" s="2" t="s">
        <v>6080</v>
      </c>
      <c r="P3028" s="2">
        <v>4</v>
      </c>
      <c r="Q3028" s="2" t="str">
        <f t="shared" si="47"/>
        <v>NADB US Equity</v>
      </c>
    </row>
    <row r="3029" spans="1:17" x14ac:dyDescent="0.25">
      <c r="A3029" s="1">
        <v>41639</v>
      </c>
      <c r="B3029" s="1">
        <v>41639</v>
      </c>
      <c r="C3029" s="2" t="s">
        <v>5752</v>
      </c>
      <c r="D3029" s="2" t="s">
        <v>5753</v>
      </c>
      <c r="E3029" s="2">
        <v>1.45</v>
      </c>
      <c r="F3029" s="2" t="s">
        <v>6081</v>
      </c>
      <c r="G3029" s="2"/>
      <c r="H3029" s="2" t="s">
        <v>73</v>
      </c>
      <c r="I3029" s="2" t="s">
        <v>17</v>
      </c>
      <c r="J3029" s="2" t="s">
        <v>18</v>
      </c>
      <c r="K3029" s="2" t="s">
        <v>19</v>
      </c>
      <c r="L3029" s="2" t="s">
        <v>19</v>
      </c>
      <c r="M3029" s="2" t="s">
        <v>20</v>
      </c>
      <c r="N3029" s="2" t="s">
        <v>28</v>
      </c>
      <c r="O3029" s="2" t="s">
        <v>6082</v>
      </c>
      <c r="P3029" s="2">
        <v>3</v>
      </c>
      <c r="Q3029" s="2" t="str">
        <f t="shared" si="47"/>
        <v>ECL US Equity</v>
      </c>
    </row>
    <row r="3030" spans="1:17" x14ac:dyDescent="0.25">
      <c r="A3030" s="1">
        <v>41639</v>
      </c>
      <c r="B3030" s="1">
        <v>41639</v>
      </c>
      <c r="C3030" s="2" t="s">
        <v>947</v>
      </c>
      <c r="D3030" s="2" t="s">
        <v>948</v>
      </c>
      <c r="E3030" s="2">
        <v>1.35</v>
      </c>
      <c r="F3030" s="2" t="s">
        <v>4113</v>
      </c>
      <c r="G3030" s="2"/>
      <c r="H3030" s="2" t="s">
        <v>16</v>
      </c>
      <c r="I3030" s="2" t="s">
        <v>17</v>
      </c>
      <c r="J3030" s="2" t="s">
        <v>18</v>
      </c>
      <c r="K3030" s="2" t="s">
        <v>19</v>
      </c>
      <c r="L3030" s="2" t="s">
        <v>19</v>
      </c>
      <c r="M3030" s="2" t="s">
        <v>20</v>
      </c>
      <c r="N3030" s="2" t="s">
        <v>28</v>
      </c>
      <c r="O3030" s="2" t="s">
        <v>6083</v>
      </c>
      <c r="P3030" s="2">
        <v>3</v>
      </c>
      <c r="Q3030" s="2" t="str">
        <f t="shared" si="47"/>
        <v>CAG US Equity</v>
      </c>
    </row>
    <row r="3031" spans="1:17" x14ac:dyDescent="0.25">
      <c r="A3031" s="1">
        <v>41639</v>
      </c>
      <c r="B3031" s="1">
        <v>41639</v>
      </c>
      <c r="C3031" s="2" t="s">
        <v>42</v>
      </c>
      <c r="D3031" s="2" t="s">
        <v>43</v>
      </c>
      <c r="E3031" s="2">
        <v>3</v>
      </c>
      <c r="F3031" s="2" t="s">
        <v>1158</v>
      </c>
      <c r="G3031" s="2" t="s">
        <v>213</v>
      </c>
      <c r="H3031" s="2" t="s">
        <v>46</v>
      </c>
      <c r="I3031" s="2" t="s">
        <v>17</v>
      </c>
      <c r="J3031" s="2" t="s">
        <v>18</v>
      </c>
      <c r="K3031" s="2" t="s">
        <v>19</v>
      </c>
      <c r="L3031" s="2" t="s">
        <v>19</v>
      </c>
      <c r="M3031" s="2" t="s">
        <v>20</v>
      </c>
      <c r="N3031" s="2" t="s">
        <v>48</v>
      </c>
      <c r="O3031" s="2" t="s">
        <v>6084</v>
      </c>
      <c r="P3031" s="2">
        <v>2</v>
      </c>
      <c r="Q3031" s="2" t="str">
        <f t="shared" si="47"/>
        <v>GE US Equity</v>
      </c>
    </row>
    <row r="3032" spans="1:17" x14ac:dyDescent="0.25">
      <c r="A3032" s="1">
        <v>41639</v>
      </c>
      <c r="B3032" s="1">
        <v>41639</v>
      </c>
      <c r="C3032" s="2" t="s">
        <v>1401</v>
      </c>
      <c r="D3032" s="2" t="s">
        <v>416</v>
      </c>
      <c r="E3032" s="2">
        <v>3.3</v>
      </c>
      <c r="F3032" s="2" t="s">
        <v>675</v>
      </c>
      <c r="G3032" s="2"/>
      <c r="H3032" s="2" t="s">
        <v>73</v>
      </c>
      <c r="I3032" s="2" t="s">
        <v>17</v>
      </c>
      <c r="J3032" s="2" t="s">
        <v>18</v>
      </c>
      <c r="K3032" s="2" t="s">
        <v>19</v>
      </c>
      <c r="L3032" s="2" t="s">
        <v>19</v>
      </c>
      <c r="M3032" s="2" t="s">
        <v>20</v>
      </c>
      <c r="N3032" s="2" t="s">
        <v>48</v>
      </c>
      <c r="O3032" s="2" t="s">
        <v>6085</v>
      </c>
      <c r="P3032" s="2">
        <v>3</v>
      </c>
      <c r="Q3032" s="2" t="str">
        <f t="shared" si="47"/>
        <v>WLP US Equity</v>
      </c>
    </row>
    <row r="3033" spans="1:17" x14ac:dyDescent="0.25">
      <c r="A3033" s="1">
        <v>41639</v>
      </c>
      <c r="B3033" s="1">
        <v>41639</v>
      </c>
      <c r="C3033" s="2" t="s">
        <v>6086</v>
      </c>
      <c r="D3033" s="2" t="s">
        <v>6087</v>
      </c>
      <c r="E3033" s="2">
        <v>5</v>
      </c>
      <c r="F3033" s="2" t="s">
        <v>6088</v>
      </c>
      <c r="G3033" s="2"/>
      <c r="H3033" s="2" t="s">
        <v>27</v>
      </c>
      <c r="I3033" s="2" t="s">
        <v>17</v>
      </c>
      <c r="J3033" s="2" t="s">
        <v>18</v>
      </c>
      <c r="K3033" s="2" t="s">
        <v>19</v>
      </c>
      <c r="L3033" s="2" t="s">
        <v>19</v>
      </c>
      <c r="M3033" s="2" t="s">
        <v>20</v>
      </c>
      <c r="N3033" s="2" t="s">
        <v>48</v>
      </c>
      <c r="O3033" s="2" t="s">
        <v>6089</v>
      </c>
      <c r="P3033" s="2">
        <v>4</v>
      </c>
      <c r="Q3033" s="2" t="str">
        <f t="shared" si="47"/>
        <v>IPCC US Equity</v>
      </c>
    </row>
    <row r="3034" spans="1:17" x14ac:dyDescent="0.25">
      <c r="A3034" s="1">
        <v>41639</v>
      </c>
      <c r="B3034" s="1">
        <v>41639</v>
      </c>
      <c r="C3034" s="2" t="s">
        <v>1136</v>
      </c>
      <c r="D3034" s="2" t="s">
        <v>1137</v>
      </c>
      <c r="E3034" s="2">
        <v>3.875</v>
      </c>
      <c r="F3034" s="2" t="s">
        <v>4113</v>
      </c>
      <c r="G3034" s="2" t="s">
        <v>45</v>
      </c>
      <c r="H3034" s="2" t="s">
        <v>264</v>
      </c>
      <c r="I3034" s="2" t="s">
        <v>17</v>
      </c>
      <c r="J3034" s="2" t="s">
        <v>18</v>
      </c>
      <c r="K3034" s="2" t="s">
        <v>19</v>
      </c>
      <c r="L3034" s="2" t="s">
        <v>19</v>
      </c>
      <c r="M3034" s="2" t="s">
        <v>20</v>
      </c>
      <c r="N3034" s="2" t="s">
        <v>48</v>
      </c>
      <c r="O3034" s="2" t="s">
        <v>6090</v>
      </c>
      <c r="P3034" s="2">
        <v>4</v>
      </c>
      <c r="Q3034" s="2" t="str">
        <f t="shared" si="47"/>
        <v>SLMA US Equity</v>
      </c>
    </row>
    <row r="3035" spans="1:17" x14ac:dyDescent="0.25">
      <c r="A3035" s="1">
        <v>41639</v>
      </c>
      <c r="B3035" s="1">
        <v>41639</v>
      </c>
      <c r="C3035" s="2" t="s">
        <v>4926</v>
      </c>
      <c r="D3035" s="2" t="s">
        <v>4927</v>
      </c>
      <c r="E3035" s="2">
        <v>1.95</v>
      </c>
      <c r="F3035" s="2" t="s">
        <v>5995</v>
      </c>
      <c r="G3035" s="2" t="s">
        <v>26</v>
      </c>
      <c r="H3035" s="2" t="s">
        <v>73</v>
      </c>
      <c r="I3035" s="2" t="s">
        <v>17</v>
      </c>
      <c r="J3035" s="2" t="s">
        <v>18</v>
      </c>
      <c r="K3035" s="2" t="s">
        <v>19</v>
      </c>
      <c r="L3035" s="2" t="s">
        <v>19</v>
      </c>
      <c r="M3035" s="2" t="s">
        <v>20</v>
      </c>
      <c r="N3035" s="2" t="s">
        <v>28</v>
      </c>
      <c r="O3035" s="2" t="s">
        <v>6091</v>
      </c>
      <c r="P3035" s="2">
        <v>5</v>
      </c>
      <c r="Q3035" s="2" t="str">
        <f t="shared" si="47"/>
        <v>NSANY US Equity</v>
      </c>
    </row>
    <row r="3036" spans="1:17" x14ac:dyDescent="0.25">
      <c r="A3036" s="1">
        <v>41639</v>
      </c>
      <c r="B3036" s="1">
        <v>41639</v>
      </c>
      <c r="C3036" s="2" t="s">
        <v>1986</v>
      </c>
      <c r="D3036" s="2" t="s">
        <v>1987</v>
      </c>
      <c r="E3036" s="2">
        <v>6.75</v>
      </c>
      <c r="F3036" s="2" t="s">
        <v>880</v>
      </c>
      <c r="G3036" s="2" t="s">
        <v>26</v>
      </c>
      <c r="H3036" s="2" t="s">
        <v>95</v>
      </c>
      <c r="I3036" s="2" t="s">
        <v>17</v>
      </c>
      <c r="J3036" s="2" t="s">
        <v>18</v>
      </c>
      <c r="K3036" s="2" t="s">
        <v>19</v>
      </c>
      <c r="L3036" s="2" t="s">
        <v>19</v>
      </c>
      <c r="M3036" s="2" t="s">
        <v>20</v>
      </c>
      <c r="N3036" s="2" t="s">
        <v>28</v>
      </c>
      <c r="O3036" s="2" t="s">
        <v>6092</v>
      </c>
      <c r="P3036" s="2">
        <v>3</v>
      </c>
      <c r="Q3036" s="2" t="str">
        <f t="shared" si="47"/>
        <v>MGM US Equity</v>
      </c>
    </row>
    <row r="3037" spans="1:17" x14ac:dyDescent="0.25">
      <c r="A3037" s="1">
        <v>41639</v>
      </c>
      <c r="B3037" s="1">
        <v>41639</v>
      </c>
      <c r="C3037" s="2" t="s">
        <v>2362</v>
      </c>
      <c r="D3037" s="2" t="s">
        <v>960</v>
      </c>
      <c r="E3037" s="2">
        <v>3.625</v>
      </c>
      <c r="F3037" s="2" t="s">
        <v>6093</v>
      </c>
      <c r="G3037" s="2"/>
      <c r="H3037" s="2" t="s">
        <v>210</v>
      </c>
      <c r="I3037" s="2" t="s">
        <v>17</v>
      </c>
      <c r="J3037" s="2" t="s">
        <v>18</v>
      </c>
      <c r="K3037" s="2" t="s">
        <v>19</v>
      </c>
      <c r="L3037" s="2" t="s">
        <v>19</v>
      </c>
      <c r="M3037" s="2" t="s">
        <v>20</v>
      </c>
      <c r="N3037" s="2" t="s">
        <v>28</v>
      </c>
      <c r="O3037" s="2" t="s">
        <v>6094</v>
      </c>
      <c r="P3037" s="2">
        <v>3</v>
      </c>
      <c r="Q3037" s="2" t="str">
        <f t="shared" si="47"/>
        <v>UPS US Equity</v>
      </c>
    </row>
    <row r="3038" spans="1:17" x14ac:dyDescent="0.25">
      <c r="A3038" s="1">
        <v>41639</v>
      </c>
      <c r="B3038" s="1">
        <v>41639</v>
      </c>
      <c r="C3038" s="2" t="s">
        <v>2331</v>
      </c>
      <c r="D3038" s="2" t="s">
        <v>43</v>
      </c>
      <c r="E3038" s="2">
        <v>4.125</v>
      </c>
      <c r="F3038" s="2" t="s">
        <v>6095</v>
      </c>
      <c r="G3038" s="2"/>
      <c r="H3038" s="2" t="s">
        <v>259</v>
      </c>
      <c r="I3038" s="2" t="s">
        <v>17</v>
      </c>
      <c r="J3038" s="2" t="s">
        <v>18</v>
      </c>
      <c r="K3038" s="2" t="s">
        <v>19</v>
      </c>
      <c r="L3038" s="2" t="s">
        <v>19</v>
      </c>
      <c r="M3038" s="2" t="s">
        <v>20</v>
      </c>
      <c r="N3038" s="2" t="s">
        <v>28</v>
      </c>
      <c r="O3038" s="2" t="s">
        <v>6096</v>
      </c>
      <c r="P3038" s="2">
        <v>2</v>
      </c>
      <c r="Q3038" s="2" t="str">
        <f t="shared" si="47"/>
        <v>GE US Equity</v>
      </c>
    </row>
    <row r="3039" spans="1:17" x14ac:dyDescent="0.25">
      <c r="A3039" s="1">
        <v>41639</v>
      </c>
      <c r="B3039" s="1">
        <v>41639</v>
      </c>
      <c r="C3039" s="2" t="s">
        <v>6097</v>
      </c>
      <c r="D3039" s="2" t="s">
        <v>6098</v>
      </c>
      <c r="E3039" s="2">
        <v>9.75</v>
      </c>
      <c r="F3039" s="2" t="s">
        <v>1635</v>
      </c>
      <c r="G3039" s="2"/>
      <c r="H3039" s="2" t="s">
        <v>1968</v>
      </c>
      <c r="I3039" s="2" t="s">
        <v>17</v>
      </c>
      <c r="J3039" s="2" t="s">
        <v>18</v>
      </c>
      <c r="K3039" s="2" t="s">
        <v>19</v>
      </c>
      <c r="L3039" s="2" t="s">
        <v>19</v>
      </c>
      <c r="M3039" s="2" t="s">
        <v>20</v>
      </c>
      <c r="N3039" s="2" t="s">
        <v>28</v>
      </c>
      <c r="O3039" s="2" t="s">
        <v>6099</v>
      </c>
      <c r="P3039" s="2">
        <v>3</v>
      </c>
      <c r="Q3039" s="2" t="str">
        <f t="shared" si="47"/>
        <v>ANR US Equity</v>
      </c>
    </row>
    <row r="3040" spans="1:17" x14ac:dyDescent="0.25">
      <c r="A3040" s="1">
        <v>41639</v>
      </c>
      <c r="B3040" s="1">
        <v>41639</v>
      </c>
      <c r="C3040" s="2" t="s">
        <v>1256</v>
      </c>
      <c r="D3040" s="2" t="s">
        <v>297</v>
      </c>
      <c r="E3040" s="2">
        <v>1.756</v>
      </c>
      <c r="F3040" s="2" t="s">
        <v>2231</v>
      </c>
      <c r="G3040" s="2"/>
      <c r="H3040" s="2" t="s">
        <v>34</v>
      </c>
      <c r="I3040" s="2" t="s">
        <v>17</v>
      </c>
      <c r="J3040" s="2" t="s">
        <v>18</v>
      </c>
      <c r="K3040" s="2" t="s">
        <v>19</v>
      </c>
      <c r="L3040" s="2" t="s">
        <v>19</v>
      </c>
      <c r="M3040" s="2" t="s">
        <v>20</v>
      </c>
      <c r="N3040" s="2" t="s">
        <v>48</v>
      </c>
      <c r="O3040" s="2" t="s">
        <v>6100</v>
      </c>
      <c r="P3040" s="2">
        <v>3</v>
      </c>
      <c r="Q3040" s="2" t="str">
        <f t="shared" si="47"/>
        <v>MET US Equity</v>
      </c>
    </row>
    <row r="3041" spans="1:17" x14ac:dyDescent="0.25">
      <c r="A3041" s="1">
        <v>41639</v>
      </c>
      <c r="B3041" s="1">
        <v>41639</v>
      </c>
      <c r="C3041" s="2" t="s">
        <v>4084</v>
      </c>
      <c r="D3041" s="2" t="s">
        <v>1007</v>
      </c>
      <c r="E3041" s="2">
        <v>2.875</v>
      </c>
      <c r="F3041" s="2" t="s">
        <v>675</v>
      </c>
      <c r="G3041" s="2"/>
      <c r="H3041" s="2" t="s">
        <v>73</v>
      </c>
      <c r="I3041" s="2" t="s">
        <v>17</v>
      </c>
      <c r="J3041" s="2" t="s">
        <v>18</v>
      </c>
      <c r="K3041" s="2" t="s">
        <v>19</v>
      </c>
      <c r="L3041" s="2" t="s">
        <v>19</v>
      </c>
      <c r="M3041" s="2" t="s">
        <v>20</v>
      </c>
      <c r="N3041" s="2" t="s">
        <v>28</v>
      </c>
      <c r="O3041" s="2" t="s">
        <v>6101</v>
      </c>
      <c r="P3041" s="2">
        <v>5</v>
      </c>
      <c r="Q3041" s="2" t="str">
        <f t="shared" si="47"/>
        <v>CMCSA US Equity</v>
      </c>
    </row>
    <row r="3042" spans="1:17" x14ac:dyDescent="0.25">
      <c r="A3042" s="1">
        <v>41639</v>
      </c>
      <c r="B3042" s="1">
        <v>41639</v>
      </c>
      <c r="C3042" s="2" t="s">
        <v>6060</v>
      </c>
      <c r="D3042" s="2" t="s">
        <v>6061</v>
      </c>
      <c r="E3042" s="2">
        <v>5.25</v>
      </c>
      <c r="F3042" s="2" t="s">
        <v>675</v>
      </c>
      <c r="G3042" s="2" t="s">
        <v>26</v>
      </c>
      <c r="H3042" s="2" t="s">
        <v>149</v>
      </c>
      <c r="I3042" s="2" t="s">
        <v>17</v>
      </c>
      <c r="J3042" s="2" t="s">
        <v>18</v>
      </c>
      <c r="K3042" s="2" t="s">
        <v>19</v>
      </c>
      <c r="L3042" s="2" t="s">
        <v>19</v>
      </c>
      <c r="M3042" s="2" t="s">
        <v>20</v>
      </c>
      <c r="N3042" s="2" t="s">
        <v>28</v>
      </c>
      <c r="O3042" s="2" t="s">
        <v>6102</v>
      </c>
      <c r="P3042" s="2">
        <v>3</v>
      </c>
      <c r="Q3042" s="2" t="str">
        <f t="shared" si="47"/>
        <v>CCI US Equity</v>
      </c>
    </row>
    <row r="3043" spans="1:17" x14ac:dyDescent="0.25">
      <c r="A3043" s="1">
        <v>41639</v>
      </c>
      <c r="B3043" s="1">
        <v>41639</v>
      </c>
      <c r="C3043" s="2" t="s">
        <v>1519</v>
      </c>
      <c r="D3043" s="2" t="s">
        <v>31</v>
      </c>
      <c r="E3043" s="2">
        <v>0.55000000000000004</v>
      </c>
      <c r="F3043" s="2" t="s">
        <v>2066</v>
      </c>
      <c r="G3043" s="2"/>
      <c r="H3043" s="2" t="s">
        <v>57</v>
      </c>
      <c r="I3043" s="2" t="s">
        <v>17</v>
      </c>
      <c r="J3043" s="2" t="s">
        <v>18</v>
      </c>
      <c r="K3043" s="2" t="s">
        <v>19</v>
      </c>
      <c r="L3043" s="2" t="s">
        <v>19</v>
      </c>
      <c r="M3043" s="2" t="s">
        <v>20</v>
      </c>
      <c r="N3043" s="2" t="s">
        <v>21</v>
      </c>
      <c r="O3043" s="2" t="s">
        <v>6103</v>
      </c>
      <c r="P3043" s="2">
        <v>2</v>
      </c>
      <c r="Q3043" s="2" t="str">
        <f t="shared" si="47"/>
        <v>SO US Equity</v>
      </c>
    </row>
    <row r="3044" spans="1:17" x14ac:dyDescent="0.25">
      <c r="A3044" s="1">
        <v>41639</v>
      </c>
      <c r="B3044" s="1">
        <v>41639</v>
      </c>
      <c r="C3044" s="2" t="s">
        <v>2206</v>
      </c>
      <c r="D3044" s="2" t="s">
        <v>2207</v>
      </c>
      <c r="E3044" s="2">
        <v>2.2000000000000002</v>
      </c>
      <c r="F3044" s="2" t="s">
        <v>6104</v>
      </c>
      <c r="G3044" s="2"/>
      <c r="H3044" s="2" t="s">
        <v>27</v>
      </c>
      <c r="I3044" s="2" t="s">
        <v>17</v>
      </c>
      <c r="J3044" s="2" t="s">
        <v>18</v>
      </c>
      <c r="K3044" s="2" t="s">
        <v>19</v>
      </c>
      <c r="L3044" s="2" t="s">
        <v>19</v>
      </c>
      <c r="M3044" s="2" t="s">
        <v>20</v>
      </c>
      <c r="N3044" s="2" t="s">
        <v>28</v>
      </c>
      <c r="O3044" s="2" t="s">
        <v>6105</v>
      </c>
      <c r="P3044" s="2">
        <v>2</v>
      </c>
      <c r="Q3044" s="2" t="str">
        <f t="shared" si="47"/>
        <v>LH US Equity</v>
      </c>
    </row>
    <row r="3045" spans="1:17" x14ac:dyDescent="0.25">
      <c r="A3045" s="1">
        <v>41639</v>
      </c>
      <c r="B3045" s="1">
        <v>41639</v>
      </c>
      <c r="C3045" s="2" t="s">
        <v>554</v>
      </c>
      <c r="D3045" s="2" t="s">
        <v>555</v>
      </c>
      <c r="E3045" s="2">
        <v>5.75</v>
      </c>
      <c r="F3045" s="2" t="s">
        <v>397</v>
      </c>
      <c r="G3045" s="2"/>
      <c r="H3045" s="2" t="s">
        <v>27</v>
      </c>
      <c r="I3045" s="2" t="s">
        <v>17</v>
      </c>
      <c r="J3045" s="2" t="s">
        <v>18</v>
      </c>
      <c r="K3045" s="2" t="s">
        <v>19</v>
      </c>
      <c r="L3045" s="2" t="s">
        <v>19</v>
      </c>
      <c r="M3045" s="2" t="s">
        <v>20</v>
      </c>
      <c r="N3045" s="2" t="s">
        <v>48</v>
      </c>
      <c r="O3045" s="2" t="s">
        <v>6106</v>
      </c>
      <c r="P3045" s="2">
        <v>3</v>
      </c>
      <c r="Q3045" s="2" t="str">
        <f t="shared" si="47"/>
        <v>UNM US Equity</v>
      </c>
    </row>
    <row r="3046" spans="1:17" x14ac:dyDescent="0.25">
      <c r="A3046" s="1">
        <v>41639</v>
      </c>
      <c r="B3046" s="1">
        <v>41639</v>
      </c>
      <c r="C3046" s="2" t="s">
        <v>42</v>
      </c>
      <c r="D3046" s="2" t="s">
        <v>43</v>
      </c>
      <c r="E3046" s="2">
        <v>3.15</v>
      </c>
      <c r="F3046" s="2" t="s">
        <v>6107</v>
      </c>
      <c r="G3046" s="2" t="s">
        <v>1240</v>
      </c>
      <c r="H3046" s="2" t="s">
        <v>46</v>
      </c>
      <c r="I3046" s="2" t="s">
        <v>17</v>
      </c>
      <c r="J3046" s="2" t="s">
        <v>18</v>
      </c>
      <c r="K3046" s="2" t="s">
        <v>19</v>
      </c>
      <c r="L3046" s="2" t="s">
        <v>19</v>
      </c>
      <c r="M3046" s="2" t="s">
        <v>20</v>
      </c>
      <c r="N3046" s="2" t="s">
        <v>48</v>
      </c>
      <c r="O3046" s="2" t="s">
        <v>6108</v>
      </c>
      <c r="P3046" s="2">
        <v>2</v>
      </c>
      <c r="Q3046" s="2" t="str">
        <f t="shared" si="47"/>
        <v>GE US Equity</v>
      </c>
    </row>
    <row r="3047" spans="1:17" x14ac:dyDescent="0.25">
      <c r="A3047" s="1">
        <v>41639</v>
      </c>
      <c r="B3047" s="1">
        <v>41639</v>
      </c>
      <c r="C3047" s="2" t="s">
        <v>6109</v>
      </c>
      <c r="D3047" s="2" t="s">
        <v>6110</v>
      </c>
      <c r="E3047" s="2">
        <v>4.4000000000000004</v>
      </c>
      <c r="F3047" s="2" t="s">
        <v>6111</v>
      </c>
      <c r="G3047" s="2"/>
      <c r="H3047" s="2" t="s">
        <v>27</v>
      </c>
      <c r="I3047" s="2" t="s">
        <v>17</v>
      </c>
      <c r="J3047" s="2" t="s">
        <v>18</v>
      </c>
      <c r="K3047" s="2" t="s">
        <v>19</v>
      </c>
      <c r="L3047" s="2" t="s">
        <v>19</v>
      </c>
      <c r="M3047" s="2" t="s">
        <v>20</v>
      </c>
      <c r="N3047" s="2" t="s">
        <v>28</v>
      </c>
      <c r="O3047" s="2" t="s">
        <v>6112</v>
      </c>
      <c r="P3047" s="2">
        <v>3</v>
      </c>
      <c r="Q3047" s="2" t="str">
        <f t="shared" si="47"/>
        <v>WAG US Equity</v>
      </c>
    </row>
    <row r="3048" spans="1:17" x14ac:dyDescent="0.25">
      <c r="A3048" s="1">
        <v>41639</v>
      </c>
      <c r="B3048" s="1">
        <v>41639</v>
      </c>
      <c r="C3048" s="2" t="s">
        <v>1401</v>
      </c>
      <c r="D3048" s="2" t="s">
        <v>416</v>
      </c>
      <c r="E3048" s="2">
        <v>1.875</v>
      </c>
      <c r="F3048" s="2" t="s">
        <v>1071</v>
      </c>
      <c r="G3048" s="2"/>
      <c r="H3048" s="2" t="s">
        <v>73</v>
      </c>
      <c r="I3048" s="2" t="s">
        <v>17</v>
      </c>
      <c r="J3048" s="2" t="s">
        <v>18</v>
      </c>
      <c r="K3048" s="2" t="s">
        <v>19</v>
      </c>
      <c r="L3048" s="2" t="s">
        <v>19</v>
      </c>
      <c r="M3048" s="2" t="s">
        <v>20</v>
      </c>
      <c r="N3048" s="2" t="s">
        <v>48</v>
      </c>
      <c r="O3048" s="2" t="s">
        <v>6113</v>
      </c>
      <c r="P3048" s="2">
        <v>3</v>
      </c>
      <c r="Q3048" s="2" t="str">
        <f t="shared" si="47"/>
        <v>WLP US Equity</v>
      </c>
    </row>
    <row r="3049" spans="1:17" x14ac:dyDescent="0.25">
      <c r="A3049" s="1">
        <v>41639</v>
      </c>
      <c r="B3049" s="1">
        <v>41639</v>
      </c>
      <c r="C3049" s="2" t="s">
        <v>235</v>
      </c>
      <c r="D3049" s="2" t="s">
        <v>236</v>
      </c>
      <c r="E3049" s="2">
        <v>3.3</v>
      </c>
      <c r="F3049" s="2" t="s">
        <v>848</v>
      </c>
      <c r="G3049" s="2"/>
      <c r="H3049" s="2" t="s">
        <v>73</v>
      </c>
      <c r="I3049" s="2" t="s">
        <v>17</v>
      </c>
      <c r="J3049" s="2" t="s">
        <v>18</v>
      </c>
      <c r="K3049" s="2" t="s">
        <v>19</v>
      </c>
      <c r="L3049" s="2" t="s">
        <v>19</v>
      </c>
      <c r="M3049" s="2" t="s">
        <v>20</v>
      </c>
      <c r="N3049" s="2" t="s">
        <v>48</v>
      </c>
      <c r="O3049" s="2" t="s">
        <v>6114</v>
      </c>
      <c r="P3049" s="2">
        <v>3</v>
      </c>
      <c r="Q3049" s="2" t="str">
        <f t="shared" si="47"/>
        <v>PFG US Equity</v>
      </c>
    </row>
    <row r="3050" spans="1:17" x14ac:dyDescent="0.25">
      <c r="A3050" s="1">
        <v>41639</v>
      </c>
      <c r="B3050" s="1">
        <v>41639</v>
      </c>
      <c r="C3050" s="2" t="s">
        <v>235</v>
      </c>
      <c r="D3050" s="2" t="s">
        <v>236</v>
      </c>
      <c r="E3050" s="2">
        <v>4.625</v>
      </c>
      <c r="F3050" s="2" t="s">
        <v>6111</v>
      </c>
      <c r="G3050" s="2"/>
      <c r="H3050" s="2" t="s">
        <v>73</v>
      </c>
      <c r="I3050" s="2" t="s">
        <v>17</v>
      </c>
      <c r="J3050" s="2" t="s">
        <v>18</v>
      </c>
      <c r="K3050" s="2" t="s">
        <v>19</v>
      </c>
      <c r="L3050" s="2" t="s">
        <v>19</v>
      </c>
      <c r="M3050" s="2" t="s">
        <v>20</v>
      </c>
      <c r="N3050" s="2" t="s">
        <v>48</v>
      </c>
      <c r="O3050" s="2" t="s">
        <v>6115</v>
      </c>
      <c r="P3050" s="2">
        <v>3</v>
      </c>
      <c r="Q3050" s="2" t="str">
        <f t="shared" si="47"/>
        <v>PFG US Equity</v>
      </c>
    </row>
    <row r="3051" spans="1:17" x14ac:dyDescent="0.25">
      <c r="A3051" s="1">
        <v>41639</v>
      </c>
      <c r="B3051" s="1">
        <v>41639</v>
      </c>
      <c r="C3051" s="2" t="s">
        <v>200</v>
      </c>
      <c r="D3051" s="2" t="s">
        <v>201</v>
      </c>
      <c r="E3051" s="2">
        <v>4.625</v>
      </c>
      <c r="F3051" s="2" t="s">
        <v>1932</v>
      </c>
      <c r="G3051" s="2"/>
      <c r="H3051" s="2" t="s">
        <v>203</v>
      </c>
      <c r="I3051" s="2" t="s">
        <v>17</v>
      </c>
      <c r="J3051" s="2" t="s">
        <v>18</v>
      </c>
      <c r="K3051" s="2" t="s">
        <v>19</v>
      </c>
      <c r="L3051" s="2" t="s">
        <v>19</v>
      </c>
      <c r="M3051" s="2" t="s">
        <v>20</v>
      </c>
      <c r="N3051" s="2" t="s">
        <v>28</v>
      </c>
      <c r="O3051" s="2" t="s">
        <v>6116</v>
      </c>
      <c r="P3051" s="2">
        <v>4</v>
      </c>
      <c r="Q3051" s="2" t="str">
        <f t="shared" si="47"/>
        <v>DISH US Equity</v>
      </c>
    </row>
    <row r="3052" spans="1:17" x14ac:dyDescent="0.25">
      <c r="A3052" s="1">
        <v>41639</v>
      </c>
      <c r="B3052" s="1">
        <v>41639</v>
      </c>
      <c r="C3052" s="2" t="s">
        <v>200</v>
      </c>
      <c r="D3052" s="2" t="s">
        <v>201</v>
      </c>
      <c r="E3052" s="2">
        <v>5.875</v>
      </c>
      <c r="F3052" s="2" t="s">
        <v>6006</v>
      </c>
      <c r="G3052" s="2"/>
      <c r="H3052" s="2" t="s">
        <v>203</v>
      </c>
      <c r="I3052" s="2" t="s">
        <v>17</v>
      </c>
      <c r="J3052" s="2" t="s">
        <v>18</v>
      </c>
      <c r="K3052" s="2" t="s">
        <v>19</v>
      </c>
      <c r="L3052" s="2" t="s">
        <v>19</v>
      </c>
      <c r="M3052" s="2" t="s">
        <v>20</v>
      </c>
      <c r="N3052" s="2" t="s">
        <v>28</v>
      </c>
      <c r="O3052" s="2" t="s">
        <v>6117</v>
      </c>
      <c r="P3052" s="2">
        <v>4</v>
      </c>
      <c r="Q3052" s="2" t="str">
        <f t="shared" si="47"/>
        <v>DISH US Equity</v>
      </c>
    </row>
    <row r="3053" spans="1:17" x14ac:dyDescent="0.25">
      <c r="A3053" s="1">
        <v>41639</v>
      </c>
      <c r="B3053" s="1">
        <v>41639</v>
      </c>
      <c r="C3053" s="2" t="s">
        <v>6118</v>
      </c>
      <c r="D3053" s="2" t="s">
        <v>6119</v>
      </c>
      <c r="E3053" s="2">
        <v>2</v>
      </c>
      <c r="F3053" s="2" t="s">
        <v>2137</v>
      </c>
      <c r="G3053" s="2"/>
      <c r="H3053" s="2" t="s">
        <v>27</v>
      </c>
      <c r="I3053" s="2" t="s">
        <v>17</v>
      </c>
      <c r="J3053" s="2" t="s">
        <v>18</v>
      </c>
      <c r="K3053" s="2" t="s">
        <v>19</v>
      </c>
      <c r="L3053" s="2" t="s">
        <v>19</v>
      </c>
      <c r="M3053" s="2" t="s">
        <v>20</v>
      </c>
      <c r="N3053" s="2" t="s">
        <v>28</v>
      </c>
      <c r="O3053" s="2" t="s">
        <v>6120</v>
      </c>
      <c r="P3053" s="2">
        <v>3</v>
      </c>
      <c r="Q3053" s="2" t="str">
        <f t="shared" si="47"/>
        <v>FTI US Equity</v>
      </c>
    </row>
    <row r="3054" spans="1:17" x14ac:dyDescent="0.25">
      <c r="A3054" s="1">
        <v>41639</v>
      </c>
      <c r="B3054" s="1">
        <v>41639</v>
      </c>
      <c r="C3054" s="2" t="s">
        <v>42</v>
      </c>
      <c r="D3054" s="2" t="s">
        <v>43</v>
      </c>
      <c r="E3054" s="2">
        <v>3</v>
      </c>
      <c r="F3054" s="2" t="s">
        <v>4250</v>
      </c>
      <c r="G3054" s="2" t="s">
        <v>213</v>
      </c>
      <c r="H3054" s="2" t="s">
        <v>46</v>
      </c>
      <c r="I3054" s="2" t="s">
        <v>17</v>
      </c>
      <c r="J3054" s="2" t="s">
        <v>18</v>
      </c>
      <c r="K3054" s="2" t="s">
        <v>19</v>
      </c>
      <c r="L3054" s="2" t="s">
        <v>19</v>
      </c>
      <c r="M3054" s="2" t="s">
        <v>20</v>
      </c>
      <c r="N3054" s="2" t="s">
        <v>48</v>
      </c>
      <c r="O3054" s="2" t="s">
        <v>6125</v>
      </c>
      <c r="P3054" s="2">
        <v>2</v>
      </c>
      <c r="Q3054" s="2" t="str">
        <f t="shared" si="47"/>
        <v>GE US Equity</v>
      </c>
    </row>
    <row r="3055" spans="1:17" x14ac:dyDescent="0.25">
      <c r="A3055" s="1">
        <v>41639</v>
      </c>
      <c r="B3055" s="1">
        <v>41639</v>
      </c>
      <c r="C3055" s="2" t="s">
        <v>6126</v>
      </c>
      <c r="D3055" s="2" t="s">
        <v>6127</v>
      </c>
      <c r="E3055" s="2">
        <v>3.85</v>
      </c>
      <c r="F3055" s="2" t="s">
        <v>1433</v>
      </c>
      <c r="G3055" s="2"/>
      <c r="H3055" s="2" t="s">
        <v>27</v>
      </c>
      <c r="I3055" s="2" t="s">
        <v>17</v>
      </c>
      <c r="J3055" s="2" t="s">
        <v>18</v>
      </c>
      <c r="K3055" s="2" t="s">
        <v>19</v>
      </c>
      <c r="L3055" s="2" t="s">
        <v>19</v>
      </c>
      <c r="M3055" s="2" t="s">
        <v>20</v>
      </c>
      <c r="N3055" s="2" t="s">
        <v>21</v>
      </c>
      <c r="O3055" s="2" t="s">
        <v>6128</v>
      </c>
      <c r="P3055" s="2">
        <v>3</v>
      </c>
      <c r="Q3055" s="2" t="str">
        <f t="shared" si="47"/>
        <v>UNS US Equity</v>
      </c>
    </row>
    <row r="3056" spans="1:17" x14ac:dyDescent="0.25">
      <c r="A3056" s="1">
        <v>41639</v>
      </c>
      <c r="B3056" s="1">
        <v>41639</v>
      </c>
      <c r="C3056" s="2" t="s">
        <v>4747</v>
      </c>
      <c r="D3056" s="2" t="s">
        <v>1059</v>
      </c>
      <c r="E3056" s="2">
        <v>5.875</v>
      </c>
      <c r="F3056" s="2" t="s">
        <v>848</v>
      </c>
      <c r="G3056" s="2"/>
      <c r="H3056" s="2" t="s">
        <v>95</v>
      </c>
      <c r="I3056" s="2" t="s">
        <v>17</v>
      </c>
      <c r="J3056" s="2" t="s">
        <v>18</v>
      </c>
      <c r="K3056" s="2" t="s">
        <v>19</v>
      </c>
      <c r="L3056" s="2" t="s">
        <v>19</v>
      </c>
      <c r="M3056" s="2" t="s">
        <v>20</v>
      </c>
      <c r="N3056" s="2" t="s">
        <v>28</v>
      </c>
      <c r="O3056" s="2" t="s">
        <v>6129</v>
      </c>
      <c r="P3056" s="2">
        <v>3</v>
      </c>
      <c r="Q3056" s="2" t="str">
        <f t="shared" si="47"/>
        <v>CVC US Equity</v>
      </c>
    </row>
    <row r="3057" spans="1:17" x14ac:dyDescent="0.25">
      <c r="A3057" s="1">
        <v>41639</v>
      </c>
      <c r="B3057" s="1">
        <v>41639</v>
      </c>
      <c r="C3057" s="2" t="s">
        <v>3979</v>
      </c>
      <c r="D3057" s="2" t="s">
        <v>3980</v>
      </c>
      <c r="E3057" s="2">
        <v>6.25</v>
      </c>
      <c r="F3057" s="2" t="s">
        <v>1418</v>
      </c>
      <c r="G3057" s="2"/>
      <c r="H3057" s="2" t="s">
        <v>472</v>
      </c>
      <c r="I3057" s="2" t="s">
        <v>17</v>
      </c>
      <c r="J3057" s="2" t="s">
        <v>18</v>
      </c>
      <c r="K3057" s="2" t="s">
        <v>19</v>
      </c>
      <c r="L3057" s="2" t="s">
        <v>19</v>
      </c>
      <c r="M3057" s="2" t="s">
        <v>20</v>
      </c>
      <c r="N3057" s="2" t="s">
        <v>28</v>
      </c>
      <c r="O3057" s="2" t="s">
        <v>6133</v>
      </c>
      <c r="P3057" s="2">
        <v>3</v>
      </c>
      <c r="Q3057" s="2" t="str">
        <f t="shared" si="47"/>
        <v>BTU US Equity</v>
      </c>
    </row>
    <row r="3058" spans="1:17" x14ac:dyDescent="0.25">
      <c r="A3058" s="1">
        <v>41639</v>
      </c>
      <c r="B3058" s="1">
        <v>41639</v>
      </c>
      <c r="C3058" s="2" t="s">
        <v>6135</v>
      </c>
      <c r="D3058" s="2" t="s">
        <v>6136</v>
      </c>
      <c r="E3058" s="2">
        <v>5.125</v>
      </c>
      <c r="F3058" s="2" t="s">
        <v>6137</v>
      </c>
      <c r="G3058" s="2" t="s">
        <v>40</v>
      </c>
      <c r="H3058" s="2" t="s">
        <v>264</v>
      </c>
      <c r="I3058" s="2" t="s">
        <v>17</v>
      </c>
      <c r="J3058" s="2" t="s">
        <v>18</v>
      </c>
      <c r="K3058" s="2" t="s">
        <v>19</v>
      </c>
      <c r="L3058" s="2" t="s">
        <v>19</v>
      </c>
      <c r="M3058" s="2" t="s">
        <v>20</v>
      </c>
      <c r="N3058" s="2" t="s">
        <v>28</v>
      </c>
      <c r="O3058" s="2" t="s">
        <v>6138</v>
      </c>
      <c r="P3058" s="2">
        <v>4</v>
      </c>
      <c r="Q3058" s="2" t="str">
        <f t="shared" si="47"/>
        <v>QVCN US Equity</v>
      </c>
    </row>
    <row r="3059" spans="1:17" x14ac:dyDescent="0.25">
      <c r="A3059" s="1">
        <v>41639</v>
      </c>
      <c r="B3059" s="1">
        <v>41639</v>
      </c>
      <c r="C3059" s="2" t="s">
        <v>6139</v>
      </c>
      <c r="D3059" s="2" t="s">
        <v>6140</v>
      </c>
      <c r="E3059" s="2">
        <v>4.25</v>
      </c>
      <c r="F3059" s="2" t="s">
        <v>176</v>
      </c>
      <c r="G3059" s="2"/>
      <c r="H3059" s="2" t="s">
        <v>16</v>
      </c>
      <c r="I3059" s="2" t="s">
        <v>17</v>
      </c>
      <c r="J3059" s="2" t="s">
        <v>18</v>
      </c>
      <c r="K3059" s="2" t="s">
        <v>19</v>
      </c>
      <c r="L3059" s="2" t="s">
        <v>19</v>
      </c>
      <c r="M3059" s="2" t="s">
        <v>20</v>
      </c>
      <c r="N3059" s="2" t="s">
        <v>28</v>
      </c>
      <c r="O3059" s="2" t="s">
        <v>6141</v>
      </c>
      <c r="P3059" s="2">
        <v>3</v>
      </c>
      <c r="Q3059" s="2" t="str">
        <f t="shared" si="47"/>
        <v>XLS US Equity</v>
      </c>
    </row>
    <row r="3060" spans="1:17" x14ac:dyDescent="0.25">
      <c r="A3060" s="1">
        <v>41639</v>
      </c>
      <c r="B3060" s="1">
        <v>41639</v>
      </c>
      <c r="C3060" s="2" t="s">
        <v>496</v>
      </c>
      <c r="D3060" s="2" t="s">
        <v>497</v>
      </c>
      <c r="E3060" s="2">
        <v>3</v>
      </c>
      <c r="F3060" s="2" t="s">
        <v>502</v>
      </c>
      <c r="G3060" s="2" t="s">
        <v>213</v>
      </c>
      <c r="H3060" s="2" t="s">
        <v>57</v>
      </c>
      <c r="I3060" s="2" t="s">
        <v>17</v>
      </c>
      <c r="J3060" s="2" t="s">
        <v>18</v>
      </c>
      <c r="K3060" s="2" t="s">
        <v>19</v>
      </c>
      <c r="L3060" s="2" t="s">
        <v>19</v>
      </c>
      <c r="M3060" s="2" t="s">
        <v>20</v>
      </c>
      <c r="N3060" s="2" t="s">
        <v>21</v>
      </c>
      <c r="O3060" s="2" t="s">
        <v>6144</v>
      </c>
      <c r="P3060" s="2">
        <v>4</v>
      </c>
      <c r="Q3060" s="2" t="str">
        <f t="shared" si="47"/>
        <v>NRUC US Equity</v>
      </c>
    </row>
    <row r="3061" spans="1:17" x14ac:dyDescent="0.25">
      <c r="A3061" s="1">
        <v>41639</v>
      </c>
      <c r="B3061" s="1">
        <v>41639</v>
      </c>
      <c r="C3061" s="2" t="s">
        <v>3043</v>
      </c>
      <c r="D3061" s="2" t="s">
        <v>3044</v>
      </c>
      <c r="E3061" s="2">
        <v>2</v>
      </c>
      <c r="F3061" s="2" t="s">
        <v>6145</v>
      </c>
      <c r="G3061" s="2" t="s">
        <v>45</v>
      </c>
      <c r="H3061" s="2" t="s">
        <v>46</v>
      </c>
      <c r="I3061" s="2" t="s">
        <v>17</v>
      </c>
      <c r="J3061" s="2" t="s">
        <v>18</v>
      </c>
      <c r="K3061" s="2" t="s">
        <v>19</v>
      </c>
      <c r="L3061" s="2" t="s">
        <v>19</v>
      </c>
      <c r="M3061" s="2" t="s">
        <v>20</v>
      </c>
      <c r="N3061" s="2" t="s">
        <v>28</v>
      </c>
      <c r="O3061" s="2" t="s">
        <v>6146</v>
      </c>
      <c r="P3061" s="2">
        <v>3</v>
      </c>
      <c r="Q3061" s="2" t="str">
        <f t="shared" si="47"/>
        <v>MMM US Equity</v>
      </c>
    </row>
    <row r="3062" spans="1:17" x14ac:dyDescent="0.25">
      <c r="A3062" s="1">
        <v>41639</v>
      </c>
      <c r="B3062" s="1">
        <v>41639</v>
      </c>
      <c r="C3062" s="2" t="s">
        <v>6147</v>
      </c>
      <c r="D3062" s="2" t="s">
        <v>6148</v>
      </c>
      <c r="E3062" s="2">
        <v>5.25</v>
      </c>
      <c r="F3062" s="2" t="s">
        <v>52</v>
      </c>
      <c r="G3062" s="2"/>
      <c r="H3062" s="2" t="s">
        <v>264</v>
      </c>
      <c r="I3062" s="2" t="s">
        <v>17</v>
      </c>
      <c r="J3062" s="2" t="s">
        <v>18</v>
      </c>
      <c r="K3062" s="2" t="s">
        <v>19</v>
      </c>
      <c r="L3062" s="2" t="s">
        <v>19</v>
      </c>
      <c r="M3062" s="2" t="s">
        <v>20</v>
      </c>
      <c r="N3062" s="2" t="s">
        <v>28</v>
      </c>
      <c r="O3062" s="2" t="s">
        <v>6149</v>
      </c>
      <c r="P3062" s="2">
        <v>3</v>
      </c>
      <c r="Q3062" s="2" t="str">
        <f t="shared" si="47"/>
        <v>WPX US Equity</v>
      </c>
    </row>
    <row r="3063" spans="1:17" x14ac:dyDescent="0.25">
      <c r="A3063" s="1">
        <v>41639</v>
      </c>
      <c r="B3063" s="1">
        <v>41639</v>
      </c>
      <c r="C3063" s="2" t="s">
        <v>5917</v>
      </c>
      <c r="D3063" s="2" t="s">
        <v>516</v>
      </c>
      <c r="E3063" s="2">
        <v>2.25</v>
      </c>
      <c r="F3063" s="2" t="s">
        <v>6150</v>
      </c>
      <c r="G3063" s="2" t="s">
        <v>40</v>
      </c>
      <c r="H3063" s="2" t="s">
        <v>27</v>
      </c>
      <c r="I3063" s="2" t="s">
        <v>17</v>
      </c>
      <c r="J3063" s="2" t="s">
        <v>18</v>
      </c>
      <c r="K3063" s="2" t="s">
        <v>19</v>
      </c>
      <c r="L3063" s="2" t="s">
        <v>19</v>
      </c>
      <c r="M3063" s="2" t="s">
        <v>20</v>
      </c>
      <c r="N3063" s="2" t="s">
        <v>28</v>
      </c>
      <c r="O3063" s="2" t="s">
        <v>6151</v>
      </c>
      <c r="P3063" s="2">
        <v>4</v>
      </c>
      <c r="Q3063" s="2" t="str">
        <f t="shared" si="47"/>
        <v>KRFT US Equity</v>
      </c>
    </row>
    <row r="3064" spans="1:17" x14ac:dyDescent="0.25">
      <c r="A3064" s="1">
        <v>41639</v>
      </c>
      <c r="B3064" s="1">
        <v>41639</v>
      </c>
      <c r="C3064" s="2" t="s">
        <v>1216</v>
      </c>
      <c r="D3064" s="2" t="s">
        <v>523</v>
      </c>
      <c r="E3064" s="2">
        <v>1.7</v>
      </c>
      <c r="F3064" s="2" t="s">
        <v>1183</v>
      </c>
      <c r="G3064" s="2"/>
      <c r="H3064" s="2" t="s">
        <v>34</v>
      </c>
      <c r="I3064" s="2" t="s">
        <v>17</v>
      </c>
      <c r="J3064" s="2" t="s">
        <v>18</v>
      </c>
      <c r="K3064" s="2" t="s">
        <v>19</v>
      </c>
      <c r="L3064" s="2" t="s">
        <v>19</v>
      </c>
      <c r="M3064" s="2" t="s">
        <v>20</v>
      </c>
      <c r="N3064" s="2" t="s">
        <v>28</v>
      </c>
      <c r="O3064" s="2" t="s">
        <v>6152</v>
      </c>
      <c r="P3064" s="2">
        <v>1</v>
      </c>
      <c r="Q3064" s="2" t="str">
        <f t="shared" si="47"/>
        <v>T US Equity</v>
      </c>
    </row>
    <row r="3065" spans="1:17" x14ac:dyDescent="0.25">
      <c r="A3065" s="1">
        <v>41639</v>
      </c>
      <c r="B3065" s="1">
        <v>41639</v>
      </c>
      <c r="C3065" s="2" t="s">
        <v>42</v>
      </c>
      <c r="D3065" s="2" t="s">
        <v>43</v>
      </c>
      <c r="E3065" s="2">
        <v>4.05</v>
      </c>
      <c r="F3065" s="2" t="s">
        <v>1575</v>
      </c>
      <c r="G3065" s="2" t="s">
        <v>213</v>
      </c>
      <c r="H3065" s="2" t="s">
        <v>46</v>
      </c>
      <c r="I3065" s="2" t="s">
        <v>17</v>
      </c>
      <c r="J3065" s="2" t="s">
        <v>18</v>
      </c>
      <c r="K3065" s="2" t="s">
        <v>19</v>
      </c>
      <c r="L3065" s="2" t="s">
        <v>19</v>
      </c>
      <c r="M3065" s="2" t="s">
        <v>20</v>
      </c>
      <c r="N3065" s="2" t="s">
        <v>48</v>
      </c>
      <c r="O3065" s="2" t="s">
        <v>6153</v>
      </c>
      <c r="P3065" s="2">
        <v>2</v>
      </c>
      <c r="Q3065" s="2" t="str">
        <f t="shared" si="47"/>
        <v>GE US Equity</v>
      </c>
    </row>
    <row r="3066" spans="1:17" x14ac:dyDescent="0.25">
      <c r="A3066" s="1">
        <v>41639</v>
      </c>
      <c r="B3066" s="1">
        <v>41639</v>
      </c>
      <c r="C3066" s="2" t="s">
        <v>590</v>
      </c>
      <c r="D3066" s="2" t="s">
        <v>591</v>
      </c>
      <c r="E3066" s="2">
        <v>2.6</v>
      </c>
      <c r="F3066" s="2" t="s">
        <v>6154</v>
      </c>
      <c r="G3066" s="2"/>
      <c r="H3066" s="2" t="s">
        <v>57</v>
      </c>
      <c r="I3066" s="2" t="s">
        <v>17</v>
      </c>
      <c r="J3066" s="2" t="s">
        <v>18</v>
      </c>
      <c r="K3066" s="2" t="s">
        <v>19</v>
      </c>
      <c r="L3066" s="2" t="s">
        <v>19</v>
      </c>
      <c r="M3066" s="2" t="s">
        <v>20</v>
      </c>
      <c r="N3066" s="2" t="s">
        <v>28</v>
      </c>
      <c r="O3066" s="2" t="s">
        <v>6155</v>
      </c>
      <c r="P3066" s="2">
        <v>3</v>
      </c>
      <c r="Q3066" s="2" t="str">
        <f t="shared" si="47"/>
        <v>SYY US Equity</v>
      </c>
    </row>
    <row r="3067" spans="1:17" x14ac:dyDescent="0.25">
      <c r="A3067" s="1">
        <v>41639</v>
      </c>
      <c r="B3067" s="1">
        <v>41639</v>
      </c>
      <c r="C3067" s="2" t="s">
        <v>1785</v>
      </c>
      <c r="D3067" s="2" t="s">
        <v>1786</v>
      </c>
      <c r="E3067" s="2">
        <v>4.9000000000000004</v>
      </c>
      <c r="F3067" s="2" t="s">
        <v>6156</v>
      </c>
      <c r="G3067" s="2"/>
      <c r="H3067" s="2" t="s">
        <v>27</v>
      </c>
      <c r="I3067" s="2" t="s">
        <v>17</v>
      </c>
      <c r="J3067" s="2" t="s">
        <v>18</v>
      </c>
      <c r="K3067" s="2" t="s">
        <v>19</v>
      </c>
      <c r="L3067" s="2" t="s">
        <v>19</v>
      </c>
      <c r="M3067" s="2" t="s">
        <v>20</v>
      </c>
      <c r="N3067" s="2" t="s">
        <v>48</v>
      </c>
      <c r="O3067" s="2" t="s">
        <v>6157</v>
      </c>
      <c r="P3067" s="2">
        <v>3</v>
      </c>
      <c r="Q3067" s="2" t="str">
        <f t="shared" si="47"/>
        <v>MKL US Equity</v>
      </c>
    </row>
    <row r="3068" spans="1:17" x14ac:dyDescent="0.25">
      <c r="A3068" s="1">
        <v>41639</v>
      </c>
      <c r="B3068" s="1">
        <v>41639</v>
      </c>
      <c r="C3068" s="2" t="s">
        <v>6158</v>
      </c>
      <c r="D3068" s="2" t="s">
        <v>6159</v>
      </c>
      <c r="E3068" s="2">
        <v>4.875</v>
      </c>
      <c r="F3068" s="2" t="s">
        <v>6016</v>
      </c>
      <c r="G3068" s="2" t="s">
        <v>40</v>
      </c>
      <c r="H3068" s="2" t="s">
        <v>203</v>
      </c>
      <c r="I3068" s="2" t="s">
        <v>17</v>
      </c>
      <c r="J3068" s="2" t="s">
        <v>18</v>
      </c>
      <c r="K3068" s="2" t="s">
        <v>19</v>
      </c>
      <c r="L3068" s="2" t="s">
        <v>19</v>
      </c>
      <c r="M3068" s="2" t="s">
        <v>20</v>
      </c>
      <c r="N3068" s="2" t="s">
        <v>28</v>
      </c>
      <c r="O3068" s="2" t="s">
        <v>6160</v>
      </c>
      <c r="P3068" s="2">
        <v>3</v>
      </c>
      <c r="Q3068" s="2" t="str">
        <f t="shared" si="47"/>
        <v>ADT US Equity</v>
      </c>
    </row>
    <row r="3069" spans="1:17" x14ac:dyDescent="0.25">
      <c r="A3069" s="1">
        <v>41639</v>
      </c>
      <c r="B3069" s="1">
        <v>41639</v>
      </c>
      <c r="C3069" s="2" t="s">
        <v>4218</v>
      </c>
      <c r="D3069" s="2" t="s">
        <v>4219</v>
      </c>
      <c r="E3069" s="2">
        <v>5.75</v>
      </c>
      <c r="F3069" s="2" t="s">
        <v>6156</v>
      </c>
      <c r="G3069" s="2"/>
      <c r="H3069" s="2" t="s">
        <v>264</v>
      </c>
      <c r="I3069" s="2" t="s">
        <v>17</v>
      </c>
      <c r="J3069" s="2" t="s">
        <v>18</v>
      </c>
      <c r="K3069" s="2" t="s">
        <v>19</v>
      </c>
      <c r="L3069" s="2" t="s">
        <v>19</v>
      </c>
      <c r="M3069" s="2" t="s">
        <v>20</v>
      </c>
      <c r="N3069" s="2" t="s">
        <v>28</v>
      </c>
      <c r="O3069" s="2" t="s">
        <v>6161</v>
      </c>
      <c r="P3069" s="2">
        <v>3</v>
      </c>
      <c r="Q3069" s="2" t="str">
        <f t="shared" si="47"/>
        <v>CHH US Equity</v>
      </c>
    </row>
    <row r="3070" spans="1:17" x14ac:dyDescent="0.25">
      <c r="A3070" s="1">
        <v>41639</v>
      </c>
      <c r="B3070" s="1">
        <v>41639</v>
      </c>
      <c r="C3070" s="2" t="s">
        <v>6162</v>
      </c>
      <c r="D3070" s="2" t="s">
        <v>6163</v>
      </c>
      <c r="E3070" s="2">
        <v>4.3</v>
      </c>
      <c r="F3070" s="2" t="s">
        <v>1067</v>
      </c>
      <c r="G3070" s="2"/>
      <c r="H3070" s="2" t="s">
        <v>27</v>
      </c>
      <c r="I3070" s="2" t="s">
        <v>17</v>
      </c>
      <c r="J3070" s="2" t="s">
        <v>18</v>
      </c>
      <c r="K3070" s="2" t="s">
        <v>19</v>
      </c>
      <c r="L3070" s="2" t="s">
        <v>19</v>
      </c>
      <c r="M3070" s="2" t="s">
        <v>20</v>
      </c>
      <c r="N3070" s="2" t="s">
        <v>28</v>
      </c>
      <c r="O3070" s="2" t="s">
        <v>6164</v>
      </c>
      <c r="P3070" s="2">
        <v>3</v>
      </c>
      <c r="Q3070" s="2" t="str">
        <f t="shared" si="47"/>
        <v>PSX US Equity</v>
      </c>
    </row>
    <row r="3071" spans="1:17" x14ac:dyDescent="0.25">
      <c r="A3071" s="1">
        <v>41639</v>
      </c>
      <c r="B3071" s="1">
        <v>41639</v>
      </c>
      <c r="C3071" s="2" t="s">
        <v>42</v>
      </c>
      <c r="D3071" s="2" t="s">
        <v>43</v>
      </c>
      <c r="E3071" s="2">
        <v>0.75</v>
      </c>
      <c r="F3071" s="2" t="s">
        <v>6165</v>
      </c>
      <c r="G3071" s="2" t="s">
        <v>45</v>
      </c>
      <c r="H3071" s="2" t="s">
        <v>46</v>
      </c>
      <c r="I3071" s="2" t="s">
        <v>17</v>
      </c>
      <c r="J3071" s="2" t="s">
        <v>18</v>
      </c>
      <c r="K3071" s="2" t="s">
        <v>19</v>
      </c>
      <c r="L3071" s="2" t="s">
        <v>19</v>
      </c>
      <c r="M3071" s="2" t="s">
        <v>1140</v>
      </c>
      <c r="N3071" s="2" t="s">
        <v>48</v>
      </c>
      <c r="O3071" s="2" t="s">
        <v>6166</v>
      </c>
      <c r="P3071" s="2">
        <v>2</v>
      </c>
      <c r="Q3071" s="2" t="str">
        <f t="shared" si="47"/>
        <v>GE US Equity</v>
      </c>
    </row>
    <row r="3072" spans="1:17" x14ac:dyDescent="0.25">
      <c r="A3072" s="1">
        <v>41639</v>
      </c>
      <c r="B3072" s="1">
        <v>41639</v>
      </c>
      <c r="C3072" s="2" t="s">
        <v>42</v>
      </c>
      <c r="D3072" s="2" t="s">
        <v>43</v>
      </c>
      <c r="E3072" s="2">
        <v>3</v>
      </c>
      <c r="F3072" s="2" t="s">
        <v>2841</v>
      </c>
      <c r="G3072" s="2" t="s">
        <v>213</v>
      </c>
      <c r="H3072" s="2" t="s">
        <v>46</v>
      </c>
      <c r="I3072" s="2" t="s">
        <v>17</v>
      </c>
      <c r="J3072" s="2" t="s">
        <v>18</v>
      </c>
      <c r="K3072" s="2" t="s">
        <v>19</v>
      </c>
      <c r="L3072" s="2" t="s">
        <v>19</v>
      </c>
      <c r="M3072" s="2" t="s">
        <v>20</v>
      </c>
      <c r="N3072" s="2" t="s">
        <v>48</v>
      </c>
      <c r="O3072" s="2" t="s">
        <v>6167</v>
      </c>
      <c r="P3072" s="2">
        <v>2</v>
      </c>
      <c r="Q3072" s="2" t="str">
        <f t="shared" si="47"/>
        <v>GE US Equity</v>
      </c>
    </row>
    <row r="3073" spans="1:17" x14ac:dyDescent="0.25">
      <c r="A3073" s="1">
        <v>41639</v>
      </c>
      <c r="B3073" s="1">
        <v>41639</v>
      </c>
      <c r="C3073" s="2" t="s">
        <v>42</v>
      </c>
      <c r="D3073" s="2" t="s">
        <v>43</v>
      </c>
      <c r="E3073" s="2">
        <v>3.5</v>
      </c>
      <c r="F3073" s="2" t="s">
        <v>1604</v>
      </c>
      <c r="G3073" s="2" t="s">
        <v>213</v>
      </c>
      <c r="H3073" s="2" t="s">
        <v>46</v>
      </c>
      <c r="I3073" s="2" t="s">
        <v>17</v>
      </c>
      <c r="J3073" s="2" t="s">
        <v>18</v>
      </c>
      <c r="K3073" s="2" t="s">
        <v>19</v>
      </c>
      <c r="L3073" s="2" t="s">
        <v>19</v>
      </c>
      <c r="M3073" s="2" t="s">
        <v>20</v>
      </c>
      <c r="N3073" s="2" t="s">
        <v>48</v>
      </c>
      <c r="O3073" s="2" t="s">
        <v>6168</v>
      </c>
      <c r="P3073" s="2">
        <v>2</v>
      </c>
      <c r="Q3073" s="2" t="str">
        <f t="shared" si="47"/>
        <v>GE US Equity</v>
      </c>
    </row>
    <row r="3074" spans="1:17" x14ac:dyDescent="0.25">
      <c r="A3074" s="1">
        <v>41639</v>
      </c>
      <c r="B3074" s="1">
        <v>41639</v>
      </c>
      <c r="C3074" s="2" t="s">
        <v>208</v>
      </c>
      <c r="D3074" s="2" t="s">
        <v>209</v>
      </c>
      <c r="E3074" s="2">
        <v>3.6709999999999998</v>
      </c>
      <c r="F3074" s="2" t="s">
        <v>6171</v>
      </c>
      <c r="G3074" s="2"/>
      <c r="H3074" s="2" t="s">
        <v>210</v>
      </c>
      <c r="I3074" s="2" t="s">
        <v>17</v>
      </c>
      <c r="J3074" s="2" t="s">
        <v>18</v>
      </c>
      <c r="K3074" s="2" t="s">
        <v>19</v>
      </c>
      <c r="L3074" s="2" t="s">
        <v>19</v>
      </c>
      <c r="M3074" s="2" t="s">
        <v>20</v>
      </c>
      <c r="N3074" s="2" t="s">
        <v>21</v>
      </c>
      <c r="O3074" s="2" t="s">
        <v>6172</v>
      </c>
      <c r="P3074" s="2">
        <v>3</v>
      </c>
      <c r="Q3074" s="2" t="str">
        <f t="shared" si="47"/>
        <v>TEG US Equity</v>
      </c>
    </row>
    <row r="3075" spans="1:17" x14ac:dyDescent="0.25">
      <c r="A3075" s="1">
        <v>41639</v>
      </c>
      <c r="B3075" s="1">
        <v>41639</v>
      </c>
      <c r="C3075" s="2" t="s">
        <v>6173</v>
      </c>
      <c r="D3075" s="2" t="s">
        <v>6174</v>
      </c>
      <c r="E3075" s="2">
        <v>0.65</v>
      </c>
      <c r="F3075" s="2" t="s">
        <v>6175</v>
      </c>
      <c r="G3075" s="2"/>
      <c r="H3075" s="2" t="s">
        <v>210</v>
      </c>
      <c r="I3075" s="2" t="s">
        <v>17</v>
      </c>
      <c r="J3075" s="2" t="s">
        <v>18</v>
      </c>
      <c r="K3075" s="2" t="s">
        <v>19</v>
      </c>
      <c r="L3075" s="2" t="s">
        <v>19</v>
      </c>
      <c r="M3075" s="2" t="s">
        <v>20</v>
      </c>
      <c r="N3075" s="2" t="s">
        <v>28</v>
      </c>
      <c r="O3075" s="2" t="s">
        <v>6176</v>
      </c>
      <c r="P3075" s="2">
        <v>4</v>
      </c>
      <c r="Q3075" s="2" t="str">
        <f t="shared" si="47"/>
        <v>COST US Equity</v>
      </c>
    </row>
    <row r="3076" spans="1:17" x14ac:dyDescent="0.25">
      <c r="A3076" s="1">
        <v>41639</v>
      </c>
      <c r="B3076" s="1">
        <v>41639</v>
      </c>
      <c r="C3076" s="2" t="s">
        <v>6173</v>
      </c>
      <c r="D3076" s="2" t="s">
        <v>6174</v>
      </c>
      <c r="E3076" s="2">
        <v>1.125</v>
      </c>
      <c r="F3076" s="2" t="s">
        <v>2231</v>
      </c>
      <c r="G3076" s="2"/>
      <c r="H3076" s="2" t="s">
        <v>210</v>
      </c>
      <c r="I3076" s="2" t="s">
        <v>17</v>
      </c>
      <c r="J3076" s="2" t="s">
        <v>18</v>
      </c>
      <c r="K3076" s="2" t="s">
        <v>19</v>
      </c>
      <c r="L3076" s="2" t="s">
        <v>19</v>
      </c>
      <c r="M3076" s="2" t="s">
        <v>20</v>
      </c>
      <c r="N3076" s="2" t="s">
        <v>28</v>
      </c>
      <c r="O3076" s="2" t="s">
        <v>6177</v>
      </c>
      <c r="P3076" s="2">
        <v>4</v>
      </c>
      <c r="Q3076" s="2" t="str">
        <f t="shared" ref="Q3076:Q3139" si="48">D3076&amp;" US Equity"</f>
        <v>COST US Equity</v>
      </c>
    </row>
    <row r="3077" spans="1:17" x14ac:dyDescent="0.25">
      <c r="A3077" s="1">
        <v>41639</v>
      </c>
      <c r="B3077" s="1">
        <v>41639</v>
      </c>
      <c r="C3077" s="2" t="s">
        <v>6173</v>
      </c>
      <c r="D3077" s="2" t="s">
        <v>6174</v>
      </c>
      <c r="E3077" s="2">
        <v>1.7</v>
      </c>
      <c r="F3077" s="2" t="s">
        <v>3281</v>
      </c>
      <c r="G3077" s="2"/>
      <c r="H3077" s="2" t="s">
        <v>210</v>
      </c>
      <c r="I3077" s="2" t="s">
        <v>17</v>
      </c>
      <c r="J3077" s="2" t="s">
        <v>18</v>
      </c>
      <c r="K3077" s="2" t="s">
        <v>19</v>
      </c>
      <c r="L3077" s="2" t="s">
        <v>19</v>
      </c>
      <c r="M3077" s="2" t="s">
        <v>20</v>
      </c>
      <c r="N3077" s="2" t="s">
        <v>28</v>
      </c>
      <c r="O3077" s="2" t="s">
        <v>6178</v>
      </c>
      <c r="P3077" s="2">
        <v>4</v>
      </c>
      <c r="Q3077" s="2" t="str">
        <f t="shared" si="48"/>
        <v>COST US Equity</v>
      </c>
    </row>
    <row r="3078" spans="1:17" x14ac:dyDescent="0.25">
      <c r="A3078" s="1">
        <v>41639</v>
      </c>
      <c r="B3078" s="1">
        <v>41639</v>
      </c>
      <c r="C3078" s="2" t="s">
        <v>5813</v>
      </c>
      <c r="D3078" s="2" t="s">
        <v>5814</v>
      </c>
      <c r="E3078" s="2">
        <v>4.125</v>
      </c>
      <c r="F3078" s="2" t="s">
        <v>6179</v>
      </c>
      <c r="G3078" s="2"/>
      <c r="H3078" s="2" t="s">
        <v>46</v>
      </c>
      <c r="I3078" s="2" t="s">
        <v>17</v>
      </c>
      <c r="J3078" s="2" t="s">
        <v>18</v>
      </c>
      <c r="K3078" s="2" t="s">
        <v>19</v>
      </c>
      <c r="L3078" s="2" t="s">
        <v>19</v>
      </c>
      <c r="M3078" s="2" t="s">
        <v>20</v>
      </c>
      <c r="N3078" s="2" t="s">
        <v>28</v>
      </c>
      <c r="O3078" s="2" t="s">
        <v>6180</v>
      </c>
      <c r="P3078" s="2">
        <v>5</v>
      </c>
      <c r="Q3078" s="2" t="str">
        <f t="shared" si="48"/>
        <v>MSKCC US Equity</v>
      </c>
    </row>
    <row r="3079" spans="1:17" x14ac:dyDescent="0.25">
      <c r="A3079" s="1">
        <v>41639</v>
      </c>
      <c r="B3079" s="1">
        <v>41639</v>
      </c>
      <c r="C3079" s="2" t="s">
        <v>6181</v>
      </c>
      <c r="D3079" s="2" t="s">
        <v>6182</v>
      </c>
      <c r="E3079" s="2">
        <v>4.875</v>
      </c>
      <c r="F3079" s="2" t="s">
        <v>2506</v>
      </c>
      <c r="G3079" s="2"/>
      <c r="H3079" s="2" t="s">
        <v>16</v>
      </c>
      <c r="I3079" s="2" t="s">
        <v>17</v>
      </c>
      <c r="J3079" s="2" t="s">
        <v>18</v>
      </c>
      <c r="K3079" s="2" t="s">
        <v>19</v>
      </c>
      <c r="L3079" s="2" t="s">
        <v>19</v>
      </c>
      <c r="M3079" s="2" t="s">
        <v>20</v>
      </c>
      <c r="N3079" s="2" t="s">
        <v>28</v>
      </c>
      <c r="O3079" s="2" t="s">
        <v>6183</v>
      </c>
      <c r="P3079" s="2">
        <v>3</v>
      </c>
      <c r="Q3079" s="2" t="str">
        <f t="shared" si="48"/>
        <v>AVT US Equity</v>
      </c>
    </row>
    <row r="3080" spans="1:17" x14ac:dyDescent="0.25">
      <c r="A3080" s="1">
        <v>41639</v>
      </c>
      <c r="B3080" s="1">
        <v>41639</v>
      </c>
      <c r="C3080" s="2" t="s">
        <v>3231</v>
      </c>
      <c r="D3080" s="2" t="s">
        <v>3232</v>
      </c>
      <c r="E3080" s="2">
        <v>2.5</v>
      </c>
      <c r="F3080" s="2" t="s">
        <v>2259</v>
      </c>
      <c r="G3080" s="2"/>
      <c r="H3080" s="2" t="s">
        <v>16</v>
      </c>
      <c r="I3080" s="2" t="s">
        <v>17</v>
      </c>
      <c r="J3080" s="2" t="s">
        <v>18</v>
      </c>
      <c r="K3080" s="2" t="s">
        <v>19</v>
      </c>
      <c r="L3080" s="2" t="s">
        <v>19</v>
      </c>
      <c r="M3080" s="2" t="s">
        <v>20</v>
      </c>
      <c r="N3080" s="2" t="s">
        <v>28</v>
      </c>
      <c r="O3080" s="2" t="s">
        <v>6184</v>
      </c>
      <c r="P3080" s="2">
        <v>3</v>
      </c>
      <c r="Q3080" s="2" t="str">
        <f t="shared" si="48"/>
        <v>MUR US Equity</v>
      </c>
    </row>
    <row r="3081" spans="1:17" x14ac:dyDescent="0.25">
      <c r="A3081" s="1">
        <v>41639</v>
      </c>
      <c r="B3081" s="1">
        <v>41639</v>
      </c>
      <c r="C3081" s="2" t="s">
        <v>3318</v>
      </c>
      <c r="D3081" s="2" t="s">
        <v>1878</v>
      </c>
      <c r="E3081" s="2">
        <v>3.7</v>
      </c>
      <c r="F3081" s="2" t="s">
        <v>6171</v>
      </c>
      <c r="G3081" s="2" t="s">
        <v>45</v>
      </c>
      <c r="H3081" s="2" t="s">
        <v>57</v>
      </c>
      <c r="I3081" s="2" t="s">
        <v>17</v>
      </c>
      <c r="J3081" s="2" t="s">
        <v>18</v>
      </c>
      <c r="K3081" s="2" t="s">
        <v>19</v>
      </c>
      <c r="L3081" s="2" t="s">
        <v>19</v>
      </c>
      <c r="M3081" s="2" t="s">
        <v>20</v>
      </c>
      <c r="N3081" s="2" t="s">
        <v>28</v>
      </c>
      <c r="O3081" s="2" t="s">
        <v>6185</v>
      </c>
      <c r="P3081" s="2">
        <v>3</v>
      </c>
      <c r="Q3081" s="2" t="str">
        <f t="shared" si="48"/>
        <v>DIS US Equity</v>
      </c>
    </row>
    <row r="3082" spans="1:17" x14ac:dyDescent="0.25">
      <c r="A3082" s="1">
        <v>41639</v>
      </c>
      <c r="B3082" s="1">
        <v>41639</v>
      </c>
      <c r="C3082" s="2" t="s">
        <v>5556</v>
      </c>
      <c r="D3082" s="2" t="s">
        <v>5557</v>
      </c>
      <c r="E3082" s="2">
        <v>4.25</v>
      </c>
      <c r="F3082" s="2" t="s">
        <v>6169</v>
      </c>
      <c r="G3082" s="2"/>
      <c r="H3082" s="2" t="s">
        <v>210</v>
      </c>
      <c r="I3082" s="2" t="s">
        <v>17</v>
      </c>
      <c r="J3082" s="2" t="s">
        <v>18</v>
      </c>
      <c r="K3082" s="2" t="s">
        <v>19</v>
      </c>
      <c r="L3082" s="2" t="s">
        <v>19</v>
      </c>
      <c r="M3082" s="2" t="s">
        <v>20</v>
      </c>
      <c r="N3082" s="2" t="s">
        <v>28</v>
      </c>
      <c r="O3082" s="2" t="s">
        <v>6186</v>
      </c>
      <c r="P3082" s="2">
        <v>4</v>
      </c>
      <c r="Q3082" s="2" t="str">
        <f t="shared" si="48"/>
        <v>INTC US Equity</v>
      </c>
    </row>
    <row r="3083" spans="1:17" x14ac:dyDescent="0.25">
      <c r="A3083" s="1">
        <v>41639</v>
      </c>
      <c r="B3083" s="1">
        <v>41639</v>
      </c>
      <c r="C3083" s="2" t="s">
        <v>1216</v>
      </c>
      <c r="D3083" s="2" t="s">
        <v>523</v>
      </c>
      <c r="E3083" s="2">
        <v>1.4</v>
      </c>
      <c r="F3083" s="2" t="s">
        <v>2259</v>
      </c>
      <c r="G3083" s="2"/>
      <c r="H3083" s="2" t="s">
        <v>34</v>
      </c>
      <c r="I3083" s="2" t="s">
        <v>17</v>
      </c>
      <c r="J3083" s="2" t="s">
        <v>18</v>
      </c>
      <c r="K3083" s="2" t="s">
        <v>19</v>
      </c>
      <c r="L3083" s="2" t="s">
        <v>19</v>
      </c>
      <c r="M3083" s="2" t="s">
        <v>20</v>
      </c>
      <c r="N3083" s="2" t="s">
        <v>28</v>
      </c>
      <c r="O3083" s="2" t="s">
        <v>6187</v>
      </c>
      <c r="P3083" s="2">
        <v>1</v>
      </c>
      <c r="Q3083" s="2" t="str">
        <f t="shared" si="48"/>
        <v>T US Equity</v>
      </c>
    </row>
    <row r="3084" spans="1:17" x14ac:dyDescent="0.25">
      <c r="A3084" s="1">
        <v>41639</v>
      </c>
      <c r="B3084" s="1">
        <v>41639</v>
      </c>
      <c r="C3084" s="2" t="s">
        <v>5917</v>
      </c>
      <c r="D3084" s="2" t="s">
        <v>516</v>
      </c>
      <c r="E3084" s="2">
        <v>2.25</v>
      </c>
      <c r="F3084" s="2" t="s">
        <v>6150</v>
      </c>
      <c r="G3084" s="2"/>
      <c r="H3084" s="2" t="s">
        <v>27</v>
      </c>
      <c r="I3084" s="2" t="s">
        <v>17</v>
      </c>
      <c r="J3084" s="2" t="s">
        <v>18</v>
      </c>
      <c r="K3084" s="2" t="s">
        <v>19</v>
      </c>
      <c r="L3084" s="2" t="s">
        <v>19</v>
      </c>
      <c r="M3084" s="2" t="s">
        <v>20</v>
      </c>
      <c r="N3084" s="2" t="s">
        <v>28</v>
      </c>
      <c r="O3084" s="2" t="s">
        <v>6188</v>
      </c>
      <c r="P3084" s="2">
        <v>4</v>
      </c>
      <c r="Q3084" s="2" t="str">
        <f t="shared" si="48"/>
        <v>KRFT US Equity</v>
      </c>
    </row>
    <row r="3085" spans="1:17" x14ac:dyDescent="0.25">
      <c r="A3085" s="1">
        <v>41639</v>
      </c>
      <c r="B3085" s="1">
        <v>41639</v>
      </c>
      <c r="C3085" s="2" t="s">
        <v>5917</v>
      </c>
      <c r="D3085" s="2" t="s">
        <v>516</v>
      </c>
      <c r="E3085" s="2">
        <v>1.625</v>
      </c>
      <c r="F3085" s="2" t="s">
        <v>6189</v>
      </c>
      <c r="G3085" s="2"/>
      <c r="H3085" s="2" t="s">
        <v>27</v>
      </c>
      <c r="I3085" s="2" t="s">
        <v>17</v>
      </c>
      <c r="J3085" s="2" t="s">
        <v>18</v>
      </c>
      <c r="K3085" s="2" t="s">
        <v>19</v>
      </c>
      <c r="L3085" s="2" t="s">
        <v>19</v>
      </c>
      <c r="M3085" s="2" t="s">
        <v>20</v>
      </c>
      <c r="N3085" s="2" t="s">
        <v>28</v>
      </c>
      <c r="O3085" s="2" t="s">
        <v>6190</v>
      </c>
      <c r="P3085" s="2">
        <v>4</v>
      </c>
      <c r="Q3085" s="2" t="str">
        <f t="shared" si="48"/>
        <v>KRFT US Equity</v>
      </c>
    </row>
    <row r="3086" spans="1:17" x14ac:dyDescent="0.25">
      <c r="A3086" s="1">
        <v>41639</v>
      </c>
      <c r="B3086" s="1">
        <v>41639</v>
      </c>
      <c r="C3086" s="2" t="s">
        <v>4164</v>
      </c>
      <c r="D3086" s="2" t="s">
        <v>4165</v>
      </c>
      <c r="E3086" s="2">
        <v>3.95</v>
      </c>
      <c r="F3086" s="2" t="s">
        <v>1071</v>
      </c>
      <c r="G3086" s="2"/>
      <c r="H3086" s="2" t="s">
        <v>16</v>
      </c>
      <c r="I3086" s="2" t="s">
        <v>17</v>
      </c>
      <c r="J3086" s="2" t="s">
        <v>18</v>
      </c>
      <c r="K3086" s="2" t="s">
        <v>19</v>
      </c>
      <c r="L3086" s="2" t="s">
        <v>19</v>
      </c>
      <c r="M3086" s="2" t="s">
        <v>20</v>
      </c>
      <c r="N3086" s="2" t="s">
        <v>28</v>
      </c>
      <c r="O3086" s="2" t="s">
        <v>6191</v>
      </c>
      <c r="P3086" s="2">
        <v>3</v>
      </c>
      <c r="Q3086" s="2" t="str">
        <f t="shared" si="48"/>
        <v>CLF US Equity</v>
      </c>
    </row>
    <row r="3087" spans="1:17" x14ac:dyDescent="0.25">
      <c r="A3087" s="1">
        <v>41639</v>
      </c>
      <c r="B3087" s="1">
        <v>41639</v>
      </c>
      <c r="C3087" s="2" t="s">
        <v>5917</v>
      </c>
      <c r="D3087" s="2" t="s">
        <v>516</v>
      </c>
      <c r="E3087" s="2">
        <v>6.125</v>
      </c>
      <c r="F3087" s="2" t="s">
        <v>2987</v>
      </c>
      <c r="G3087" s="2"/>
      <c r="H3087" s="2" t="s">
        <v>27</v>
      </c>
      <c r="I3087" s="2" t="s">
        <v>17</v>
      </c>
      <c r="J3087" s="2" t="s">
        <v>18</v>
      </c>
      <c r="K3087" s="2" t="s">
        <v>19</v>
      </c>
      <c r="L3087" s="2" t="s">
        <v>19</v>
      </c>
      <c r="M3087" s="2" t="s">
        <v>20</v>
      </c>
      <c r="N3087" s="2" t="s">
        <v>28</v>
      </c>
      <c r="O3087" s="2" t="s">
        <v>6192</v>
      </c>
      <c r="P3087" s="2">
        <v>4</v>
      </c>
      <c r="Q3087" s="2" t="str">
        <f t="shared" si="48"/>
        <v>KRFT US Equity</v>
      </c>
    </row>
    <row r="3088" spans="1:17" x14ac:dyDescent="0.25">
      <c r="A3088" s="1">
        <v>41639</v>
      </c>
      <c r="B3088" s="1">
        <v>41639</v>
      </c>
      <c r="C3088" s="2" t="s">
        <v>3709</v>
      </c>
      <c r="D3088" s="2" t="s">
        <v>2477</v>
      </c>
      <c r="E3088" s="2">
        <v>3.9</v>
      </c>
      <c r="F3088" s="2" t="s">
        <v>3214</v>
      </c>
      <c r="G3088" s="2"/>
      <c r="H3088" s="2" t="s">
        <v>27</v>
      </c>
      <c r="I3088" s="2" t="s">
        <v>17</v>
      </c>
      <c r="J3088" s="2" t="s">
        <v>18</v>
      </c>
      <c r="K3088" s="2" t="s">
        <v>19</v>
      </c>
      <c r="L3088" s="2" t="s">
        <v>19</v>
      </c>
      <c r="M3088" s="2" t="s">
        <v>20</v>
      </c>
      <c r="N3088" s="2" t="s">
        <v>28</v>
      </c>
      <c r="O3088" s="2" t="s">
        <v>6193</v>
      </c>
      <c r="P3088" s="2">
        <v>4</v>
      </c>
      <c r="Q3088" s="2" t="str">
        <f t="shared" si="48"/>
        <v>ESRX US Equity</v>
      </c>
    </row>
    <row r="3089" spans="1:17" x14ac:dyDescent="0.25">
      <c r="A3089" s="1">
        <v>41639</v>
      </c>
      <c r="B3089" s="1">
        <v>41639</v>
      </c>
      <c r="C3089" s="2" t="s">
        <v>5917</v>
      </c>
      <c r="D3089" s="2" t="s">
        <v>516</v>
      </c>
      <c r="E3089" s="2">
        <v>5</v>
      </c>
      <c r="F3089" s="2" t="s">
        <v>6194</v>
      </c>
      <c r="G3089" s="2"/>
      <c r="H3089" s="2" t="s">
        <v>27</v>
      </c>
      <c r="I3089" s="2" t="s">
        <v>17</v>
      </c>
      <c r="J3089" s="2" t="s">
        <v>18</v>
      </c>
      <c r="K3089" s="2" t="s">
        <v>19</v>
      </c>
      <c r="L3089" s="2" t="s">
        <v>19</v>
      </c>
      <c r="M3089" s="2" t="s">
        <v>20</v>
      </c>
      <c r="N3089" s="2" t="s">
        <v>28</v>
      </c>
      <c r="O3089" s="2" t="s">
        <v>6195</v>
      </c>
      <c r="P3089" s="2">
        <v>4</v>
      </c>
      <c r="Q3089" s="2" t="str">
        <f t="shared" si="48"/>
        <v>KRFT US Equity</v>
      </c>
    </row>
    <row r="3090" spans="1:17" x14ac:dyDescent="0.25">
      <c r="A3090" s="1">
        <v>41639</v>
      </c>
      <c r="B3090" s="1">
        <v>41639</v>
      </c>
      <c r="C3090" s="2" t="s">
        <v>42</v>
      </c>
      <c r="D3090" s="2" t="s">
        <v>43</v>
      </c>
      <c r="E3090" s="2">
        <v>2.1</v>
      </c>
      <c r="F3090" s="2" t="s">
        <v>6196</v>
      </c>
      <c r="G3090" s="2"/>
      <c r="H3090" s="2" t="s">
        <v>259</v>
      </c>
      <c r="I3090" s="2" t="s">
        <v>17</v>
      </c>
      <c r="J3090" s="2" t="s">
        <v>18</v>
      </c>
      <c r="K3090" s="2" t="s">
        <v>19</v>
      </c>
      <c r="L3090" s="2" t="s">
        <v>19</v>
      </c>
      <c r="M3090" s="2" t="s">
        <v>20</v>
      </c>
      <c r="N3090" s="2" t="s">
        <v>48</v>
      </c>
      <c r="O3090" s="2" t="s">
        <v>6197</v>
      </c>
      <c r="P3090" s="2">
        <v>2</v>
      </c>
      <c r="Q3090" s="2" t="str">
        <f t="shared" si="48"/>
        <v>GE US Equity</v>
      </c>
    </row>
    <row r="3091" spans="1:17" x14ac:dyDescent="0.25">
      <c r="A3091" s="1">
        <v>41639</v>
      </c>
      <c r="B3091" s="1">
        <v>41639</v>
      </c>
      <c r="C3091" s="2" t="s">
        <v>189</v>
      </c>
      <c r="D3091" s="2" t="s">
        <v>190</v>
      </c>
      <c r="E3091" s="2">
        <v>2.375</v>
      </c>
      <c r="F3091" s="2" t="s">
        <v>6198</v>
      </c>
      <c r="G3091" s="2"/>
      <c r="H3091" s="2" t="s">
        <v>27</v>
      </c>
      <c r="I3091" s="2" t="s">
        <v>17</v>
      </c>
      <c r="J3091" s="2" t="s">
        <v>18</v>
      </c>
      <c r="K3091" s="2" t="s">
        <v>19</v>
      </c>
      <c r="L3091" s="2" t="s">
        <v>19</v>
      </c>
      <c r="M3091" s="2" t="s">
        <v>20</v>
      </c>
      <c r="N3091" s="2" t="s">
        <v>28</v>
      </c>
      <c r="O3091" s="2" t="s">
        <v>6199</v>
      </c>
      <c r="P3091" s="2">
        <v>2</v>
      </c>
      <c r="Q3091" s="2" t="str">
        <f t="shared" si="48"/>
        <v>WU US Equity</v>
      </c>
    </row>
    <row r="3092" spans="1:17" x14ac:dyDescent="0.25">
      <c r="A3092" s="1">
        <v>41639</v>
      </c>
      <c r="B3092" s="1">
        <v>41639</v>
      </c>
      <c r="C3092" s="2" t="s">
        <v>6209</v>
      </c>
      <c r="D3092" s="2" t="s">
        <v>6210</v>
      </c>
      <c r="E3092" s="2">
        <v>3.125</v>
      </c>
      <c r="F3092" s="2" t="s">
        <v>675</v>
      </c>
      <c r="G3092" s="2" t="s">
        <v>40</v>
      </c>
      <c r="H3092" s="2" t="s">
        <v>16</v>
      </c>
      <c r="I3092" s="2" t="s">
        <v>17</v>
      </c>
      <c r="J3092" s="2" t="s">
        <v>18</v>
      </c>
      <c r="K3092" s="2" t="s">
        <v>19</v>
      </c>
      <c r="L3092" s="2" t="s">
        <v>19</v>
      </c>
      <c r="M3092" s="2" t="s">
        <v>20</v>
      </c>
      <c r="N3092" s="2" t="s">
        <v>28</v>
      </c>
      <c r="O3092" s="2" t="s">
        <v>6211</v>
      </c>
      <c r="P3092" s="2">
        <v>3</v>
      </c>
      <c r="Q3092" s="2" t="str">
        <f t="shared" si="48"/>
        <v>MYL US Equity</v>
      </c>
    </row>
    <row r="3093" spans="1:17" x14ac:dyDescent="0.25">
      <c r="A3093" s="1">
        <v>41639</v>
      </c>
      <c r="B3093" s="1">
        <v>41639</v>
      </c>
      <c r="C3093" s="2" t="s">
        <v>6209</v>
      </c>
      <c r="D3093" s="2" t="s">
        <v>6210</v>
      </c>
      <c r="E3093" s="2">
        <v>3.125</v>
      </c>
      <c r="F3093" s="2" t="s">
        <v>675</v>
      </c>
      <c r="G3093" s="2" t="s">
        <v>26</v>
      </c>
      <c r="H3093" s="2" t="s">
        <v>16</v>
      </c>
      <c r="I3093" s="2" t="s">
        <v>17</v>
      </c>
      <c r="J3093" s="2" t="s">
        <v>18</v>
      </c>
      <c r="K3093" s="2" t="s">
        <v>19</v>
      </c>
      <c r="L3093" s="2" t="s">
        <v>19</v>
      </c>
      <c r="M3093" s="2" t="s">
        <v>20</v>
      </c>
      <c r="N3093" s="2" t="s">
        <v>28</v>
      </c>
      <c r="O3093" s="2" t="s">
        <v>6212</v>
      </c>
      <c r="P3093" s="2">
        <v>3</v>
      </c>
      <c r="Q3093" s="2" t="str">
        <f t="shared" si="48"/>
        <v>MYL US Equity</v>
      </c>
    </row>
    <row r="3094" spans="1:17" x14ac:dyDescent="0.25">
      <c r="A3094" s="1">
        <v>41639</v>
      </c>
      <c r="B3094" s="1">
        <v>41639</v>
      </c>
      <c r="C3094" s="2" t="s">
        <v>196</v>
      </c>
      <c r="D3094" s="2" t="s">
        <v>197</v>
      </c>
      <c r="E3094" s="2">
        <v>4.07</v>
      </c>
      <c r="F3094" s="2" t="s">
        <v>6169</v>
      </c>
      <c r="G3094" s="2" t="s">
        <v>40</v>
      </c>
      <c r="H3094" s="2" t="s">
        <v>73</v>
      </c>
      <c r="I3094" s="2" t="s">
        <v>17</v>
      </c>
      <c r="J3094" s="2" t="s">
        <v>18</v>
      </c>
      <c r="K3094" s="2" t="s">
        <v>19</v>
      </c>
      <c r="L3094" s="2" t="s">
        <v>19</v>
      </c>
      <c r="M3094" s="2" t="s">
        <v>20</v>
      </c>
      <c r="N3094" s="2" t="s">
        <v>28</v>
      </c>
      <c r="O3094" s="2" t="s">
        <v>6213</v>
      </c>
      <c r="P3094" s="2">
        <v>3</v>
      </c>
      <c r="Q3094" s="2" t="str">
        <f t="shared" si="48"/>
        <v>LMT US Equity</v>
      </c>
    </row>
    <row r="3095" spans="1:17" x14ac:dyDescent="0.25">
      <c r="A3095" s="1">
        <v>41639</v>
      </c>
      <c r="B3095" s="1">
        <v>41639</v>
      </c>
      <c r="C3095" s="2" t="s">
        <v>6214</v>
      </c>
      <c r="D3095" s="2" t="s">
        <v>6215</v>
      </c>
      <c r="E3095" s="2">
        <v>1.25</v>
      </c>
      <c r="F3095" s="2" t="s">
        <v>1071</v>
      </c>
      <c r="G3095" s="2"/>
      <c r="H3095" s="2" t="s">
        <v>34</v>
      </c>
      <c r="I3095" s="2" t="s">
        <v>17</v>
      </c>
      <c r="J3095" s="2" t="s">
        <v>18</v>
      </c>
      <c r="K3095" s="2" t="s">
        <v>19</v>
      </c>
      <c r="L3095" s="2" t="s">
        <v>19</v>
      </c>
      <c r="M3095" s="2" t="s">
        <v>20</v>
      </c>
      <c r="N3095" s="2" t="s">
        <v>28</v>
      </c>
      <c r="O3095" s="2" t="s">
        <v>6216</v>
      </c>
      <c r="P3095" s="2">
        <v>3</v>
      </c>
      <c r="Q3095" s="2" t="str">
        <f t="shared" si="48"/>
        <v>PCP US Equity</v>
      </c>
    </row>
    <row r="3096" spans="1:17" x14ac:dyDescent="0.25">
      <c r="A3096" s="1">
        <v>41639</v>
      </c>
      <c r="B3096" s="1">
        <v>41639</v>
      </c>
      <c r="C3096" s="2" t="s">
        <v>6219</v>
      </c>
      <c r="D3096" s="2" t="s">
        <v>6220</v>
      </c>
      <c r="E3096" s="2">
        <v>5.625</v>
      </c>
      <c r="F3096" s="2" t="s">
        <v>1913</v>
      </c>
      <c r="G3096" s="2" t="s">
        <v>40</v>
      </c>
      <c r="H3096" s="2" t="s">
        <v>472</v>
      </c>
      <c r="I3096" s="2" t="s">
        <v>17</v>
      </c>
      <c r="J3096" s="2" t="s">
        <v>18</v>
      </c>
      <c r="K3096" s="2" t="s">
        <v>19</v>
      </c>
      <c r="L3096" s="2" t="s">
        <v>19</v>
      </c>
      <c r="M3096" s="2" t="s">
        <v>20</v>
      </c>
      <c r="N3096" s="2" t="s">
        <v>21</v>
      </c>
      <c r="O3096" s="2" t="s">
        <v>6221</v>
      </c>
      <c r="P3096" s="2">
        <v>3</v>
      </c>
      <c r="Q3096" s="2" t="str">
        <f t="shared" si="48"/>
        <v>CQP US Equity</v>
      </c>
    </row>
    <row r="3097" spans="1:17" x14ac:dyDescent="0.25">
      <c r="A3097" s="1">
        <v>41639</v>
      </c>
      <c r="B3097" s="1">
        <v>41639</v>
      </c>
      <c r="C3097" s="2" t="s">
        <v>6222</v>
      </c>
      <c r="D3097" s="2" t="s">
        <v>6223</v>
      </c>
      <c r="E3097" s="2">
        <v>4.3</v>
      </c>
      <c r="F3097" s="2" t="s">
        <v>3429</v>
      </c>
      <c r="G3097" s="2"/>
      <c r="H3097" s="2" t="s">
        <v>16</v>
      </c>
      <c r="I3097" s="2" t="s">
        <v>17</v>
      </c>
      <c r="J3097" s="2" t="s">
        <v>18</v>
      </c>
      <c r="K3097" s="2" t="s">
        <v>19</v>
      </c>
      <c r="L3097" s="2" t="s">
        <v>19</v>
      </c>
      <c r="M3097" s="2" t="s">
        <v>20</v>
      </c>
      <c r="N3097" s="2" t="s">
        <v>48</v>
      </c>
      <c r="O3097" s="2" t="s">
        <v>6224</v>
      </c>
      <c r="P3097" s="2">
        <v>3</v>
      </c>
      <c r="Q3097" s="2" t="str">
        <f t="shared" si="48"/>
        <v>FAF US Equity</v>
      </c>
    </row>
    <row r="3098" spans="1:17" x14ac:dyDescent="0.25">
      <c r="A3098" s="1">
        <v>41639</v>
      </c>
      <c r="B3098" s="1">
        <v>41639</v>
      </c>
      <c r="C3098" s="2" t="s">
        <v>496</v>
      </c>
      <c r="D3098" s="2" t="s">
        <v>497</v>
      </c>
      <c r="E3098" s="2">
        <v>2</v>
      </c>
      <c r="F3098" s="2" t="s">
        <v>1105</v>
      </c>
      <c r="G3098" s="2" t="s">
        <v>1849</v>
      </c>
      <c r="H3098" s="2" t="s">
        <v>57</v>
      </c>
      <c r="I3098" s="2" t="s">
        <v>17</v>
      </c>
      <c r="J3098" s="2" t="s">
        <v>18</v>
      </c>
      <c r="K3098" s="2" t="s">
        <v>19</v>
      </c>
      <c r="L3098" s="2" t="s">
        <v>19</v>
      </c>
      <c r="M3098" s="2" t="s">
        <v>20</v>
      </c>
      <c r="N3098" s="2" t="s">
        <v>21</v>
      </c>
      <c r="O3098" s="2" t="s">
        <v>6225</v>
      </c>
      <c r="P3098" s="2">
        <v>4</v>
      </c>
      <c r="Q3098" s="2" t="str">
        <f t="shared" si="48"/>
        <v>NRUC US Equity</v>
      </c>
    </row>
    <row r="3099" spans="1:17" x14ac:dyDescent="0.25">
      <c r="A3099" s="1">
        <v>41639</v>
      </c>
      <c r="B3099" s="1">
        <v>41639</v>
      </c>
      <c r="C3099" s="2" t="s">
        <v>6226</v>
      </c>
      <c r="D3099" s="2" t="s">
        <v>6227</v>
      </c>
      <c r="E3099" s="2">
        <v>6.25</v>
      </c>
      <c r="F3099" s="2" t="s">
        <v>1855</v>
      </c>
      <c r="G3099" s="2"/>
      <c r="H3099" s="2" t="s">
        <v>472</v>
      </c>
      <c r="I3099" s="2" t="s">
        <v>17</v>
      </c>
      <c r="J3099" s="2" t="s">
        <v>18</v>
      </c>
      <c r="K3099" s="2" t="s">
        <v>19</v>
      </c>
      <c r="L3099" s="2" t="s">
        <v>19</v>
      </c>
      <c r="M3099" s="2" t="s">
        <v>20</v>
      </c>
      <c r="N3099" s="2" t="s">
        <v>48</v>
      </c>
      <c r="O3099" s="2" t="s">
        <v>6228</v>
      </c>
      <c r="P3099" s="2">
        <v>3</v>
      </c>
      <c r="Q3099" s="2" t="str">
        <f t="shared" si="48"/>
        <v>AYR US Equity</v>
      </c>
    </row>
    <row r="3100" spans="1:17" x14ac:dyDescent="0.25">
      <c r="A3100" s="1">
        <v>41639</v>
      </c>
      <c r="B3100" s="1">
        <v>41639</v>
      </c>
      <c r="C3100" s="2" t="s">
        <v>42</v>
      </c>
      <c r="D3100" s="2" t="s">
        <v>43</v>
      </c>
      <c r="E3100" s="2">
        <v>3.6</v>
      </c>
      <c r="F3100" s="2" t="s">
        <v>1654</v>
      </c>
      <c r="G3100" s="2" t="s">
        <v>213</v>
      </c>
      <c r="H3100" s="2" t="s">
        <v>46</v>
      </c>
      <c r="I3100" s="2" t="s">
        <v>17</v>
      </c>
      <c r="J3100" s="2" t="s">
        <v>18</v>
      </c>
      <c r="K3100" s="2" t="s">
        <v>19</v>
      </c>
      <c r="L3100" s="2" t="s">
        <v>19</v>
      </c>
      <c r="M3100" s="2" t="s">
        <v>20</v>
      </c>
      <c r="N3100" s="2" t="s">
        <v>48</v>
      </c>
      <c r="O3100" s="2" t="s">
        <v>6229</v>
      </c>
      <c r="P3100" s="2">
        <v>2</v>
      </c>
      <c r="Q3100" s="2" t="str">
        <f t="shared" si="48"/>
        <v>GE US Equity</v>
      </c>
    </row>
    <row r="3101" spans="1:17" x14ac:dyDescent="0.25">
      <c r="A3101" s="1">
        <v>41639</v>
      </c>
      <c r="B3101" s="1">
        <v>41639</v>
      </c>
      <c r="C3101" s="2" t="s">
        <v>42</v>
      </c>
      <c r="D3101" s="2" t="s">
        <v>43</v>
      </c>
      <c r="E3101" s="2">
        <v>3.7</v>
      </c>
      <c r="F3101" s="2" t="s">
        <v>772</v>
      </c>
      <c r="G3101" s="2" t="s">
        <v>213</v>
      </c>
      <c r="H3101" s="2" t="s">
        <v>46</v>
      </c>
      <c r="I3101" s="2" t="s">
        <v>17</v>
      </c>
      <c r="J3101" s="2" t="s">
        <v>18</v>
      </c>
      <c r="K3101" s="2" t="s">
        <v>19</v>
      </c>
      <c r="L3101" s="2" t="s">
        <v>19</v>
      </c>
      <c r="M3101" s="2" t="s">
        <v>20</v>
      </c>
      <c r="N3101" s="2" t="s">
        <v>48</v>
      </c>
      <c r="O3101" s="2" t="s">
        <v>6230</v>
      </c>
      <c r="P3101" s="2">
        <v>2</v>
      </c>
      <c r="Q3101" s="2" t="str">
        <f t="shared" si="48"/>
        <v>GE US Equity</v>
      </c>
    </row>
    <row r="3102" spans="1:17" x14ac:dyDescent="0.25">
      <c r="A3102" s="1">
        <v>41639</v>
      </c>
      <c r="B3102" s="1">
        <v>41639</v>
      </c>
      <c r="C3102" s="2" t="s">
        <v>3908</v>
      </c>
      <c r="D3102" s="2" t="s">
        <v>678</v>
      </c>
      <c r="E3102" s="2">
        <v>2.375</v>
      </c>
      <c r="F3102" s="2" t="s">
        <v>2325</v>
      </c>
      <c r="G3102" s="2"/>
      <c r="H3102" s="2" t="s">
        <v>16</v>
      </c>
      <c r="I3102" s="2" t="s">
        <v>17</v>
      </c>
      <c r="J3102" s="2" t="s">
        <v>18</v>
      </c>
      <c r="K3102" s="2" t="s">
        <v>19</v>
      </c>
      <c r="L3102" s="2" t="s">
        <v>19</v>
      </c>
      <c r="M3102" s="2" t="s">
        <v>20</v>
      </c>
      <c r="N3102" s="2" t="s">
        <v>28</v>
      </c>
      <c r="O3102" s="2" t="s">
        <v>6231</v>
      </c>
      <c r="P3102" s="2">
        <v>1</v>
      </c>
      <c r="Q3102" s="2" t="str">
        <f t="shared" si="48"/>
        <v>F US Equity</v>
      </c>
    </row>
    <row r="3103" spans="1:17" x14ac:dyDescent="0.25">
      <c r="A3103" s="1">
        <v>41639</v>
      </c>
      <c r="B3103" s="1">
        <v>41639</v>
      </c>
      <c r="C3103" s="2" t="s">
        <v>1303</v>
      </c>
      <c r="D3103" s="2" t="s">
        <v>1007</v>
      </c>
      <c r="E3103" s="2">
        <v>4.5</v>
      </c>
      <c r="F3103" s="2" t="s">
        <v>5993</v>
      </c>
      <c r="G3103" s="2"/>
      <c r="H3103" s="2" t="s">
        <v>73</v>
      </c>
      <c r="I3103" s="2" t="s">
        <v>17</v>
      </c>
      <c r="J3103" s="2" t="s">
        <v>18</v>
      </c>
      <c r="K3103" s="2" t="s">
        <v>19</v>
      </c>
      <c r="L3103" s="2" t="s">
        <v>19</v>
      </c>
      <c r="M3103" s="2" t="s">
        <v>20</v>
      </c>
      <c r="N3103" s="2" t="s">
        <v>28</v>
      </c>
      <c r="O3103" s="2" t="s">
        <v>6232</v>
      </c>
      <c r="P3103" s="2">
        <v>5</v>
      </c>
      <c r="Q3103" s="2" t="str">
        <f t="shared" si="48"/>
        <v>CMCSA US Equity</v>
      </c>
    </row>
    <row r="3104" spans="1:17" x14ac:dyDescent="0.25">
      <c r="A3104" s="1">
        <v>41639</v>
      </c>
      <c r="B3104" s="1">
        <v>41639</v>
      </c>
      <c r="C3104" s="2" t="s">
        <v>42</v>
      </c>
      <c r="D3104" s="2" t="s">
        <v>43</v>
      </c>
      <c r="E3104" s="2">
        <v>3.1</v>
      </c>
      <c r="F3104" s="2" t="s">
        <v>6233</v>
      </c>
      <c r="G3104" s="2" t="s">
        <v>1240</v>
      </c>
      <c r="H3104" s="2" t="s">
        <v>46</v>
      </c>
      <c r="I3104" s="2" t="s">
        <v>17</v>
      </c>
      <c r="J3104" s="2" t="s">
        <v>18</v>
      </c>
      <c r="K3104" s="2" t="s">
        <v>19</v>
      </c>
      <c r="L3104" s="2" t="s">
        <v>19</v>
      </c>
      <c r="M3104" s="2" t="s">
        <v>20</v>
      </c>
      <c r="N3104" s="2" t="s">
        <v>48</v>
      </c>
      <c r="O3104" s="2" t="s">
        <v>6234</v>
      </c>
      <c r="P3104" s="2">
        <v>2</v>
      </c>
      <c r="Q3104" s="2" t="str">
        <f t="shared" si="48"/>
        <v>GE US Equity</v>
      </c>
    </row>
    <row r="3105" spans="1:17" x14ac:dyDescent="0.25">
      <c r="A3105" s="1">
        <v>41639</v>
      </c>
      <c r="B3105" s="1">
        <v>41639</v>
      </c>
      <c r="C3105" s="2" t="s">
        <v>947</v>
      </c>
      <c r="D3105" s="2" t="s">
        <v>948</v>
      </c>
      <c r="E3105" s="2">
        <v>1.9</v>
      </c>
      <c r="F3105" s="2" t="s">
        <v>6235</v>
      </c>
      <c r="G3105" s="2"/>
      <c r="H3105" s="2" t="s">
        <v>16</v>
      </c>
      <c r="I3105" s="2" t="s">
        <v>17</v>
      </c>
      <c r="J3105" s="2" t="s">
        <v>18</v>
      </c>
      <c r="K3105" s="2" t="s">
        <v>19</v>
      </c>
      <c r="L3105" s="2" t="s">
        <v>19</v>
      </c>
      <c r="M3105" s="2" t="s">
        <v>20</v>
      </c>
      <c r="N3105" s="2" t="s">
        <v>28</v>
      </c>
      <c r="O3105" s="2" t="s">
        <v>6236</v>
      </c>
      <c r="P3105" s="2">
        <v>3</v>
      </c>
      <c r="Q3105" s="2" t="str">
        <f t="shared" si="48"/>
        <v>CAG US Equity</v>
      </c>
    </row>
    <row r="3106" spans="1:17" x14ac:dyDescent="0.25">
      <c r="A3106" s="1">
        <v>41639</v>
      </c>
      <c r="B3106" s="1">
        <v>41639</v>
      </c>
      <c r="C3106" s="2" t="s">
        <v>42</v>
      </c>
      <c r="D3106" s="2" t="s">
        <v>43</v>
      </c>
      <c r="E3106" s="2">
        <v>3.55</v>
      </c>
      <c r="F3106" s="2" t="s">
        <v>772</v>
      </c>
      <c r="G3106" s="2" t="s">
        <v>213</v>
      </c>
      <c r="H3106" s="2" t="s">
        <v>46</v>
      </c>
      <c r="I3106" s="2" t="s">
        <v>17</v>
      </c>
      <c r="J3106" s="2" t="s">
        <v>18</v>
      </c>
      <c r="K3106" s="2" t="s">
        <v>19</v>
      </c>
      <c r="L3106" s="2" t="s">
        <v>19</v>
      </c>
      <c r="M3106" s="2" t="s">
        <v>20</v>
      </c>
      <c r="N3106" s="2" t="s">
        <v>48</v>
      </c>
      <c r="O3106" s="2" t="s">
        <v>6239</v>
      </c>
      <c r="P3106" s="2">
        <v>2</v>
      </c>
      <c r="Q3106" s="2" t="str">
        <f t="shared" si="48"/>
        <v>GE US Equity</v>
      </c>
    </row>
    <row r="3107" spans="1:17" x14ac:dyDescent="0.25">
      <c r="A3107" s="1">
        <v>41639</v>
      </c>
      <c r="B3107" s="1">
        <v>41639</v>
      </c>
      <c r="C3107" s="2" t="s">
        <v>6158</v>
      </c>
      <c r="D3107" s="2" t="s">
        <v>6159</v>
      </c>
      <c r="E3107" s="2">
        <v>4.125</v>
      </c>
      <c r="F3107" s="2" t="s">
        <v>689</v>
      </c>
      <c r="G3107" s="2" t="s">
        <v>26</v>
      </c>
      <c r="H3107" s="2" t="s">
        <v>203</v>
      </c>
      <c r="I3107" s="2" t="s">
        <v>17</v>
      </c>
      <c r="J3107" s="2" t="s">
        <v>18</v>
      </c>
      <c r="K3107" s="2" t="s">
        <v>19</v>
      </c>
      <c r="L3107" s="2" t="s">
        <v>19</v>
      </c>
      <c r="M3107" s="2" t="s">
        <v>20</v>
      </c>
      <c r="N3107" s="2" t="s">
        <v>28</v>
      </c>
      <c r="O3107" s="2" t="s">
        <v>6240</v>
      </c>
      <c r="P3107" s="2">
        <v>3</v>
      </c>
      <c r="Q3107" s="2" t="str">
        <f t="shared" si="48"/>
        <v>ADT US Equity</v>
      </c>
    </row>
    <row r="3108" spans="1:17" x14ac:dyDescent="0.25">
      <c r="A3108" s="1">
        <v>41639</v>
      </c>
      <c r="B3108" s="1">
        <v>41639</v>
      </c>
      <c r="C3108" s="2" t="s">
        <v>3579</v>
      </c>
      <c r="D3108" s="2" t="s">
        <v>631</v>
      </c>
      <c r="E3108" s="2">
        <v>3.1</v>
      </c>
      <c r="F3108" s="2" t="s">
        <v>304</v>
      </c>
      <c r="G3108" s="2" t="s">
        <v>213</v>
      </c>
      <c r="H3108" s="2" t="s">
        <v>27</v>
      </c>
      <c r="I3108" s="2" t="s">
        <v>17</v>
      </c>
      <c r="J3108" s="2" t="s">
        <v>18</v>
      </c>
      <c r="K3108" s="2" t="s">
        <v>19</v>
      </c>
      <c r="L3108" s="2" t="s">
        <v>19</v>
      </c>
      <c r="M3108" s="2" t="s">
        <v>20</v>
      </c>
      <c r="N3108" s="2" t="s">
        <v>21</v>
      </c>
      <c r="O3108" s="2" t="s">
        <v>6241</v>
      </c>
      <c r="P3108" s="2">
        <v>3</v>
      </c>
      <c r="Q3108" s="2" t="str">
        <f t="shared" si="48"/>
        <v>DUK US Equity</v>
      </c>
    </row>
    <row r="3109" spans="1:17" x14ac:dyDescent="0.25">
      <c r="A3109" s="1">
        <v>41639</v>
      </c>
      <c r="B3109" s="1">
        <v>41639</v>
      </c>
      <c r="C3109" s="2" t="s">
        <v>677</v>
      </c>
      <c r="D3109" s="2" t="s">
        <v>678</v>
      </c>
      <c r="E3109" s="2">
        <v>4.75</v>
      </c>
      <c r="F3109" s="2" t="s">
        <v>5993</v>
      </c>
      <c r="G3109" s="2"/>
      <c r="H3109" s="2" t="s">
        <v>16</v>
      </c>
      <c r="I3109" s="2" t="s">
        <v>17</v>
      </c>
      <c r="J3109" s="2" t="s">
        <v>18</v>
      </c>
      <c r="K3109" s="2" t="s">
        <v>19</v>
      </c>
      <c r="L3109" s="2" t="s">
        <v>19</v>
      </c>
      <c r="M3109" s="2" t="s">
        <v>20</v>
      </c>
      <c r="N3109" s="2" t="s">
        <v>28</v>
      </c>
      <c r="O3109" s="2" t="s">
        <v>6242</v>
      </c>
      <c r="P3109" s="2">
        <v>1</v>
      </c>
      <c r="Q3109" s="2" t="str">
        <f t="shared" si="48"/>
        <v>F US Equity</v>
      </c>
    </row>
    <row r="3110" spans="1:17" x14ac:dyDescent="0.25">
      <c r="A3110" s="1">
        <v>41639</v>
      </c>
      <c r="B3110" s="1">
        <v>41639</v>
      </c>
      <c r="C3110" s="2" t="s">
        <v>1730</v>
      </c>
      <c r="D3110" s="2" t="s">
        <v>1731</v>
      </c>
      <c r="E3110" s="2">
        <v>6.5</v>
      </c>
      <c r="F3110" s="2" t="s">
        <v>6243</v>
      </c>
      <c r="G3110" s="2"/>
      <c r="H3110" s="2" t="s">
        <v>16</v>
      </c>
      <c r="I3110" s="2" t="s">
        <v>17</v>
      </c>
      <c r="J3110" s="2" t="s">
        <v>18</v>
      </c>
      <c r="K3110" s="2" t="s">
        <v>19</v>
      </c>
      <c r="L3110" s="2" t="s">
        <v>19</v>
      </c>
      <c r="M3110" s="2" t="s">
        <v>20</v>
      </c>
      <c r="N3110" s="2" t="s">
        <v>48</v>
      </c>
      <c r="O3110" s="2" t="s">
        <v>6244</v>
      </c>
      <c r="P3110" s="2">
        <v>3</v>
      </c>
      <c r="Q3110" s="2" t="str">
        <f t="shared" si="48"/>
        <v>JEF US Equity</v>
      </c>
    </row>
    <row r="3111" spans="1:17" x14ac:dyDescent="0.25">
      <c r="A3111" s="1">
        <v>41639</v>
      </c>
      <c r="B3111" s="1">
        <v>41639</v>
      </c>
      <c r="C3111" s="2" t="s">
        <v>3156</v>
      </c>
      <c r="D3111" s="2" t="s">
        <v>3157</v>
      </c>
      <c r="E3111" s="2">
        <v>1.875</v>
      </c>
      <c r="F3111" s="2" t="s">
        <v>6245</v>
      </c>
      <c r="G3111" s="2" t="s">
        <v>40</v>
      </c>
      <c r="H3111" s="2" t="s">
        <v>34</v>
      </c>
      <c r="I3111" s="2" t="s">
        <v>17</v>
      </c>
      <c r="J3111" s="2" t="s">
        <v>18</v>
      </c>
      <c r="K3111" s="2" t="s">
        <v>19</v>
      </c>
      <c r="L3111" s="2" t="s">
        <v>19</v>
      </c>
      <c r="M3111" s="2" t="s">
        <v>20</v>
      </c>
      <c r="N3111" s="2" t="s">
        <v>28</v>
      </c>
      <c r="O3111" s="2" t="s">
        <v>6246</v>
      </c>
      <c r="P3111" s="2">
        <v>5</v>
      </c>
      <c r="Q3111" s="2" t="str">
        <f t="shared" si="48"/>
        <v>DAIGR US Equity</v>
      </c>
    </row>
    <row r="3112" spans="1:17" x14ac:dyDescent="0.25">
      <c r="A3112" s="1">
        <v>41639</v>
      </c>
      <c r="B3112" s="1">
        <v>41639</v>
      </c>
      <c r="C3112" s="2" t="s">
        <v>6247</v>
      </c>
      <c r="D3112" s="2" t="s">
        <v>6248</v>
      </c>
      <c r="E3112" s="2">
        <v>3.875</v>
      </c>
      <c r="F3112" s="2" t="s">
        <v>3429</v>
      </c>
      <c r="G3112" s="2" t="s">
        <v>26</v>
      </c>
      <c r="H3112" s="2" t="s">
        <v>34</v>
      </c>
      <c r="I3112" s="2" t="s">
        <v>17</v>
      </c>
      <c r="J3112" s="2" t="s">
        <v>18</v>
      </c>
      <c r="K3112" s="2" t="s">
        <v>19</v>
      </c>
      <c r="L3112" s="2" t="s">
        <v>19</v>
      </c>
      <c r="M3112" s="2" t="s">
        <v>20</v>
      </c>
      <c r="N3112" s="2" t="s">
        <v>48</v>
      </c>
      <c r="O3112" s="2" t="s">
        <v>6249</v>
      </c>
      <c r="P3112" s="2">
        <v>2</v>
      </c>
      <c r="Q3112" s="2" t="str">
        <f t="shared" si="48"/>
        <v>CG US Equity</v>
      </c>
    </row>
    <row r="3113" spans="1:17" x14ac:dyDescent="0.25">
      <c r="A3113" s="1">
        <v>41639</v>
      </c>
      <c r="B3113" s="1">
        <v>41639</v>
      </c>
      <c r="C3113" s="2" t="s">
        <v>6250</v>
      </c>
      <c r="D3113" s="2" t="s">
        <v>765</v>
      </c>
      <c r="E3113" s="2">
        <v>0.8</v>
      </c>
      <c r="F3113" s="2" t="s">
        <v>2045</v>
      </c>
      <c r="G3113" s="2"/>
      <c r="H3113" s="2" t="s">
        <v>34</v>
      </c>
      <c r="I3113" s="2" t="s">
        <v>17</v>
      </c>
      <c r="J3113" s="2" t="s">
        <v>18</v>
      </c>
      <c r="K3113" s="2" t="s">
        <v>19</v>
      </c>
      <c r="L3113" s="2" t="s">
        <v>19</v>
      </c>
      <c r="M3113" s="2" t="s">
        <v>20</v>
      </c>
      <c r="N3113" s="2" t="s">
        <v>28</v>
      </c>
      <c r="O3113" s="2" t="s">
        <v>6251</v>
      </c>
      <c r="P3113" s="2">
        <v>5</v>
      </c>
      <c r="Q3113" s="2" t="str">
        <f t="shared" si="48"/>
        <v>ABIBB US Equity</v>
      </c>
    </row>
    <row r="3114" spans="1:17" x14ac:dyDescent="0.25">
      <c r="A3114" s="1">
        <v>41639</v>
      </c>
      <c r="B3114" s="1">
        <v>41639</v>
      </c>
      <c r="C3114" s="2" t="s">
        <v>3559</v>
      </c>
      <c r="D3114" s="2" t="s">
        <v>1873</v>
      </c>
      <c r="E3114" s="2">
        <v>2.75</v>
      </c>
      <c r="F3114" s="2" t="s">
        <v>683</v>
      </c>
      <c r="G3114" s="2"/>
      <c r="H3114" s="2" t="s">
        <v>73</v>
      </c>
      <c r="I3114" s="2" t="s">
        <v>17</v>
      </c>
      <c r="J3114" s="2" t="s">
        <v>18</v>
      </c>
      <c r="K3114" s="2" t="s">
        <v>19</v>
      </c>
      <c r="L3114" s="2" t="s">
        <v>19</v>
      </c>
      <c r="M3114" s="2" t="s">
        <v>20</v>
      </c>
      <c r="N3114" s="2" t="s">
        <v>28</v>
      </c>
      <c r="O3114" s="2" t="s">
        <v>6254</v>
      </c>
      <c r="P3114" s="2">
        <v>1</v>
      </c>
      <c r="Q3114" s="2" t="str">
        <f t="shared" si="48"/>
        <v>K US Equity</v>
      </c>
    </row>
    <row r="3115" spans="1:17" x14ac:dyDescent="0.25">
      <c r="A3115" s="1">
        <v>41639</v>
      </c>
      <c r="B3115" s="1">
        <v>41639</v>
      </c>
      <c r="C3115" s="2" t="s">
        <v>42</v>
      </c>
      <c r="D3115" s="2" t="s">
        <v>43</v>
      </c>
      <c r="E3115" s="2">
        <v>3.8</v>
      </c>
      <c r="F3115" s="2" t="s">
        <v>258</v>
      </c>
      <c r="G3115" s="2" t="s">
        <v>213</v>
      </c>
      <c r="H3115" s="2" t="s">
        <v>46</v>
      </c>
      <c r="I3115" s="2" t="s">
        <v>17</v>
      </c>
      <c r="J3115" s="2" t="s">
        <v>18</v>
      </c>
      <c r="K3115" s="2" t="s">
        <v>19</v>
      </c>
      <c r="L3115" s="2" t="s">
        <v>19</v>
      </c>
      <c r="M3115" s="2" t="s">
        <v>20</v>
      </c>
      <c r="N3115" s="2" t="s">
        <v>48</v>
      </c>
      <c r="O3115" s="2" t="s">
        <v>6255</v>
      </c>
      <c r="P3115" s="2">
        <v>2</v>
      </c>
      <c r="Q3115" s="2" t="str">
        <f t="shared" si="48"/>
        <v>GE US Equity</v>
      </c>
    </row>
    <row r="3116" spans="1:17" x14ac:dyDescent="0.25">
      <c r="A3116" s="1">
        <v>41639</v>
      </c>
      <c r="B3116" s="1">
        <v>41639</v>
      </c>
      <c r="C3116" s="2" t="s">
        <v>496</v>
      </c>
      <c r="D3116" s="2" t="s">
        <v>497</v>
      </c>
      <c r="E3116" s="2">
        <v>2</v>
      </c>
      <c r="F3116" s="2" t="s">
        <v>1105</v>
      </c>
      <c r="G3116" s="2" t="s">
        <v>213</v>
      </c>
      <c r="H3116" s="2" t="s">
        <v>57</v>
      </c>
      <c r="I3116" s="2" t="s">
        <v>17</v>
      </c>
      <c r="J3116" s="2" t="s">
        <v>18</v>
      </c>
      <c r="K3116" s="2" t="s">
        <v>19</v>
      </c>
      <c r="L3116" s="2" t="s">
        <v>19</v>
      </c>
      <c r="M3116" s="2" t="s">
        <v>20</v>
      </c>
      <c r="N3116" s="2" t="s">
        <v>21</v>
      </c>
      <c r="O3116" s="2" t="s">
        <v>6256</v>
      </c>
      <c r="P3116" s="2">
        <v>4</v>
      </c>
      <c r="Q3116" s="2" t="str">
        <f t="shared" si="48"/>
        <v>NRUC US Equity</v>
      </c>
    </row>
    <row r="3117" spans="1:17" x14ac:dyDescent="0.25">
      <c r="A3117" s="1">
        <v>41639</v>
      </c>
      <c r="B3117" s="1">
        <v>41639</v>
      </c>
      <c r="C3117" s="2" t="s">
        <v>42</v>
      </c>
      <c r="D3117" s="2" t="s">
        <v>43</v>
      </c>
      <c r="E3117" s="2">
        <v>3.75</v>
      </c>
      <c r="F3117" s="2" t="s">
        <v>258</v>
      </c>
      <c r="G3117" s="2" t="s">
        <v>213</v>
      </c>
      <c r="H3117" s="2" t="s">
        <v>46</v>
      </c>
      <c r="I3117" s="2" t="s">
        <v>17</v>
      </c>
      <c r="J3117" s="2" t="s">
        <v>18</v>
      </c>
      <c r="K3117" s="2" t="s">
        <v>19</v>
      </c>
      <c r="L3117" s="2" t="s">
        <v>19</v>
      </c>
      <c r="M3117" s="2" t="s">
        <v>20</v>
      </c>
      <c r="N3117" s="2" t="s">
        <v>48</v>
      </c>
      <c r="O3117" s="2" t="s">
        <v>6257</v>
      </c>
      <c r="P3117" s="2">
        <v>2</v>
      </c>
      <c r="Q3117" s="2" t="str">
        <f t="shared" si="48"/>
        <v>GE US Equity</v>
      </c>
    </row>
    <row r="3118" spans="1:17" x14ac:dyDescent="0.25">
      <c r="A3118" s="1">
        <v>41639</v>
      </c>
      <c r="B3118" s="1">
        <v>41639</v>
      </c>
      <c r="C3118" s="2" t="s">
        <v>373</v>
      </c>
      <c r="D3118" s="2" t="s">
        <v>374</v>
      </c>
      <c r="E3118" s="2">
        <v>1.25</v>
      </c>
      <c r="F3118" s="2" t="s">
        <v>6258</v>
      </c>
      <c r="G3118" s="2"/>
      <c r="H3118" s="2" t="s">
        <v>210</v>
      </c>
      <c r="I3118" s="2" t="s">
        <v>17</v>
      </c>
      <c r="J3118" s="2" t="s">
        <v>18</v>
      </c>
      <c r="K3118" s="2" t="s">
        <v>19</v>
      </c>
      <c r="L3118" s="2" t="s">
        <v>19</v>
      </c>
      <c r="M3118" s="2" t="s">
        <v>20</v>
      </c>
      <c r="N3118" s="2" t="s">
        <v>28</v>
      </c>
      <c r="O3118" s="2" t="s">
        <v>6259</v>
      </c>
      <c r="P3118" s="2">
        <v>3</v>
      </c>
      <c r="Q3118" s="2" t="str">
        <f t="shared" si="48"/>
        <v>IBM US Equity</v>
      </c>
    </row>
    <row r="3119" spans="1:17" x14ac:dyDescent="0.25">
      <c r="A3119" s="1">
        <v>41639</v>
      </c>
      <c r="B3119" s="1">
        <v>41639</v>
      </c>
      <c r="C3119" s="2" t="s">
        <v>1938</v>
      </c>
      <c r="D3119" s="2" t="s">
        <v>1939</v>
      </c>
      <c r="E3119" s="2">
        <v>2.625</v>
      </c>
      <c r="F3119" s="2" t="s">
        <v>6260</v>
      </c>
      <c r="G3119" s="2"/>
      <c r="H3119" s="2" t="s">
        <v>57</v>
      </c>
      <c r="I3119" s="2" t="s">
        <v>17</v>
      </c>
      <c r="J3119" s="2" t="s">
        <v>18</v>
      </c>
      <c r="K3119" s="2" t="s">
        <v>19</v>
      </c>
      <c r="L3119" s="2" t="s">
        <v>19</v>
      </c>
      <c r="M3119" s="2" t="s">
        <v>20</v>
      </c>
      <c r="N3119" s="2" t="s">
        <v>28</v>
      </c>
      <c r="O3119" s="2" t="s">
        <v>6261</v>
      </c>
      <c r="P3119" s="2">
        <v>2</v>
      </c>
      <c r="Q3119" s="2" t="str">
        <f t="shared" si="48"/>
        <v>PM US Equity</v>
      </c>
    </row>
    <row r="3120" spans="1:17" x14ac:dyDescent="0.25">
      <c r="A3120" s="1">
        <v>41639</v>
      </c>
      <c r="B3120" s="1">
        <v>41639</v>
      </c>
      <c r="C3120" s="2" t="s">
        <v>1938</v>
      </c>
      <c r="D3120" s="2" t="s">
        <v>1939</v>
      </c>
      <c r="E3120" s="2">
        <v>4.125</v>
      </c>
      <c r="F3120" s="2" t="s">
        <v>6262</v>
      </c>
      <c r="G3120" s="2"/>
      <c r="H3120" s="2" t="s">
        <v>57</v>
      </c>
      <c r="I3120" s="2" t="s">
        <v>17</v>
      </c>
      <c r="J3120" s="2" t="s">
        <v>18</v>
      </c>
      <c r="K3120" s="2" t="s">
        <v>19</v>
      </c>
      <c r="L3120" s="2" t="s">
        <v>19</v>
      </c>
      <c r="M3120" s="2" t="s">
        <v>20</v>
      </c>
      <c r="N3120" s="2" t="s">
        <v>28</v>
      </c>
      <c r="O3120" s="2" t="s">
        <v>6263</v>
      </c>
      <c r="P3120" s="2">
        <v>2</v>
      </c>
      <c r="Q3120" s="2" t="str">
        <f t="shared" si="48"/>
        <v>PM US Equity</v>
      </c>
    </row>
    <row r="3121" spans="1:17" x14ac:dyDescent="0.25">
      <c r="A3121" s="1">
        <v>41639</v>
      </c>
      <c r="B3121" s="1">
        <v>41639</v>
      </c>
      <c r="C3121" s="2" t="s">
        <v>4828</v>
      </c>
      <c r="D3121" s="2" t="s">
        <v>727</v>
      </c>
      <c r="E3121" s="2">
        <v>4.17</v>
      </c>
      <c r="F3121" s="2" t="s">
        <v>6264</v>
      </c>
      <c r="G3121" s="2" t="s">
        <v>40</v>
      </c>
      <c r="H3121" s="2" t="s">
        <v>34</v>
      </c>
      <c r="I3121" s="2" t="s">
        <v>17</v>
      </c>
      <c r="J3121" s="2" t="s">
        <v>18</v>
      </c>
      <c r="K3121" s="2" t="s">
        <v>19</v>
      </c>
      <c r="L3121" s="2" t="s">
        <v>19</v>
      </c>
      <c r="M3121" s="2" t="s">
        <v>20</v>
      </c>
      <c r="N3121" s="2" t="s">
        <v>21</v>
      </c>
      <c r="O3121" s="2" t="s">
        <v>6265</v>
      </c>
      <c r="P3121" s="2">
        <v>5</v>
      </c>
      <c r="Q3121" s="2" t="str">
        <f t="shared" si="48"/>
        <v>NGGLN US Equity</v>
      </c>
    </row>
    <row r="3122" spans="1:17" x14ac:dyDescent="0.25">
      <c r="A3122" s="1">
        <v>41639</v>
      </c>
      <c r="B3122" s="1">
        <v>41639</v>
      </c>
      <c r="C3122" s="2" t="s">
        <v>6266</v>
      </c>
      <c r="D3122" s="2" t="s">
        <v>426</v>
      </c>
      <c r="E3122" s="2">
        <v>6.25</v>
      </c>
      <c r="F3122" s="2" t="s">
        <v>395</v>
      </c>
      <c r="G3122" s="2"/>
      <c r="H3122" s="2" t="s">
        <v>1968</v>
      </c>
      <c r="I3122" s="2" t="s">
        <v>17</v>
      </c>
      <c r="J3122" s="2" t="s">
        <v>18</v>
      </c>
      <c r="K3122" s="2" t="s">
        <v>19</v>
      </c>
      <c r="L3122" s="2" t="s">
        <v>19</v>
      </c>
      <c r="M3122" s="2" t="s">
        <v>20</v>
      </c>
      <c r="N3122" s="2" t="s">
        <v>28</v>
      </c>
      <c r="O3122" s="2" t="s">
        <v>6267</v>
      </c>
      <c r="P3122" s="2">
        <v>3</v>
      </c>
      <c r="Q3122" s="2" t="str">
        <f t="shared" si="48"/>
        <v>HCA US Equity</v>
      </c>
    </row>
    <row r="3123" spans="1:17" x14ac:dyDescent="0.25">
      <c r="A3123" s="1">
        <v>41639</v>
      </c>
      <c r="B3123" s="1">
        <v>41639</v>
      </c>
      <c r="C3123" s="2" t="s">
        <v>2898</v>
      </c>
      <c r="D3123" s="2" t="s">
        <v>501</v>
      </c>
      <c r="E3123" s="2">
        <v>4.625</v>
      </c>
      <c r="F3123" s="2" t="s">
        <v>1424</v>
      </c>
      <c r="G3123" s="2"/>
      <c r="H3123" s="2" t="s">
        <v>472</v>
      </c>
      <c r="I3123" s="2" t="s">
        <v>17</v>
      </c>
      <c r="J3123" s="2" t="s">
        <v>18</v>
      </c>
      <c r="K3123" s="2" t="s">
        <v>19</v>
      </c>
      <c r="L3123" s="2" t="s">
        <v>19</v>
      </c>
      <c r="M3123" s="2" t="s">
        <v>20</v>
      </c>
      <c r="N3123" s="2" t="s">
        <v>48</v>
      </c>
      <c r="O3123" s="2" t="s">
        <v>6268</v>
      </c>
      <c r="P3123" s="2">
        <v>3</v>
      </c>
      <c r="Q3123" s="2" t="str">
        <f t="shared" si="48"/>
        <v>AIG US Equity</v>
      </c>
    </row>
    <row r="3124" spans="1:17" x14ac:dyDescent="0.25">
      <c r="A3124" s="1">
        <v>41639</v>
      </c>
      <c r="B3124" s="1">
        <v>41639</v>
      </c>
      <c r="C3124" s="2" t="s">
        <v>196</v>
      </c>
      <c r="D3124" s="2" t="s">
        <v>197</v>
      </c>
      <c r="E3124" s="2">
        <v>4.07</v>
      </c>
      <c r="F3124" s="2" t="s">
        <v>6169</v>
      </c>
      <c r="G3124" s="2" t="s">
        <v>26</v>
      </c>
      <c r="H3124" s="2" t="s">
        <v>73</v>
      </c>
      <c r="I3124" s="2" t="s">
        <v>17</v>
      </c>
      <c r="J3124" s="2" t="s">
        <v>18</v>
      </c>
      <c r="K3124" s="2" t="s">
        <v>19</v>
      </c>
      <c r="L3124" s="2" t="s">
        <v>19</v>
      </c>
      <c r="M3124" s="2" t="s">
        <v>20</v>
      </c>
      <c r="N3124" s="2" t="s">
        <v>28</v>
      </c>
      <c r="O3124" s="2" t="s">
        <v>6276</v>
      </c>
      <c r="P3124" s="2">
        <v>3</v>
      </c>
      <c r="Q3124" s="2" t="str">
        <f t="shared" si="48"/>
        <v>LMT US Equity</v>
      </c>
    </row>
    <row r="3125" spans="1:17" x14ac:dyDescent="0.25">
      <c r="A3125" s="1">
        <v>41639</v>
      </c>
      <c r="B3125" s="1">
        <v>41639</v>
      </c>
      <c r="C3125" s="2" t="s">
        <v>6214</v>
      </c>
      <c r="D3125" s="2" t="s">
        <v>6215</v>
      </c>
      <c r="E3125" s="2">
        <v>0.7</v>
      </c>
      <c r="F3125" s="2" t="s">
        <v>6277</v>
      </c>
      <c r="G3125" s="2"/>
      <c r="H3125" s="2" t="s">
        <v>34</v>
      </c>
      <c r="I3125" s="2" t="s">
        <v>17</v>
      </c>
      <c r="J3125" s="2" t="s">
        <v>18</v>
      </c>
      <c r="K3125" s="2" t="s">
        <v>19</v>
      </c>
      <c r="L3125" s="2" t="s">
        <v>19</v>
      </c>
      <c r="M3125" s="2" t="s">
        <v>20</v>
      </c>
      <c r="N3125" s="2" t="s">
        <v>28</v>
      </c>
      <c r="O3125" s="2" t="s">
        <v>6278</v>
      </c>
      <c r="P3125" s="2">
        <v>3</v>
      </c>
      <c r="Q3125" s="2" t="str">
        <f t="shared" si="48"/>
        <v>PCP US Equity</v>
      </c>
    </row>
    <row r="3126" spans="1:17" x14ac:dyDescent="0.25">
      <c r="A3126" s="1">
        <v>41639</v>
      </c>
      <c r="B3126" s="1">
        <v>41639</v>
      </c>
      <c r="C3126" s="2" t="s">
        <v>42</v>
      </c>
      <c r="D3126" s="2" t="s">
        <v>43</v>
      </c>
      <c r="E3126" s="2">
        <v>3.05</v>
      </c>
      <c r="F3126" s="2" t="s">
        <v>2727</v>
      </c>
      <c r="G3126" s="2" t="s">
        <v>213</v>
      </c>
      <c r="H3126" s="2" t="s">
        <v>46</v>
      </c>
      <c r="I3126" s="2" t="s">
        <v>17</v>
      </c>
      <c r="J3126" s="2" t="s">
        <v>18</v>
      </c>
      <c r="K3126" s="2" t="s">
        <v>19</v>
      </c>
      <c r="L3126" s="2" t="s">
        <v>19</v>
      </c>
      <c r="M3126" s="2" t="s">
        <v>20</v>
      </c>
      <c r="N3126" s="2" t="s">
        <v>48</v>
      </c>
      <c r="O3126" s="2" t="s">
        <v>6279</v>
      </c>
      <c r="P3126" s="2">
        <v>2</v>
      </c>
      <c r="Q3126" s="2" t="str">
        <f t="shared" si="48"/>
        <v>GE US Equity</v>
      </c>
    </row>
    <row r="3127" spans="1:17" x14ac:dyDescent="0.25">
      <c r="A3127" s="1">
        <v>41639</v>
      </c>
      <c r="B3127" s="1">
        <v>41639</v>
      </c>
      <c r="C3127" s="2" t="s">
        <v>947</v>
      </c>
      <c r="D3127" s="2" t="s">
        <v>948</v>
      </c>
      <c r="E3127" s="2">
        <v>4.95</v>
      </c>
      <c r="F3127" s="2" t="s">
        <v>4043</v>
      </c>
      <c r="G3127" s="2" t="s">
        <v>40</v>
      </c>
      <c r="H3127" s="2" t="s">
        <v>16</v>
      </c>
      <c r="I3127" s="2" t="s">
        <v>17</v>
      </c>
      <c r="J3127" s="2" t="s">
        <v>18</v>
      </c>
      <c r="K3127" s="2" t="s">
        <v>19</v>
      </c>
      <c r="L3127" s="2" t="s">
        <v>19</v>
      </c>
      <c r="M3127" s="2" t="s">
        <v>20</v>
      </c>
      <c r="N3127" s="2" t="s">
        <v>28</v>
      </c>
      <c r="O3127" s="2" t="s">
        <v>6281</v>
      </c>
      <c r="P3127" s="2">
        <v>3</v>
      </c>
      <c r="Q3127" s="2" t="str">
        <f t="shared" si="48"/>
        <v>CAG US Equity</v>
      </c>
    </row>
    <row r="3128" spans="1:17" x14ac:dyDescent="0.25">
      <c r="A3128" s="1">
        <v>41639</v>
      </c>
      <c r="B3128" s="1">
        <v>41639</v>
      </c>
      <c r="C3128" s="2" t="s">
        <v>42</v>
      </c>
      <c r="D3128" s="2" t="s">
        <v>43</v>
      </c>
      <c r="E3128" s="2">
        <v>3.5</v>
      </c>
      <c r="F3128" s="2" t="s">
        <v>1113</v>
      </c>
      <c r="G3128" s="2" t="s">
        <v>213</v>
      </c>
      <c r="H3128" s="2" t="s">
        <v>46</v>
      </c>
      <c r="I3128" s="2" t="s">
        <v>17</v>
      </c>
      <c r="J3128" s="2" t="s">
        <v>18</v>
      </c>
      <c r="K3128" s="2" t="s">
        <v>19</v>
      </c>
      <c r="L3128" s="2" t="s">
        <v>19</v>
      </c>
      <c r="M3128" s="2" t="s">
        <v>20</v>
      </c>
      <c r="N3128" s="2" t="s">
        <v>48</v>
      </c>
      <c r="O3128" s="2" t="s">
        <v>6282</v>
      </c>
      <c r="P3128" s="2">
        <v>2</v>
      </c>
      <c r="Q3128" s="2" t="str">
        <f t="shared" si="48"/>
        <v>GE US Equity</v>
      </c>
    </row>
    <row r="3129" spans="1:17" x14ac:dyDescent="0.25">
      <c r="A3129" s="1">
        <v>41639</v>
      </c>
      <c r="B3129" s="1">
        <v>41639</v>
      </c>
      <c r="C3129" s="2" t="s">
        <v>42</v>
      </c>
      <c r="D3129" s="2" t="s">
        <v>43</v>
      </c>
      <c r="E3129" s="2">
        <v>3.125</v>
      </c>
      <c r="F3129" s="2" t="s">
        <v>820</v>
      </c>
      <c r="G3129" s="2" t="s">
        <v>213</v>
      </c>
      <c r="H3129" s="2" t="s">
        <v>46</v>
      </c>
      <c r="I3129" s="2" t="s">
        <v>17</v>
      </c>
      <c r="J3129" s="2" t="s">
        <v>18</v>
      </c>
      <c r="K3129" s="2" t="s">
        <v>19</v>
      </c>
      <c r="L3129" s="2" t="s">
        <v>19</v>
      </c>
      <c r="M3129" s="2" t="s">
        <v>20</v>
      </c>
      <c r="N3129" s="2" t="s">
        <v>48</v>
      </c>
      <c r="O3129" s="2" t="s">
        <v>6283</v>
      </c>
      <c r="P3129" s="2">
        <v>2</v>
      </c>
      <c r="Q3129" s="2" t="str">
        <f t="shared" si="48"/>
        <v>GE US Equity</v>
      </c>
    </row>
    <row r="3130" spans="1:17" x14ac:dyDescent="0.25">
      <c r="A3130" s="1">
        <v>41639</v>
      </c>
      <c r="B3130" s="1">
        <v>41639</v>
      </c>
      <c r="C3130" s="2" t="s">
        <v>2845</v>
      </c>
      <c r="D3130" s="2" t="s">
        <v>2846</v>
      </c>
      <c r="E3130" s="2">
        <v>2.8</v>
      </c>
      <c r="F3130" s="2" t="s">
        <v>856</v>
      </c>
      <c r="G3130" s="2"/>
      <c r="H3130" s="2" t="s">
        <v>57</v>
      </c>
      <c r="I3130" s="2" t="s">
        <v>17</v>
      </c>
      <c r="J3130" s="2" t="s">
        <v>18</v>
      </c>
      <c r="K3130" s="2" t="s">
        <v>19</v>
      </c>
      <c r="L3130" s="2" t="s">
        <v>19</v>
      </c>
      <c r="M3130" s="2" t="s">
        <v>20</v>
      </c>
      <c r="N3130" s="2" t="s">
        <v>28</v>
      </c>
      <c r="O3130" s="2" t="s">
        <v>6284</v>
      </c>
      <c r="P3130" s="2">
        <v>2</v>
      </c>
      <c r="Q3130" s="2" t="str">
        <f t="shared" si="48"/>
        <v>DD US Equity</v>
      </c>
    </row>
    <row r="3131" spans="1:17" x14ac:dyDescent="0.25">
      <c r="A3131" s="1">
        <v>41639</v>
      </c>
      <c r="B3131" s="1">
        <v>41639</v>
      </c>
      <c r="C3131" s="2" t="s">
        <v>2845</v>
      </c>
      <c r="D3131" s="2" t="s">
        <v>2846</v>
      </c>
      <c r="E3131" s="2">
        <v>4.1500000000000004</v>
      </c>
      <c r="F3131" s="2" t="s">
        <v>1374</v>
      </c>
      <c r="G3131" s="2"/>
      <c r="H3131" s="2" t="s">
        <v>57</v>
      </c>
      <c r="I3131" s="2" t="s">
        <v>17</v>
      </c>
      <c r="J3131" s="2" t="s">
        <v>18</v>
      </c>
      <c r="K3131" s="2" t="s">
        <v>19</v>
      </c>
      <c r="L3131" s="2" t="s">
        <v>19</v>
      </c>
      <c r="M3131" s="2" t="s">
        <v>20</v>
      </c>
      <c r="N3131" s="2" t="s">
        <v>28</v>
      </c>
      <c r="O3131" s="2" t="s">
        <v>6285</v>
      </c>
      <c r="P3131" s="2">
        <v>2</v>
      </c>
      <c r="Q3131" s="2" t="str">
        <f t="shared" si="48"/>
        <v>DD US Equity</v>
      </c>
    </row>
    <row r="3132" spans="1:17" x14ac:dyDescent="0.25">
      <c r="A3132" s="1">
        <v>41639</v>
      </c>
      <c r="B3132" s="1">
        <v>41639</v>
      </c>
      <c r="C3132" s="2" t="s">
        <v>6288</v>
      </c>
      <c r="D3132" s="2" t="s">
        <v>6289</v>
      </c>
      <c r="E3132" s="2">
        <v>5.375</v>
      </c>
      <c r="F3132" s="2" t="s">
        <v>1913</v>
      </c>
      <c r="G3132" s="2" t="s">
        <v>40</v>
      </c>
      <c r="H3132" s="2" t="s">
        <v>203</v>
      </c>
      <c r="I3132" s="2" t="s">
        <v>17</v>
      </c>
      <c r="J3132" s="2" t="s">
        <v>18</v>
      </c>
      <c r="K3132" s="2" t="s">
        <v>19</v>
      </c>
      <c r="L3132" s="2" t="s">
        <v>19</v>
      </c>
      <c r="M3132" s="2" t="s">
        <v>20</v>
      </c>
      <c r="N3132" s="2" t="s">
        <v>28</v>
      </c>
      <c r="O3132" s="2" t="s">
        <v>6290</v>
      </c>
      <c r="P3132" s="2">
        <v>4</v>
      </c>
      <c r="Q3132" s="2" t="str">
        <f t="shared" si="48"/>
        <v>NFLX US Equity</v>
      </c>
    </row>
    <row r="3133" spans="1:17" x14ac:dyDescent="0.25">
      <c r="A3133" s="1">
        <v>41639</v>
      </c>
      <c r="B3133" s="1">
        <v>41639</v>
      </c>
      <c r="C3133" s="2" t="s">
        <v>5530</v>
      </c>
      <c r="D3133" s="2" t="s">
        <v>998</v>
      </c>
      <c r="E3133" s="2">
        <v>4.5</v>
      </c>
      <c r="F3133" s="2" t="s">
        <v>6291</v>
      </c>
      <c r="G3133" s="2"/>
      <c r="H3133" s="2" t="s">
        <v>46</v>
      </c>
      <c r="I3133" s="2" t="s">
        <v>17</v>
      </c>
      <c r="J3133" s="2" t="s">
        <v>18</v>
      </c>
      <c r="K3133" s="2" t="s">
        <v>19</v>
      </c>
      <c r="L3133" s="2" t="s">
        <v>19</v>
      </c>
      <c r="M3133" s="2" t="s">
        <v>20</v>
      </c>
      <c r="N3133" s="2" t="s">
        <v>48</v>
      </c>
      <c r="O3133" s="2" t="s">
        <v>6292</v>
      </c>
      <c r="P3133" s="2">
        <v>3</v>
      </c>
      <c r="Q3133" s="2" t="str">
        <f t="shared" si="48"/>
        <v>BRK US Equity</v>
      </c>
    </row>
    <row r="3134" spans="1:17" x14ac:dyDescent="0.25">
      <c r="A3134" s="1">
        <v>41639</v>
      </c>
      <c r="B3134" s="1">
        <v>41639</v>
      </c>
      <c r="C3134" s="2" t="s">
        <v>6288</v>
      </c>
      <c r="D3134" s="2" t="s">
        <v>6289</v>
      </c>
      <c r="E3134" s="2">
        <v>5.375</v>
      </c>
      <c r="F3134" s="2" t="s">
        <v>1913</v>
      </c>
      <c r="G3134" s="2" t="s">
        <v>26</v>
      </c>
      <c r="H3134" s="2" t="s">
        <v>203</v>
      </c>
      <c r="I3134" s="2" t="s">
        <v>17</v>
      </c>
      <c r="J3134" s="2" t="s">
        <v>18</v>
      </c>
      <c r="K3134" s="2" t="s">
        <v>19</v>
      </c>
      <c r="L3134" s="2" t="s">
        <v>19</v>
      </c>
      <c r="M3134" s="2" t="s">
        <v>20</v>
      </c>
      <c r="N3134" s="2" t="s">
        <v>28</v>
      </c>
      <c r="O3134" s="2" t="s">
        <v>6294</v>
      </c>
      <c r="P3134" s="2">
        <v>4</v>
      </c>
      <c r="Q3134" s="2" t="str">
        <f t="shared" si="48"/>
        <v>NFLX US Equity</v>
      </c>
    </row>
    <row r="3135" spans="1:17" x14ac:dyDescent="0.25">
      <c r="A3135" s="1">
        <v>41639</v>
      </c>
      <c r="B3135" s="1">
        <v>41639</v>
      </c>
      <c r="C3135" s="2" t="s">
        <v>1136</v>
      </c>
      <c r="D3135" s="2" t="s">
        <v>1137</v>
      </c>
      <c r="E3135" s="2">
        <v>5.5</v>
      </c>
      <c r="F3135" s="2" t="s">
        <v>6297</v>
      </c>
      <c r="G3135" s="2"/>
      <c r="H3135" s="2" t="s">
        <v>264</v>
      </c>
      <c r="I3135" s="2" t="s">
        <v>17</v>
      </c>
      <c r="J3135" s="2" t="s">
        <v>18</v>
      </c>
      <c r="K3135" s="2" t="s">
        <v>19</v>
      </c>
      <c r="L3135" s="2" t="s">
        <v>19</v>
      </c>
      <c r="M3135" s="2" t="s">
        <v>20</v>
      </c>
      <c r="N3135" s="2" t="s">
        <v>48</v>
      </c>
      <c r="O3135" s="2" t="s">
        <v>6298</v>
      </c>
      <c r="P3135" s="2">
        <v>4</v>
      </c>
      <c r="Q3135" s="2" t="str">
        <f t="shared" si="48"/>
        <v>SLMA US Equity</v>
      </c>
    </row>
    <row r="3136" spans="1:17" x14ac:dyDescent="0.25">
      <c r="A3136" s="1">
        <v>41639</v>
      </c>
      <c r="B3136" s="1">
        <v>41639</v>
      </c>
      <c r="C3136" s="2" t="s">
        <v>947</v>
      </c>
      <c r="D3136" s="2" t="s">
        <v>948</v>
      </c>
      <c r="E3136" s="2">
        <v>4.95</v>
      </c>
      <c r="F3136" s="2" t="s">
        <v>4043</v>
      </c>
      <c r="G3136" s="2" t="s">
        <v>26</v>
      </c>
      <c r="H3136" s="2" t="s">
        <v>16</v>
      </c>
      <c r="I3136" s="2" t="s">
        <v>17</v>
      </c>
      <c r="J3136" s="2" t="s">
        <v>18</v>
      </c>
      <c r="K3136" s="2" t="s">
        <v>19</v>
      </c>
      <c r="L3136" s="2" t="s">
        <v>19</v>
      </c>
      <c r="M3136" s="2" t="s">
        <v>20</v>
      </c>
      <c r="N3136" s="2" t="s">
        <v>28</v>
      </c>
      <c r="O3136" s="2" t="s">
        <v>6299</v>
      </c>
      <c r="P3136" s="2">
        <v>3</v>
      </c>
      <c r="Q3136" s="2" t="str">
        <f t="shared" si="48"/>
        <v>CAG US Equity</v>
      </c>
    </row>
    <row r="3137" spans="1:17" x14ac:dyDescent="0.25">
      <c r="A3137" s="1">
        <v>41639</v>
      </c>
      <c r="B3137" s="1">
        <v>41639</v>
      </c>
      <c r="C3137" s="2" t="s">
        <v>42</v>
      </c>
      <c r="D3137" s="2" t="s">
        <v>43</v>
      </c>
      <c r="E3137" s="2">
        <v>3</v>
      </c>
      <c r="F3137" s="2" t="s">
        <v>391</v>
      </c>
      <c r="G3137" s="2" t="s">
        <v>213</v>
      </c>
      <c r="H3137" s="2" t="s">
        <v>46</v>
      </c>
      <c r="I3137" s="2" t="s">
        <v>17</v>
      </c>
      <c r="J3137" s="2" t="s">
        <v>18</v>
      </c>
      <c r="K3137" s="2" t="s">
        <v>19</v>
      </c>
      <c r="L3137" s="2" t="s">
        <v>19</v>
      </c>
      <c r="M3137" s="2" t="s">
        <v>20</v>
      </c>
      <c r="N3137" s="2" t="s">
        <v>48</v>
      </c>
      <c r="O3137" s="2" t="s">
        <v>6300</v>
      </c>
      <c r="P3137" s="2">
        <v>2</v>
      </c>
      <c r="Q3137" s="2" t="str">
        <f t="shared" si="48"/>
        <v>GE US Equity</v>
      </c>
    </row>
    <row r="3138" spans="1:17" x14ac:dyDescent="0.25">
      <c r="A3138" s="1">
        <v>41639</v>
      </c>
      <c r="B3138" s="1">
        <v>41639</v>
      </c>
      <c r="C3138" s="2" t="s">
        <v>496</v>
      </c>
      <c r="D3138" s="2" t="s">
        <v>497</v>
      </c>
      <c r="E3138" s="2">
        <v>2</v>
      </c>
      <c r="F3138" s="2" t="s">
        <v>1105</v>
      </c>
      <c r="G3138" s="2" t="s">
        <v>3014</v>
      </c>
      <c r="H3138" s="2" t="s">
        <v>57</v>
      </c>
      <c r="I3138" s="2" t="s">
        <v>17</v>
      </c>
      <c r="J3138" s="2" t="s">
        <v>18</v>
      </c>
      <c r="K3138" s="2" t="s">
        <v>19</v>
      </c>
      <c r="L3138" s="2" t="s">
        <v>19</v>
      </c>
      <c r="M3138" s="2" t="s">
        <v>20</v>
      </c>
      <c r="N3138" s="2" t="s">
        <v>21</v>
      </c>
      <c r="O3138" s="2" t="s">
        <v>6301</v>
      </c>
      <c r="P3138" s="2">
        <v>4</v>
      </c>
      <c r="Q3138" s="2" t="str">
        <f t="shared" si="48"/>
        <v>NRUC US Equity</v>
      </c>
    </row>
    <row r="3139" spans="1:17" x14ac:dyDescent="0.25">
      <c r="A3139" s="1">
        <v>41639</v>
      </c>
      <c r="B3139" s="1">
        <v>41639</v>
      </c>
      <c r="C3139" s="2" t="s">
        <v>1216</v>
      </c>
      <c r="D3139" s="2" t="s">
        <v>523</v>
      </c>
      <c r="E3139" s="2">
        <v>0.9</v>
      </c>
      <c r="F3139" s="2" t="s">
        <v>1138</v>
      </c>
      <c r="G3139" s="2"/>
      <c r="H3139" s="2" t="s">
        <v>34</v>
      </c>
      <c r="I3139" s="2" t="s">
        <v>17</v>
      </c>
      <c r="J3139" s="2" t="s">
        <v>18</v>
      </c>
      <c r="K3139" s="2" t="s">
        <v>19</v>
      </c>
      <c r="L3139" s="2" t="s">
        <v>19</v>
      </c>
      <c r="M3139" s="2" t="s">
        <v>20</v>
      </c>
      <c r="N3139" s="2" t="s">
        <v>28</v>
      </c>
      <c r="O3139" s="2" t="s">
        <v>6302</v>
      </c>
      <c r="P3139" s="2">
        <v>1</v>
      </c>
      <c r="Q3139" s="2" t="str">
        <f t="shared" si="48"/>
        <v>T US Equity</v>
      </c>
    </row>
    <row r="3140" spans="1:17" x14ac:dyDescent="0.25">
      <c r="A3140" s="1">
        <v>41639</v>
      </c>
      <c r="B3140" s="1">
        <v>41639</v>
      </c>
      <c r="C3140" s="2" t="s">
        <v>1216</v>
      </c>
      <c r="D3140" s="2" t="s">
        <v>523</v>
      </c>
      <c r="E3140" s="2">
        <v>0.62439999999999996</v>
      </c>
      <c r="F3140" s="2" t="s">
        <v>1138</v>
      </c>
      <c r="G3140" s="2" t="s">
        <v>5510</v>
      </c>
      <c r="H3140" s="2" t="s">
        <v>34</v>
      </c>
      <c r="I3140" s="2" t="s">
        <v>17</v>
      </c>
      <c r="J3140" s="2" t="s">
        <v>18</v>
      </c>
      <c r="K3140" s="2" t="s">
        <v>19</v>
      </c>
      <c r="L3140" s="2" t="s">
        <v>19</v>
      </c>
      <c r="M3140" s="2" t="s">
        <v>47</v>
      </c>
      <c r="N3140" s="2" t="s">
        <v>28</v>
      </c>
      <c r="O3140" s="2" t="s">
        <v>6303</v>
      </c>
      <c r="P3140" s="2">
        <v>1</v>
      </c>
      <c r="Q3140" s="2" t="str">
        <f t="shared" ref="Q3140:Q3203" si="49">D3140&amp;" US Equity"</f>
        <v>T US Equity</v>
      </c>
    </row>
    <row r="3141" spans="1:17" x14ac:dyDescent="0.25">
      <c r="A3141" s="1">
        <v>41639</v>
      </c>
      <c r="B3141" s="1">
        <v>41639</v>
      </c>
      <c r="C3141" s="2" t="s">
        <v>6304</v>
      </c>
      <c r="D3141" s="2" t="s">
        <v>6305</v>
      </c>
      <c r="E3141" s="2">
        <v>4.5</v>
      </c>
      <c r="F3141" s="2" t="s">
        <v>1413</v>
      </c>
      <c r="G3141" s="2" t="s">
        <v>26</v>
      </c>
      <c r="H3141" s="2" t="s">
        <v>264</v>
      </c>
      <c r="I3141" s="2" t="s">
        <v>17</v>
      </c>
      <c r="J3141" s="2" t="s">
        <v>18</v>
      </c>
      <c r="K3141" s="2" t="s">
        <v>19</v>
      </c>
      <c r="L3141" s="2" t="s">
        <v>19</v>
      </c>
      <c r="M3141" s="2" t="s">
        <v>20</v>
      </c>
      <c r="N3141" s="2" t="s">
        <v>28</v>
      </c>
      <c r="O3141" s="2" t="s">
        <v>6306</v>
      </c>
      <c r="P3141" s="2">
        <v>3</v>
      </c>
      <c r="Q3141" s="2" t="str">
        <f t="shared" si="49"/>
        <v>TRW US Equity</v>
      </c>
    </row>
    <row r="3142" spans="1:17" x14ac:dyDescent="0.25">
      <c r="A3142" s="1">
        <v>41639</v>
      </c>
      <c r="B3142" s="1">
        <v>41639</v>
      </c>
      <c r="C3142" s="2" t="s">
        <v>6308</v>
      </c>
      <c r="D3142" s="2" t="s">
        <v>6309</v>
      </c>
      <c r="E3142" s="2">
        <v>1.375</v>
      </c>
      <c r="F3142" s="2" t="s">
        <v>1071</v>
      </c>
      <c r="G3142" s="2"/>
      <c r="H3142" s="2" t="s">
        <v>34</v>
      </c>
      <c r="I3142" s="2" t="s">
        <v>17</v>
      </c>
      <c r="J3142" s="2" t="s">
        <v>18</v>
      </c>
      <c r="K3142" s="2" t="s">
        <v>19</v>
      </c>
      <c r="L3142" s="2" t="s">
        <v>19</v>
      </c>
      <c r="M3142" s="2" t="s">
        <v>20</v>
      </c>
      <c r="N3142" s="2" t="s">
        <v>28</v>
      </c>
      <c r="O3142" s="2" t="s">
        <v>6310</v>
      </c>
      <c r="P3142" s="2">
        <v>3</v>
      </c>
      <c r="Q3142" s="2" t="str">
        <f t="shared" si="49"/>
        <v>BCR US Equity</v>
      </c>
    </row>
    <row r="3143" spans="1:17" x14ac:dyDescent="0.25">
      <c r="A3143" s="1">
        <v>41639</v>
      </c>
      <c r="B3143" s="1">
        <v>41639</v>
      </c>
      <c r="C3143" s="2" t="s">
        <v>720</v>
      </c>
      <c r="D3143" s="2" t="s">
        <v>721</v>
      </c>
      <c r="E3143" s="2">
        <v>1.35</v>
      </c>
      <c r="F3143" s="2" t="s">
        <v>2231</v>
      </c>
      <c r="G3143" s="2"/>
      <c r="H3143" s="2" t="s">
        <v>34</v>
      </c>
      <c r="I3143" s="2" t="s">
        <v>17</v>
      </c>
      <c r="J3143" s="2" t="s">
        <v>18</v>
      </c>
      <c r="K3143" s="2" t="s">
        <v>19</v>
      </c>
      <c r="L3143" s="2" t="s">
        <v>19</v>
      </c>
      <c r="M3143" s="2" t="s">
        <v>20</v>
      </c>
      <c r="N3143" s="2" t="s">
        <v>28</v>
      </c>
      <c r="O3143" s="2" t="s">
        <v>6311</v>
      </c>
      <c r="P3143" s="2">
        <v>3</v>
      </c>
      <c r="Q3143" s="2" t="str">
        <f t="shared" si="49"/>
        <v>SHW US Equity</v>
      </c>
    </row>
    <row r="3144" spans="1:17" x14ac:dyDescent="0.25">
      <c r="A3144" s="1">
        <v>41639</v>
      </c>
      <c r="B3144" s="1">
        <v>41639</v>
      </c>
      <c r="C3144" s="2" t="s">
        <v>6312</v>
      </c>
      <c r="D3144" s="2" t="s">
        <v>6313</v>
      </c>
      <c r="E3144" s="2">
        <v>2.9</v>
      </c>
      <c r="F3144" s="2" t="s">
        <v>6314</v>
      </c>
      <c r="G3144" s="2" t="s">
        <v>40</v>
      </c>
      <c r="H3144" s="2" t="s">
        <v>34</v>
      </c>
      <c r="I3144" s="2" t="s">
        <v>17</v>
      </c>
      <c r="J3144" s="2" t="s">
        <v>18</v>
      </c>
      <c r="K3144" s="2" t="s">
        <v>19</v>
      </c>
      <c r="L3144" s="2" t="s">
        <v>19</v>
      </c>
      <c r="M3144" s="2" t="s">
        <v>20</v>
      </c>
      <c r="N3144" s="2" t="s">
        <v>28</v>
      </c>
      <c r="O3144" s="2" t="s">
        <v>6315</v>
      </c>
      <c r="P3144" s="2">
        <v>4</v>
      </c>
      <c r="Q3144" s="2" t="str">
        <f t="shared" si="49"/>
        <v>ABBV US Equity</v>
      </c>
    </row>
    <row r="3145" spans="1:17" x14ac:dyDescent="0.25">
      <c r="A3145" s="1">
        <v>41639</v>
      </c>
      <c r="B3145" s="1">
        <v>41639</v>
      </c>
      <c r="C3145" s="2" t="s">
        <v>1303</v>
      </c>
      <c r="D3145" s="2" t="s">
        <v>1007</v>
      </c>
      <c r="E3145" s="2">
        <v>2.85</v>
      </c>
      <c r="F3145" s="2" t="s">
        <v>675</v>
      </c>
      <c r="G3145" s="2"/>
      <c r="H3145" s="2" t="s">
        <v>73</v>
      </c>
      <c r="I3145" s="2" t="s">
        <v>17</v>
      </c>
      <c r="J3145" s="2" t="s">
        <v>18</v>
      </c>
      <c r="K3145" s="2" t="s">
        <v>19</v>
      </c>
      <c r="L3145" s="2" t="s">
        <v>19</v>
      </c>
      <c r="M3145" s="2" t="s">
        <v>20</v>
      </c>
      <c r="N3145" s="2" t="s">
        <v>28</v>
      </c>
      <c r="O3145" s="2" t="s">
        <v>6316</v>
      </c>
      <c r="P3145" s="2">
        <v>5</v>
      </c>
      <c r="Q3145" s="2" t="str">
        <f t="shared" si="49"/>
        <v>CMCSA US Equity</v>
      </c>
    </row>
    <row r="3146" spans="1:17" x14ac:dyDescent="0.25">
      <c r="A3146" s="1">
        <v>41639</v>
      </c>
      <c r="B3146" s="1">
        <v>41639</v>
      </c>
      <c r="C3146" s="2" t="s">
        <v>1730</v>
      </c>
      <c r="D3146" s="2" t="s">
        <v>1731</v>
      </c>
      <c r="E3146" s="2">
        <v>5.125</v>
      </c>
      <c r="F3146" s="2" t="s">
        <v>3301</v>
      </c>
      <c r="G3146" s="2"/>
      <c r="H3146" s="2" t="s">
        <v>16</v>
      </c>
      <c r="I3146" s="2" t="s">
        <v>17</v>
      </c>
      <c r="J3146" s="2" t="s">
        <v>18</v>
      </c>
      <c r="K3146" s="2" t="s">
        <v>19</v>
      </c>
      <c r="L3146" s="2" t="s">
        <v>19</v>
      </c>
      <c r="M3146" s="2" t="s">
        <v>20</v>
      </c>
      <c r="N3146" s="2" t="s">
        <v>48</v>
      </c>
      <c r="O3146" s="2" t="s">
        <v>6317</v>
      </c>
      <c r="P3146" s="2">
        <v>3</v>
      </c>
      <c r="Q3146" s="2" t="str">
        <f t="shared" si="49"/>
        <v>JEF US Equity</v>
      </c>
    </row>
    <row r="3147" spans="1:17" x14ac:dyDescent="0.25">
      <c r="A3147" s="1">
        <v>41639</v>
      </c>
      <c r="B3147" s="1">
        <v>41639</v>
      </c>
      <c r="C3147" s="2" t="s">
        <v>1063</v>
      </c>
      <c r="D3147" s="2" t="s">
        <v>1064</v>
      </c>
      <c r="E3147" s="2">
        <v>4.016</v>
      </c>
      <c r="F3147" s="2" t="s">
        <v>6318</v>
      </c>
      <c r="G3147" s="2"/>
      <c r="H3147" s="2" t="s">
        <v>57</v>
      </c>
      <c r="I3147" s="2" t="s">
        <v>17</v>
      </c>
      <c r="J3147" s="2" t="s">
        <v>18</v>
      </c>
      <c r="K3147" s="2" t="s">
        <v>19</v>
      </c>
      <c r="L3147" s="2" t="s">
        <v>19</v>
      </c>
      <c r="M3147" s="2" t="s">
        <v>20</v>
      </c>
      <c r="N3147" s="2" t="s">
        <v>28</v>
      </c>
      <c r="O3147" s="2" t="s">
        <v>6319</v>
      </c>
      <c r="P3147" s="2">
        <v>3</v>
      </c>
      <c r="Q3147" s="2" t="str">
        <f t="shared" si="49"/>
        <v>ADM US Equity</v>
      </c>
    </row>
    <row r="3148" spans="1:17" x14ac:dyDescent="0.25">
      <c r="A3148" s="1">
        <v>41639</v>
      </c>
      <c r="B3148" s="1">
        <v>41639</v>
      </c>
      <c r="C3148" s="2" t="s">
        <v>4108</v>
      </c>
      <c r="D3148" s="2" t="s">
        <v>4109</v>
      </c>
      <c r="E3148" s="2">
        <v>1.75</v>
      </c>
      <c r="F3148" s="2" t="s">
        <v>1071</v>
      </c>
      <c r="G3148" s="2"/>
      <c r="H3148" s="2" t="s">
        <v>16</v>
      </c>
      <c r="I3148" s="2" t="s">
        <v>17</v>
      </c>
      <c r="J3148" s="2" t="s">
        <v>18</v>
      </c>
      <c r="K3148" s="2" t="s">
        <v>19</v>
      </c>
      <c r="L3148" s="2" t="s">
        <v>19</v>
      </c>
      <c r="M3148" s="2" t="s">
        <v>20</v>
      </c>
      <c r="N3148" s="2" t="s">
        <v>28</v>
      </c>
      <c r="O3148" s="2" t="s">
        <v>6323</v>
      </c>
      <c r="P3148" s="2">
        <v>3</v>
      </c>
      <c r="Q3148" s="2" t="str">
        <f t="shared" si="49"/>
        <v>DTV US Equity</v>
      </c>
    </row>
    <row r="3149" spans="1:17" x14ac:dyDescent="0.25">
      <c r="A3149" s="1">
        <v>41639</v>
      </c>
      <c r="B3149" s="1">
        <v>41639</v>
      </c>
      <c r="C3149" s="2" t="s">
        <v>333</v>
      </c>
      <c r="D3149" s="2" t="s">
        <v>334</v>
      </c>
      <c r="E3149" s="2">
        <v>1.45</v>
      </c>
      <c r="F3149" s="2" t="s">
        <v>2339</v>
      </c>
      <c r="G3149" s="2"/>
      <c r="H3149" s="2" t="s">
        <v>34</v>
      </c>
      <c r="I3149" s="2" t="s">
        <v>17</v>
      </c>
      <c r="J3149" s="2" t="s">
        <v>18</v>
      </c>
      <c r="K3149" s="2" t="s">
        <v>19</v>
      </c>
      <c r="L3149" s="2" t="s">
        <v>19</v>
      </c>
      <c r="M3149" s="2" t="s">
        <v>20</v>
      </c>
      <c r="N3149" s="2" t="s">
        <v>28</v>
      </c>
      <c r="O3149" s="2" t="s">
        <v>6325</v>
      </c>
      <c r="P3149" s="2">
        <v>3</v>
      </c>
      <c r="Q3149" s="2" t="str">
        <f t="shared" si="49"/>
        <v>GLW US Equity</v>
      </c>
    </row>
    <row r="3150" spans="1:17" x14ac:dyDescent="0.25">
      <c r="A3150" s="1">
        <v>41639</v>
      </c>
      <c r="B3150" s="1">
        <v>41639</v>
      </c>
      <c r="C3150" s="2" t="s">
        <v>4433</v>
      </c>
      <c r="D3150" s="2" t="s">
        <v>4434</v>
      </c>
      <c r="E3150" s="2">
        <v>1.05</v>
      </c>
      <c r="F3150" s="2" t="s">
        <v>6326</v>
      </c>
      <c r="G3150" s="2"/>
      <c r="H3150" s="2" t="s">
        <v>57</v>
      </c>
      <c r="I3150" s="2" t="s">
        <v>17</v>
      </c>
      <c r="J3150" s="2" t="s">
        <v>18</v>
      </c>
      <c r="K3150" s="2" t="s">
        <v>19</v>
      </c>
      <c r="L3150" s="2" t="s">
        <v>19</v>
      </c>
      <c r="M3150" s="2" t="s">
        <v>20</v>
      </c>
      <c r="N3150" s="2" t="s">
        <v>28</v>
      </c>
      <c r="O3150" s="2" t="s">
        <v>6327</v>
      </c>
      <c r="P3150" s="2">
        <v>2</v>
      </c>
      <c r="Q3150" s="2" t="str">
        <f t="shared" si="49"/>
        <v>PX US Equity</v>
      </c>
    </row>
    <row r="3151" spans="1:17" x14ac:dyDescent="0.25">
      <c r="A3151" s="1">
        <v>41639</v>
      </c>
      <c r="B3151" s="1">
        <v>41639</v>
      </c>
      <c r="C3151" s="2" t="s">
        <v>42</v>
      </c>
      <c r="D3151" s="2" t="s">
        <v>43</v>
      </c>
      <c r="E3151" s="2">
        <v>1.25</v>
      </c>
      <c r="F3151" s="2" t="s">
        <v>6328</v>
      </c>
      <c r="G3151" s="2" t="s">
        <v>187</v>
      </c>
      <c r="H3151" s="2" t="s">
        <v>46</v>
      </c>
      <c r="I3151" s="2" t="s">
        <v>17</v>
      </c>
      <c r="J3151" s="2" t="s">
        <v>18</v>
      </c>
      <c r="K3151" s="2" t="s">
        <v>19</v>
      </c>
      <c r="L3151" s="2" t="s">
        <v>19</v>
      </c>
      <c r="M3151" s="2" t="s">
        <v>20</v>
      </c>
      <c r="N3151" s="2" t="s">
        <v>48</v>
      </c>
      <c r="O3151" s="2" t="s">
        <v>6329</v>
      </c>
      <c r="P3151" s="2">
        <v>2</v>
      </c>
      <c r="Q3151" s="2" t="str">
        <f t="shared" si="49"/>
        <v>GE US Equity</v>
      </c>
    </row>
    <row r="3152" spans="1:17" x14ac:dyDescent="0.25">
      <c r="A3152" s="1">
        <v>41639</v>
      </c>
      <c r="B3152" s="1">
        <v>41639</v>
      </c>
      <c r="C3152" s="2" t="s">
        <v>6312</v>
      </c>
      <c r="D3152" s="2" t="s">
        <v>6313</v>
      </c>
      <c r="E3152" s="2">
        <v>4.4000000000000004</v>
      </c>
      <c r="F3152" s="2" t="s">
        <v>6330</v>
      </c>
      <c r="G3152" s="2" t="s">
        <v>40</v>
      </c>
      <c r="H3152" s="2" t="s">
        <v>34</v>
      </c>
      <c r="I3152" s="2" t="s">
        <v>17</v>
      </c>
      <c r="J3152" s="2" t="s">
        <v>18</v>
      </c>
      <c r="K3152" s="2" t="s">
        <v>19</v>
      </c>
      <c r="L3152" s="2" t="s">
        <v>19</v>
      </c>
      <c r="M3152" s="2" t="s">
        <v>20</v>
      </c>
      <c r="N3152" s="2" t="s">
        <v>28</v>
      </c>
      <c r="O3152" s="2" t="s">
        <v>6331</v>
      </c>
      <c r="P3152" s="2">
        <v>4</v>
      </c>
      <c r="Q3152" s="2" t="str">
        <f t="shared" si="49"/>
        <v>ABBV US Equity</v>
      </c>
    </row>
    <row r="3153" spans="1:17" x14ac:dyDescent="0.25">
      <c r="A3153" s="1">
        <v>41639</v>
      </c>
      <c r="B3153" s="1">
        <v>41639</v>
      </c>
      <c r="C3153" s="2" t="s">
        <v>6332</v>
      </c>
      <c r="D3153" s="2" t="s">
        <v>6333</v>
      </c>
      <c r="E3153" s="2">
        <v>2.25</v>
      </c>
      <c r="F3153" s="2" t="s">
        <v>2339</v>
      </c>
      <c r="G3153" s="2"/>
      <c r="H3153" s="2" t="s">
        <v>16</v>
      </c>
      <c r="I3153" s="2" t="s">
        <v>17</v>
      </c>
      <c r="J3153" s="2" t="s">
        <v>18</v>
      </c>
      <c r="K3153" s="2" t="s">
        <v>19</v>
      </c>
      <c r="L3153" s="2" t="s">
        <v>19</v>
      </c>
      <c r="M3153" s="2" t="s">
        <v>20</v>
      </c>
      <c r="N3153" s="2" t="s">
        <v>28</v>
      </c>
      <c r="O3153" s="2" t="s">
        <v>6334</v>
      </c>
      <c r="P3153" s="2">
        <v>3</v>
      </c>
      <c r="Q3153" s="2" t="str">
        <f t="shared" si="49"/>
        <v>IPG US Equity</v>
      </c>
    </row>
    <row r="3154" spans="1:17" x14ac:dyDescent="0.25">
      <c r="A3154" s="1">
        <v>41639</v>
      </c>
      <c r="B3154" s="1">
        <v>41639</v>
      </c>
      <c r="C3154" s="2" t="s">
        <v>235</v>
      </c>
      <c r="D3154" s="2" t="s">
        <v>236</v>
      </c>
      <c r="E3154" s="2">
        <v>3.125</v>
      </c>
      <c r="F3154" s="2" t="s">
        <v>4504</v>
      </c>
      <c r="G3154" s="2"/>
      <c r="H3154" s="2" t="s">
        <v>73</v>
      </c>
      <c r="I3154" s="2" t="s">
        <v>17</v>
      </c>
      <c r="J3154" s="2" t="s">
        <v>18</v>
      </c>
      <c r="K3154" s="2" t="s">
        <v>19</v>
      </c>
      <c r="L3154" s="2" t="s">
        <v>19</v>
      </c>
      <c r="M3154" s="2" t="s">
        <v>20</v>
      </c>
      <c r="N3154" s="2" t="s">
        <v>48</v>
      </c>
      <c r="O3154" s="2" t="s">
        <v>6335</v>
      </c>
      <c r="P3154" s="2">
        <v>3</v>
      </c>
      <c r="Q3154" s="2" t="str">
        <f t="shared" si="49"/>
        <v>PFG US Equity</v>
      </c>
    </row>
    <row r="3155" spans="1:17" x14ac:dyDescent="0.25">
      <c r="A3155" s="1">
        <v>41639</v>
      </c>
      <c r="B3155" s="1">
        <v>41639</v>
      </c>
      <c r="C3155" s="2" t="s">
        <v>6336</v>
      </c>
      <c r="D3155" s="2" t="s">
        <v>6337</v>
      </c>
      <c r="E3155" s="2">
        <v>1.35</v>
      </c>
      <c r="F3155" s="2" t="s">
        <v>2259</v>
      </c>
      <c r="G3155" s="2"/>
      <c r="H3155" s="2" t="s">
        <v>57</v>
      </c>
      <c r="I3155" s="2" t="s">
        <v>17</v>
      </c>
      <c r="J3155" s="2" t="s">
        <v>18</v>
      </c>
      <c r="K3155" s="2" t="s">
        <v>19</v>
      </c>
      <c r="L3155" s="2" t="s">
        <v>19</v>
      </c>
      <c r="M3155" s="2" t="s">
        <v>20</v>
      </c>
      <c r="N3155" s="2" t="s">
        <v>28</v>
      </c>
      <c r="O3155" s="2" t="s">
        <v>6338</v>
      </c>
      <c r="P3155" s="2">
        <v>3</v>
      </c>
      <c r="Q3155" s="2" t="str">
        <f t="shared" si="49"/>
        <v>NOV US Equity</v>
      </c>
    </row>
    <row r="3156" spans="1:17" x14ac:dyDescent="0.25">
      <c r="A3156" s="1">
        <v>41639</v>
      </c>
      <c r="B3156" s="1">
        <v>41639</v>
      </c>
      <c r="C3156" s="2" t="s">
        <v>6312</v>
      </c>
      <c r="D3156" s="2" t="s">
        <v>6313</v>
      </c>
      <c r="E3156" s="2">
        <v>1.2</v>
      </c>
      <c r="F3156" s="2" t="s">
        <v>6339</v>
      </c>
      <c r="G3156" s="2" t="s">
        <v>40</v>
      </c>
      <c r="H3156" s="2" t="s">
        <v>34</v>
      </c>
      <c r="I3156" s="2" t="s">
        <v>17</v>
      </c>
      <c r="J3156" s="2" t="s">
        <v>18</v>
      </c>
      <c r="K3156" s="2" t="s">
        <v>19</v>
      </c>
      <c r="L3156" s="2" t="s">
        <v>19</v>
      </c>
      <c r="M3156" s="2" t="s">
        <v>20</v>
      </c>
      <c r="N3156" s="2" t="s">
        <v>28</v>
      </c>
      <c r="O3156" s="2" t="s">
        <v>6340</v>
      </c>
      <c r="P3156" s="2">
        <v>4</v>
      </c>
      <c r="Q3156" s="2" t="str">
        <f t="shared" si="49"/>
        <v>ABBV US Equity</v>
      </c>
    </row>
    <row r="3157" spans="1:17" x14ac:dyDescent="0.25">
      <c r="A3157" s="1">
        <v>41639</v>
      </c>
      <c r="B3157" s="1">
        <v>41639</v>
      </c>
      <c r="C3157" s="2" t="s">
        <v>6312</v>
      </c>
      <c r="D3157" s="2" t="s">
        <v>6313</v>
      </c>
      <c r="E3157" s="2">
        <v>2.9</v>
      </c>
      <c r="F3157" s="2" t="s">
        <v>6314</v>
      </c>
      <c r="G3157" s="2" t="s">
        <v>26</v>
      </c>
      <c r="H3157" s="2" t="s">
        <v>34</v>
      </c>
      <c r="I3157" s="2" t="s">
        <v>17</v>
      </c>
      <c r="J3157" s="2" t="s">
        <v>18</v>
      </c>
      <c r="K3157" s="2" t="s">
        <v>19</v>
      </c>
      <c r="L3157" s="2" t="s">
        <v>19</v>
      </c>
      <c r="M3157" s="2" t="s">
        <v>20</v>
      </c>
      <c r="N3157" s="2" t="s">
        <v>28</v>
      </c>
      <c r="O3157" s="2" t="s">
        <v>6341</v>
      </c>
      <c r="P3157" s="2">
        <v>4</v>
      </c>
      <c r="Q3157" s="2" t="str">
        <f t="shared" si="49"/>
        <v>ABBV US Equity</v>
      </c>
    </row>
    <row r="3158" spans="1:17" x14ac:dyDescent="0.25">
      <c r="A3158" s="1">
        <v>41639</v>
      </c>
      <c r="B3158" s="1">
        <v>41639</v>
      </c>
      <c r="C3158" s="2" t="s">
        <v>6312</v>
      </c>
      <c r="D3158" s="2" t="s">
        <v>6313</v>
      </c>
      <c r="E3158" s="2">
        <v>1.2</v>
      </c>
      <c r="F3158" s="2" t="s">
        <v>6339</v>
      </c>
      <c r="G3158" s="2" t="s">
        <v>26</v>
      </c>
      <c r="H3158" s="2" t="s">
        <v>34</v>
      </c>
      <c r="I3158" s="2" t="s">
        <v>17</v>
      </c>
      <c r="J3158" s="2" t="s">
        <v>18</v>
      </c>
      <c r="K3158" s="2" t="s">
        <v>19</v>
      </c>
      <c r="L3158" s="2" t="s">
        <v>19</v>
      </c>
      <c r="M3158" s="2" t="s">
        <v>20</v>
      </c>
      <c r="N3158" s="2" t="s">
        <v>28</v>
      </c>
      <c r="O3158" s="2" t="s">
        <v>6342</v>
      </c>
      <c r="P3158" s="2">
        <v>4</v>
      </c>
      <c r="Q3158" s="2" t="str">
        <f t="shared" si="49"/>
        <v>ABBV US Equity</v>
      </c>
    </row>
    <row r="3159" spans="1:17" x14ac:dyDescent="0.25">
      <c r="A3159" s="1">
        <v>41639</v>
      </c>
      <c r="B3159" s="1">
        <v>41639</v>
      </c>
      <c r="C3159" s="2" t="s">
        <v>221</v>
      </c>
      <c r="D3159" s="2" t="s">
        <v>222</v>
      </c>
      <c r="E3159" s="2">
        <v>11.5</v>
      </c>
      <c r="F3159" s="2" t="s">
        <v>1418</v>
      </c>
      <c r="G3159" s="2"/>
      <c r="H3159" s="2" t="s">
        <v>149</v>
      </c>
      <c r="I3159" s="2" t="s">
        <v>17</v>
      </c>
      <c r="J3159" s="2" t="s">
        <v>18</v>
      </c>
      <c r="K3159" s="2" t="s">
        <v>19</v>
      </c>
      <c r="L3159" s="2" t="s">
        <v>19</v>
      </c>
      <c r="M3159" s="2" t="s">
        <v>20</v>
      </c>
      <c r="N3159" s="2" t="s">
        <v>28</v>
      </c>
      <c r="O3159" s="2" t="s">
        <v>6343</v>
      </c>
      <c r="P3159" s="2">
        <v>1</v>
      </c>
      <c r="Q3159" s="2" t="str">
        <f t="shared" si="49"/>
        <v>S US Equity</v>
      </c>
    </row>
    <row r="3160" spans="1:17" x14ac:dyDescent="0.25">
      <c r="A3160" s="1">
        <v>41639</v>
      </c>
      <c r="B3160" s="1">
        <v>41639</v>
      </c>
      <c r="C3160" s="2" t="s">
        <v>1904</v>
      </c>
      <c r="D3160" s="2" t="s">
        <v>765</v>
      </c>
      <c r="E3160" s="2">
        <v>1.375</v>
      </c>
      <c r="F3160" s="2" t="s">
        <v>1932</v>
      </c>
      <c r="G3160" s="2"/>
      <c r="H3160" s="2" t="s">
        <v>34</v>
      </c>
      <c r="I3160" s="2" t="s">
        <v>17</v>
      </c>
      <c r="J3160" s="2" t="s">
        <v>18</v>
      </c>
      <c r="K3160" s="2" t="s">
        <v>19</v>
      </c>
      <c r="L3160" s="2" t="s">
        <v>19</v>
      </c>
      <c r="M3160" s="2" t="s">
        <v>20</v>
      </c>
      <c r="N3160" s="2" t="s">
        <v>28</v>
      </c>
      <c r="O3160" s="2" t="s">
        <v>6344</v>
      </c>
      <c r="P3160" s="2">
        <v>5</v>
      </c>
      <c r="Q3160" s="2" t="str">
        <f t="shared" si="49"/>
        <v>ABIBB US Equity</v>
      </c>
    </row>
    <row r="3161" spans="1:17" x14ac:dyDescent="0.25">
      <c r="A3161" s="1">
        <v>41639</v>
      </c>
      <c r="B3161" s="1">
        <v>41639</v>
      </c>
      <c r="C3161" s="2" t="s">
        <v>6345</v>
      </c>
      <c r="D3161" s="2" t="s">
        <v>6346</v>
      </c>
      <c r="E3161" s="2">
        <v>1.875</v>
      </c>
      <c r="F3161" s="2" t="s">
        <v>6347</v>
      </c>
      <c r="G3161" s="2" t="s">
        <v>187</v>
      </c>
      <c r="H3161" s="2" t="s">
        <v>34</v>
      </c>
      <c r="I3161" s="2" t="s">
        <v>17</v>
      </c>
      <c r="J3161" s="2" t="s">
        <v>18</v>
      </c>
      <c r="K3161" s="2" t="s">
        <v>19</v>
      </c>
      <c r="L3161" s="2" t="s">
        <v>19</v>
      </c>
      <c r="M3161" s="2" t="s">
        <v>20</v>
      </c>
      <c r="N3161" s="2" t="s">
        <v>28</v>
      </c>
      <c r="O3161" s="2" t="s">
        <v>6348</v>
      </c>
      <c r="P3161" s="2">
        <v>2</v>
      </c>
      <c r="Q3161" s="2" t="str">
        <f t="shared" si="49"/>
        <v>VW US Equity</v>
      </c>
    </row>
    <row r="3162" spans="1:17" x14ac:dyDescent="0.25">
      <c r="A3162" s="1">
        <v>41639</v>
      </c>
      <c r="B3162" s="1">
        <v>41639</v>
      </c>
      <c r="C3162" s="2" t="s">
        <v>6020</v>
      </c>
      <c r="D3162" s="2" t="s">
        <v>6021</v>
      </c>
      <c r="E3162" s="2">
        <v>5.5</v>
      </c>
      <c r="F3162" s="2" t="s">
        <v>6006</v>
      </c>
      <c r="G3162" s="2" t="s">
        <v>40</v>
      </c>
      <c r="H3162" s="2" t="s">
        <v>16</v>
      </c>
      <c r="I3162" s="2" t="s">
        <v>17</v>
      </c>
      <c r="J3162" s="2" t="s">
        <v>18</v>
      </c>
      <c r="K3162" s="2" t="s">
        <v>19</v>
      </c>
      <c r="L3162" s="2" t="s">
        <v>19</v>
      </c>
      <c r="M3162" s="2" t="s">
        <v>20</v>
      </c>
      <c r="N3162" s="2" t="s">
        <v>48</v>
      </c>
      <c r="O3162" s="2" t="s">
        <v>6350</v>
      </c>
      <c r="P3162" s="2">
        <v>4</v>
      </c>
      <c r="Q3162" s="2" t="str">
        <f t="shared" si="49"/>
        <v>VOYA US Equity</v>
      </c>
    </row>
    <row r="3163" spans="1:17" x14ac:dyDescent="0.25">
      <c r="A3163" s="1">
        <v>41639</v>
      </c>
      <c r="B3163" s="1">
        <v>41639</v>
      </c>
      <c r="C3163" s="2" t="s">
        <v>6351</v>
      </c>
      <c r="D3163" s="2" t="s">
        <v>2099</v>
      </c>
      <c r="E3163" s="2">
        <v>2.25</v>
      </c>
      <c r="F3163" s="2" t="s">
        <v>6352</v>
      </c>
      <c r="G3163" s="2"/>
      <c r="H3163" s="2" t="s">
        <v>73</v>
      </c>
      <c r="I3163" s="2" t="s">
        <v>17</v>
      </c>
      <c r="J3163" s="2" t="s">
        <v>18</v>
      </c>
      <c r="K3163" s="2" t="s">
        <v>19</v>
      </c>
      <c r="L3163" s="2" t="s">
        <v>19</v>
      </c>
      <c r="M3163" s="2" t="s">
        <v>20</v>
      </c>
      <c r="N3163" s="2" t="s">
        <v>28</v>
      </c>
      <c r="O3163" s="2" t="s">
        <v>6353</v>
      </c>
      <c r="P3163" s="2">
        <v>4</v>
      </c>
      <c r="Q3163" s="2" t="str">
        <f t="shared" si="49"/>
        <v>TEVA US Equity</v>
      </c>
    </row>
    <row r="3164" spans="1:17" x14ac:dyDescent="0.25">
      <c r="A3164" s="1">
        <v>41639</v>
      </c>
      <c r="B3164" s="1">
        <v>41639</v>
      </c>
      <c r="C3164" s="2" t="s">
        <v>496</v>
      </c>
      <c r="D3164" s="2" t="s">
        <v>497</v>
      </c>
      <c r="E3164" s="2">
        <v>3</v>
      </c>
      <c r="F3164" s="2" t="s">
        <v>921</v>
      </c>
      <c r="G3164" s="2" t="s">
        <v>213</v>
      </c>
      <c r="H3164" s="2" t="s">
        <v>57</v>
      </c>
      <c r="I3164" s="2" t="s">
        <v>17</v>
      </c>
      <c r="J3164" s="2" t="s">
        <v>18</v>
      </c>
      <c r="K3164" s="2" t="s">
        <v>19</v>
      </c>
      <c r="L3164" s="2" t="s">
        <v>19</v>
      </c>
      <c r="M3164" s="2" t="s">
        <v>20</v>
      </c>
      <c r="N3164" s="2" t="s">
        <v>21</v>
      </c>
      <c r="O3164" s="2" t="s">
        <v>6359</v>
      </c>
      <c r="P3164" s="2">
        <v>4</v>
      </c>
      <c r="Q3164" s="2" t="str">
        <f t="shared" si="49"/>
        <v>NRUC US Equity</v>
      </c>
    </row>
    <row r="3165" spans="1:17" x14ac:dyDescent="0.25">
      <c r="A3165" s="1">
        <v>41639</v>
      </c>
      <c r="B3165" s="1">
        <v>41639</v>
      </c>
      <c r="C3165" s="2" t="s">
        <v>3156</v>
      </c>
      <c r="D3165" s="2" t="s">
        <v>3157</v>
      </c>
      <c r="E3165" s="2">
        <v>1.875</v>
      </c>
      <c r="F3165" s="2" t="s">
        <v>6245</v>
      </c>
      <c r="G3165" s="2" t="s">
        <v>26</v>
      </c>
      <c r="H3165" s="2" t="s">
        <v>34</v>
      </c>
      <c r="I3165" s="2" t="s">
        <v>17</v>
      </c>
      <c r="J3165" s="2" t="s">
        <v>18</v>
      </c>
      <c r="K3165" s="2" t="s">
        <v>19</v>
      </c>
      <c r="L3165" s="2" t="s">
        <v>19</v>
      </c>
      <c r="M3165" s="2" t="s">
        <v>20</v>
      </c>
      <c r="N3165" s="2" t="s">
        <v>28</v>
      </c>
      <c r="O3165" s="2" t="s">
        <v>6360</v>
      </c>
      <c r="P3165" s="2">
        <v>5</v>
      </c>
      <c r="Q3165" s="2" t="str">
        <f t="shared" si="49"/>
        <v>DAIGR US Equity</v>
      </c>
    </row>
    <row r="3166" spans="1:17" x14ac:dyDescent="0.25">
      <c r="A3166" s="1">
        <v>41639</v>
      </c>
      <c r="B3166" s="1">
        <v>41639</v>
      </c>
      <c r="C3166" s="2" t="s">
        <v>1303</v>
      </c>
      <c r="D3166" s="2" t="s">
        <v>1007</v>
      </c>
      <c r="E3166" s="2">
        <v>4.25</v>
      </c>
      <c r="F3166" s="2" t="s">
        <v>772</v>
      </c>
      <c r="G3166" s="2"/>
      <c r="H3166" s="2" t="s">
        <v>73</v>
      </c>
      <c r="I3166" s="2" t="s">
        <v>17</v>
      </c>
      <c r="J3166" s="2" t="s">
        <v>18</v>
      </c>
      <c r="K3166" s="2" t="s">
        <v>19</v>
      </c>
      <c r="L3166" s="2" t="s">
        <v>19</v>
      </c>
      <c r="M3166" s="2" t="s">
        <v>20</v>
      </c>
      <c r="N3166" s="2" t="s">
        <v>28</v>
      </c>
      <c r="O3166" s="2" t="s">
        <v>6362</v>
      </c>
      <c r="P3166" s="2">
        <v>5</v>
      </c>
      <c r="Q3166" s="2" t="str">
        <f t="shared" si="49"/>
        <v>CMCSA US Equity</v>
      </c>
    </row>
    <row r="3167" spans="1:17" x14ac:dyDescent="0.25">
      <c r="A3167" s="1">
        <v>41639</v>
      </c>
      <c r="B3167" s="1">
        <v>41639</v>
      </c>
      <c r="C3167" s="2" t="s">
        <v>6135</v>
      </c>
      <c r="D3167" s="2" t="s">
        <v>6136</v>
      </c>
      <c r="E3167" s="2">
        <v>5.125</v>
      </c>
      <c r="F3167" s="2" t="s">
        <v>6137</v>
      </c>
      <c r="G3167" s="2"/>
      <c r="H3167" s="2" t="s">
        <v>264</v>
      </c>
      <c r="I3167" s="2" t="s">
        <v>17</v>
      </c>
      <c r="J3167" s="2" t="s">
        <v>18</v>
      </c>
      <c r="K3167" s="2" t="s">
        <v>19</v>
      </c>
      <c r="L3167" s="2" t="s">
        <v>19</v>
      </c>
      <c r="M3167" s="2" t="s">
        <v>20</v>
      </c>
      <c r="N3167" s="2" t="s">
        <v>28</v>
      </c>
      <c r="O3167" s="2" t="s">
        <v>6363</v>
      </c>
      <c r="P3167" s="2">
        <v>4</v>
      </c>
      <c r="Q3167" s="2" t="str">
        <f t="shared" si="49"/>
        <v>QVCN US Equity</v>
      </c>
    </row>
    <row r="3168" spans="1:17" x14ac:dyDescent="0.25">
      <c r="A3168" s="1">
        <v>41639</v>
      </c>
      <c r="B3168" s="1">
        <v>41639</v>
      </c>
      <c r="C3168" s="2" t="s">
        <v>6312</v>
      </c>
      <c r="D3168" s="2" t="s">
        <v>6313</v>
      </c>
      <c r="E3168" s="2">
        <v>1.75</v>
      </c>
      <c r="F3168" s="2" t="s">
        <v>6364</v>
      </c>
      <c r="G3168" s="2" t="s">
        <v>40</v>
      </c>
      <c r="H3168" s="2" t="s">
        <v>34</v>
      </c>
      <c r="I3168" s="2" t="s">
        <v>17</v>
      </c>
      <c r="J3168" s="2" t="s">
        <v>18</v>
      </c>
      <c r="K3168" s="2" t="s">
        <v>19</v>
      </c>
      <c r="L3168" s="2" t="s">
        <v>19</v>
      </c>
      <c r="M3168" s="2" t="s">
        <v>20</v>
      </c>
      <c r="N3168" s="2" t="s">
        <v>28</v>
      </c>
      <c r="O3168" s="2" t="s">
        <v>6365</v>
      </c>
      <c r="P3168" s="2">
        <v>4</v>
      </c>
      <c r="Q3168" s="2" t="str">
        <f t="shared" si="49"/>
        <v>ABBV US Equity</v>
      </c>
    </row>
    <row r="3169" spans="1:17" x14ac:dyDescent="0.25">
      <c r="A3169" s="1">
        <v>41639</v>
      </c>
      <c r="B3169" s="1">
        <v>41639</v>
      </c>
      <c r="C3169" s="2" t="s">
        <v>3589</v>
      </c>
      <c r="D3169" s="2" t="s">
        <v>3590</v>
      </c>
      <c r="E3169" s="2">
        <v>2</v>
      </c>
      <c r="F3169" s="2" t="s">
        <v>1367</v>
      </c>
      <c r="G3169" s="2"/>
      <c r="H3169" s="2" t="s">
        <v>73</v>
      </c>
      <c r="I3169" s="2" t="s">
        <v>17</v>
      </c>
      <c r="J3169" s="2" t="s">
        <v>18</v>
      </c>
      <c r="K3169" s="2" t="s">
        <v>19</v>
      </c>
      <c r="L3169" s="2" t="s">
        <v>19</v>
      </c>
      <c r="M3169" s="2" t="s">
        <v>20</v>
      </c>
      <c r="N3169" s="2" t="s">
        <v>28</v>
      </c>
      <c r="O3169" s="2" t="s">
        <v>6366</v>
      </c>
      <c r="P3169" s="2">
        <v>3</v>
      </c>
      <c r="Q3169" s="2" t="str">
        <f t="shared" si="49"/>
        <v>DPS US Equity</v>
      </c>
    </row>
    <row r="3170" spans="1:17" x14ac:dyDescent="0.25">
      <c r="A3170" s="1">
        <v>41639</v>
      </c>
      <c r="B3170" s="1">
        <v>41639</v>
      </c>
      <c r="C3170" s="2" t="s">
        <v>5277</v>
      </c>
      <c r="D3170" s="2" t="s">
        <v>5278</v>
      </c>
      <c r="E3170" s="2">
        <v>4.625</v>
      </c>
      <c r="F3170" s="2" t="s">
        <v>1648</v>
      </c>
      <c r="G3170" s="2"/>
      <c r="H3170" s="2" t="s">
        <v>472</v>
      </c>
      <c r="I3170" s="2" t="s">
        <v>17</v>
      </c>
      <c r="J3170" s="2" t="s">
        <v>18</v>
      </c>
      <c r="K3170" s="2" t="s">
        <v>19</v>
      </c>
      <c r="L3170" s="2" t="s">
        <v>19</v>
      </c>
      <c r="M3170" s="2" t="s">
        <v>20</v>
      </c>
      <c r="N3170" s="2" t="s">
        <v>28</v>
      </c>
      <c r="O3170" s="2" t="s">
        <v>6367</v>
      </c>
      <c r="P3170" s="2">
        <v>2</v>
      </c>
      <c r="Q3170" s="2" t="str">
        <f t="shared" si="49"/>
        <v>CE US Equity</v>
      </c>
    </row>
    <row r="3171" spans="1:17" x14ac:dyDescent="0.25">
      <c r="A3171" s="1">
        <v>41639</v>
      </c>
      <c r="B3171" s="1">
        <v>41639</v>
      </c>
      <c r="C3171" s="2" t="s">
        <v>1343</v>
      </c>
      <c r="D3171" s="2" t="s">
        <v>1344</v>
      </c>
      <c r="E3171" s="2">
        <v>3.05</v>
      </c>
      <c r="F3171" s="2" t="s">
        <v>1648</v>
      </c>
      <c r="G3171" s="2" t="s">
        <v>40</v>
      </c>
      <c r="H3171" s="2" t="s">
        <v>34</v>
      </c>
      <c r="I3171" s="2" t="s">
        <v>17</v>
      </c>
      <c r="J3171" s="2" t="s">
        <v>18</v>
      </c>
      <c r="K3171" s="2" t="s">
        <v>19</v>
      </c>
      <c r="L3171" s="2" t="s">
        <v>19</v>
      </c>
      <c r="M3171" s="2" t="s">
        <v>20</v>
      </c>
      <c r="N3171" s="2" t="s">
        <v>28</v>
      </c>
      <c r="O3171" s="2" t="s">
        <v>6368</v>
      </c>
      <c r="P3171" s="2">
        <v>5</v>
      </c>
      <c r="Q3171" s="2" t="str">
        <f t="shared" si="49"/>
        <v>TTXCO US Equity</v>
      </c>
    </row>
    <row r="3172" spans="1:17" x14ac:dyDescent="0.25">
      <c r="A3172" s="1">
        <v>41639</v>
      </c>
      <c r="B3172" s="1">
        <v>41639</v>
      </c>
      <c r="C3172" s="2" t="s">
        <v>42</v>
      </c>
      <c r="D3172" s="2" t="s">
        <v>43</v>
      </c>
      <c r="E3172" s="2">
        <v>3.5</v>
      </c>
      <c r="F3172" s="2" t="s">
        <v>359</v>
      </c>
      <c r="G3172" s="2" t="s">
        <v>1849</v>
      </c>
      <c r="H3172" s="2" t="s">
        <v>46</v>
      </c>
      <c r="I3172" s="2" t="s">
        <v>17</v>
      </c>
      <c r="J3172" s="2" t="s">
        <v>18</v>
      </c>
      <c r="K3172" s="2" t="s">
        <v>19</v>
      </c>
      <c r="L3172" s="2" t="s">
        <v>19</v>
      </c>
      <c r="M3172" s="2" t="s">
        <v>20</v>
      </c>
      <c r="N3172" s="2" t="s">
        <v>48</v>
      </c>
      <c r="O3172" s="2" t="s">
        <v>6369</v>
      </c>
      <c r="P3172" s="2">
        <v>2</v>
      </c>
      <c r="Q3172" s="2" t="str">
        <f t="shared" si="49"/>
        <v>GE US Equity</v>
      </c>
    </row>
    <row r="3173" spans="1:17" x14ac:dyDescent="0.25">
      <c r="A3173" s="1">
        <v>41639</v>
      </c>
      <c r="B3173" s="1">
        <v>41639</v>
      </c>
      <c r="C3173" s="2" t="s">
        <v>6312</v>
      </c>
      <c r="D3173" s="2" t="s">
        <v>6313</v>
      </c>
      <c r="E3173" s="2">
        <v>2</v>
      </c>
      <c r="F3173" s="2" t="s">
        <v>6370</v>
      </c>
      <c r="G3173" s="2" t="s">
        <v>40</v>
      </c>
      <c r="H3173" s="2" t="s">
        <v>34</v>
      </c>
      <c r="I3173" s="2" t="s">
        <v>17</v>
      </c>
      <c r="J3173" s="2" t="s">
        <v>18</v>
      </c>
      <c r="K3173" s="2" t="s">
        <v>19</v>
      </c>
      <c r="L3173" s="2" t="s">
        <v>19</v>
      </c>
      <c r="M3173" s="2" t="s">
        <v>20</v>
      </c>
      <c r="N3173" s="2" t="s">
        <v>28</v>
      </c>
      <c r="O3173" s="2" t="s">
        <v>6371</v>
      </c>
      <c r="P3173" s="2">
        <v>4</v>
      </c>
      <c r="Q3173" s="2" t="str">
        <f t="shared" si="49"/>
        <v>ABBV US Equity</v>
      </c>
    </row>
    <row r="3174" spans="1:17" x14ac:dyDescent="0.25">
      <c r="A3174" s="1">
        <v>41639</v>
      </c>
      <c r="B3174" s="1">
        <v>41639</v>
      </c>
      <c r="C3174" s="2" t="s">
        <v>6372</v>
      </c>
      <c r="D3174" s="2" t="s">
        <v>6373</v>
      </c>
      <c r="E3174" s="2">
        <v>7.125</v>
      </c>
      <c r="F3174" s="2" t="s">
        <v>645</v>
      </c>
      <c r="G3174" s="2"/>
      <c r="H3174" s="2" t="s">
        <v>95</v>
      </c>
      <c r="I3174" s="2" t="s">
        <v>17</v>
      </c>
      <c r="J3174" s="2" t="s">
        <v>18</v>
      </c>
      <c r="K3174" s="2" t="s">
        <v>19</v>
      </c>
      <c r="L3174" s="2" t="s">
        <v>19</v>
      </c>
      <c r="M3174" s="2" t="s">
        <v>20</v>
      </c>
      <c r="N3174" s="2" t="s">
        <v>48</v>
      </c>
      <c r="O3174" s="2" t="s">
        <v>6374</v>
      </c>
      <c r="P3174" s="2">
        <v>4</v>
      </c>
      <c r="Q3174" s="2" t="str">
        <f t="shared" si="49"/>
        <v>STAR US Equity</v>
      </c>
    </row>
    <row r="3175" spans="1:17" x14ac:dyDescent="0.25">
      <c r="A3175" s="1">
        <v>41639</v>
      </c>
      <c r="B3175" s="1">
        <v>41639</v>
      </c>
      <c r="C3175" s="2" t="s">
        <v>42</v>
      </c>
      <c r="D3175" s="2" t="s">
        <v>43</v>
      </c>
      <c r="E3175" s="2">
        <v>1.6</v>
      </c>
      <c r="F3175" s="2" t="s">
        <v>5117</v>
      </c>
      <c r="G3175" s="2" t="s">
        <v>1240</v>
      </c>
      <c r="H3175" s="2" t="s">
        <v>46</v>
      </c>
      <c r="I3175" s="2" t="s">
        <v>17</v>
      </c>
      <c r="J3175" s="2" t="s">
        <v>18</v>
      </c>
      <c r="K3175" s="2" t="s">
        <v>19</v>
      </c>
      <c r="L3175" s="2" t="s">
        <v>19</v>
      </c>
      <c r="M3175" s="2" t="s">
        <v>20</v>
      </c>
      <c r="N3175" s="2" t="s">
        <v>48</v>
      </c>
      <c r="O3175" s="2" t="s">
        <v>6375</v>
      </c>
      <c r="P3175" s="2">
        <v>2</v>
      </c>
      <c r="Q3175" s="2" t="str">
        <f t="shared" si="49"/>
        <v>GE US Equity</v>
      </c>
    </row>
    <row r="3176" spans="1:17" x14ac:dyDescent="0.25">
      <c r="A3176" s="1">
        <v>41639</v>
      </c>
      <c r="B3176" s="1">
        <v>41639</v>
      </c>
      <c r="C3176" s="2" t="s">
        <v>42</v>
      </c>
      <c r="D3176" s="2" t="s">
        <v>43</v>
      </c>
      <c r="E3176" s="2">
        <v>3.05</v>
      </c>
      <c r="F3176" s="2" t="s">
        <v>441</v>
      </c>
      <c r="G3176" s="2" t="s">
        <v>213</v>
      </c>
      <c r="H3176" s="2" t="s">
        <v>46</v>
      </c>
      <c r="I3176" s="2" t="s">
        <v>17</v>
      </c>
      <c r="J3176" s="2" t="s">
        <v>18</v>
      </c>
      <c r="K3176" s="2" t="s">
        <v>19</v>
      </c>
      <c r="L3176" s="2" t="s">
        <v>19</v>
      </c>
      <c r="M3176" s="2" t="s">
        <v>20</v>
      </c>
      <c r="N3176" s="2" t="s">
        <v>48</v>
      </c>
      <c r="O3176" s="2" t="s">
        <v>6376</v>
      </c>
      <c r="P3176" s="2">
        <v>2</v>
      </c>
      <c r="Q3176" s="2" t="str">
        <f t="shared" si="49"/>
        <v>GE US Equity</v>
      </c>
    </row>
    <row r="3177" spans="1:17" x14ac:dyDescent="0.25">
      <c r="A3177" s="1">
        <v>41639</v>
      </c>
      <c r="B3177" s="1">
        <v>41639</v>
      </c>
      <c r="C3177" s="2" t="s">
        <v>5315</v>
      </c>
      <c r="D3177" s="2" t="s">
        <v>5316</v>
      </c>
      <c r="E3177" s="2">
        <v>4.75</v>
      </c>
      <c r="F3177" s="2" t="s">
        <v>1936</v>
      </c>
      <c r="G3177" s="2" t="s">
        <v>26</v>
      </c>
      <c r="H3177" s="2" t="s">
        <v>472</v>
      </c>
      <c r="I3177" s="2" t="s">
        <v>17</v>
      </c>
      <c r="J3177" s="2" t="s">
        <v>18</v>
      </c>
      <c r="K3177" s="2" t="s">
        <v>19</v>
      </c>
      <c r="L3177" s="2" t="s">
        <v>19</v>
      </c>
      <c r="M3177" s="2" t="s">
        <v>20</v>
      </c>
      <c r="N3177" s="2" t="s">
        <v>28</v>
      </c>
      <c r="O3177" s="2" t="s">
        <v>6377</v>
      </c>
      <c r="P3177" s="2">
        <v>2</v>
      </c>
      <c r="Q3177" s="2" t="str">
        <f t="shared" si="49"/>
        <v>GM US Equity</v>
      </c>
    </row>
    <row r="3178" spans="1:17" x14ac:dyDescent="0.25">
      <c r="A3178" s="1">
        <v>41639</v>
      </c>
      <c r="B3178" s="1">
        <v>41639</v>
      </c>
      <c r="C3178" s="2" t="s">
        <v>1938</v>
      </c>
      <c r="D3178" s="2" t="s">
        <v>1939</v>
      </c>
      <c r="E3178" s="2">
        <v>2.5</v>
      </c>
      <c r="F3178" s="2" t="s">
        <v>1061</v>
      </c>
      <c r="G3178" s="2"/>
      <c r="H3178" s="2" t="s">
        <v>57</v>
      </c>
      <c r="I3178" s="2" t="s">
        <v>17</v>
      </c>
      <c r="J3178" s="2" t="s">
        <v>18</v>
      </c>
      <c r="K3178" s="2" t="s">
        <v>19</v>
      </c>
      <c r="L3178" s="2" t="s">
        <v>19</v>
      </c>
      <c r="M3178" s="2" t="s">
        <v>20</v>
      </c>
      <c r="N3178" s="2" t="s">
        <v>28</v>
      </c>
      <c r="O3178" s="2" t="s">
        <v>6378</v>
      </c>
      <c r="P3178" s="2">
        <v>2</v>
      </c>
      <c r="Q3178" s="2" t="str">
        <f t="shared" si="49"/>
        <v>PM US Equity</v>
      </c>
    </row>
    <row r="3179" spans="1:17" x14ac:dyDescent="0.25">
      <c r="A3179" s="1">
        <v>41639</v>
      </c>
      <c r="B3179" s="1">
        <v>41639</v>
      </c>
      <c r="C3179" s="2" t="s">
        <v>6379</v>
      </c>
      <c r="D3179" s="2" t="s">
        <v>6380</v>
      </c>
      <c r="E3179" s="2">
        <v>6.25</v>
      </c>
      <c r="F3179" s="2" t="s">
        <v>397</v>
      </c>
      <c r="G3179" s="2" t="s">
        <v>26</v>
      </c>
      <c r="H3179" s="2" t="s">
        <v>210</v>
      </c>
      <c r="I3179" s="2" t="s">
        <v>17</v>
      </c>
      <c r="J3179" s="2" t="s">
        <v>18</v>
      </c>
      <c r="K3179" s="2" t="s">
        <v>19</v>
      </c>
      <c r="L3179" s="2" t="s">
        <v>19</v>
      </c>
      <c r="M3179" s="2" t="s">
        <v>20</v>
      </c>
      <c r="N3179" s="2" t="s">
        <v>48</v>
      </c>
      <c r="O3179" s="2" t="s">
        <v>6381</v>
      </c>
      <c r="P3179" s="2">
        <v>2</v>
      </c>
      <c r="Q3179" s="2" t="str">
        <f t="shared" si="49"/>
        <v>BX US Equity</v>
      </c>
    </row>
    <row r="3180" spans="1:17" x14ac:dyDescent="0.25">
      <c r="A3180" s="1">
        <v>41639</v>
      </c>
      <c r="B3180" s="1">
        <v>41639</v>
      </c>
      <c r="C3180" s="2" t="s">
        <v>155</v>
      </c>
      <c r="D3180" s="2" t="s">
        <v>156</v>
      </c>
      <c r="E3180" s="2">
        <v>4.375</v>
      </c>
      <c r="F3180" s="2" t="s">
        <v>6382</v>
      </c>
      <c r="G3180" s="2" t="s">
        <v>40</v>
      </c>
      <c r="H3180" s="2" t="s">
        <v>27</v>
      </c>
      <c r="I3180" s="2" t="s">
        <v>17</v>
      </c>
      <c r="J3180" s="2" t="s">
        <v>18</v>
      </c>
      <c r="K3180" s="2" t="s">
        <v>19</v>
      </c>
      <c r="L3180" s="2" t="s">
        <v>19</v>
      </c>
      <c r="M3180" s="2" t="s">
        <v>20</v>
      </c>
      <c r="N3180" s="2" t="s">
        <v>28</v>
      </c>
      <c r="O3180" s="2" t="s">
        <v>6383</v>
      </c>
      <c r="P3180" s="2">
        <v>3</v>
      </c>
      <c r="Q3180" s="2" t="str">
        <f t="shared" si="49"/>
        <v>VIA US Equity</v>
      </c>
    </row>
    <row r="3181" spans="1:17" x14ac:dyDescent="0.25">
      <c r="A3181" s="1">
        <v>41639</v>
      </c>
      <c r="B3181" s="1">
        <v>41639</v>
      </c>
      <c r="C3181" s="2" t="s">
        <v>221</v>
      </c>
      <c r="D3181" s="2" t="s">
        <v>222</v>
      </c>
      <c r="E3181" s="2">
        <v>6</v>
      </c>
      <c r="F3181" s="2" t="s">
        <v>1648</v>
      </c>
      <c r="G3181" s="2"/>
      <c r="H3181" s="2" t="s">
        <v>149</v>
      </c>
      <c r="I3181" s="2" t="s">
        <v>17</v>
      </c>
      <c r="J3181" s="2" t="s">
        <v>18</v>
      </c>
      <c r="K3181" s="2" t="s">
        <v>19</v>
      </c>
      <c r="L3181" s="2" t="s">
        <v>19</v>
      </c>
      <c r="M3181" s="2" t="s">
        <v>20</v>
      </c>
      <c r="N3181" s="2" t="s">
        <v>28</v>
      </c>
      <c r="O3181" s="2" t="s">
        <v>6384</v>
      </c>
      <c r="P3181" s="2">
        <v>1</v>
      </c>
      <c r="Q3181" s="2" t="str">
        <f t="shared" si="49"/>
        <v>S US Equity</v>
      </c>
    </row>
    <row r="3182" spans="1:17" x14ac:dyDescent="0.25">
      <c r="A3182" s="1">
        <v>41639</v>
      </c>
      <c r="B3182" s="1">
        <v>41639</v>
      </c>
      <c r="C3182" s="2" t="s">
        <v>484</v>
      </c>
      <c r="D3182" s="2" t="s">
        <v>485</v>
      </c>
      <c r="E3182" s="2">
        <v>3.8029999999999999</v>
      </c>
      <c r="F3182" s="2" t="s">
        <v>397</v>
      </c>
      <c r="G3182" s="2"/>
      <c r="H3182" s="2" t="s">
        <v>57</v>
      </c>
      <c r="I3182" s="2" t="s">
        <v>17</v>
      </c>
      <c r="J3182" s="2" t="s">
        <v>18</v>
      </c>
      <c r="K3182" s="2" t="s">
        <v>19</v>
      </c>
      <c r="L3182" s="2" t="s">
        <v>19</v>
      </c>
      <c r="M3182" s="2" t="s">
        <v>20</v>
      </c>
      <c r="N3182" s="2" t="s">
        <v>28</v>
      </c>
      <c r="O3182" s="2" t="s">
        <v>6385</v>
      </c>
      <c r="P3182" s="2">
        <v>3</v>
      </c>
      <c r="Q3182" s="2" t="str">
        <f t="shared" si="49"/>
        <v>CAT US Equity</v>
      </c>
    </row>
    <row r="3183" spans="1:17" x14ac:dyDescent="0.25">
      <c r="A3183" s="1">
        <v>41639</v>
      </c>
      <c r="B3183" s="1">
        <v>41639</v>
      </c>
      <c r="C3183" s="2" t="s">
        <v>6162</v>
      </c>
      <c r="D3183" s="2" t="s">
        <v>6163</v>
      </c>
      <c r="E3183" s="2">
        <v>1.95</v>
      </c>
      <c r="F3183" s="2" t="s">
        <v>6386</v>
      </c>
      <c r="G3183" s="2"/>
      <c r="H3183" s="2" t="s">
        <v>27</v>
      </c>
      <c r="I3183" s="2" t="s">
        <v>17</v>
      </c>
      <c r="J3183" s="2" t="s">
        <v>18</v>
      </c>
      <c r="K3183" s="2" t="s">
        <v>19</v>
      </c>
      <c r="L3183" s="2" t="s">
        <v>19</v>
      </c>
      <c r="M3183" s="2" t="s">
        <v>20</v>
      </c>
      <c r="N3183" s="2" t="s">
        <v>28</v>
      </c>
      <c r="O3183" s="2" t="s">
        <v>6387</v>
      </c>
      <c r="P3183" s="2">
        <v>3</v>
      </c>
      <c r="Q3183" s="2" t="str">
        <f t="shared" si="49"/>
        <v>PSX US Equity</v>
      </c>
    </row>
    <row r="3184" spans="1:17" x14ac:dyDescent="0.25">
      <c r="A3184" s="1">
        <v>41639</v>
      </c>
      <c r="B3184" s="1">
        <v>41639</v>
      </c>
      <c r="C3184" s="2" t="s">
        <v>6162</v>
      </c>
      <c r="D3184" s="2" t="s">
        <v>6163</v>
      </c>
      <c r="E3184" s="2">
        <v>5.875</v>
      </c>
      <c r="F3184" s="2" t="s">
        <v>2662</v>
      </c>
      <c r="G3184" s="2"/>
      <c r="H3184" s="2" t="s">
        <v>27</v>
      </c>
      <c r="I3184" s="2" t="s">
        <v>17</v>
      </c>
      <c r="J3184" s="2" t="s">
        <v>18</v>
      </c>
      <c r="K3184" s="2" t="s">
        <v>19</v>
      </c>
      <c r="L3184" s="2" t="s">
        <v>19</v>
      </c>
      <c r="M3184" s="2" t="s">
        <v>20</v>
      </c>
      <c r="N3184" s="2" t="s">
        <v>28</v>
      </c>
      <c r="O3184" s="2" t="s">
        <v>6388</v>
      </c>
      <c r="P3184" s="2">
        <v>3</v>
      </c>
      <c r="Q3184" s="2" t="str">
        <f t="shared" si="49"/>
        <v>PSX US Equity</v>
      </c>
    </row>
    <row r="3185" spans="1:17" x14ac:dyDescent="0.25">
      <c r="A3185" s="1">
        <v>41639</v>
      </c>
      <c r="B3185" s="1">
        <v>41639</v>
      </c>
      <c r="C3185" s="2" t="s">
        <v>3579</v>
      </c>
      <c r="D3185" s="2" t="s">
        <v>631</v>
      </c>
      <c r="E3185" s="2">
        <v>2.6</v>
      </c>
      <c r="F3185" s="2" t="s">
        <v>2439</v>
      </c>
      <c r="G3185" s="2" t="s">
        <v>213</v>
      </c>
      <c r="H3185" s="2" t="s">
        <v>27</v>
      </c>
      <c r="I3185" s="2" t="s">
        <v>17</v>
      </c>
      <c r="J3185" s="2" t="s">
        <v>18</v>
      </c>
      <c r="K3185" s="2" t="s">
        <v>19</v>
      </c>
      <c r="L3185" s="2" t="s">
        <v>19</v>
      </c>
      <c r="M3185" s="2" t="s">
        <v>20</v>
      </c>
      <c r="N3185" s="2" t="s">
        <v>21</v>
      </c>
      <c r="O3185" s="2" t="s">
        <v>6389</v>
      </c>
      <c r="P3185" s="2">
        <v>3</v>
      </c>
      <c r="Q3185" s="2" t="str">
        <f t="shared" si="49"/>
        <v>DUK US Equity</v>
      </c>
    </row>
    <row r="3186" spans="1:17" x14ac:dyDescent="0.25">
      <c r="A3186" s="1">
        <v>41639</v>
      </c>
      <c r="B3186" s="1">
        <v>41639</v>
      </c>
      <c r="C3186" s="2" t="s">
        <v>4729</v>
      </c>
      <c r="D3186" s="2" t="s">
        <v>4730</v>
      </c>
      <c r="E3186" s="2">
        <v>3.25</v>
      </c>
      <c r="F3186" s="2" t="s">
        <v>2259</v>
      </c>
      <c r="G3186" s="2"/>
      <c r="H3186" s="2" t="s">
        <v>27</v>
      </c>
      <c r="I3186" s="2" t="s">
        <v>17</v>
      </c>
      <c r="J3186" s="2" t="s">
        <v>18</v>
      </c>
      <c r="K3186" s="2" t="s">
        <v>19</v>
      </c>
      <c r="L3186" s="2" t="s">
        <v>19</v>
      </c>
      <c r="M3186" s="2" t="s">
        <v>20</v>
      </c>
      <c r="N3186" s="2" t="s">
        <v>28</v>
      </c>
      <c r="O3186" s="2" t="s">
        <v>6390</v>
      </c>
      <c r="P3186" s="2">
        <v>3</v>
      </c>
      <c r="Q3186" s="2" t="str">
        <f t="shared" si="49"/>
        <v>DNB US Equity</v>
      </c>
    </row>
    <row r="3187" spans="1:17" x14ac:dyDescent="0.25">
      <c r="A3187" s="1">
        <v>41639</v>
      </c>
      <c r="B3187" s="1">
        <v>41639</v>
      </c>
      <c r="C3187" s="2" t="s">
        <v>6391</v>
      </c>
      <c r="D3187" s="2" t="s">
        <v>727</v>
      </c>
      <c r="E3187" s="2">
        <v>2.7210000000000001</v>
      </c>
      <c r="F3187" s="2" t="s">
        <v>6392</v>
      </c>
      <c r="G3187" s="2" t="s">
        <v>26</v>
      </c>
      <c r="H3187" s="2" t="s">
        <v>34</v>
      </c>
      <c r="I3187" s="2" t="s">
        <v>17</v>
      </c>
      <c r="J3187" s="2" t="s">
        <v>18</v>
      </c>
      <c r="K3187" s="2" t="s">
        <v>19</v>
      </c>
      <c r="L3187" s="2" t="s">
        <v>19</v>
      </c>
      <c r="M3187" s="2" t="s">
        <v>20</v>
      </c>
      <c r="N3187" s="2" t="s">
        <v>21</v>
      </c>
      <c r="O3187" s="2" t="s">
        <v>6393</v>
      </c>
      <c r="P3187" s="2">
        <v>5</v>
      </c>
      <c r="Q3187" s="2" t="str">
        <f t="shared" si="49"/>
        <v>NGGLN US Equity</v>
      </c>
    </row>
    <row r="3188" spans="1:17" x14ac:dyDescent="0.25">
      <c r="A3188" s="1">
        <v>41639</v>
      </c>
      <c r="B3188" s="1">
        <v>41639</v>
      </c>
      <c r="C3188" s="2" t="s">
        <v>6391</v>
      </c>
      <c r="D3188" s="2" t="s">
        <v>727</v>
      </c>
      <c r="E3188" s="2">
        <v>4.1189999999999998</v>
      </c>
      <c r="F3188" s="2" t="s">
        <v>6394</v>
      </c>
      <c r="G3188" s="2" t="s">
        <v>26</v>
      </c>
      <c r="H3188" s="2" t="s">
        <v>34</v>
      </c>
      <c r="I3188" s="2" t="s">
        <v>17</v>
      </c>
      <c r="J3188" s="2" t="s">
        <v>18</v>
      </c>
      <c r="K3188" s="2" t="s">
        <v>19</v>
      </c>
      <c r="L3188" s="2" t="s">
        <v>19</v>
      </c>
      <c r="M3188" s="2" t="s">
        <v>20</v>
      </c>
      <c r="N3188" s="2" t="s">
        <v>21</v>
      </c>
      <c r="O3188" s="2" t="s">
        <v>6395</v>
      </c>
      <c r="P3188" s="2">
        <v>5</v>
      </c>
      <c r="Q3188" s="2" t="str">
        <f t="shared" si="49"/>
        <v>NGGLN US Equity</v>
      </c>
    </row>
    <row r="3189" spans="1:17" x14ac:dyDescent="0.25">
      <c r="A3189" s="1">
        <v>41639</v>
      </c>
      <c r="B3189" s="1">
        <v>41639</v>
      </c>
      <c r="C3189" s="2" t="s">
        <v>4828</v>
      </c>
      <c r="D3189" s="2" t="s">
        <v>727</v>
      </c>
      <c r="E3189" s="2">
        <v>4.17</v>
      </c>
      <c r="F3189" s="2" t="s">
        <v>6264</v>
      </c>
      <c r="G3189" s="2" t="s">
        <v>26</v>
      </c>
      <c r="H3189" s="2" t="s">
        <v>34</v>
      </c>
      <c r="I3189" s="2" t="s">
        <v>17</v>
      </c>
      <c r="J3189" s="2" t="s">
        <v>18</v>
      </c>
      <c r="K3189" s="2" t="s">
        <v>19</v>
      </c>
      <c r="L3189" s="2" t="s">
        <v>19</v>
      </c>
      <c r="M3189" s="2" t="s">
        <v>20</v>
      </c>
      <c r="N3189" s="2" t="s">
        <v>21</v>
      </c>
      <c r="O3189" s="2" t="s">
        <v>6396</v>
      </c>
      <c r="P3189" s="2">
        <v>5</v>
      </c>
      <c r="Q3189" s="2" t="str">
        <f t="shared" si="49"/>
        <v>NGGLN US Equity</v>
      </c>
    </row>
    <row r="3190" spans="1:17" x14ac:dyDescent="0.25">
      <c r="A3190" s="1">
        <v>41639</v>
      </c>
      <c r="B3190" s="1">
        <v>41639</v>
      </c>
      <c r="C3190" s="2" t="s">
        <v>3318</v>
      </c>
      <c r="D3190" s="2" t="s">
        <v>1878</v>
      </c>
      <c r="E3190" s="2">
        <v>2.35</v>
      </c>
      <c r="F3190" s="2" t="s">
        <v>2506</v>
      </c>
      <c r="G3190" s="2" t="s">
        <v>45</v>
      </c>
      <c r="H3190" s="2" t="s">
        <v>57</v>
      </c>
      <c r="I3190" s="2" t="s">
        <v>17</v>
      </c>
      <c r="J3190" s="2" t="s">
        <v>18</v>
      </c>
      <c r="K3190" s="2" t="s">
        <v>19</v>
      </c>
      <c r="L3190" s="2" t="s">
        <v>19</v>
      </c>
      <c r="M3190" s="2" t="s">
        <v>20</v>
      </c>
      <c r="N3190" s="2" t="s">
        <v>28</v>
      </c>
      <c r="O3190" s="2" t="s">
        <v>6397</v>
      </c>
      <c r="P3190" s="2">
        <v>3</v>
      </c>
      <c r="Q3190" s="2" t="str">
        <f t="shared" si="49"/>
        <v>DIS US Equity</v>
      </c>
    </row>
    <row r="3191" spans="1:17" x14ac:dyDescent="0.25">
      <c r="A3191" s="1">
        <v>41639</v>
      </c>
      <c r="B3191" s="1">
        <v>41639</v>
      </c>
      <c r="C3191" s="2" t="s">
        <v>3318</v>
      </c>
      <c r="D3191" s="2" t="s">
        <v>1878</v>
      </c>
      <c r="E3191" s="2">
        <v>1.1000000000000001</v>
      </c>
      <c r="F3191" s="2" t="s">
        <v>2259</v>
      </c>
      <c r="G3191" s="2" t="s">
        <v>45</v>
      </c>
      <c r="H3191" s="2" t="s">
        <v>57</v>
      </c>
      <c r="I3191" s="2" t="s">
        <v>17</v>
      </c>
      <c r="J3191" s="2" t="s">
        <v>18</v>
      </c>
      <c r="K3191" s="2" t="s">
        <v>19</v>
      </c>
      <c r="L3191" s="2" t="s">
        <v>19</v>
      </c>
      <c r="M3191" s="2" t="s">
        <v>20</v>
      </c>
      <c r="N3191" s="2" t="s">
        <v>28</v>
      </c>
      <c r="O3191" s="2" t="s">
        <v>6398</v>
      </c>
      <c r="P3191" s="2">
        <v>3</v>
      </c>
      <c r="Q3191" s="2" t="str">
        <f t="shared" si="49"/>
        <v>DIS US Equity</v>
      </c>
    </row>
    <row r="3192" spans="1:17" x14ac:dyDescent="0.25">
      <c r="A3192" s="1">
        <v>41639</v>
      </c>
      <c r="B3192" s="1">
        <v>41639</v>
      </c>
      <c r="C3192" s="2" t="s">
        <v>42</v>
      </c>
      <c r="D3192" s="2" t="s">
        <v>43</v>
      </c>
      <c r="E3192" s="2">
        <v>3.55</v>
      </c>
      <c r="F3192" s="2" t="s">
        <v>1654</v>
      </c>
      <c r="G3192" s="2" t="s">
        <v>3014</v>
      </c>
      <c r="H3192" s="2" t="s">
        <v>46</v>
      </c>
      <c r="I3192" s="2" t="s">
        <v>17</v>
      </c>
      <c r="J3192" s="2" t="s">
        <v>18</v>
      </c>
      <c r="K3192" s="2" t="s">
        <v>19</v>
      </c>
      <c r="L3192" s="2" t="s">
        <v>19</v>
      </c>
      <c r="M3192" s="2" t="s">
        <v>20</v>
      </c>
      <c r="N3192" s="2" t="s">
        <v>48</v>
      </c>
      <c r="O3192" s="2" t="s">
        <v>6399</v>
      </c>
      <c r="P3192" s="2">
        <v>2</v>
      </c>
      <c r="Q3192" s="2" t="str">
        <f t="shared" si="49"/>
        <v>GE US Equity</v>
      </c>
    </row>
    <row r="3193" spans="1:17" x14ac:dyDescent="0.25">
      <c r="A3193" s="1">
        <v>41639</v>
      </c>
      <c r="B3193" s="1">
        <v>41639</v>
      </c>
      <c r="C3193" s="2" t="s">
        <v>897</v>
      </c>
      <c r="D3193" s="2" t="s">
        <v>898</v>
      </c>
      <c r="E3193" s="2">
        <v>1.875</v>
      </c>
      <c r="F3193" s="2" t="s">
        <v>2231</v>
      </c>
      <c r="G3193" s="2"/>
      <c r="H3193" s="2" t="s">
        <v>73</v>
      </c>
      <c r="I3193" s="2" t="s">
        <v>17</v>
      </c>
      <c r="J3193" s="2" t="s">
        <v>18</v>
      </c>
      <c r="K3193" s="2" t="s">
        <v>19</v>
      </c>
      <c r="L3193" s="2" t="s">
        <v>19</v>
      </c>
      <c r="M3193" s="2" t="s">
        <v>20</v>
      </c>
      <c r="N3193" s="2" t="s">
        <v>28</v>
      </c>
      <c r="O3193" s="2" t="s">
        <v>6400</v>
      </c>
      <c r="P3193" s="2">
        <v>3</v>
      </c>
      <c r="Q3193" s="2" t="str">
        <f t="shared" si="49"/>
        <v>CCL US Equity</v>
      </c>
    </row>
    <row r="3194" spans="1:17" x14ac:dyDescent="0.25">
      <c r="A3194" s="1">
        <v>41639</v>
      </c>
      <c r="B3194" s="1">
        <v>41639</v>
      </c>
      <c r="C3194" s="2" t="s">
        <v>383</v>
      </c>
      <c r="D3194" s="2" t="s">
        <v>384</v>
      </c>
      <c r="E3194" s="2">
        <v>0.95</v>
      </c>
      <c r="F3194" s="2" t="s">
        <v>6401</v>
      </c>
      <c r="G3194" s="2"/>
      <c r="H3194" s="2" t="s">
        <v>73</v>
      </c>
      <c r="I3194" s="2" t="s">
        <v>17</v>
      </c>
      <c r="J3194" s="2" t="s">
        <v>18</v>
      </c>
      <c r="K3194" s="2" t="s">
        <v>19</v>
      </c>
      <c r="L3194" s="2" t="s">
        <v>19</v>
      </c>
      <c r="M3194" s="2" t="s">
        <v>20</v>
      </c>
      <c r="N3194" s="2" t="s">
        <v>28</v>
      </c>
      <c r="O3194" s="2" t="s">
        <v>6402</v>
      </c>
      <c r="P3194" s="2">
        <v>3</v>
      </c>
      <c r="Q3194" s="2" t="str">
        <f t="shared" si="49"/>
        <v>MCK US Equity</v>
      </c>
    </row>
    <row r="3195" spans="1:17" x14ac:dyDescent="0.25">
      <c r="A3195" s="1">
        <v>41639</v>
      </c>
      <c r="B3195" s="1">
        <v>41639</v>
      </c>
      <c r="C3195" s="2" t="s">
        <v>5556</v>
      </c>
      <c r="D3195" s="2" t="s">
        <v>5557</v>
      </c>
      <c r="E3195" s="2">
        <v>4</v>
      </c>
      <c r="F3195" s="2" t="s">
        <v>1654</v>
      </c>
      <c r="G3195" s="2"/>
      <c r="H3195" s="2" t="s">
        <v>210</v>
      </c>
      <c r="I3195" s="2" t="s">
        <v>17</v>
      </c>
      <c r="J3195" s="2" t="s">
        <v>18</v>
      </c>
      <c r="K3195" s="2" t="s">
        <v>19</v>
      </c>
      <c r="L3195" s="2" t="s">
        <v>19</v>
      </c>
      <c r="M3195" s="2" t="s">
        <v>20</v>
      </c>
      <c r="N3195" s="2" t="s">
        <v>28</v>
      </c>
      <c r="O3195" s="2" t="s">
        <v>6406</v>
      </c>
      <c r="P3195" s="2">
        <v>4</v>
      </c>
      <c r="Q3195" s="2" t="str">
        <f t="shared" si="49"/>
        <v>INTC US Equity</v>
      </c>
    </row>
    <row r="3196" spans="1:17" x14ac:dyDescent="0.25">
      <c r="A3196" s="1">
        <v>41639</v>
      </c>
      <c r="B3196" s="1">
        <v>41639</v>
      </c>
      <c r="C3196" s="2" t="s">
        <v>1216</v>
      </c>
      <c r="D3196" s="2" t="s">
        <v>523</v>
      </c>
      <c r="E3196" s="2">
        <v>0.8</v>
      </c>
      <c r="F3196" s="2" t="s">
        <v>2210</v>
      </c>
      <c r="G3196" s="2"/>
      <c r="H3196" s="2" t="s">
        <v>34</v>
      </c>
      <c r="I3196" s="2" t="s">
        <v>17</v>
      </c>
      <c r="J3196" s="2" t="s">
        <v>18</v>
      </c>
      <c r="K3196" s="2" t="s">
        <v>19</v>
      </c>
      <c r="L3196" s="2" t="s">
        <v>19</v>
      </c>
      <c r="M3196" s="2" t="s">
        <v>20</v>
      </c>
      <c r="N3196" s="2" t="s">
        <v>28</v>
      </c>
      <c r="O3196" s="2" t="s">
        <v>6407</v>
      </c>
      <c r="P3196" s="2">
        <v>1</v>
      </c>
      <c r="Q3196" s="2" t="str">
        <f t="shared" si="49"/>
        <v>T US Equity</v>
      </c>
    </row>
    <row r="3197" spans="1:17" x14ac:dyDescent="0.25">
      <c r="A3197" s="1">
        <v>41639</v>
      </c>
      <c r="B3197" s="1">
        <v>41639</v>
      </c>
      <c r="C3197" s="2" t="s">
        <v>1986</v>
      </c>
      <c r="D3197" s="2" t="s">
        <v>1987</v>
      </c>
      <c r="E3197" s="2">
        <v>6.625</v>
      </c>
      <c r="F3197" s="2" t="s">
        <v>2640</v>
      </c>
      <c r="G3197" s="2"/>
      <c r="H3197" s="2" t="s">
        <v>95</v>
      </c>
      <c r="I3197" s="2" t="s">
        <v>17</v>
      </c>
      <c r="J3197" s="2" t="s">
        <v>18</v>
      </c>
      <c r="K3197" s="2" t="s">
        <v>19</v>
      </c>
      <c r="L3197" s="2" t="s">
        <v>19</v>
      </c>
      <c r="M3197" s="2" t="s">
        <v>20</v>
      </c>
      <c r="N3197" s="2" t="s">
        <v>28</v>
      </c>
      <c r="O3197" s="2" t="s">
        <v>6408</v>
      </c>
      <c r="P3197" s="2">
        <v>3</v>
      </c>
      <c r="Q3197" s="2" t="str">
        <f t="shared" si="49"/>
        <v>MGM US Equity</v>
      </c>
    </row>
    <row r="3198" spans="1:17" x14ac:dyDescent="0.25">
      <c r="A3198" s="1">
        <v>41639</v>
      </c>
      <c r="B3198" s="1">
        <v>41639</v>
      </c>
      <c r="C3198" s="2" t="s">
        <v>5917</v>
      </c>
      <c r="D3198" s="2" t="s">
        <v>516</v>
      </c>
      <c r="E3198" s="2">
        <v>5.375</v>
      </c>
      <c r="F3198" s="2" t="s">
        <v>4870</v>
      </c>
      <c r="G3198" s="2"/>
      <c r="H3198" s="2" t="s">
        <v>27</v>
      </c>
      <c r="I3198" s="2" t="s">
        <v>17</v>
      </c>
      <c r="J3198" s="2" t="s">
        <v>18</v>
      </c>
      <c r="K3198" s="2" t="s">
        <v>19</v>
      </c>
      <c r="L3198" s="2" t="s">
        <v>19</v>
      </c>
      <c r="M3198" s="2" t="s">
        <v>20</v>
      </c>
      <c r="N3198" s="2" t="s">
        <v>28</v>
      </c>
      <c r="O3198" s="2" t="s">
        <v>6409</v>
      </c>
      <c r="P3198" s="2">
        <v>4</v>
      </c>
      <c r="Q3198" s="2" t="str">
        <f t="shared" si="49"/>
        <v>KRFT US Equity</v>
      </c>
    </row>
    <row r="3199" spans="1:17" x14ac:dyDescent="0.25">
      <c r="A3199" s="1">
        <v>41639</v>
      </c>
      <c r="B3199" s="1">
        <v>41639</v>
      </c>
      <c r="C3199" s="2" t="s">
        <v>5917</v>
      </c>
      <c r="D3199" s="2" t="s">
        <v>516</v>
      </c>
      <c r="E3199" s="2">
        <v>3.5</v>
      </c>
      <c r="F3199" s="2" t="s">
        <v>6410</v>
      </c>
      <c r="G3199" s="2"/>
      <c r="H3199" s="2" t="s">
        <v>27</v>
      </c>
      <c r="I3199" s="2" t="s">
        <v>17</v>
      </c>
      <c r="J3199" s="2" t="s">
        <v>18</v>
      </c>
      <c r="K3199" s="2" t="s">
        <v>19</v>
      </c>
      <c r="L3199" s="2" t="s">
        <v>19</v>
      </c>
      <c r="M3199" s="2" t="s">
        <v>20</v>
      </c>
      <c r="N3199" s="2" t="s">
        <v>28</v>
      </c>
      <c r="O3199" s="2" t="s">
        <v>6411</v>
      </c>
      <c r="P3199" s="2">
        <v>4</v>
      </c>
      <c r="Q3199" s="2" t="str">
        <f t="shared" si="49"/>
        <v>KRFT US Equity</v>
      </c>
    </row>
    <row r="3200" spans="1:17" x14ac:dyDescent="0.25">
      <c r="A3200" s="1">
        <v>41639</v>
      </c>
      <c r="B3200" s="1">
        <v>41639</v>
      </c>
      <c r="C3200" s="2" t="s">
        <v>3709</v>
      </c>
      <c r="D3200" s="2" t="s">
        <v>2477</v>
      </c>
      <c r="E3200" s="2">
        <v>6.125</v>
      </c>
      <c r="F3200" s="2" t="s">
        <v>5800</v>
      </c>
      <c r="G3200" s="2"/>
      <c r="H3200" s="2" t="s">
        <v>27</v>
      </c>
      <c r="I3200" s="2" t="s">
        <v>17</v>
      </c>
      <c r="J3200" s="2" t="s">
        <v>18</v>
      </c>
      <c r="K3200" s="2" t="s">
        <v>19</v>
      </c>
      <c r="L3200" s="2" t="s">
        <v>19</v>
      </c>
      <c r="M3200" s="2" t="s">
        <v>20</v>
      </c>
      <c r="N3200" s="2" t="s">
        <v>28</v>
      </c>
      <c r="O3200" s="2" t="s">
        <v>6412</v>
      </c>
      <c r="P3200" s="2">
        <v>4</v>
      </c>
      <c r="Q3200" s="2" t="str">
        <f t="shared" si="49"/>
        <v>ESRX US Equity</v>
      </c>
    </row>
    <row r="3201" spans="1:17" x14ac:dyDescent="0.25">
      <c r="A3201" s="1">
        <v>41639</v>
      </c>
      <c r="B3201" s="1">
        <v>41639</v>
      </c>
      <c r="C3201" s="2" t="s">
        <v>3579</v>
      </c>
      <c r="D3201" s="2" t="s">
        <v>631</v>
      </c>
      <c r="E3201" s="2">
        <v>3.1</v>
      </c>
      <c r="F3201" s="2" t="s">
        <v>413</v>
      </c>
      <c r="G3201" s="2" t="s">
        <v>213</v>
      </c>
      <c r="H3201" s="2" t="s">
        <v>27</v>
      </c>
      <c r="I3201" s="2" t="s">
        <v>17</v>
      </c>
      <c r="J3201" s="2" t="s">
        <v>18</v>
      </c>
      <c r="K3201" s="2" t="s">
        <v>19</v>
      </c>
      <c r="L3201" s="2" t="s">
        <v>19</v>
      </c>
      <c r="M3201" s="2" t="s">
        <v>20</v>
      </c>
      <c r="N3201" s="2" t="s">
        <v>21</v>
      </c>
      <c r="O3201" s="2" t="s">
        <v>6413</v>
      </c>
      <c r="P3201" s="2">
        <v>3</v>
      </c>
      <c r="Q3201" s="2" t="str">
        <f t="shared" si="49"/>
        <v>DUK US Equity</v>
      </c>
    </row>
    <row r="3202" spans="1:17" x14ac:dyDescent="0.25">
      <c r="A3202" s="1">
        <v>41639</v>
      </c>
      <c r="B3202" s="1">
        <v>41639</v>
      </c>
      <c r="C3202" s="2" t="s">
        <v>42</v>
      </c>
      <c r="D3202" s="2" t="s">
        <v>43</v>
      </c>
      <c r="E3202" s="2">
        <v>3.55</v>
      </c>
      <c r="F3202" s="2" t="s">
        <v>1654</v>
      </c>
      <c r="G3202" s="2" t="s">
        <v>1849</v>
      </c>
      <c r="H3202" s="2" t="s">
        <v>46</v>
      </c>
      <c r="I3202" s="2" t="s">
        <v>17</v>
      </c>
      <c r="J3202" s="2" t="s">
        <v>18</v>
      </c>
      <c r="K3202" s="2" t="s">
        <v>19</v>
      </c>
      <c r="L3202" s="2" t="s">
        <v>19</v>
      </c>
      <c r="M3202" s="2" t="s">
        <v>20</v>
      </c>
      <c r="N3202" s="2" t="s">
        <v>48</v>
      </c>
      <c r="O3202" s="2" t="s">
        <v>6414</v>
      </c>
      <c r="P3202" s="2">
        <v>2</v>
      </c>
      <c r="Q3202" s="2" t="str">
        <f t="shared" si="49"/>
        <v>GE US Equity</v>
      </c>
    </row>
    <row r="3203" spans="1:17" x14ac:dyDescent="0.25">
      <c r="A3203" s="1">
        <v>41639</v>
      </c>
      <c r="B3203" s="1">
        <v>41639</v>
      </c>
      <c r="C3203" s="2" t="s">
        <v>756</v>
      </c>
      <c r="D3203" s="2" t="s">
        <v>757</v>
      </c>
      <c r="E3203" s="2">
        <v>1.875</v>
      </c>
      <c r="F3203" s="2" t="s">
        <v>6419</v>
      </c>
      <c r="G3203" s="2" t="s">
        <v>45</v>
      </c>
      <c r="H3203" s="2" t="s">
        <v>57</v>
      </c>
      <c r="I3203" s="2" t="s">
        <v>17</v>
      </c>
      <c r="J3203" s="2" t="s">
        <v>18</v>
      </c>
      <c r="K3203" s="2" t="s">
        <v>19</v>
      </c>
      <c r="L3203" s="2" t="s">
        <v>19</v>
      </c>
      <c r="M3203" s="2" t="s">
        <v>20</v>
      </c>
      <c r="N3203" s="2" t="s">
        <v>28</v>
      </c>
      <c r="O3203" s="2" t="s">
        <v>6420</v>
      </c>
      <c r="P3203" s="2">
        <v>3</v>
      </c>
      <c r="Q3203" s="2" t="str">
        <f t="shared" si="49"/>
        <v>MCD US Equity</v>
      </c>
    </row>
    <row r="3204" spans="1:17" x14ac:dyDescent="0.25">
      <c r="A3204" s="1">
        <v>41639</v>
      </c>
      <c r="B3204" s="1">
        <v>41639</v>
      </c>
      <c r="C3204" s="2" t="s">
        <v>163</v>
      </c>
      <c r="D3204" s="2" t="s">
        <v>164</v>
      </c>
      <c r="E3204" s="2">
        <v>4.9000000000000004</v>
      </c>
      <c r="F3204" s="2" t="s">
        <v>6421</v>
      </c>
      <c r="G3204" s="2"/>
      <c r="H3204" s="2" t="s">
        <v>27</v>
      </c>
      <c r="I3204" s="2" t="s">
        <v>17</v>
      </c>
      <c r="J3204" s="2" t="s">
        <v>18</v>
      </c>
      <c r="K3204" s="2" t="s">
        <v>19</v>
      </c>
      <c r="L3204" s="2" t="s">
        <v>19</v>
      </c>
      <c r="M3204" s="2" t="s">
        <v>20</v>
      </c>
      <c r="N3204" s="2" t="s">
        <v>28</v>
      </c>
      <c r="O3204" s="2" t="s">
        <v>6422</v>
      </c>
      <c r="P3204" s="2">
        <v>3</v>
      </c>
      <c r="Q3204" s="2" t="str">
        <f t="shared" ref="Q3204:Q3267" si="50">D3204&amp;" US Equity"</f>
        <v>TWX US Equity</v>
      </c>
    </row>
    <row r="3205" spans="1:17" x14ac:dyDescent="0.25">
      <c r="A3205" s="1">
        <v>41639</v>
      </c>
      <c r="B3205" s="1">
        <v>41639</v>
      </c>
      <c r="C3205" s="2" t="s">
        <v>42</v>
      </c>
      <c r="D3205" s="2" t="s">
        <v>43</v>
      </c>
      <c r="E3205" s="2">
        <v>4.0999999999999996</v>
      </c>
      <c r="F3205" s="2" t="s">
        <v>1575</v>
      </c>
      <c r="G3205" s="2" t="s">
        <v>213</v>
      </c>
      <c r="H3205" s="2" t="s">
        <v>46</v>
      </c>
      <c r="I3205" s="2" t="s">
        <v>17</v>
      </c>
      <c r="J3205" s="2" t="s">
        <v>18</v>
      </c>
      <c r="K3205" s="2" t="s">
        <v>19</v>
      </c>
      <c r="L3205" s="2" t="s">
        <v>19</v>
      </c>
      <c r="M3205" s="2" t="s">
        <v>20</v>
      </c>
      <c r="N3205" s="2" t="s">
        <v>48</v>
      </c>
      <c r="O3205" s="2" t="s">
        <v>6423</v>
      </c>
      <c r="P3205" s="2">
        <v>2</v>
      </c>
      <c r="Q3205" s="2" t="str">
        <f t="shared" si="50"/>
        <v>GE US Equity</v>
      </c>
    </row>
    <row r="3206" spans="1:17" x14ac:dyDescent="0.25">
      <c r="A3206" s="1">
        <v>41639</v>
      </c>
      <c r="B3206" s="1">
        <v>41639</v>
      </c>
      <c r="C3206" s="2" t="s">
        <v>5917</v>
      </c>
      <c r="D3206" s="2" t="s">
        <v>516</v>
      </c>
      <c r="E3206" s="2">
        <v>1.625</v>
      </c>
      <c r="F3206" s="2" t="s">
        <v>6189</v>
      </c>
      <c r="G3206" s="2" t="s">
        <v>40</v>
      </c>
      <c r="H3206" s="2" t="s">
        <v>27</v>
      </c>
      <c r="I3206" s="2" t="s">
        <v>17</v>
      </c>
      <c r="J3206" s="2" t="s">
        <v>18</v>
      </c>
      <c r="K3206" s="2" t="s">
        <v>19</v>
      </c>
      <c r="L3206" s="2" t="s">
        <v>19</v>
      </c>
      <c r="M3206" s="2" t="s">
        <v>20</v>
      </c>
      <c r="N3206" s="2" t="s">
        <v>28</v>
      </c>
      <c r="O3206" s="2" t="s">
        <v>6424</v>
      </c>
      <c r="P3206" s="2">
        <v>4</v>
      </c>
      <c r="Q3206" s="2" t="str">
        <f t="shared" si="50"/>
        <v>KRFT US Equity</v>
      </c>
    </row>
    <row r="3207" spans="1:17" x14ac:dyDescent="0.25">
      <c r="A3207" s="1">
        <v>41639</v>
      </c>
      <c r="B3207" s="1">
        <v>41639</v>
      </c>
      <c r="C3207" s="2" t="s">
        <v>5917</v>
      </c>
      <c r="D3207" s="2" t="s">
        <v>516</v>
      </c>
      <c r="E3207" s="2">
        <v>5</v>
      </c>
      <c r="F3207" s="2" t="s">
        <v>6194</v>
      </c>
      <c r="G3207" s="2" t="s">
        <v>40</v>
      </c>
      <c r="H3207" s="2" t="s">
        <v>27</v>
      </c>
      <c r="I3207" s="2" t="s">
        <v>17</v>
      </c>
      <c r="J3207" s="2" t="s">
        <v>18</v>
      </c>
      <c r="K3207" s="2" t="s">
        <v>19</v>
      </c>
      <c r="L3207" s="2" t="s">
        <v>19</v>
      </c>
      <c r="M3207" s="2" t="s">
        <v>20</v>
      </c>
      <c r="N3207" s="2" t="s">
        <v>28</v>
      </c>
      <c r="O3207" s="2" t="s">
        <v>6425</v>
      </c>
      <c r="P3207" s="2">
        <v>4</v>
      </c>
      <c r="Q3207" s="2" t="str">
        <f t="shared" si="50"/>
        <v>KRFT US Equity</v>
      </c>
    </row>
    <row r="3208" spans="1:17" x14ac:dyDescent="0.25">
      <c r="A3208" s="1">
        <v>41639</v>
      </c>
      <c r="B3208" s="1">
        <v>41639</v>
      </c>
      <c r="C3208" s="2" t="s">
        <v>1303</v>
      </c>
      <c r="D3208" s="2" t="s">
        <v>1007</v>
      </c>
      <c r="E3208" s="2">
        <v>4.6500000000000004</v>
      </c>
      <c r="F3208" s="2" t="s">
        <v>6016</v>
      </c>
      <c r="G3208" s="2"/>
      <c r="H3208" s="2" t="s">
        <v>73</v>
      </c>
      <c r="I3208" s="2" t="s">
        <v>17</v>
      </c>
      <c r="J3208" s="2" t="s">
        <v>18</v>
      </c>
      <c r="K3208" s="2" t="s">
        <v>19</v>
      </c>
      <c r="L3208" s="2" t="s">
        <v>19</v>
      </c>
      <c r="M3208" s="2" t="s">
        <v>20</v>
      </c>
      <c r="N3208" s="2" t="s">
        <v>28</v>
      </c>
      <c r="O3208" s="2" t="s">
        <v>6426</v>
      </c>
      <c r="P3208" s="2">
        <v>5</v>
      </c>
      <c r="Q3208" s="2" t="str">
        <f t="shared" si="50"/>
        <v>CMCSA US Equity</v>
      </c>
    </row>
    <row r="3209" spans="1:17" x14ac:dyDescent="0.25">
      <c r="A3209" s="1">
        <v>41639</v>
      </c>
      <c r="B3209" s="1">
        <v>41639</v>
      </c>
      <c r="C3209" s="2" t="s">
        <v>42</v>
      </c>
      <c r="D3209" s="2" t="s">
        <v>43</v>
      </c>
      <c r="E3209" s="2">
        <v>3.15</v>
      </c>
      <c r="F3209" s="2" t="s">
        <v>1453</v>
      </c>
      <c r="G3209" s="2" t="s">
        <v>213</v>
      </c>
      <c r="H3209" s="2" t="s">
        <v>46</v>
      </c>
      <c r="I3209" s="2" t="s">
        <v>17</v>
      </c>
      <c r="J3209" s="2" t="s">
        <v>18</v>
      </c>
      <c r="K3209" s="2" t="s">
        <v>19</v>
      </c>
      <c r="L3209" s="2" t="s">
        <v>19</v>
      </c>
      <c r="M3209" s="2" t="s">
        <v>20</v>
      </c>
      <c r="N3209" s="2" t="s">
        <v>48</v>
      </c>
      <c r="O3209" s="2" t="s">
        <v>6427</v>
      </c>
      <c r="P3209" s="2">
        <v>2</v>
      </c>
      <c r="Q3209" s="2" t="str">
        <f t="shared" si="50"/>
        <v>GE US Equity</v>
      </c>
    </row>
    <row r="3210" spans="1:17" x14ac:dyDescent="0.25">
      <c r="A3210" s="1">
        <v>41639</v>
      </c>
      <c r="B3210" s="1">
        <v>41639</v>
      </c>
      <c r="C3210" s="2" t="s">
        <v>42</v>
      </c>
      <c r="D3210" s="2" t="s">
        <v>43</v>
      </c>
      <c r="E3210" s="2">
        <v>3.35</v>
      </c>
      <c r="F3210" s="2" t="s">
        <v>288</v>
      </c>
      <c r="G3210" s="2" t="s">
        <v>213</v>
      </c>
      <c r="H3210" s="2" t="s">
        <v>46</v>
      </c>
      <c r="I3210" s="2" t="s">
        <v>17</v>
      </c>
      <c r="J3210" s="2" t="s">
        <v>18</v>
      </c>
      <c r="K3210" s="2" t="s">
        <v>19</v>
      </c>
      <c r="L3210" s="2" t="s">
        <v>19</v>
      </c>
      <c r="M3210" s="2" t="s">
        <v>20</v>
      </c>
      <c r="N3210" s="2" t="s">
        <v>48</v>
      </c>
      <c r="O3210" s="2" t="s">
        <v>6428</v>
      </c>
      <c r="P3210" s="2">
        <v>2</v>
      </c>
      <c r="Q3210" s="2" t="str">
        <f t="shared" si="50"/>
        <v>GE US Equity</v>
      </c>
    </row>
    <row r="3211" spans="1:17" x14ac:dyDescent="0.25">
      <c r="A3211" s="1">
        <v>41639</v>
      </c>
      <c r="B3211" s="1">
        <v>41639</v>
      </c>
      <c r="C3211" s="2" t="s">
        <v>42</v>
      </c>
      <c r="D3211" s="2" t="s">
        <v>43</v>
      </c>
      <c r="E3211" s="2">
        <v>4</v>
      </c>
      <c r="F3211" s="2" t="s">
        <v>1575</v>
      </c>
      <c r="G3211" s="2" t="s">
        <v>1849</v>
      </c>
      <c r="H3211" s="2" t="s">
        <v>46</v>
      </c>
      <c r="I3211" s="2" t="s">
        <v>17</v>
      </c>
      <c r="J3211" s="2" t="s">
        <v>18</v>
      </c>
      <c r="K3211" s="2" t="s">
        <v>19</v>
      </c>
      <c r="L3211" s="2" t="s">
        <v>19</v>
      </c>
      <c r="M3211" s="2" t="s">
        <v>20</v>
      </c>
      <c r="N3211" s="2" t="s">
        <v>48</v>
      </c>
      <c r="O3211" s="2" t="s">
        <v>6429</v>
      </c>
      <c r="P3211" s="2">
        <v>2</v>
      </c>
      <c r="Q3211" s="2" t="str">
        <f t="shared" si="50"/>
        <v>GE US Equity</v>
      </c>
    </row>
    <row r="3212" spans="1:17" x14ac:dyDescent="0.25">
      <c r="A3212" s="1">
        <v>41639</v>
      </c>
      <c r="B3212" s="1">
        <v>41639</v>
      </c>
      <c r="C3212" s="2" t="s">
        <v>527</v>
      </c>
      <c r="D3212" s="2" t="s">
        <v>528</v>
      </c>
      <c r="E3212" s="2">
        <v>6.875</v>
      </c>
      <c r="F3212" s="2" t="s">
        <v>6421</v>
      </c>
      <c r="G3212" s="2" t="s">
        <v>40</v>
      </c>
      <c r="H3212" s="2" t="s">
        <v>34</v>
      </c>
      <c r="I3212" s="2" t="s">
        <v>17</v>
      </c>
      <c r="J3212" s="2" t="s">
        <v>18</v>
      </c>
      <c r="K3212" s="2" t="s">
        <v>19</v>
      </c>
      <c r="L3212" s="2" t="s">
        <v>19</v>
      </c>
      <c r="M3212" s="2" t="s">
        <v>20</v>
      </c>
      <c r="N3212" s="2" t="s">
        <v>48</v>
      </c>
      <c r="O3212" s="2" t="s">
        <v>6430</v>
      </c>
      <c r="P3212" s="2">
        <v>5</v>
      </c>
      <c r="Q3212" s="2" t="str">
        <f t="shared" si="50"/>
        <v>OHNAT US Equity</v>
      </c>
    </row>
    <row r="3213" spans="1:17" x14ac:dyDescent="0.25">
      <c r="A3213" s="1">
        <v>41639</v>
      </c>
      <c r="B3213" s="1">
        <v>41639</v>
      </c>
      <c r="C3213" s="2" t="s">
        <v>6431</v>
      </c>
      <c r="D3213" s="2" t="s">
        <v>6432</v>
      </c>
      <c r="E3213" s="2">
        <v>4.125</v>
      </c>
      <c r="F3213" s="2" t="s">
        <v>1932</v>
      </c>
      <c r="G3213" s="2"/>
      <c r="H3213" s="2" t="s">
        <v>16</v>
      </c>
      <c r="I3213" s="2" t="s">
        <v>17</v>
      </c>
      <c r="J3213" s="2" t="s">
        <v>18</v>
      </c>
      <c r="K3213" s="2" t="s">
        <v>19</v>
      </c>
      <c r="L3213" s="2" t="s">
        <v>19</v>
      </c>
      <c r="M3213" s="2" t="s">
        <v>20</v>
      </c>
      <c r="N3213" s="2" t="s">
        <v>28</v>
      </c>
      <c r="O3213" s="2" t="s">
        <v>6433</v>
      </c>
      <c r="P3213" s="2">
        <v>2</v>
      </c>
      <c r="Q3213" s="2" t="str">
        <f t="shared" si="50"/>
        <v>DG US Equity</v>
      </c>
    </row>
    <row r="3214" spans="1:17" x14ac:dyDescent="0.25">
      <c r="A3214" s="1">
        <v>41639</v>
      </c>
      <c r="B3214" s="1">
        <v>41639</v>
      </c>
      <c r="C3214" s="2" t="s">
        <v>1401</v>
      </c>
      <c r="D3214" s="2" t="s">
        <v>416</v>
      </c>
      <c r="E3214" s="2">
        <v>3.125</v>
      </c>
      <c r="F3214" s="2" t="s">
        <v>328</v>
      </c>
      <c r="G3214" s="2"/>
      <c r="H3214" s="2" t="s">
        <v>73</v>
      </c>
      <c r="I3214" s="2" t="s">
        <v>17</v>
      </c>
      <c r="J3214" s="2" t="s">
        <v>18</v>
      </c>
      <c r="K3214" s="2" t="s">
        <v>19</v>
      </c>
      <c r="L3214" s="2" t="s">
        <v>19</v>
      </c>
      <c r="M3214" s="2" t="s">
        <v>20</v>
      </c>
      <c r="N3214" s="2" t="s">
        <v>48</v>
      </c>
      <c r="O3214" s="2" t="s">
        <v>6434</v>
      </c>
      <c r="P3214" s="2">
        <v>3</v>
      </c>
      <c r="Q3214" s="2" t="str">
        <f t="shared" si="50"/>
        <v>WLP US Equity</v>
      </c>
    </row>
    <row r="3215" spans="1:17" x14ac:dyDescent="0.25">
      <c r="A3215" s="1">
        <v>41639</v>
      </c>
      <c r="B3215" s="1">
        <v>41639</v>
      </c>
      <c r="C3215" s="2" t="s">
        <v>4588</v>
      </c>
      <c r="D3215" s="2" t="s">
        <v>4589</v>
      </c>
      <c r="E3215" s="2">
        <v>3.3</v>
      </c>
      <c r="F3215" s="2" t="s">
        <v>328</v>
      </c>
      <c r="G3215" s="2"/>
      <c r="H3215" s="2" t="s">
        <v>27</v>
      </c>
      <c r="I3215" s="2" t="s">
        <v>17</v>
      </c>
      <c r="J3215" s="2" t="s">
        <v>18</v>
      </c>
      <c r="K3215" s="2" t="s">
        <v>19</v>
      </c>
      <c r="L3215" s="2" t="s">
        <v>19</v>
      </c>
      <c r="M3215" s="2" t="s">
        <v>20</v>
      </c>
      <c r="N3215" s="2" t="s">
        <v>28</v>
      </c>
      <c r="O3215" s="2" t="s">
        <v>6438</v>
      </c>
      <c r="P3215" s="2">
        <v>5</v>
      </c>
      <c r="Q3215" s="2" t="str">
        <f t="shared" si="50"/>
        <v>DISCA US Equity</v>
      </c>
    </row>
    <row r="3216" spans="1:17" x14ac:dyDescent="0.25">
      <c r="A3216" s="1">
        <v>41639</v>
      </c>
      <c r="B3216" s="1">
        <v>41639</v>
      </c>
      <c r="C3216" s="2" t="s">
        <v>6439</v>
      </c>
      <c r="D3216" s="2" t="s">
        <v>43</v>
      </c>
      <c r="E3216" s="2">
        <v>3.8</v>
      </c>
      <c r="F3216" s="2" t="s">
        <v>6440</v>
      </c>
      <c r="G3216" s="2" t="s">
        <v>40</v>
      </c>
      <c r="H3216" s="2" t="s">
        <v>46</v>
      </c>
      <c r="I3216" s="2" t="s">
        <v>17</v>
      </c>
      <c r="J3216" s="2" t="s">
        <v>18</v>
      </c>
      <c r="K3216" s="2" t="s">
        <v>19</v>
      </c>
      <c r="L3216" s="2" t="s">
        <v>19</v>
      </c>
      <c r="M3216" s="2" t="s">
        <v>20</v>
      </c>
      <c r="N3216" s="2" t="s">
        <v>48</v>
      </c>
      <c r="O3216" s="2" t="s">
        <v>6441</v>
      </c>
      <c r="P3216" s="2">
        <v>2</v>
      </c>
      <c r="Q3216" s="2" t="str">
        <f t="shared" si="50"/>
        <v>GE US Equity</v>
      </c>
    </row>
    <row r="3217" spans="1:17" x14ac:dyDescent="0.25">
      <c r="A3217" s="1">
        <v>41639</v>
      </c>
      <c r="B3217" s="1">
        <v>41639</v>
      </c>
      <c r="C3217" s="2" t="s">
        <v>42</v>
      </c>
      <c r="D3217" s="2" t="s">
        <v>43</v>
      </c>
      <c r="E3217" s="2">
        <v>1.45</v>
      </c>
      <c r="F3217" s="2" t="s">
        <v>6442</v>
      </c>
      <c r="G3217" s="2" t="s">
        <v>1240</v>
      </c>
      <c r="H3217" s="2" t="s">
        <v>46</v>
      </c>
      <c r="I3217" s="2" t="s">
        <v>17</v>
      </c>
      <c r="J3217" s="2" t="s">
        <v>18</v>
      </c>
      <c r="K3217" s="2" t="s">
        <v>19</v>
      </c>
      <c r="L3217" s="2" t="s">
        <v>19</v>
      </c>
      <c r="M3217" s="2" t="s">
        <v>1140</v>
      </c>
      <c r="N3217" s="2" t="s">
        <v>48</v>
      </c>
      <c r="O3217" s="2" t="s">
        <v>6443</v>
      </c>
      <c r="P3217" s="2">
        <v>2</v>
      </c>
      <c r="Q3217" s="2" t="str">
        <f t="shared" si="50"/>
        <v>GE US Equity</v>
      </c>
    </row>
    <row r="3218" spans="1:17" x14ac:dyDescent="0.25">
      <c r="A3218" s="1">
        <v>41639</v>
      </c>
      <c r="B3218" s="1">
        <v>41639</v>
      </c>
      <c r="C3218" s="2" t="s">
        <v>756</v>
      </c>
      <c r="D3218" s="2" t="s">
        <v>757</v>
      </c>
      <c r="E3218" s="2">
        <v>0.75</v>
      </c>
      <c r="F3218" s="2" t="s">
        <v>6444</v>
      </c>
      <c r="G3218" s="2" t="s">
        <v>45</v>
      </c>
      <c r="H3218" s="2" t="s">
        <v>57</v>
      </c>
      <c r="I3218" s="2" t="s">
        <v>17</v>
      </c>
      <c r="J3218" s="2" t="s">
        <v>18</v>
      </c>
      <c r="K3218" s="2" t="s">
        <v>19</v>
      </c>
      <c r="L3218" s="2" t="s">
        <v>19</v>
      </c>
      <c r="M3218" s="2" t="s">
        <v>20</v>
      </c>
      <c r="N3218" s="2" t="s">
        <v>28</v>
      </c>
      <c r="O3218" s="2" t="s">
        <v>6445</v>
      </c>
      <c r="P3218" s="2">
        <v>3</v>
      </c>
      <c r="Q3218" s="2" t="str">
        <f t="shared" si="50"/>
        <v>MCD US Equity</v>
      </c>
    </row>
    <row r="3219" spans="1:17" x14ac:dyDescent="0.25">
      <c r="A3219" s="1">
        <v>41639</v>
      </c>
      <c r="B3219" s="1">
        <v>41639</v>
      </c>
      <c r="C3219" s="2" t="s">
        <v>163</v>
      </c>
      <c r="D3219" s="2" t="s">
        <v>164</v>
      </c>
      <c r="E3219" s="2">
        <v>3.4</v>
      </c>
      <c r="F3219" s="2" t="s">
        <v>1453</v>
      </c>
      <c r="G3219" s="2"/>
      <c r="H3219" s="2" t="s">
        <v>27</v>
      </c>
      <c r="I3219" s="2" t="s">
        <v>17</v>
      </c>
      <c r="J3219" s="2" t="s">
        <v>18</v>
      </c>
      <c r="K3219" s="2" t="s">
        <v>19</v>
      </c>
      <c r="L3219" s="2" t="s">
        <v>19</v>
      </c>
      <c r="M3219" s="2" t="s">
        <v>20</v>
      </c>
      <c r="N3219" s="2" t="s">
        <v>28</v>
      </c>
      <c r="O3219" s="2" t="s">
        <v>6446</v>
      </c>
      <c r="P3219" s="2">
        <v>3</v>
      </c>
      <c r="Q3219" s="2" t="str">
        <f t="shared" si="50"/>
        <v>TWX US Equity</v>
      </c>
    </row>
    <row r="3220" spans="1:17" x14ac:dyDescent="0.25">
      <c r="A3220" s="1">
        <v>41639</v>
      </c>
      <c r="B3220" s="1">
        <v>41639</v>
      </c>
      <c r="C3220" s="2" t="s">
        <v>42</v>
      </c>
      <c r="D3220" s="2" t="s">
        <v>43</v>
      </c>
      <c r="E3220" s="2">
        <v>3.1</v>
      </c>
      <c r="F3220" s="2" t="s">
        <v>1453</v>
      </c>
      <c r="G3220" s="2" t="s">
        <v>213</v>
      </c>
      <c r="H3220" s="2" t="s">
        <v>46</v>
      </c>
      <c r="I3220" s="2" t="s">
        <v>17</v>
      </c>
      <c r="J3220" s="2" t="s">
        <v>18</v>
      </c>
      <c r="K3220" s="2" t="s">
        <v>19</v>
      </c>
      <c r="L3220" s="2" t="s">
        <v>19</v>
      </c>
      <c r="M3220" s="2" t="s">
        <v>20</v>
      </c>
      <c r="N3220" s="2" t="s">
        <v>48</v>
      </c>
      <c r="O3220" s="2" t="s">
        <v>6447</v>
      </c>
      <c r="P3220" s="2">
        <v>2</v>
      </c>
      <c r="Q3220" s="2" t="str">
        <f t="shared" si="50"/>
        <v>GE US Equity</v>
      </c>
    </row>
    <row r="3221" spans="1:17" x14ac:dyDescent="0.25">
      <c r="A3221" s="1">
        <v>41639</v>
      </c>
      <c r="B3221" s="1">
        <v>41639</v>
      </c>
      <c r="C3221" s="2" t="s">
        <v>42</v>
      </c>
      <c r="D3221" s="2" t="s">
        <v>43</v>
      </c>
      <c r="E3221" s="2">
        <v>4</v>
      </c>
      <c r="F3221" s="2" t="s">
        <v>1575</v>
      </c>
      <c r="G3221" s="2" t="s">
        <v>213</v>
      </c>
      <c r="H3221" s="2" t="s">
        <v>46</v>
      </c>
      <c r="I3221" s="2" t="s">
        <v>17</v>
      </c>
      <c r="J3221" s="2" t="s">
        <v>18</v>
      </c>
      <c r="K3221" s="2" t="s">
        <v>19</v>
      </c>
      <c r="L3221" s="2" t="s">
        <v>19</v>
      </c>
      <c r="M3221" s="2" t="s">
        <v>20</v>
      </c>
      <c r="N3221" s="2" t="s">
        <v>48</v>
      </c>
      <c r="O3221" s="2" t="s">
        <v>6448</v>
      </c>
      <c r="P3221" s="2">
        <v>2</v>
      </c>
      <c r="Q3221" s="2" t="str">
        <f t="shared" si="50"/>
        <v>GE US Equity</v>
      </c>
    </row>
    <row r="3222" spans="1:17" x14ac:dyDescent="0.25">
      <c r="A3222" s="1">
        <v>41639</v>
      </c>
      <c r="B3222" s="1">
        <v>41639</v>
      </c>
      <c r="C3222" s="2" t="s">
        <v>496</v>
      </c>
      <c r="D3222" s="2" t="s">
        <v>497</v>
      </c>
      <c r="E3222" s="2">
        <v>3</v>
      </c>
      <c r="F3222" s="2" t="s">
        <v>427</v>
      </c>
      <c r="G3222" s="2" t="s">
        <v>213</v>
      </c>
      <c r="H3222" s="2" t="s">
        <v>57</v>
      </c>
      <c r="I3222" s="2" t="s">
        <v>17</v>
      </c>
      <c r="J3222" s="2" t="s">
        <v>18</v>
      </c>
      <c r="K3222" s="2" t="s">
        <v>19</v>
      </c>
      <c r="L3222" s="2" t="s">
        <v>19</v>
      </c>
      <c r="M3222" s="2" t="s">
        <v>20</v>
      </c>
      <c r="N3222" s="2" t="s">
        <v>21</v>
      </c>
      <c r="O3222" s="2" t="s">
        <v>6449</v>
      </c>
      <c r="P3222" s="2">
        <v>4</v>
      </c>
      <c r="Q3222" s="2" t="str">
        <f t="shared" si="50"/>
        <v>NRUC US Equity</v>
      </c>
    </row>
    <row r="3223" spans="1:17" x14ac:dyDescent="0.25">
      <c r="A3223" s="1">
        <v>41639</v>
      </c>
      <c r="B3223" s="1">
        <v>41639</v>
      </c>
      <c r="C3223" s="2" t="s">
        <v>5917</v>
      </c>
      <c r="D3223" s="2" t="s">
        <v>516</v>
      </c>
      <c r="E3223" s="2">
        <v>3.5</v>
      </c>
      <c r="F3223" s="2" t="s">
        <v>6410</v>
      </c>
      <c r="G3223" s="2" t="s">
        <v>40</v>
      </c>
      <c r="H3223" s="2" t="s">
        <v>27</v>
      </c>
      <c r="I3223" s="2" t="s">
        <v>17</v>
      </c>
      <c r="J3223" s="2" t="s">
        <v>18</v>
      </c>
      <c r="K3223" s="2" t="s">
        <v>19</v>
      </c>
      <c r="L3223" s="2" t="s">
        <v>19</v>
      </c>
      <c r="M3223" s="2" t="s">
        <v>20</v>
      </c>
      <c r="N3223" s="2" t="s">
        <v>28</v>
      </c>
      <c r="O3223" s="2" t="s">
        <v>6450</v>
      </c>
      <c r="P3223" s="2">
        <v>4</v>
      </c>
      <c r="Q3223" s="2" t="str">
        <f t="shared" si="50"/>
        <v>KRFT US Equity</v>
      </c>
    </row>
    <row r="3224" spans="1:17" x14ac:dyDescent="0.25">
      <c r="A3224" s="1">
        <v>41639</v>
      </c>
      <c r="B3224" s="1">
        <v>41639</v>
      </c>
      <c r="C3224" s="2" t="s">
        <v>1996</v>
      </c>
      <c r="D3224" s="2" t="s">
        <v>1997</v>
      </c>
      <c r="E3224" s="2">
        <v>4.75</v>
      </c>
      <c r="F3224" s="2" t="s">
        <v>1164</v>
      </c>
      <c r="G3224" s="2"/>
      <c r="H3224" s="2" t="s">
        <v>472</v>
      </c>
      <c r="I3224" s="2" t="s">
        <v>17</v>
      </c>
      <c r="J3224" s="2" t="s">
        <v>18</v>
      </c>
      <c r="K3224" s="2" t="s">
        <v>19</v>
      </c>
      <c r="L3224" s="2" t="s">
        <v>19</v>
      </c>
      <c r="M3224" s="2" t="s">
        <v>20</v>
      </c>
      <c r="N3224" s="2" t="s">
        <v>28</v>
      </c>
      <c r="O3224" s="2" t="s">
        <v>6454</v>
      </c>
      <c r="P3224" s="2">
        <v>3</v>
      </c>
      <c r="Q3224" s="2" t="str">
        <f t="shared" si="50"/>
        <v>DHI US Equity</v>
      </c>
    </row>
    <row r="3225" spans="1:17" x14ac:dyDescent="0.25">
      <c r="A3225" s="1">
        <v>41639</v>
      </c>
      <c r="B3225" s="1">
        <v>41639</v>
      </c>
      <c r="C3225" s="2" t="s">
        <v>3559</v>
      </c>
      <c r="D3225" s="2" t="s">
        <v>1873</v>
      </c>
      <c r="E3225" s="2">
        <v>1.75</v>
      </c>
      <c r="F3225" s="2" t="s">
        <v>6455</v>
      </c>
      <c r="G3225" s="2"/>
      <c r="H3225" s="2" t="s">
        <v>73</v>
      </c>
      <c r="I3225" s="2" t="s">
        <v>17</v>
      </c>
      <c r="J3225" s="2" t="s">
        <v>18</v>
      </c>
      <c r="K3225" s="2" t="s">
        <v>19</v>
      </c>
      <c r="L3225" s="2" t="s">
        <v>19</v>
      </c>
      <c r="M3225" s="2" t="s">
        <v>20</v>
      </c>
      <c r="N3225" s="2" t="s">
        <v>28</v>
      </c>
      <c r="O3225" s="2" t="s">
        <v>6456</v>
      </c>
      <c r="P3225" s="2">
        <v>1</v>
      </c>
      <c r="Q3225" s="2" t="str">
        <f t="shared" si="50"/>
        <v>K US Equity</v>
      </c>
    </row>
    <row r="3226" spans="1:17" x14ac:dyDescent="0.25">
      <c r="A3226" s="1">
        <v>41639</v>
      </c>
      <c r="B3226" s="1">
        <v>41639</v>
      </c>
      <c r="C3226" s="2" t="s">
        <v>3559</v>
      </c>
      <c r="D3226" s="2" t="s">
        <v>1873</v>
      </c>
      <c r="E3226" s="2">
        <v>3.125</v>
      </c>
      <c r="F3226" s="2" t="s">
        <v>6457</v>
      </c>
      <c r="G3226" s="2"/>
      <c r="H3226" s="2" t="s">
        <v>73</v>
      </c>
      <c r="I3226" s="2" t="s">
        <v>17</v>
      </c>
      <c r="J3226" s="2" t="s">
        <v>18</v>
      </c>
      <c r="K3226" s="2" t="s">
        <v>19</v>
      </c>
      <c r="L3226" s="2" t="s">
        <v>19</v>
      </c>
      <c r="M3226" s="2" t="s">
        <v>20</v>
      </c>
      <c r="N3226" s="2" t="s">
        <v>28</v>
      </c>
      <c r="O3226" s="2" t="s">
        <v>6458</v>
      </c>
      <c r="P3226" s="2">
        <v>1</v>
      </c>
      <c r="Q3226" s="2" t="str">
        <f t="shared" si="50"/>
        <v>K US Equity</v>
      </c>
    </row>
    <row r="3227" spans="1:17" x14ac:dyDescent="0.25">
      <c r="A3227" s="1">
        <v>41639</v>
      </c>
      <c r="B3227" s="1">
        <v>41639</v>
      </c>
      <c r="C3227" s="2" t="s">
        <v>42</v>
      </c>
      <c r="D3227" s="2" t="s">
        <v>43</v>
      </c>
      <c r="E3227" s="2">
        <v>2.95</v>
      </c>
      <c r="F3227" s="2" t="s">
        <v>4641</v>
      </c>
      <c r="G3227" s="2" t="s">
        <v>213</v>
      </c>
      <c r="H3227" s="2" t="s">
        <v>46</v>
      </c>
      <c r="I3227" s="2" t="s">
        <v>17</v>
      </c>
      <c r="J3227" s="2" t="s">
        <v>18</v>
      </c>
      <c r="K3227" s="2" t="s">
        <v>19</v>
      </c>
      <c r="L3227" s="2" t="s">
        <v>19</v>
      </c>
      <c r="M3227" s="2" t="s">
        <v>20</v>
      </c>
      <c r="N3227" s="2" t="s">
        <v>48</v>
      </c>
      <c r="O3227" s="2" t="s">
        <v>6459</v>
      </c>
      <c r="P3227" s="2">
        <v>2</v>
      </c>
      <c r="Q3227" s="2" t="str">
        <f t="shared" si="50"/>
        <v>GE US Equity</v>
      </c>
    </row>
    <row r="3228" spans="1:17" x14ac:dyDescent="0.25">
      <c r="A3228" s="1">
        <v>41639</v>
      </c>
      <c r="B3228" s="1">
        <v>41639</v>
      </c>
      <c r="C3228" s="2" t="s">
        <v>42</v>
      </c>
      <c r="D3228" s="2" t="s">
        <v>43</v>
      </c>
      <c r="E3228" s="2">
        <v>4.05</v>
      </c>
      <c r="F3228" s="2" t="s">
        <v>1606</v>
      </c>
      <c r="G3228" s="2" t="s">
        <v>213</v>
      </c>
      <c r="H3228" s="2" t="s">
        <v>46</v>
      </c>
      <c r="I3228" s="2" t="s">
        <v>17</v>
      </c>
      <c r="J3228" s="2" t="s">
        <v>18</v>
      </c>
      <c r="K3228" s="2" t="s">
        <v>19</v>
      </c>
      <c r="L3228" s="2" t="s">
        <v>19</v>
      </c>
      <c r="M3228" s="2" t="s">
        <v>20</v>
      </c>
      <c r="N3228" s="2" t="s">
        <v>48</v>
      </c>
      <c r="O3228" s="2" t="s">
        <v>6460</v>
      </c>
      <c r="P3228" s="2">
        <v>2</v>
      </c>
      <c r="Q3228" s="2" t="str">
        <f t="shared" si="50"/>
        <v>GE US Equity</v>
      </c>
    </row>
    <row r="3229" spans="1:17" x14ac:dyDescent="0.25">
      <c r="A3229" s="1">
        <v>41639</v>
      </c>
      <c r="B3229" s="1">
        <v>41639</v>
      </c>
      <c r="C3229" s="2" t="s">
        <v>200</v>
      </c>
      <c r="D3229" s="2" t="s">
        <v>201</v>
      </c>
      <c r="E3229" s="2">
        <v>5.875</v>
      </c>
      <c r="F3229" s="2" t="s">
        <v>6006</v>
      </c>
      <c r="G3229" s="2" t="s">
        <v>26</v>
      </c>
      <c r="H3229" s="2" t="s">
        <v>203</v>
      </c>
      <c r="I3229" s="2" t="s">
        <v>17</v>
      </c>
      <c r="J3229" s="2" t="s">
        <v>18</v>
      </c>
      <c r="K3229" s="2" t="s">
        <v>19</v>
      </c>
      <c r="L3229" s="2" t="s">
        <v>19</v>
      </c>
      <c r="M3229" s="2" t="s">
        <v>20</v>
      </c>
      <c r="N3229" s="2" t="s">
        <v>28</v>
      </c>
      <c r="O3229" s="2" t="s">
        <v>6462</v>
      </c>
      <c r="P3229" s="2">
        <v>4</v>
      </c>
      <c r="Q3229" s="2" t="str">
        <f t="shared" si="50"/>
        <v>DISH US Equity</v>
      </c>
    </row>
    <row r="3230" spans="1:17" x14ac:dyDescent="0.25">
      <c r="A3230" s="1">
        <v>41639</v>
      </c>
      <c r="B3230" s="1">
        <v>41639</v>
      </c>
      <c r="C3230" s="2" t="s">
        <v>1972</v>
      </c>
      <c r="D3230" s="2" t="s">
        <v>998</v>
      </c>
      <c r="E3230" s="2">
        <v>3</v>
      </c>
      <c r="F3230" s="2" t="s">
        <v>328</v>
      </c>
      <c r="G3230" s="2"/>
      <c r="H3230" s="2" t="s">
        <v>46</v>
      </c>
      <c r="I3230" s="2" t="s">
        <v>17</v>
      </c>
      <c r="J3230" s="2" t="s">
        <v>18</v>
      </c>
      <c r="K3230" s="2" t="s">
        <v>19</v>
      </c>
      <c r="L3230" s="2" t="s">
        <v>19</v>
      </c>
      <c r="M3230" s="2" t="s">
        <v>20</v>
      </c>
      <c r="N3230" s="2" t="s">
        <v>48</v>
      </c>
      <c r="O3230" s="2" t="s">
        <v>6464</v>
      </c>
      <c r="P3230" s="2">
        <v>3</v>
      </c>
      <c r="Q3230" s="2" t="str">
        <f t="shared" si="50"/>
        <v>BRK US Equity</v>
      </c>
    </row>
    <row r="3231" spans="1:17" x14ac:dyDescent="0.25">
      <c r="A3231" s="1">
        <v>41639</v>
      </c>
      <c r="B3231" s="1">
        <v>41639</v>
      </c>
      <c r="C3231" s="2" t="s">
        <v>6465</v>
      </c>
      <c r="D3231" s="2" t="s">
        <v>6466</v>
      </c>
      <c r="E3231" s="2">
        <v>4.25</v>
      </c>
      <c r="F3231" s="2" t="s">
        <v>6467</v>
      </c>
      <c r="G3231" s="2"/>
      <c r="H3231" s="2" t="s">
        <v>34</v>
      </c>
      <c r="I3231" s="2" t="s">
        <v>17</v>
      </c>
      <c r="J3231" s="2" t="s">
        <v>18</v>
      </c>
      <c r="K3231" s="2" t="s">
        <v>19</v>
      </c>
      <c r="L3231" s="2" t="s">
        <v>19</v>
      </c>
      <c r="M3231" s="2" t="s">
        <v>20</v>
      </c>
      <c r="N3231" s="2" t="s">
        <v>28</v>
      </c>
      <c r="O3231" s="2" t="s">
        <v>6468</v>
      </c>
      <c r="P3231" s="2">
        <v>5</v>
      </c>
      <c r="Q3231" s="2" t="str">
        <f t="shared" si="50"/>
        <v>DGELN US Equity</v>
      </c>
    </row>
    <row r="3232" spans="1:17" x14ac:dyDescent="0.25">
      <c r="A3232" s="1">
        <v>41639</v>
      </c>
      <c r="B3232" s="1">
        <v>41639</v>
      </c>
      <c r="C3232" s="2" t="s">
        <v>42</v>
      </c>
      <c r="D3232" s="2" t="s">
        <v>43</v>
      </c>
      <c r="E3232" s="2">
        <v>3.35</v>
      </c>
      <c r="F3232" s="2" t="s">
        <v>1453</v>
      </c>
      <c r="G3232" s="2" t="s">
        <v>213</v>
      </c>
      <c r="H3232" s="2" t="s">
        <v>46</v>
      </c>
      <c r="I3232" s="2" t="s">
        <v>17</v>
      </c>
      <c r="J3232" s="2" t="s">
        <v>18</v>
      </c>
      <c r="K3232" s="2" t="s">
        <v>19</v>
      </c>
      <c r="L3232" s="2" t="s">
        <v>19</v>
      </c>
      <c r="M3232" s="2" t="s">
        <v>20</v>
      </c>
      <c r="N3232" s="2" t="s">
        <v>48</v>
      </c>
      <c r="O3232" s="2" t="s">
        <v>6469</v>
      </c>
      <c r="P3232" s="2">
        <v>2</v>
      </c>
      <c r="Q3232" s="2" t="str">
        <f t="shared" si="50"/>
        <v>GE US Equity</v>
      </c>
    </row>
    <row r="3233" spans="1:17" x14ac:dyDescent="0.25">
      <c r="A3233" s="1">
        <v>41639</v>
      </c>
      <c r="B3233" s="1">
        <v>41639</v>
      </c>
      <c r="C3233" s="2" t="s">
        <v>5917</v>
      </c>
      <c r="D3233" s="2" t="s">
        <v>516</v>
      </c>
      <c r="E3233" s="2">
        <v>2.25</v>
      </c>
      <c r="F3233" s="2" t="s">
        <v>6150</v>
      </c>
      <c r="G3233" s="2" t="s">
        <v>26</v>
      </c>
      <c r="H3233" s="2" t="s">
        <v>27</v>
      </c>
      <c r="I3233" s="2" t="s">
        <v>17</v>
      </c>
      <c r="J3233" s="2" t="s">
        <v>18</v>
      </c>
      <c r="K3233" s="2" t="s">
        <v>19</v>
      </c>
      <c r="L3233" s="2" t="s">
        <v>19</v>
      </c>
      <c r="M3233" s="2" t="s">
        <v>20</v>
      </c>
      <c r="N3233" s="2" t="s">
        <v>28</v>
      </c>
      <c r="O3233" s="2" t="s">
        <v>6470</v>
      </c>
      <c r="P3233" s="2">
        <v>4</v>
      </c>
      <c r="Q3233" s="2" t="str">
        <f t="shared" si="50"/>
        <v>KRFT US Equity</v>
      </c>
    </row>
    <row r="3234" spans="1:17" x14ac:dyDescent="0.25">
      <c r="A3234" s="1">
        <v>41639</v>
      </c>
      <c r="B3234" s="1">
        <v>41639</v>
      </c>
      <c r="C3234" s="2" t="s">
        <v>4071</v>
      </c>
      <c r="D3234" s="2" t="s">
        <v>4072</v>
      </c>
      <c r="E3234" s="2">
        <v>3.375</v>
      </c>
      <c r="F3234" s="2" t="s">
        <v>6471</v>
      </c>
      <c r="G3234" s="2"/>
      <c r="H3234" s="2" t="s">
        <v>210</v>
      </c>
      <c r="I3234" s="2" t="s">
        <v>17</v>
      </c>
      <c r="J3234" s="2" t="s">
        <v>18</v>
      </c>
      <c r="K3234" s="2" t="s">
        <v>19</v>
      </c>
      <c r="L3234" s="2" t="s">
        <v>19</v>
      </c>
      <c r="M3234" s="2" t="s">
        <v>20</v>
      </c>
      <c r="N3234" s="2" t="s">
        <v>48</v>
      </c>
      <c r="O3234" s="2" t="s">
        <v>6472</v>
      </c>
      <c r="P3234" s="2">
        <v>3</v>
      </c>
      <c r="Q3234" s="2" t="str">
        <f t="shared" si="50"/>
        <v>BLK US Equity</v>
      </c>
    </row>
    <row r="3235" spans="1:17" x14ac:dyDescent="0.25">
      <c r="A3235" s="1">
        <v>41639</v>
      </c>
      <c r="B3235" s="1">
        <v>41639</v>
      </c>
      <c r="C3235" s="2" t="s">
        <v>615</v>
      </c>
      <c r="D3235" s="2" t="s">
        <v>616</v>
      </c>
      <c r="E3235" s="2">
        <v>3.1</v>
      </c>
      <c r="F3235" s="2" t="s">
        <v>6471</v>
      </c>
      <c r="G3235" s="2"/>
      <c r="H3235" s="2" t="s">
        <v>57</v>
      </c>
      <c r="I3235" s="2" t="s">
        <v>17</v>
      </c>
      <c r="J3235" s="2" t="s">
        <v>18</v>
      </c>
      <c r="K3235" s="2" t="s">
        <v>19</v>
      </c>
      <c r="L3235" s="2" t="s">
        <v>19</v>
      </c>
      <c r="M3235" s="2" t="s">
        <v>20</v>
      </c>
      <c r="N3235" s="2" t="s">
        <v>28</v>
      </c>
      <c r="O3235" s="2" t="s">
        <v>6473</v>
      </c>
      <c r="P3235" s="2">
        <v>3</v>
      </c>
      <c r="Q3235" s="2" t="str">
        <f t="shared" si="50"/>
        <v>UTX US Equity</v>
      </c>
    </row>
    <row r="3236" spans="1:17" x14ac:dyDescent="0.25">
      <c r="A3236" s="1">
        <v>41639</v>
      </c>
      <c r="B3236" s="1">
        <v>41639</v>
      </c>
      <c r="C3236" s="2" t="s">
        <v>615</v>
      </c>
      <c r="D3236" s="2" t="s">
        <v>616</v>
      </c>
      <c r="E3236" s="2">
        <v>4.5</v>
      </c>
      <c r="F3236" s="2" t="s">
        <v>5727</v>
      </c>
      <c r="G3236" s="2"/>
      <c r="H3236" s="2" t="s">
        <v>57</v>
      </c>
      <c r="I3236" s="2" t="s">
        <v>17</v>
      </c>
      <c r="J3236" s="2" t="s">
        <v>18</v>
      </c>
      <c r="K3236" s="2" t="s">
        <v>19</v>
      </c>
      <c r="L3236" s="2" t="s">
        <v>19</v>
      </c>
      <c r="M3236" s="2" t="s">
        <v>20</v>
      </c>
      <c r="N3236" s="2" t="s">
        <v>28</v>
      </c>
      <c r="O3236" s="2" t="s">
        <v>6474</v>
      </c>
      <c r="P3236" s="2">
        <v>3</v>
      </c>
      <c r="Q3236" s="2" t="str">
        <f t="shared" si="50"/>
        <v>UTX US Equity</v>
      </c>
    </row>
    <row r="3237" spans="1:17" x14ac:dyDescent="0.25">
      <c r="A3237" s="1">
        <v>41639</v>
      </c>
      <c r="B3237" s="1">
        <v>41639</v>
      </c>
      <c r="C3237" s="2" t="s">
        <v>42</v>
      </c>
      <c r="D3237" s="2" t="s">
        <v>43</v>
      </c>
      <c r="E3237" s="2">
        <v>3.25</v>
      </c>
      <c r="F3237" s="2" t="s">
        <v>1453</v>
      </c>
      <c r="G3237" s="2" t="s">
        <v>213</v>
      </c>
      <c r="H3237" s="2" t="s">
        <v>46</v>
      </c>
      <c r="I3237" s="2" t="s">
        <v>17</v>
      </c>
      <c r="J3237" s="2" t="s">
        <v>18</v>
      </c>
      <c r="K3237" s="2" t="s">
        <v>19</v>
      </c>
      <c r="L3237" s="2" t="s">
        <v>19</v>
      </c>
      <c r="M3237" s="2" t="s">
        <v>20</v>
      </c>
      <c r="N3237" s="2" t="s">
        <v>48</v>
      </c>
      <c r="O3237" s="2" t="s">
        <v>6475</v>
      </c>
      <c r="P3237" s="2">
        <v>2</v>
      </c>
      <c r="Q3237" s="2" t="str">
        <f t="shared" si="50"/>
        <v>GE US Equity</v>
      </c>
    </row>
    <row r="3238" spans="1:17" x14ac:dyDescent="0.25">
      <c r="A3238" s="1">
        <v>41639</v>
      </c>
      <c r="B3238" s="1">
        <v>41639</v>
      </c>
      <c r="C3238" s="2" t="s">
        <v>1303</v>
      </c>
      <c r="D3238" s="2" t="s">
        <v>1007</v>
      </c>
      <c r="E3238" s="2">
        <v>3.125</v>
      </c>
      <c r="F3238" s="2" t="s">
        <v>6006</v>
      </c>
      <c r="G3238" s="2"/>
      <c r="H3238" s="2" t="s">
        <v>73</v>
      </c>
      <c r="I3238" s="2" t="s">
        <v>17</v>
      </c>
      <c r="J3238" s="2" t="s">
        <v>18</v>
      </c>
      <c r="K3238" s="2" t="s">
        <v>19</v>
      </c>
      <c r="L3238" s="2" t="s">
        <v>19</v>
      </c>
      <c r="M3238" s="2" t="s">
        <v>20</v>
      </c>
      <c r="N3238" s="2" t="s">
        <v>28</v>
      </c>
      <c r="O3238" s="2" t="s">
        <v>6476</v>
      </c>
      <c r="P3238" s="2">
        <v>5</v>
      </c>
      <c r="Q3238" s="2" t="str">
        <f t="shared" si="50"/>
        <v>CMCSA US Equity</v>
      </c>
    </row>
    <row r="3239" spans="1:17" x14ac:dyDescent="0.25">
      <c r="A3239" s="1">
        <v>41639</v>
      </c>
      <c r="B3239" s="1">
        <v>41639</v>
      </c>
      <c r="C3239" s="2" t="s">
        <v>42</v>
      </c>
      <c r="D3239" s="2" t="s">
        <v>43</v>
      </c>
      <c r="E3239" s="2">
        <v>3</v>
      </c>
      <c r="F3239" s="2" t="s">
        <v>339</v>
      </c>
      <c r="G3239" s="2" t="s">
        <v>213</v>
      </c>
      <c r="H3239" s="2" t="s">
        <v>46</v>
      </c>
      <c r="I3239" s="2" t="s">
        <v>17</v>
      </c>
      <c r="J3239" s="2" t="s">
        <v>18</v>
      </c>
      <c r="K3239" s="2" t="s">
        <v>19</v>
      </c>
      <c r="L3239" s="2" t="s">
        <v>19</v>
      </c>
      <c r="M3239" s="2" t="s">
        <v>20</v>
      </c>
      <c r="N3239" s="2" t="s">
        <v>48</v>
      </c>
      <c r="O3239" s="2" t="s">
        <v>6477</v>
      </c>
      <c r="P3239" s="2">
        <v>2</v>
      </c>
      <c r="Q3239" s="2" t="str">
        <f t="shared" si="50"/>
        <v>GE US Equity</v>
      </c>
    </row>
    <row r="3240" spans="1:17" x14ac:dyDescent="0.25">
      <c r="A3240" s="1">
        <v>41639</v>
      </c>
      <c r="B3240" s="1">
        <v>41639</v>
      </c>
      <c r="C3240" s="2" t="s">
        <v>496</v>
      </c>
      <c r="D3240" s="2" t="s">
        <v>497</v>
      </c>
      <c r="E3240" s="2">
        <v>3</v>
      </c>
      <c r="F3240" s="2" t="s">
        <v>5820</v>
      </c>
      <c r="G3240" s="2" t="s">
        <v>6478</v>
      </c>
      <c r="H3240" s="2" t="s">
        <v>57</v>
      </c>
      <c r="I3240" s="2" t="s">
        <v>17</v>
      </c>
      <c r="J3240" s="2" t="s">
        <v>18</v>
      </c>
      <c r="K3240" s="2" t="s">
        <v>19</v>
      </c>
      <c r="L3240" s="2" t="s">
        <v>19</v>
      </c>
      <c r="M3240" s="2" t="s">
        <v>20</v>
      </c>
      <c r="N3240" s="2" t="s">
        <v>21</v>
      </c>
      <c r="O3240" s="2" t="s">
        <v>6479</v>
      </c>
      <c r="P3240" s="2">
        <v>4</v>
      </c>
      <c r="Q3240" s="2" t="str">
        <f t="shared" si="50"/>
        <v>NRUC US Equity</v>
      </c>
    </row>
    <row r="3241" spans="1:17" x14ac:dyDescent="0.25">
      <c r="A3241" s="1">
        <v>41639</v>
      </c>
      <c r="B3241" s="1">
        <v>41639</v>
      </c>
      <c r="C3241" s="2" t="s">
        <v>5782</v>
      </c>
      <c r="D3241" s="2" t="s">
        <v>5783</v>
      </c>
      <c r="E3241" s="2">
        <v>5.625</v>
      </c>
      <c r="F3241" s="2" t="s">
        <v>5214</v>
      </c>
      <c r="G3241" s="2"/>
      <c r="H3241" s="2" t="s">
        <v>264</v>
      </c>
      <c r="I3241" s="2" t="s">
        <v>17</v>
      </c>
      <c r="J3241" s="2" t="s">
        <v>18</v>
      </c>
      <c r="K3241" s="2" t="s">
        <v>19</v>
      </c>
      <c r="L3241" s="2" t="s">
        <v>19</v>
      </c>
      <c r="M3241" s="2" t="s">
        <v>20</v>
      </c>
      <c r="N3241" s="2" t="s">
        <v>28</v>
      </c>
      <c r="O3241" s="2" t="s">
        <v>6480</v>
      </c>
      <c r="P3241" s="2">
        <v>3</v>
      </c>
      <c r="Q3241" s="2" t="str">
        <f t="shared" si="50"/>
        <v>NFX US Equity</v>
      </c>
    </row>
    <row r="3242" spans="1:17" x14ac:dyDescent="0.25">
      <c r="A3242" s="1">
        <v>41639</v>
      </c>
      <c r="B3242" s="1">
        <v>41639</v>
      </c>
      <c r="C3242" s="2" t="s">
        <v>6135</v>
      </c>
      <c r="D3242" s="2" t="s">
        <v>6136</v>
      </c>
      <c r="E3242" s="2">
        <v>5.125</v>
      </c>
      <c r="F3242" s="2" t="s">
        <v>6137</v>
      </c>
      <c r="G3242" s="2" t="s">
        <v>26</v>
      </c>
      <c r="H3242" s="2" t="s">
        <v>264</v>
      </c>
      <c r="I3242" s="2" t="s">
        <v>17</v>
      </c>
      <c r="J3242" s="2" t="s">
        <v>18</v>
      </c>
      <c r="K3242" s="2" t="s">
        <v>19</v>
      </c>
      <c r="L3242" s="2" t="s">
        <v>19</v>
      </c>
      <c r="M3242" s="2" t="s">
        <v>20</v>
      </c>
      <c r="N3242" s="2" t="s">
        <v>28</v>
      </c>
      <c r="O3242" s="2" t="s">
        <v>6481</v>
      </c>
      <c r="P3242" s="2">
        <v>4</v>
      </c>
      <c r="Q3242" s="2" t="str">
        <f t="shared" si="50"/>
        <v>QVCN US Equity</v>
      </c>
    </row>
    <row r="3243" spans="1:17" x14ac:dyDescent="0.25">
      <c r="A3243" s="1">
        <v>41639</v>
      </c>
      <c r="B3243" s="1">
        <v>41639</v>
      </c>
      <c r="C3243" s="2" t="s">
        <v>30</v>
      </c>
      <c r="D3243" s="2" t="s">
        <v>31</v>
      </c>
      <c r="E3243" s="2">
        <v>3.1</v>
      </c>
      <c r="F3243" s="2" t="s">
        <v>328</v>
      </c>
      <c r="G3243" s="2" t="s">
        <v>5930</v>
      </c>
      <c r="H3243" s="2" t="s">
        <v>34</v>
      </c>
      <c r="I3243" s="2" t="s">
        <v>17</v>
      </c>
      <c r="J3243" s="2" t="s">
        <v>18</v>
      </c>
      <c r="K3243" s="2" t="s">
        <v>19</v>
      </c>
      <c r="L3243" s="2" t="s">
        <v>19</v>
      </c>
      <c r="M3243" s="2" t="s">
        <v>20</v>
      </c>
      <c r="N3243" s="2" t="s">
        <v>21</v>
      </c>
      <c r="O3243" s="2" t="s">
        <v>6482</v>
      </c>
      <c r="P3243" s="2">
        <v>2</v>
      </c>
      <c r="Q3243" s="2" t="str">
        <f t="shared" si="50"/>
        <v>SO US Equity</v>
      </c>
    </row>
    <row r="3244" spans="1:17" x14ac:dyDescent="0.25">
      <c r="A3244" s="1">
        <v>41639</v>
      </c>
      <c r="B3244" s="1">
        <v>41639</v>
      </c>
      <c r="C3244" s="2" t="s">
        <v>496</v>
      </c>
      <c r="D3244" s="2" t="s">
        <v>497</v>
      </c>
      <c r="E3244" s="2">
        <v>3</v>
      </c>
      <c r="F3244" s="2" t="s">
        <v>5820</v>
      </c>
      <c r="G3244" s="2" t="s">
        <v>213</v>
      </c>
      <c r="H3244" s="2" t="s">
        <v>57</v>
      </c>
      <c r="I3244" s="2" t="s">
        <v>17</v>
      </c>
      <c r="J3244" s="2" t="s">
        <v>18</v>
      </c>
      <c r="K3244" s="2" t="s">
        <v>19</v>
      </c>
      <c r="L3244" s="2" t="s">
        <v>19</v>
      </c>
      <c r="M3244" s="2" t="s">
        <v>20</v>
      </c>
      <c r="N3244" s="2" t="s">
        <v>21</v>
      </c>
      <c r="O3244" s="2" t="s">
        <v>6483</v>
      </c>
      <c r="P3244" s="2">
        <v>4</v>
      </c>
      <c r="Q3244" s="2" t="str">
        <f t="shared" si="50"/>
        <v>NRUC US Equity</v>
      </c>
    </row>
    <row r="3245" spans="1:17" x14ac:dyDescent="0.25">
      <c r="A3245" s="1">
        <v>41639</v>
      </c>
      <c r="B3245" s="1">
        <v>41639</v>
      </c>
      <c r="C3245" s="2" t="s">
        <v>5917</v>
      </c>
      <c r="D3245" s="2" t="s">
        <v>516</v>
      </c>
      <c r="E3245" s="2">
        <v>1.625</v>
      </c>
      <c r="F3245" s="2" t="s">
        <v>6189</v>
      </c>
      <c r="G3245" s="2" t="s">
        <v>26</v>
      </c>
      <c r="H3245" s="2" t="s">
        <v>27</v>
      </c>
      <c r="I3245" s="2" t="s">
        <v>17</v>
      </c>
      <c r="J3245" s="2" t="s">
        <v>18</v>
      </c>
      <c r="K3245" s="2" t="s">
        <v>19</v>
      </c>
      <c r="L3245" s="2" t="s">
        <v>19</v>
      </c>
      <c r="M3245" s="2" t="s">
        <v>20</v>
      </c>
      <c r="N3245" s="2" t="s">
        <v>28</v>
      </c>
      <c r="O3245" s="2" t="s">
        <v>6484</v>
      </c>
      <c r="P3245" s="2">
        <v>4</v>
      </c>
      <c r="Q3245" s="2" t="str">
        <f t="shared" si="50"/>
        <v>KRFT US Equity</v>
      </c>
    </row>
    <row r="3246" spans="1:17" x14ac:dyDescent="0.25">
      <c r="A3246" s="1">
        <v>41639</v>
      </c>
      <c r="B3246" s="1">
        <v>41639</v>
      </c>
      <c r="C3246" s="2" t="s">
        <v>5917</v>
      </c>
      <c r="D3246" s="2" t="s">
        <v>516</v>
      </c>
      <c r="E3246" s="2">
        <v>3.5</v>
      </c>
      <c r="F3246" s="2" t="s">
        <v>6410</v>
      </c>
      <c r="G3246" s="2" t="s">
        <v>26</v>
      </c>
      <c r="H3246" s="2" t="s">
        <v>27</v>
      </c>
      <c r="I3246" s="2" t="s">
        <v>17</v>
      </c>
      <c r="J3246" s="2" t="s">
        <v>18</v>
      </c>
      <c r="K3246" s="2" t="s">
        <v>19</v>
      </c>
      <c r="L3246" s="2" t="s">
        <v>19</v>
      </c>
      <c r="M3246" s="2" t="s">
        <v>20</v>
      </c>
      <c r="N3246" s="2" t="s">
        <v>28</v>
      </c>
      <c r="O3246" s="2" t="s">
        <v>6485</v>
      </c>
      <c r="P3246" s="2">
        <v>4</v>
      </c>
      <c r="Q3246" s="2" t="str">
        <f t="shared" si="50"/>
        <v>KRFT US Equity</v>
      </c>
    </row>
    <row r="3247" spans="1:17" x14ac:dyDescent="0.25">
      <c r="A3247" s="1">
        <v>41639</v>
      </c>
      <c r="B3247" s="1">
        <v>41639</v>
      </c>
      <c r="C3247" s="2" t="s">
        <v>4071</v>
      </c>
      <c r="D3247" s="2" t="s">
        <v>4072</v>
      </c>
      <c r="E3247" s="2">
        <v>1.375</v>
      </c>
      <c r="F3247" s="2" t="s">
        <v>1130</v>
      </c>
      <c r="G3247" s="2"/>
      <c r="H3247" s="2" t="s">
        <v>210</v>
      </c>
      <c r="I3247" s="2" t="s">
        <v>17</v>
      </c>
      <c r="J3247" s="2" t="s">
        <v>18</v>
      </c>
      <c r="K3247" s="2" t="s">
        <v>19</v>
      </c>
      <c r="L3247" s="2" t="s">
        <v>19</v>
      </c>
      <c r="M3247" s="2" t="s">
        <v>20</v>
      </c>
      <c r="N3247" s="2" t="s">
        <v>48</v>
      </c>
      <c r="O3247" s="2" t="s">
        <v>6486</v>
      </c>
      <c r="P3247" s="2">
        <v>3</v>
      </c>
      <c r="Q3247" s="2" t="str">
        <f t="shared" si="50"/>
        <v>BLK US Equity</v>
      </c>
    </row>
    <row r="3248" spans="1:17" x14ac:dyDescent="0.25">
      <c r="A3248" s="1">
        <v>41639</v>
      </c>
      <c r="B3248" s="1">
        <v>41639</v>
      </c>
      <c r="C3248" s="2" t="s">
        <v>373</v>
      </c>
      <c r="D3248" s="2" t="s">
        <v>374</v>
      </c>
      <c r="E3248" s="2">
        <v>4</v>
      </c>
      <c r="F3248" s="2" t="s">
        <v>6487</v>
      </c>
      <c r="G3248" s="2"/>
      <c r="H3248" s="2" t="s">
        <v>210</v>
      </c>
      <c r="I3248" s="2" t="s">
        <v>17</v>
      </c>
      <c r="J3248" s="2" t="s">
        <v>18</v>
      </c>
      <c r="K3248" s="2" t="s">
        <v>19</v>
      </c>
      <c r="L3248" s="2" t="s">
        <v>19</v>
      </c>
      <c r="M3248" s="2" t="s">
        <v>20</v>
      </c>
      <c r="N3248" s="2" t="s">
        <v>28</v>
      </c>
      <c r="O3248" s="2" t="s">
        <v>6488</v>
      </c>
      <c r="P3248" s="2">
        <v>3</v>
      </c>
      <c r="Q3248" s="2" t="str">
        <f t="shared" si="50"/>
        <v>IBM US Equity</v>
      </c>
    </row>
    <row r="3249" spans="1:17" x14ac:dyDescent="0.25">
      <c r="A3249" s="1">
        <v>41639</v>
      </c>
      <c r="B3249" s="1">
        <v>41639</v>
      </c>
      <c r="C3249" s="2" t="s">
        <v>5029</v>
      </c>
      <c r="D3249" s="2" t="s">
        <v>5030</v>
      </c>
      <c r="E3249" s="2">
        <v>1.9</v>
      </c>
      <c r="F3249" s="2" t="s">
        <v>148</v>
      </c>
      <c r="G3249" s="2"/>
      <c r="H3249" s="2" t="s">
        <v>73</v>
      </c>
      <c r="I3249" s="2" t="s">
        <v>17</v>
      </c>
      <c r="J3249" s="2" t="s">
        <v>18</v>
      </c>
      <c r="K3249" s="2" t="s">
        <v>19</v>
      </c>
      <c r="L3249" s="2" t="s">
        <v>19</v>
      </c>
      <c r="M3249" s="2" t="s">
        <v>20</v>
      </c>
      <c r="N3249" s="2" t="s">
        <v>28</v>
      </c>
      <c r="O3249" s="2" t="s">
        <v>6489</v>
      </c>
      <c r="P3249" s="2">
        <v>3</v>
      </c>
      <c r="Q3249" s="2" t="str">
        <f t="shared" si="50"/>
        <v>CAH US Equity</v>
      </c>
    </row>
    <row r="3250" spans="1:17" x14ac:dyDescent="0.25">
      <c r="A3250" s="1">
        <v>41639</v>
      </c>
      <c r="B3250" s="1">
        <v>41639</v>
      </c>
      <c r="C3250" s="2" t="s">
        <v>5029</v>
      </c>
      <c r="D3250" s="2" t="s">
        <v>5030</v>
      </c>
      <c r="E3250" s="2">
        <v>3.2</v>
      </c>
      <c r="F3250" s="2" t="s">
        <v>1453</v>
      </c>
      <c r="G3250" s="2"/>
      <c r="H3250" s="2" t="s">
        <v>73</v>
      </c>
      <c r="I3250" s="2" t="s">
        <v>17</v>
      </c>
      <c r="J3250" s="2" t="s">
        <v>18</v>
      </c>
      <c r="K3250" s="2" t="s">
        <v>19</v>
      </c>
      <c r="L3250" s="2" t="s">
        <v>19</v>
      </c>
      <c r="M3250" s="2" t="s">
        <v>20</v>
      </c>
      <c r="N3250" s="2" t="s">
        <v>28</v>
      </c>
      <c r="O3250" s="2" t="s">
        <v>6490</v>
      </c>
      <c r="P3250" s="2">
        <v>3</v>
      </c>
      <c r="Q3250" s="2" t="str">
        <f t="shared" si="50"/>
        <v>CAH US Equity</v>
      </c>
    </row>
    <row r="3251" spans="1:17" x14ac:dyDescent="0.25">
      <c r="A3251" s="1">
        <v>41639</v>
      </c>
      <c r="B3251" s="1">
        <v>41639</v>
      </c>
      <c r="C3251" s="2" t="s">
        <v>3908</v>
      </c>
      <c r="D3251" s="2" t="s">
        <v>678</v>
      </c>
      <c r="E3251" s="2">
        <v>3</v>
      </c>
      <c r="F3251" s="2" t="s">
        <v>6491</v>
      </c>
      <c r="G3251" s="2"/>
      <c r="H3251" s="2" t="s">
        <v>16</v>
      </c>
      <c r="I3251" s="2" t="s">
        <v>17</v>
      </c>
      <c r="J3251" s="2" t="s">
        <v>18</v>
      </c>
      <c r="K3251" s="2" t="s">
        <v>19</v>
      </c>
      <c r="L3251" s="2" t="s">
        <v>19</v>
      </c>
      <c r="M3251" s="2" t="s">
        <v>20</v>
      </c>
      <c r="N3251" s="2" t="s">
        <v>28</v>
      </c>
      <c r="O3251" s="2" t="s">
        <v>6492</v>
      </c>
      <c r="P3251" s="2">
        <v>1</v>
      </c>
      <c r="Q3251" s="2" t="str">
        <f t="shared" si="50"/>
        <v>F US Equity</v>
      </c>
    </row>
    <row r="3252" spans="1:17" x14ac:dyDescent="0.25">
      <c r="A3252" s="1">
        <v>41639</v>
      </c>
      <c r="B3252" s="1">
        <v>41639</v>
      </c>
      <c r="C3252" s="2" t="s">
        <v>615</v>
      </c>
      <c r="D3252" s="2" t="s">
        <v>616</v>
      </c>
      <c r="E3252" s="2">
        <v>1.8</v>
      </c>
      <c r="F3252" s="2" t="s">
        <v>1183</v>
      </c>
      <c r="G3252" s="2"/>
      <c r="H3252" s="2" t="s">
        <v>57</v>
      </c>
      <c r="I3252" s="2" t="s">
        <v>17</v>
      </c>
      <c r="J3252" s="2" t="s">
        <v>18</v>
      </c>
      <c r="K3252" s="2" t="s">
        <v>19</v>
      </c>
      <c r="L3252" s="2" t="s">
        <v>19</v>
      </c>
      <c r="M3252" s="2" t="s">
        <v>20</v>
      </c>
      <c r="N3252" s="2" t="s">
        <v>28</v>
      </c>
      <c r="O3252" s="2" t="s">
        <v>6493</v>
      </c>
      <c r="P3252" s="2">
        <v>3</v>
      </c>
      <c r="Q3252" s="2" t="str">
        <f t="shared" si="50"/>
        <v>UTX US Equity</v>
      </c>
    </row>
    <row r="3253" spans="1:17" x14ac:dyDescent="0.25">
      <c r="A3253" s="1">
        <v>41639</v>
      </c>
      <c r="B3253" s="1">
        <v>41639</v>
      </c>
      <c r="C3253" s="2" t="s">
        <v>496</v>
      </c>
      <c r="D3253" s="2" t="s">
        <v>497</v>
      </c>
      <c r="E3253" s="2">
        <v>3</v>
      </c>
      <c r="F3253" s="2" t="s">
        <v>4504</v>
      </c>
      <c r="G3253" s="2" t="s">
        <v>213</v>
      </c>
      <c r="H3253" s="2" t="s">
        <v>57</v>
      </c>
      <c r="I3253" s="2" t="s">
        <v>17</v>
      </c>
      <c r="J3253" s="2" t="s">
        <v>18</v>
      </c>
      <c r="K3253" s="2" t="s">
        <v>19</v>
      </c>
      <c r="L3253" s="2" t="s">
        <v>19</v>
      </c>
      <c r="M3253" s="2" t="s">
        <v>20</v>
      </c>
      <c r="N3253" s="2" t="s">
        <v>21</v>
      </c>
      <c r="O3253" s="2" t="s">
        <v>6494</v>
      </c>
      <c r="P3253" s="2">
        <v>4</v>
      </c>
      <c r="Q3253" s="2" t="str">
        <f t="shared" si="50"/>
        <v>NRUC US Equity</v>
      </c>
    </row>
    <row r="3254" spans="1:17" x14ac:dyDescent="0.25">
      <c r="A3254" s="1">
        <v>41639</v>
      </c>
      <c r="B3254" s="1">
        <v>41639</v>
      </c>
      <c r="C3254" s="2" t="s">
        <v>1950</v>
      </c>
      <c r="D3254" s="2" t="s">
        <v>1951</v>
      </c>
      <c r="E3254" s="2">
        <v>5</v>
      </c>
      <c r="F3254" s="2" t="s">
        <v>1164</v>
      </c>
      <c r="G3254" s="2"/>
      <c r="H3254" s="2" t="s">
        <v>203</v>
      </c>
      <c r="I3254" s="2" t="s">
        <v>17</v>
      </c>
      <c r="J3254" s="2" t="s">
        <v>18</v>
      </c>
      <c r="K3254" s="2" t="s">
        <v>19</v>
      </c>
      <c r="L3254" s="2" t="s">
        <v>19</v>
      </c>
      <c r="M3254" s="2" t="s">
        <v>20</v>
      </c>
      <c r="N3254" s="2" t="s">
        <v>48</v>
      </c>
      <c r="O3254" s="2" t="s">
        <v>6495</v>
      </c>
      <c r="P3254" s="2">
        <v>3</v>
      </c>
      <c r="Q3254" s="2" t="str">
        <f t="shared" si="50"/>
        <v>CIT US Equity</v>
      </c>
    </row>
    <row r="3255" spans="1:17" x14ac:dyDescent="0.25">
      <c r="A3255" s="1">
        <v>41639</v>
      </c>
      <c r="B3255" s="1">
        <v>41639</v>
      </c>
      <c r="C3255" s="2" t="s">
        <v>42</v>
      </c>
      <c r="D3255" s="2" t="s">
        <v>43</v>
      </c>
      <c r="E3255" s="2">
        <v>4.1500000000000004</v>
      </c>
      <c r="F3255" s="2" t="s">
        <v>1606</v>
      </c>
      <c r="G3255" s="2" t="s">
        <v>213</v>
      </c>
      <c r="H3255" s="2" t="s">
        <v>46</v>
      </c>
      <c r="I3255" s="2" t="s">
        <v>17</v>
      </c>
      <c r="J3255" s="2" t="s">
        <v>18</v>
      </c>
      <c r="K3255" s="2" t="s">
        <v>19</v>
      </c>
      <c r="L3255" s="2" t="s">
        <v>19</v>
      </c>
      <c r="M3255" s="2" t="s">
        <v>20</v>
      </c>
      <c r="N3255" s="2" t="s">
        <v>48</v>
      </c>
      <c r="O3255" s="2" t="s">
        <v>6496</v>
      </c>
      <c r="P3255" s="2">
        <v>2</v>
      </c>
      <c r="Q3255" s="2" t="str">
        <f t="shared" si="50"/>
        <v>GE US Equity</v>
      </c>
    </row>
    <row r="3256" spans="1:17" x14ac:dyDescent="0.25">
      <c r="A3256" s="1">
        <v>41639</v>
      </c>
      <c r="B3256" s="1">
        <v>41639</v>
      </c>
      <c r="C3256" s="2" t="s">
        <v>6497</v>
      </c>
      <c r="D3256" s="2" t="s">
        <v>6498</v>
      </c>
      <c r="E3256" s="2">
        <v>3.5</v>
      </c>
      <c r="F3256" s="2" t="s">
        <v>6499</v>
      </c>
      <c r="G3256" s="2"/>
      <c r="H3256" s="2" t="s">
        <v>16</v>
      </c>
      <c r="I3256" s="2" t="s">
        <v>17</v>
      </c>
      <c r="J3256" s="2" t="s">
        <v>18</v>
      </c>
      <c r="K3256" s="2" t="s">
        <v>19</v>
      </c>
      <c r="L3256" s="2" t="s">
        <v>19</v>
      </c>
      <c r="M3256" s="2" t="s">
        <v>20</v>
      </c>
      <c r="N3256" s="2" t="s">
        <v>28</v>
      </c>
      <c r="O3256" s="2" t="s">
        <v>6500</v>
      </c>
      <c r="P3256" s="2">
        <v>3</v>
      </c>
      <c r="Q3256" s="2" t="str">
        <f t="shared" si="50"/>
        <v>TAP US Equity</v>
      </c>
    </row>
    <row r="3257" spans="1:17" x14ac:dyDescent="0.25">
      <c r="A3257" s="1">
        <v>41639</v>
      </c>
      <c r="B3257" s="1">
        <v>41639</v>
      </c>
      <c r="C3257" s="2" t="s">
        <v>1972</v>
      </c>
      <c r="D3257" s="2" t="s">
        <v>998</v>
      </c>
      <c r="E3257" s="2">
        <v>1.6</v>
      </c>
      <c r="F3257" s="2" t="s">
        <v>1164</v>
      </c>
      <c r="G3257" s="2"/>
      <c r="H3257" s="2" t="s">
        <v>46</v>
      </c>
      <c r="I3257" s="2" t="s">
        <v>17</v>
      </c>
      <c r="J3257" s="2" t="s">
        <v>18</v>
      </c>
      <c r="K3257" s="2" t="s">
        <v>19</v>
      </c>
      <c r="L3257" s="2" t="s">
        <v>19</v>
      </c>
      <c r="M3257" s="2" t="s">
        <v>20</v>
      </c>
      <c r="N3257" s="2" t="s">
        <v>48</v>
      </c>
      <c r="O3257" s="2" t="s">
        <v>6502</v>
      </c>
      <c r="P3257" s="2">
        <v>3</v>
      </c>
      <c r="Q3257" s="2" t="str">
        <f t="shared" si="50"/>
        <v>BRK US Equity</v>
      </c>
    </row>
    <row r="3258" spans="1:17" x14ac:dyDescent="0.25">
      <c r="A3258" s="1">
        <v>41639</v>
      </c>
      <c r="B3258" s="1">
        <v>41639</v>
      </c>
      <c r="C3258" s="2" t="s">
        <v>6226</v>
      </c>
      <c r="D3258" s="2" t="s">
        <v>6227</v>
      </c>
      <c r="E3258" s="2">
        <v>7.625</v>
      </c>
      <c r="F3258" s="2" t="s">
        <v>1408</v>
      </c>
      <c r="G3258" s="2"/>
      <c r="H3258" s="2" t="s">
        <v>472</v>
      </c>
      <c r="I3258" s="2" t="s">
        <v>17</v>
      </c>
      <c r="J3258" s="2" t="s">
        <v>18</v>
      </c>
      <c r="K3258" s="2" t="s">
        <v>19</v>
      </c>
      <c r="L3258" s="2" t="s">
        <v>19</v>
      </c>
      <c r="M3258" s="2" t="s">
        <v>20</v>
      </c>
      <c r="N3258" s="2" t="s">
        <v>48</v>
      </c>
      <c r="O3258" s="2" t="s">
        <v>6505</v>
      </c>
      <c r="P3258" s="2">
        <v>3</v>
      </c>
      <c r="Q3258" s="2" t="str">
        <f t="shared" si="50"/>
        <v>AYR US Equity</v>
      </c>
    </row>
    <row r="3259" spans="1:17" x14ac:dyDescent="0.25">
      <c r="A3259" s="1">
        <v>41639</v>
      </c>
      <c r="B3259" s="1">
        <v>41639</v>
      </c>
      <c r="C3259" s="2" t="s">
        <v>511</v>
      </c>
      <c r="D3259" s="2" t="s">
        <v>512</v>
      </c>
      <c r="E3259" s="2">
        <v>9.25</v>
      </c>
      <c r="F3259" s="2" t="s">
        <v>5835</v>
      </c>
      <c r="G3259" s="2"/>
      <c r="H3259" s="2" t="s">
        <v>203</v>
      </c>
      <c r="I3259" s="2" t="s">
        <v>17</v>
      </c>
      <c r="J3259" s="2" t="s">
        <v>18</v>
      </c>
      <c r="K3259" s="2" t="s">
        <v>19</v>
      </c>
      <c r="L3259" s="2" t="s">
        <v>19</v>
      </c>
      <c r="M3259" s="2" t="s">
        <v>20</v>
      </c>
      <c r="N3259" s="2" t="s">
        <v>28</v>
      </c>
      <c r="O3259" s="2" t="s">
        <v>6506</v>
      </c>
      <c r="P3259" s="2">
        <v>3</v>
      </c>
      <c r="Q3259" s="2" t="str">
        <f t="shared" si="50"/>
        <v>FTR US Equity</v>
      </c>
    </row>
    <row r="3260" spans="1:17" x14ac:dyDescent="0.25">
      <c r="A3260" s="1">
        <v>41639</v>
      </c>
      <c r="B3260" s="1">
        <v>41639</v>
      </c>
      <c r="C3260" s="2" t="s">
        <v>5917</v>
      </c>
      <c r="D3260" s="2" t="s">
        <v>516</v>
      </c>
      <c r="E3260" s="2">
        <v>5</v>
      </c>
      <c r="F3260" s="2" t="s">
        <v>6194</v>
      </c>
      <c r="G3260" s="2" t="s">
        <v>26</v>
      </c>
      <c r="H3260" s="2" t="s">
        <v>27</v>
      </c>
      <c r="I3260" s="2" t="s">
        <v>17</v>
      </c>
      <c r="J3260" s="2" t="s">
        <v>18</v>
      </c>
      <c r="K3260" s="2" t="s">
        <v>19</v>
      </c>
      <c r="L3260" s="2" t="s">
        <v>19</v>
      </c>
      <c r="M3260" s="2" t="s">
        <v>20</v>
      </c>
      <c r="N3260" s="2" t="s">
        <v>28</v>
      </c>
      <c r="O3260" s="2" t="s">
        <v>6507</v>
      </c>
      <c r="P3260" s="2">
        <v>4</v>
      </c>
      <c r="Q3260" s="2" t="str">
        <f t="shared" si="50"/>
        <v>KRFT US Equity</v>
      </c>
    </row>
    <row r="3261" spans="1:17" x14ac:dyDescent="0.25">
      <c r="A3261" s="1">
        <v>41639</v>
      </c>
      <c r="B3261" s="1">
        <v>41639</v>
      </c>
      <c r="C3261" s="2" t="s">
        <v>665</v>
      </c>
      <c r="D3261" s="2" t="s">
        <v>666</v>
      </c>
      <c r="E3261" s="2">
        <v>1.875</v>
      </c>
      <c r="F3261" s="2" t="s">
        <v>1164</v>
      </c>
      <c r="G3261" s="2"/>
      <c r="H3261" s="2" t="s">
        <v>16</v>
      </c>
      <c r="I3261" s="2" t="s">
        <v>17</v>
      </c>
      <c r="J3261" s="2" t="s">
        <v>18</v>
      </c>
      <c r="K3261" s="2" t="s">
        <v>19</v>
      </c>
      <c r="L3261" s="2" t="s">
        <v>19</v>
      </c>
      <c r="M3261" s="2" t="s">
        <v>20</v>
      </c>
      <c r="N3261" s="2" t="s">
        <v>28</v>
      </c>
      <c r="O3261" s="2" t="s">
        <v>6510</v>
      </c>
      <c r="P3261" s="2">
        <v>4</v>
      </c>
      <c r="Q3261" s="2" t="str">
        <f t="shared" si="50"/>
        <v>BEAM US Equity</v>
      </c>
    </row>
    <row r="3262" spans="1:17" x14ac:dyDescent="0.25">
      <c r="A3262" s="1">
        <v>41639</v>
      </c>
      <c r="B3262" s="1">
        <v>41639</v>
      </c>
      <c r="C3262" s="2" t="s">
        <v>4588</v>
      </c>
      <c r="D3262" s="2" t="s">
        <v>4589</v>
      </c>
      <c r="E3262" s="2">
        <v>4.95</v>
      </c>
      <c r="F3262" s="2" t="s">
        <v>6511</v>
      </c>
      <c r="G3262" s="2"/>
      <c r="H3262" s="2" t="s">
        <v>27</v>
      </c>
      <c r="I3262" s="2" t="s">
        <v>17</v>
      </c>
      <c r="J3262" s="2" t="s">
        <v>18</v>
      </c>
      <c r="K3262" s="2" t="s">
        <v>19</v>
      </c>
      <c r="L3262" s="2" t="s">
        <v>19</v>
      </c>
      <c r="M3262" s="2" t="s">
        <v>20</v>
      </c>
      <c r="N3262" s="2" t="s">
        <v>28</v>
      </c>
      <c r="O3262" s="2" t="s">
        <v>6512</v>
      </c>
      <c r="P3262" s="2">
        <v>5</v>
      </c>
      <c r="Q3262" s="2" t="str">
        <f t="shared" si="50"/>
        <v>DISCA US Equity</v>
      </c>
    </row>
    <row r="3263" spans="1:17" x14ac:dyDescent="0.25">
      <c r="A3263" s="1">
        <v>41639</v>
      </c>
      <c r="B3263" s="1">
        <v>41639</v>
      </c>
      <c r="C3263" s="2" t="s">
        <v>200</v>
      </c>
      <c r="D3263" s="2" t="s">
        <v>201</v>
      </c>
      <c r="E3263" s="2">
        <v>5.875</v>
      </c>
      <c r="F3263" s="2" t="s">
        <v>6006</v>
      </c>
      <c r="G3263" s="2" t="s">
        <v>40</v>
      </c>
      <c r="H3263" s="2" t="s">
        <v>203</v>
      </c>
      <c r="I3263" s="2" t="s">
        <v>17</v>
      </c>
      <c r="J3263" s="2" t="s">
        <v>18</v>
      </c>
      <c r="K3263" s="2" t="s">
        <v>19</v>
      </c>
      <c r="L3263" s="2" t="s">
        <v>19</v>
      </c>
      <c r="M3263" s="2" t="s">
        <v>20</v>
      </c>
      <c r="N3263" s="2" t="s">
        <v>28</v>
      </c>
      <c r="O3263" s="2" t="s">
        <v>6516</v>
      </c>
      <c r="P3263" s="2">
        <v>4</v>
      </c>
      <c r="Q3263" s="2" t="str">
        <f t="shared" si="50"/>
        <v>DISH US Equity</v>
      </c>
    </row>
    <row r="3264" spans="1:17" x14ac:dyDescent="0.25">
      <c r="A3264" s="1">
        <v>41639</v>
      </c>
      <c r="B3264" s="1">
        <v>41639</v>
      </c>
      <c r="C3264" s="2" t="s">
        <v>1170</v>
      </c>
      <c r="D3264" s="2" t="s">
        <v>1171</v>
      </c>
      <c r="E3264" s="2">
        <v>4.8369999999999997</v>
      </c>
      <c r="F3264" s="2" t="s">
        <v>3976</v>
      </c>
      <c r="G3264" s="2"/>
      <c r="H3264" s="2" t="s">
        <v>73</v>
      </c>
      <c r="I3264" s="2" t="s">
        <v>17</v>
      </c>
      <c r="J3264" s="2" t="s">
        <v>18</v>
      </c>
      <c r="K3264" s="2" t="s">
        <v>19</v>
      </c>
      <c r="L3264" s="2" t="s">
        <v>19</v>
      </c>
      <c r="M3264" s="2" t="s">
        <v>20</v>
      </c>
      <c r="N3264" s="2" t="s">
        <v>28</v>
      </c>
      <c r="O3264" s="2" t="s">
        <v>6517</v>
      </c>
      <c r="P3264" s="2">
        <v>3</v>
      </c>
      <c r="Q3264" s="2" t="str">
        <f t="shared" si="50"/>
        <v>NSC US Equity</v>
      </c>
    </row>
    <row r="3265" spans="1:17" x14ac:dyDescent="0.25">
      <c r="A3265" s="1">
        <v>41639</v>
      </c>
      <c r="B3265" s="1">
        <v>41639</v>
      </c>
      <c r="C3265" s="2" t="s">
        <v>6497</v>
      </c>
      <c r="D3265" s="2" t="s">
        <v>6498</v>
      </c>
      <c r="E3265" s="2">
        <v>2</v>
      </c>
      <c r="F3265" s="2" t="s">
        <v>1288</v>
      </c>
      <c r="G3265" s="2"/>
      <c r="H3265" s="2" t="s">
        <v>16</v>
      </c>
      <c r="I3265" s="2" t="s">
        <v>17</v>
      </c>
      <c r="J3265" s="2" t="s">
        <v>18</v>
      </c>
      <c r="K3265" s="2" t="s">
        <v>19</v>
      </c>
      <c r="L3265" s="2" t="s">
        <v>19</v>
      </c>
      <c r="M3265" s="2" t="s">
        <v>20</v>
      </c>
      <c r="N3265" s="2" t="s">
        <v>28</v>
      </c>
      <c r="O3265" s="2" t="s">
        <v>6518</v>
      </c>
      <c r="P3265" s="2">
        <v>3</v>
      </c>
      <c r="Q3265" s="2" t="str">
        <f t="shared" si="50"/>
        <v>TAP US Equity</v>
      </c>
    </row>
    <row r="3266" spans="1:17" x14ac:dyDescent="0.25">
      <c r="A3266" s="1">
        <v>41639</v>
      </c>
      <c r="B3266" s="1">
        <v>41639</v>
      </c>
      <c r="C3266" s="2" t="s">
        <v>6497</v>
      </c>
      <c r="D3266" s="2" t="s">
        <v>6498</v>
      </c>
      <c r="E3266" s="2">
        <v>5</v>
      </c>
      <c r="F3266" s="2" t="s">
        <v>2662</v>
      </c>
      <c r="G3266" s="2"/>
      <c r="H3266" s="2" t="s">
        <v>16</v>
      </c>
      <c r="I3266" s="2" t="s">
        <v>17</v>
      </c>
      <c r="J3266" s="2" t="s">
        <v>18</v>
      </c>
      <c r="K3266" s="2" t="s">
        <v>19</v>
      </c>
      <c r="L3266" s="2" t="s">
        <v>19</v>
      </c>
      <c r="M3266" s="2" t="s">
        <v>20</v>
      </c>
      <c r="N3266" s="2" t="s">
        <v>28</v>
      </c>
      <c r="O3266" s="2" t="s">
        <v>6519</v>
      </c>
      <c r="P3266" s="2">
        <v>3</v>
      </c>
      <c r="Q3266" s="2" t="str">
        <f t="shared" si="50"/>
        <v>TAP US Equity</v>
      </c>
    </row>
    <row r="3267" spans="1:17" x14ac:dyDescent="0.25">
      <c r="A3267" s="1">
        <v>41639</v>
      </c>
      <c r="B3267" s="1">
        <v>41639</v>
      </c>
      <c r="C3267" s="2" t="s">
        <v>1955</v>
      </c>
      <c r="D3267" s="2" t="s">
        <v>31</v>
      </c>
      <c r="E3267" s="2">
        <v>2.85</v>
      </c>
      <c r="F3267" s="2" t="s">
        <v>328</v>
      </c>
      <c r="G3267" s="2"/>
      <c r="H3267" s="2" t="s">
        <v>57</v>
      </c>
      <c r="I3267" s="2" t="s">
        <v>17</v>
      </c>
      <c r="J3267" s="2" t="s">
        <v>18</v>
      </c>
      <c r="K3267" s="2" t="s">
        <v>19</v>
      </c>
      <c r="L3267" s="2" t="s">
        <v>19</v>
      </c>
      <c r="M3267" s="2" t="s">
        <v>20</v>
      </c>
      <c r="N3267" s="2" t="s">
        <v>21</v>
      </c>
      <c r="O3267" s="2" t="s">
        <v>6520</v>
      </c>
      <c r="P3267" s="2">
        <v>2</v>
      </c>
      <c r="Q3267" s="2" t="str">
        <f t="shared" si="50"/>
        <v>SO US Equity</v>
      </c>
    </row>
    <row r="3268" spans="1:17" x14ac:dyDescent="0.25">
      <c r="A3268" s="1">
        <v>41639</v>
      </c>
      <c r="B3268" s="1">
        <v>41639</v>
      </c>
      <c r="C3268" s="2" t="s">
        <v>1972</v>
      </c>
      <c r="D3268" s="2" t="s">
        <v>998</v>
      </c>
      <c r="E3268" s="2">
        <v>4.4000000000000004</v>
      </c>
      <c r="F3268" s="2" t="s">
        <v>6511</v>
      </c>
      <c r="G3268" s="2"/>
      <c r="H3268" s="2" t="s">
        <v>46</v>
      </c>
      <c r="I3268" s="2" t="s">
        <v>17</v>
      </c>
      <c r="J3268" s="2" t="s">
        <v>18</v>
      </c>
      <c r="K3268" s="2" t="s">
        <v>19</v>
      </c>
      <c r="L3268" s="2" t="s">
        <v>19</v>
      </c>
      <c r="M3268" s="2" t="s">
        <v>20</v>
      </c>
      <c r="N3268" s="2" t="s">
        <v>48</v>
      </c>
      <c r="O3268" s="2" t="s">
        <v>6521</v>
      </c>
      <c r="P3268" s="2">
        <v>3</v>
      </c>
      <c r="Q3268" s="2" t="str">
        <f t="shared" ref="Q3268:Q3331" si="51">D3268&amp;" US Equity"</f>
        <v>BRK US Equity</v>
      </c>
    </row>
    <row r="3269" spans="1:17" x14ac:dyDescent="0.25">
      <c r="A3269" s="1">
        <v>41639</v>
      </c>
      <c r="B3269" s="1">
        <v>41639</v>
      </c>
      <c r="C3269" s="2" t="s">
        <v>4428</v>
      </c>
      <c r="D3269" s="2" t="s">
        <v>4429</v>
      </c>
      <c r="E3269" s="2">
        <v>5.625</v>
      </c>
      <c r="F3269" s="2" t="s">
        <v>249</v>
      </c>
      <c r="G3269" s="2"/>
      <c r="H3269" s="2" t="s">
        <v>27</v>
      </c>
      <c r="I3269" s="2" t="s">
        <v>17</v>
      </c>
      <c r="J3269" s="2" t="s">
        <v>18</v>
      </c>
      <c r="K3269" s="2" t="s">
        <v>19</v>
      </c>
      <c r="L3269" s="2" t="s">
        <v>19</v>
      </c>
      <c r="M3269" s="2" t="s">
        <v>20</v>
      </c>
      <c r="N3269" s="2" t="s">
        <v>48</v>
      </c>
      <c r="O3269" s="2" t="s">
        <v>6522</v>
      </c>
      <c r="P3269" s="2">
        <v>3</v>
      </c>
      <c r="Q3269" s="2" t="str">
        <f t="shared" si="51"/>
        <v>RJF US Equity</v>
      </c>
    </row>
    <row r="3270" spans="1:17" x14ac:dyDescent="0.25">
      <c r="A3270" s="1">
        <v>41639</v>
      </c>
      <c r="B3270" s="1">
        <v>41639</v>
      </c>
      <c r="C3270" s="2" t="s">
        <v>6523</v>
      </c>
      <c r="D3270" s="2" t="s">
        <v>6524</v>
      </c>
      <c r="E3270" s="2">
        <v>4.875</v>
      </c>
      <c r="F3270" s="2" t="s">
        <v>5623</v>
      </c>
      <c r="G3270" s="2"/>
      <c r="H3270" s="2" t="s">
        <v>210</v>
      </c>
      <c r="I3270" s="2" t="s">
        <v>17</v>
      </c>
      <c r="J3270" s="2" t="s">
        <v>18</v>
      </c>
      <c r="K3270" s="2" t="s">
        <v>19</v>
      </c>
      <c r="L3270" s="2" t="s">
        <v>19</v>
      </c>
      <c r="M3270" s="2" t="s">
        <v>20</v>
      </c>
      <c r="N3270" s="2" t="s">
        <v>28</v>
      </c>
      <c r="O3270" s="2" t="s">
        <v>6525</v>
      </c>
      <c r="P3270" s="2">
        <v>5</v>
      </c>
      <c r="Q3270" s="2" t="str">
        <f t="shared" si="51"/>
        <v>KPERM US Equity</v>
      </c>
    </row>
    <row r="3271" spans="1:17" x14ac:dyDescent="0.25">
      <c r="A3271" s="1">
        <v>41639</v>
      </c>
      <c r="B3271" s="1">
        <v>41639</v>
      </c>
      <c r="C3271" s="2" t="s">
        <v>6526</v>
      </c>
      <c r="D3271" s="2" t="s">
        <v>6527</v>
      </c>
      <c r="E3271" s="2">
        <v>4.6740000000000004</v>
      </c>
      <c r="F3271" s="2" t="s">
        <v>6528</v>
      </c>
      <c r="G3271" s="2"/>
      <c r="H3271" s="2" t="s">
        <v>259</v>
      </c>
      <c r="I3271" s="2" t="s">
        <v>17</v>
      </c>
      <c r="J3271" s="2" t="s">
        <v>18</v>
      </c>
      <c r="K3271" s="2" t="s">
        <v>19</v>
      </c>
      <c r="L3271" s="2" t="s">
        <v>19</v>
      </c>
      <c r="M3271" s="2" t="s">
        <v>20</v>
      </c>
      <c r="N3271" s="2" t="s">
        <v>28</v>
      </c>
      <c r="O3271" s="2" t="s">
        <v>6529</v>
      </c>
      <c r="P3271" s="2">
        <v>5</v>
      </c>
      <c r="Q3271" s="2" t="str">
        <f t="shared" si="51"/>
        <v>UPENN US Equity</v>
      </c>
    </row>
    <row r="3272" spans="1:17" x14ac:dyDescent="0.25">
      <c r="A3272" s="1">
        <v>41639</v>
      </c>
      <c r="B3272" s="1">
        <v>41639</v>
      </c>
      <c r="C3272" s="2" t="s">
        <v>4506</v>
      </c>
      <c r="D3272" s="2" t="s">
        <v>4507</v>
      </c>
      <c r="E3272" s="2">
        <v>7</v>
      </c>
      <c r="F3272" s="2" t="s">
        <v>1067</v>
      </c>
      <c r="G3272" s="2" t="s">
        <v>40</v>
      </c>
      <c r="H3272" s="2" t="s">
        <v>149</v>
      </c>
      <c r="I3272" s="2" t="s">
        <v>17</v>
      </c>
      <c r="J3272" s="2" t="s">
        <v>18</v>
      </c>
      <c r="K3272" s="2" t="s">
        <v>19</v>
      </c>
      <c r="L3272" s="2" t="s">
        <v>19</v>
      </c>
      <c r="M3272" s="2" t="s">
        <v>20</v>
      </c>
      <c r="N3272" s="2" t="s">
        <v>28</v>
      </c>
      <c r="O3272" s="2" t="s">
        <v>6533</v>
      </c>
      <c r="P3272" s="2">
        <v>3</v>
      </c>
      <c r="Q3272" s="2" t="str">
        <f t="shared" si="51"/>
        <v>MTH US Equity</v>
      </c>
    </row>
    <row r="3273" spans="1:17" x14ac:dyDescent="0.25">
      <c r="A3273" s="1">
        <v>41639</v>
      </c>
      <c r="B3273" s="1">
        <v>41639</v>
      </c>
      <c r="C3273" s="2" t="s">
        <v>42</v>
      </c>
      <c r="D3273" s="2" t="s">
        <v>43</v>
      </c>
      <c r="E3273" s="2">
        <v>3.5</v>
      </c>
      <c r="F3273" s="2" t="s">
        <v>1451</v>
      </c>
      <c r="G3273" s="2" t="s">
        <v>213</v>
      </c>
      <c r="H3273" s="2" t="s">
        <v>46</v>
      </c>
      <c r="I3273" s="2" t="s">
        <v>17</v>
      </c>
      <c r="J3273" s="2" t="s">
        <v>18</v>
      </c>
      <c r="K3273" s="2" t="s">
        <v>19</v>
      </c>
      <c r="L3273" s="2" t="s">
        <v>19</v>
      </c>
      <c r="M3273" s="2" t="s">
        <v>20</v>
      </c>
      <c r="N3273" s="2" t="s">
        <v>48</v>
      </c>
      <c r="O3273" s="2" t="s">
        <v>6534</v>
      </c>
      <c r="P3273" s="2">
        <v>2</v>
      </c>
      <c r="Q3273" s="2" t="str">
        <f t="shared" si="51"/>
        <v>GE US Equity</v>
      </c>
    </row>
    <row r="3274" spans="1:17" x14ac:dyDescent="0.25">
      <c r="A3274" s="1">
        <v>41639</v>
      </c>
      <c r="B3274" s="1">
        <v>41639</v>
      </c>
      <c r="C3274" s="2" t="s">
        <v>42</v>
      </c>
      <c r="D3274" s="2" t="s">
        <v>43</v>
      </c>
      <c r="E3274" s="2">
        <v>4.2</v>
      </c>
      <c r="F3274" s="2" t="s">
        <v>2498</v>
      </c>
      <c r="G3274" s="2" t="s">
        <v>213</v>
      </c>
      <c r="H3274" s="2" t="s">
        <v>46</v>
      </c>
      <c r="I3274" s="2" t="s">
        <v>17</v>
      </c>
      <c r="J3274" s="2" t="s">
        <v>18</v>
      </c>
      <c r="K3274" s="2" t="s">
        <v>19</v>
      </c>
      <c r="L3274" s="2" t="s">
        <v>19</v>
      </c>
      <c r="M3274" s="2" t="s">
        <v>20</v>
      </c>
      <c r="N3274" s="2" t="s">
        <v>48</v>
      </c>
      <c r="O3274" s="2" t="s">
        <v>6535</v>
      </c>
      <c r="P3274" s="2">
        <v>2</v>
      </c>
      <c r="Q3274" s="2" t="str">
        <f t="shared" si="51"/>
        <v>GE US Equity</v>
      </c>
    </row>
    <row r="3275" spans="1:17" x14ac:dyDescent="0.25">
      <c r="A3275" s="1">
        <v>41639</v>
      </c>
      <c r="B3275" s="1">
        <v>41639</v>
      </c>
      <c r="C3275" s="2" t="s">
        <v>496</v>
      </c>
      <c r="D3275" s="2" t="s">
        <v>497</v>
      </c>
      <c r="E3275" s="2">
        <v>2.75</v>
      </c>
      <c r="F3275" s="2" t="s">
        <v>1424</v>
      </c>
      <c r="G3275" s="2" t="s">
        <v>213</v>
      </c>
      <c r="H3275" s="2" t="s">
        <v>57</v>
      </c>
      <c r="I3275" s="2" t="s">
        <v>17</v>
      </c>
      <c r="J3275" s="2" t="s">
        <v>18</v>
      </c>
      <c r="K3275" s="2" t="s">
        <v>19</v>
      </c>
      <c r="L3275" s="2" t="s">
        <v>19</v>
      </c>
      <c r="M3275" s="2" t="s">
        <v>20</v>
      </c>
      <c r="N3275" s="2" t="s">
        <v>21</v>
      </c>
      <c r="O3275" s="2" t="s">
        <v>6536</v>
      </c>
      <c r="P3275" s="2">
        <v>4</v>
      </c>
      <c r="Q3275" s="2" t="str">
        <f t="shared" si="51"/>
        <v>NRUC US Equity</v>
      </c>
    </row>
    <row r="3276" spans="1:17" x14ac:dyDescent="0.25">
      <c r="A3276" s="1">
        <v>41639</v>
      </c>
      <c r="B3276" s="1">
        <v>41639</v>
      </c>
      <c r="C3276" s="2" t="s">
        <v>6537</v>
      </c>
      <c r="D3276" s="2" t="s">
        <v>6538</v>
      </c>
      <c r="E3276" s="2">
        <v>4.3499999999999996</v>
      </c>
      <c r="F3276" s="2" t="s">
        <v>2375</v>
      </c>
      <c r="G3276" s="2" t="s">
        <v>40</v>
      </c>
      <c r="H3276" s="2" t="s">
        <v>16</v>
      </c>
      <c r="I3276" s="2" t="s">
        <v>17</v>
      </c>
      <c r="J3276" s="2" t="s">
        <v>18</v>
      </c>
      <c r="K3276" s="2" t="s">
        <v>19</v>
      </c>
      <c r="L3276" s="2" t="s">
        <v>19</v>
      </c>
      <c r="M3276" s="2" t="s">
        <v>20</v>
      </c>
      <c r="N3276" s="2" t="s">
        <v>28</v>
      </c>
      <c r="O3276" s="2" t="s">
        <v>6539</v>
      </c>
      <c r="P3276" s="2">
        <v>3</v>
      </c>
      <c r="Q3276" s="2" t="str">
        <f t="shared" si="51"/>
        <v>URS US Equity</v>
      </c>
    </row>
    <row r="3277" spans="1:17" x14ac:dyDescent="0.25">
      <c r="A3277" s="1">
        <v>41639</v>
      </c>
      <c r="B3277" s="1">
        <v>41639</v>
      </c>
      <c r="C3277" s="2" t="s">
        <v>4108</v>
      </c>
      <c r="D3277" s="2" t="s">
        <v>4109</v>
      </c>
      <c r="E3277" s="2">
        <v>3.8</v>
      </c>
      <c r="F3277" s="2" t="s">
        <v>1988</v>
      </c>
      <c r="G3277" s="2" t="s">
        <v>26</v>
      </c>
      <c r="H3277" s="2" t="s">
        <v>27</v>
      </c>
      <c r="I3277" s="2" t="s">
        <v>17</v>
      </c>
      <c r="J3277" s="2" t="s">
        <v>18</v>
      </c>
      <c r="K3277" s="2" t="s">
        <v>19</v>
      </c>
      <c r="L3277" s="2" t="s">
        <v>19</v>
      </c>
      <c r="M3277" s="2" t="s">
        <v>20</v>
      </c>
      <c r="N3277" s="2" t="s">
        <v>28</v>
      </c>
      <c r="O3277" s="2" t="s">
        <v>6540</v>
      </c>
      <c r="P3277" s="2">
        <v>3</v>
      </c>
      <c r="Q3277" s="2" t="str">
        <f t="shared" si="51"/>
        <v>DTV US Equity</v>
      </c>
    </row>
    <row r="3278" spans="1:17" x14ac:dyDescent="0.25">
      <c r="A3278" s="1">
        <v>41639</v>
      </c>
      <c r="B3278" s="1">
        <v>41639</v>
      </c>
      <c r="C3278" s="2" t="s">
        <v>3318</v>
      </c>
      <c r="D3278" s="2" t="s">
        <v>1878</v>
      </c>
      <c r="E3278" s="2">
        <v>2.5499999999999998</v>
      </c>
      <c r="F3278" s="2" t="s">
        <v>3214</v>
      </c>
      <c r="G3278" s="2" t="s">
        <v>45</v>
      </c>
      <c r="H3278" s="2" t="s">
        <v>57</v>
      </c>
      <c r="I3278" s="2" t="s">
        <v>17</v>
      </c>
      <c r="J3278" s="2" t="s">
        <v>18</v>
      </c>
      <c r="K3278" s="2" t="s">
        <v>19</v>
      </c>
      <c r="L3278" s="2" t="s">
        <v>19</v>
      </c>
      <c r="M3278" s="2" t="s">
        <v>20</v>
      </c>
      <c r="N3278" s="2" t="s">
        <v>28</v>
      </c>
      <c r="O3278" s="2" t="s">
        <v>6542</v>
      </c>
      <c r="P3278" s="2">
        <v>3</v>
      </c>
      <c r="Q3278" s="2" t="str">
        <f t="shared" si="51"/>
        <v>DIS US Equity</v>
      </c>
    </row>
    <row r="3279" spans="1:17" x14ac:dyDescent="0.25">
      <c r="A3279" s="1">
        <v>41639</v>
      </c>
      <c r="B3279" s="1">
        <v>41639</v>
      </c>
      <c r="C3279" s="2" t="s">
        <v>42</v>
      </c>
      <c r="D3279" s="2" t="s">
        <v>43</v>
      </c>
      <c r="E3279" s="2">
        <v>4.3</v>
      </c>
      <c r="F3279" s="2" t="s">
        <v>1111</v>
      </c>
      <c r="G3279" s="2" t="s">
        <v>213</v>
      </c>
      <c r="H3279" s="2" t="s">
        <v>46</v>
      </c>
      <c r="I3279" s="2" t="s">
        <v>17</v>
      </c>
      <c r="J3279" s="2" t="s">
        <v>18</v>
      </c>
      <c r="K3279" s="2" t="s">
        <v>19</v>
      </c>
      <c r="L3279" s="2" t="s">
        <v>19</v>
      </c>
      <c r="M3279" s="2" t="s">
        <v>20</v>
      </c>
      <c r="N3279" s="2" t="s">
        <v>48</v>
      </c>
      <c r="O3279" s="2" t="s">
        <v>6543</v>
      </c>
      <c r="P3279" s="2">
        <v>2</v>
      </c>
      <c r="Q3279" s="2" t="str">
        <f t="shared" si="51"/>
        <v>GE US Equity</v>
      </c>
    </row>
    <row r="3280" spans="1:17" x14ac:dyDescent="0.25">
      <c r="A3280" s="1">
        <v>41639</v>
      </c>
      <c r="B3280" s="1">
        <v>41639</v>
      </c>
      <c r="C3280" s="2" t="s">
        <v>221</v>
      </c>
      <c r="D3280" s="2" t="s">
        <v>222</v>
      </c>
      <c r="E3280" s="2">
        <v>9.125</v>
      </c>
      <c r="F3280" s="2" t="s">
        <v>1963</v>
      </c>
      <c r="G3280" s="2" t="s">
        <v>40</v>
      </c>
      <c r="H3280" s="2" t="s">
        <v>149</v>
      </c>
      <c r="I3280" s="2" t="s">
        <v>17</v>
      </c>
      <c r="J3280" s="2" t="s">
        <v>18</v>
      </c>
      <c r="K3280" s="2" t="s">
        <v>19</v>
      </c>
      <c r="L3280" s="2" t="s">
        <v>19</v>
      </c>
      <c r="M3280" s="2" t="s">
        <v>20</v>
      </c>
      <c r="N3280" s="2" t="s">
        <v>28</v>
      </c>
      <c r="O3280" s="2" t="s">
        <v>6544</v>
      </c>
      <c r="P3280" s="2">
        <v>1</v>
      </c>
      <c r="Q3280" s="2" t="str">
        <f t="shared" si="51"/>
        <v>S US Equity</v>
      </c>
    </row>
    <row r="3281" spans="1:17" x14ac:dyDescent="0.25">
      <c r="A3281" s="1">
        <v>41639</v>
      </c>
      <c r="B3281" s="1">
        <v>41639</v>
      </c>
      <c r="C3281" s="2" t="s">
        <v>42</v>
      </c>
      <c r="D3281" s="2" t="s">
        <v>43</v>
      </c>
      <c r="E3281" s="2">
        <v>3.25</v>
      </c>
      <c r="F3281" s="2" t="s">
        <v>395</v>
      </c>
      <c r="G3281" s="2" t="s">
        <v>213</v>
      </c>
      <c r="H3281" s="2" t="s">
        <v>46</v>
      </c>
      <c r="I3281" s="2" t="s">
        <v>17</v>
      </c>
      <c r="J3281" s="2" t="s">
        <v>18</v>
      </c>
      <c r="K3281" s="2" t="s">
        <v>19</v>
      </c>
      <c r="L3281" s="2" t="s">
        <v>19</v>
      </c>
      <c r="M3281" s="2" t="s">
        <v>20</v>
      </c>
      <c r="N3281" s="2" t="s">
        <v>48</v>
      </c>
      <c r="O3281" s="2" t="s">
        <v>6545</v>
      </c>
      <c r="P3281" s="2">
        <v>2</v>
      </c>
      <c r="Q3281" s="2" t="str">
        <f t="shared" si="51"/>
        <v>GE US Equity</v>
      </c>
    </row>
    <row r="3282" spans="1:17" x14ac:dyDescent="0.25">
      <c r="A3282" s="1">
        <v>41639</v>
      </c>
      <c r="B3282" s="1">
        <v>41639</v>
      </c>
      <c r="C3282" s="2" t="s">
        <v>1063</v>
      </c>
      <c r="D3282" s="2" t="s">
        <v>1064</v>
      </c>
      <c r="E3282" s="2">
        <v>4.5350000000000001</v>
      </c>
      <c r="F3282" s="2" t="s">
        <v>5614</v>
      </c>
      <c r="G3282" s="2"/>
      <c r="H3282" s="2" t="s">
        <v>57</v>
      </c>
      <c r="I3282" s="2" t="s">
        <v>17</v>
      </c>
      <c r="J3282" s="2" t="s">
        <v>18</v>
      </c>
      <c r="K3282" s="2" t="s">
        <v>19</v>
      </c>
      <c r="L3282" s="2" t="s">
        <v>19</v>
      </c>
      <c r="M3282" s="2" t="s">
        <v>20</v>
      </c>
      <c r="N3282" s="2" t="s">
        <v>28</v>
      </c>
      <c r="O3282" s="2" t="s">
        <v>6546</v>
      </c>
      <c r="P3282" s="2">
        <v>3</v>
      </c>
      <c r="Q3282" s="2" t="str">
        <f t="shared" si="51"/>
        <v>ADM US Equity</v>
      </c>
    </row>
    <row r="3283" spans="1:17" x14ac:dyDescent="0.25">
      <c r="A3283" s="1">
        <v>41639</v>
      </c>
      <c r="B3283" s="1">
        <v>41639</v>
      </c>
      <c r="C3283" s="2" t="s">
        <v>496</v>
      </c>
      <c r="D3283" s="2" t="s">
        <v>497</v>
      </c>
      <c r="E3283" s="2">
        <v>3</v>
      </c>
      <c r="F3283" s="2" t="s">
        <v>848</v>
      </c>
      <c r="G3283" s="2" t="s">
        <v>213</v>
      </c>
      <c r="H3283" s="2" t="s">
        <v>57</v>
      </c>
      <c r="I3283" s="2" t="s">
        <v>17</v>
      </c>
      <c r="J3283" s="2" t="s">
        <v>18</v>
      </c>
      <c r="K3283" s="2" t="s">
        <v>19</v>
      </c>
      <c r="L3283" s="2" t="s">
        <v>19</v>
      </c>
      <c r="M3283" s="2" t="s">
        <v>20</v>
      </c>
      <c r="N3283" s="2" t="s">
        <v>21</v>
      </c>
      <c r="O3283" s="2" t="s">
        <v>6547</v>
      </c>
      <c r="P3283" s="2">
        <v>4</v>
      </c>
      <c r="Q3283" s="2" t="str">
        <f t="shared" si="51"/>
        <v>NRUC US Equity</v>
      </c>
    </row>
    <row r="3284" spans="1:17" x14ac:dyDescent="0.25">
      <c r="A3284" s="1">
        <v>41639</v>
      </c>
      <c r="B3284" s="1">
        <v>41639</v>
      </c>
      <c r="C3284" s="2" t="s">
        <v>726</v>
      </c>
      <c r="D3284" s="2" t="s">
        <v>727</v>
      </c>
      <c r="E3284" s="2">
        <v>4.4870000000000001</v>
      </c>
      <c r="F3284" s="2" t="s">
        <v>1320</v>
      </c>
      <c r="G3284" s="2" t="s">
        <v>40</v>
      </c>
      <c r="H3284" s="2" t="s">
        <v>34</v>
      </c>
      <c r="I3284" s="2" t="s">
        <v>17</v>
      </c>
      <c r="J3284" s="2" t="s">
        <v>18</v>
      </c>
      <c r="K3284" s="2" t="s">
        <v>19</v>
      </c>
      <c r="L3284" s="2" t="s">
        <v>19</v>
      </c>
      <c r="M3284" s="2" t="s">
        <v>20</v>
      </c>
      <c r="N3284" s="2" t="s">
        <v>21</v>
      </c>
      <c r="O3284" s="2" t="s">
        <v>6548</v>
      </c>
      <c r="P3284" s="2">
        <v>5</v>
      </c>
      <c r="Q3284" s="2" t="str">
        <f t="shared" si="51"/>
        <v>NGGLN US Equity</v>
      </c>
    </row>
    <row r="3285" spans="1:17" x14ac:dyDescent="0.25">
      <c r="A3285" s="1">
        <v>41639</v>
      </c>
      <c r="B3285" s="1">
        <v>41639</v>
      </c>
      <c r="C3285" s="2" t="s">
        <v>496</v>
      </c>
      <c r="D3285" s="2" t="s">
        <v>497</v>
      </c>
      <c r="E3285" s="2">
        <v>3</v>
      </c>
      <c r="F3285" s="2" t="s">
        <v>848</v>
      </c>
      <c r="G3285" s="2" t="s">
        <v>2255</v>
      </c>
      <c r="H3285" s="2" t="s">
        <v>57</v>
      </c>
      <c r="I3285" s="2" t="s">
        <v>17</v>
      </c>
      <c r="J3285" s="2" t="s">
        <v>18</v>
      </c>
      <c r="K3285" s="2" t="s">
        <v>19</v>
      </c>
      <c r="L3285" s="2" t="s">
        <v>19</v>
      </c>
      <c r="M3285" s="2" t="s">
        <v>20</v>
      </c>
      <c r="N3285" s="2" t="s">
        <v>21</v>
      </c>
      <c r="O3285" s="2" t="s">
        <v>6549</v>
      </c>
      <c r="P3285" s="2">
        <v>4</v>
      </c>
      <c r="Q3285" s="2" t="str">
        <f t="shared" si="51"/>
        <v>NRUC US Equity</v>
      </c>
    </row>
    <row r="3286" spans="1:17" x14ac:dyDescent="0.25">
      <c r="A3286" s="1">
        <v>41639</v>
      </c>
      <c r="B3286" s="1">
        <v>41639</v>
      </c>
      <c r="C3286" s="2" t="s">
        <v>6523</v>
      </c>
      <c r="D3286" s="2" t="s">
        <v>6524</v>
      </c>
      <c r="E3286" s="2">
        <v>3.5</v>
      </c>
      <c r="F3286" s="2" t="s">
        <v>1067</v>
      </c>
      <c r="G3286" s="2"/>
      <c r="H3286" s="2" t="s">
        <v>210</v>
      </c>
      <c r="I3286" s="2" t="s">
        <v>17</v>
      </c>
      <c r="J3286" s="2" t="s">
        <v>18</v>
      </c>
      <c r="K3286" s="2" t="s">
        <v>19</v>
      </c>
      <c r="L3286" s="2" t="s">
        <v>19</v>
      </c>
      <c r="M3286" s="2" t="s">
        <v>20</v>
      </c>
      <c r="N3286" s="2" t="s">
        <v>28</v>
      </c>
      <c r="O3286" s="2" t="s">
        <v>6550</v>
      </c>
      <c r="P3286" s="2">
        <v>5</v>
      </c>
      <c r="Q3286" s="2" t="str">
        <f t="shared" si="51"/>
        <v>KPERM US Equity</v>
      </c>
    </row>
    <row r="3287" spans="1:17" x14ac:dyDescent="0.25">
      <c r="A3287" s="1">
        <v>41639</v>
      </c>
      <c r="B3287" s="1">
        <v>41639</v>
      </c>
      <c r="C3287" s="2" t="s">
        <v>4108</v>
      </c>
      <c r="D3287" s="2" t="s">
        <v>4109</v>
      </c>
      <c r="E3287" s="2">
        <v>2.4</v>
      </c>
      <c r="F3287" s="2" t="s">
        <v>3013</v>
      </c>
      <c r="G3287" s="2"/>
      <c r="H3287" s="2" t="s">
        <v>27</v>
      </c>
      <c r="I3287" s="2" t="s">
        <v>17</v>
      </c>
      <c r="J3287" s="2" t="s">
        <v>18</v>
      </c>
      <c r="K3287" s="2" t="s">
        <v>19</v>
      </c>
      <c r="L3287" s="2" t="s">
        <v>19</v>
      </c>
      <c r="M3287" s="2" t="s">
        <v>20</v>
      </c>
      <c r="N3287" s="2" t="s">
        <v>28</v>
      </c>
      <c r="O3287" s="2" t="s">
        <v>6551</v>
      </c>
      <c r="P3287" s="2">
        <v>3</v>
      </c>
      <c r="Q3287" s="2" t="str">
        <f t="shared" si="51"/>
        <v>DTV US Equity</v>
      </c>
    </row>
    <row r="3288" spans="1:17" x14ac:dyDescent="0.25">
      <c r="A3288" s="1">
        <v>41639</v>
      </c>
      <c r="B3288" s="1">
        <v>41639</v>
      </c>
      <c r="C3288" s="2" t="s">
        <v>4108</v>
      </c>
      <c r="D3288" s="2" t="s">
        <v>4109</v>
      </c>
      <c r="E3288" s="2">
        <v>3.8</v>
      </c>
      <c r="F3288" s="2" t="s">
        <v>1988</v>
      </c>
      <c r="G3288" s="2"/>
      <c r="H3288" s="2" t="s">
        <v>27</v>
      </c>
      <c r="I3288" s="2" t="s">
        <v>17</v>
      </c>
      <c r="J3288" s="2" t="s">
        <v>18</v>
      </c>
      <c r="K3288" s="2" t="s">
        <v>19</v>
      </c>
      <c r="L3288" s="2" t="s">
        <v>19</v>
      </c>
      <c r="M3288" s="2" t="s">
        <v>20</v>
      </c>
      <c r="N3288" s="2" t="s">
        <v>28</v>
      </c>
      <c r="O3288" s="2" t="s">
        <v>6552</v>
      </c>
      <c r="P3288" s="2">
        <v>3</v>
      </c>
      <c r="Q3288" s="2" t="str">
        <f t="shared" si="51"/>
        <v>DTV US Equity</v>
      </c>
    </row>
    <row r="3289" spans="1:17" x14ac:dyDescent="0.25">
      <c r="A3289" s="1">
        <v>41639</v>
      </c>
      <c r="B3289" s="1">
        <v>41639</v>
      </c>
      <c r="C3289" s="2" t="s">
        <v>2143</v>
      </c>
      <c r="D3289" s="2" t="s">
        <v>2144</v>
      </c>
      <c r="E3289" s="2">
        <v>5.95</v>
      </c>
      <c r="F3289" s="2" t="s">
        <v>1988</v>
      </c>
      <c r="G3289" s="2"/>
      <c r="H3289" s="2" t="s">
        <v>472</v>
      </c>
      <c r="I3289" s="2" t="s">
        <v>17</v>
      </c>
      <c r="J3289" s="2" t="s">
        <v>18</v>
      </c>
      <c r="K3289" s="2" t="s">
        <v>19</v>
      </c>
      <c r="L3289" s="2" t="s">
        <v>19</v>
      </c>
      <c r="M3289" s="2" t="s">
        <v>20</v>
      </c>
      <c r="N3289" s="2" t="s">
        <v>28</v>
      </c>
      <c r="O3289" s="2" t="s">
        <v>6553</v>
      </c>
      <c r="P3289" s="2">
        <v>3</v>
      </c>
      <c r="Q3289" s="2" t="str">
        <f t="shared" si="51"/>
        <v>MAS US Equity</v>
      </c>
    </row>
    <row r="3290" spans="1:17" x14ac:dyDescent="0.25">
      <c r="A3290" s="1">
        <v>41639</v>
      </c>
      <c r="B3290" s="1">
        <v>41639</v>
      </c>
      <c r="C3290" s="2" t="s">
        <v>3777</v>
      </c>
      <c r="D3290" s="2" t="s">
        <v>31</v>
      </c>
      <c r="E3290" s="2">
        <v>4.25</v>
      </c>
      <c r="F3290" s="2" t="s">
        <v>1984</v>
      </c>
      <c r="G3290" s="2" t="s">
        <v>5930</v>
      </c>
      <c r="H3290" s="2" t="s">
        <v>34</v>
      </c>
      <c r="I3290" s="2" t="s">
        <v>17</v>
      </c>
      <c r="J3290" s="2" t="s">
        <v>18</v>
      </c>
      <c r="K3290" s="2" t="s">
        <v>19</v>
      </c>
      <c r="L3290" s="2" t="s">
        <v>19</v>
      </c>
      <c r="M3290" s="2" t="s">
        <v>20</v>
      </c>
      <c r="N3290" s="2" t="s">
        <v>21</v>
      </c>
      <c r="O3290" s="2" t="s">
        <v>6554</v>
      </c>
      <c r="P3290" s="2">
        <v>2</v>
      </c>
      <c r="Q3290" s="2" t="str">
        <f t="shared" si="51"/>
        <v>SO US Equity</v>
      </c>
    </row>
    <row r="3291" spans="1:17" x14ac:dyDescent="0.25">
      <c r="A3291" s="1">
        <v>41639</v>
      </c>
      <c r="B3291" s="1">
        <v>41639</v>
      </c>
      <c r="C3291" s="2" t="s">
        <v>6162</v>
      </c>
      <c r="D3291" s="2" t="s">
        <v>6163</v>
      </c>
      <c r="E3291" s="2">
        <v>2.95</v>
      </c>
      <c r="F3291" s="2" t="s">
        <v>1288</v>
      </c>
      <c r="G3291" s="2" t="s">
        <v>26</v>
      </c>
      <c r="H3291" s="2" t="s">
        <v>27</v>
      </c>
      <c r="I3291" s="2" t="s">
        <v>17</v>
      </c>
      <c r="J3291" s="2" t="s">
        <v>18</v>
      </c>
      <c r="K3291" s="2" t="s">
        <v>19</v>
      </c>
      <c r="L3291" s="2" t="s">
        <v>19</v>
      </c>
      <c r="M3291" s="2" t="s">
        <v>20</v>
      </c>
      <c r="N3291" s="2" t="s">
        <v>28</v>
      </c>
      <c r="O3291" s="2" t="s">
        <v>6555</v>
      </c>
      <c r="P3291" s="2">
        <v>3</v>
      </c>
      <c r="Q3291" s="2" t="str">
        <f t="shared" si="51"/>
        <v>PSX US Equity</v>
      </c>
    </row>
    <row r="3292" spans="1:17" x14ac:dyDescent="0.25">
      <c r="A3292" s="1">
        <v>41639</v>
      </c>
      <c r="B3292" s="1">
        <v>41639</v>
      </c>
      <c r="C3292" s="2" t="s">
        <v>6162</v>
      </c>
      <c r="D3292" s="2" t="s">
        <v>6163</v>
      </c>
      <c r="E3292" s="2">
        <v>5.875</v>
      </c>
      <c r="F3292" s="2" t="s">
        <v>2662</v>
      </c>
      <c r="G3292" s="2" t="s">
        <v>26</v>
      </c>
      <c r="H3292" s="2" t="s">
        <v>27</v>
      </c>
      <c r="I3292" s="2" t="s">
        <v>17</v>
      </c>
      <c r="J3292" s="2" t="s">
        <v>18</v>
      </c>
      <c r="K3292" s="2" t="s">
        <v>19</v>
      </c>
      <c r="L3292" s="2" t="s">
        <v>19</v>
      </c>
      <c r="M3292" s="2" t="s">
        <v>20</v>
      </c>
      <c r="N3292" s="2" t="s">
        <v>28</v>
      </c>
      <c r="O3292" s="2" t="s">
        <v>6556</v>
      </c>
      <c r="P3292" s="2">
        <v>3</v>
      </c>
      <c r="Q3292" s="2" t="str">
        <f t="shared" si="51"/>
        <v>PSX US Equity</v>
      </c>
    </row>
    <row r="3293" spans="1:17" x14ac:dyDescent="0.25">
      <c r="A3293" s="1">
        <v>41639</v>
      </c>
      <c r="B3293" s="1">
        <v>41639</v>
      </c>
      <c r="C3293" s="2" t="s">
        <v>6537</v>
      </c>
      <c r="D3293" s="2" t="s">
        <v>6538</v>
      </c>
      <c r="E3293" s="2">
        <v>4.3499999999999996</v>
      </c>
      <c r="F3293" s="2" t="s">
        <v>2375</v>
      </c>
      <c r="G3293" s="2" t="s">
        <v>26</v>
      </c>
      <c r="H3293" s="2" t="s">
        <v>16</v>
      </c>
      <c r="I3293" s="2" t="s">
        <v>17</v>
      </c>
      <c r="J3293" s="2" t="s">
        <v>18</v>
      </c>
      <c r="K3293" s="2" t="s">
        <v>19</v>
      </c>
      <c r="L3293" s="2" t="s">
        <v>19</v>
      </c>
      <c r="M3293" s="2" t="s">
        <v>20</v>
      </c>
      <c r="N3293" s="2" t="s">
        <v>28</v>
      </c>
      <c r="O3293" s="2" t="s">
        <v>6557</v>
      </c>
      <c r="P3293" s="2">
        <v>3</v>
      </c>
      <c r="Q3293" s="2" t="str">
        <f t="shared" si="51"/>
        <v>URS US Equity</v>
      </c>
    </row>
    <row r="3294" spans="1:17" x14ac:dyDescent="0.25">
      <c r="A3294" s="1">
        <v>41639</v>
      </c>
      <c r="B3294" s="1">
        <v>41639</v>
      </c>
      <c r="C3294" s="2" t="s">
        <v>1216</v>
      </c>
      <c r="D3294" s="2" t="s">
        <v>523</v>
      </c>
      <c r="E3294" s="2">
        <v>1.6</v>
      </c>
      <c r="F3294" s="2" t="s">
        <v>643</v>
      </c>
      <c r="G3294" s="2"/>
      <c r="H3294" s="2" t="s">
        <v>34</v>
      </c>
      <c r="I3294" s="2" t="s">
        <v>17</v>
      </c>
      <c r="J3294" s="2" t="s">
        <v>18</v>
      </c>
      <c r="K3294" s="2" t="s">
        <v>19</v>
      </c>
      <c r="L3294" s="2" t="s">
        <v>19</v>
      </c>
      <c r="M3294" s="2" t="s">
        <v>20</v>
      </c>
      <c r="N3294" s="2" t="s">
        <v>28</v>
      </c>
      <c r="O3294" s="2" t="s">
        <v>6558</v>
      </c>
      <c r="P3294" s="2">
        <v>1</v>
      </c>
      <c r="Q3294" s="2" t="str">
        <f t="shared" si="51"/>
        <v>T US Equity</v>
      </c>
    </row>
    <row r="3295" spans="1:17" x14ac:dyDescent="0.25">
      <c r="A3295" s="1">
        <v>41639</v>
      </c>
      <c r="B3295" s="1">
        <v>41639</v>
      </c>
      <c r="C3295" s="2" t="s">
        <v>42</v>
      </c>
      <c r="D3295" s="2" t="s">
        <v>43</v>
      </c>
      <c r="E3295" s="2">
        <v>4.3499999999999996</v>
      </c>
      <c r="F3295" s="2" t="s">
        <v>1111</v>
      </c>
      <c r="G3295" s="2" t="s">
        <v>3014</v>
      </c>
      <c r="H3295" s="2" t="s">
        <v>46</v>
      </c>
      <c r="I3295" s="2" t="s">
        <v>17</v>
      </c>
      <c r="J3295" s="2" t="s">
        <v>18</v>
      </c>
      <c r="K3295" s="2" t="s">
        <v>19</v>
      </c>
      <c r="L3295" s="2" t="s">
        <v>19</v>
      </c>
      <c r="M3295" s="2" t="s">
        <v>20</v>
      </c>
      <c r="N3295" s="2" t="s">
        <v>48</v>
      </c>
      <c r="O3295" s="2" t="s">
        <v>6559</v>
      </c>
      <c r="P3295" s="2">
        <v>2</v>
      </c>
      <c r="Q3295" s="2" t="str">
        <f t="shared" si="51"/>
        <v>GE US Equity</v>
      </c>
    </row>
    <row r="3296" spans="1:17" x14ac:dyDescent="0.25">
      <c r="A3296" s="1">
        <v>41639</v>
      </c>
      <c r="B3296" s="1">
        <v>41639</v>
      </c>
      <c r="C3296" s="2" t="s">
        <v>221</v>
      </c>
      <c r="D3296" s="2" t="s">
        <v>222</v>
      </c>
      <c r="E3296" s="2">
        <v>7</v>
      </c>
      <c r="F3296" s="2" t="s">
        <v>1899</v>
      </c>
      <c r="G3296" s="2" t="s">
        <v>26</v>
      </c>
      <c r="H3296" s="2" t="s">
        <v>472</v>
      </c>
      <c r="I3296" s="2" t="s">
        <v>17</v>
      </c>
      <c r="J3296" s="2" t="s">
        <v>18</v>
      </c>
      <c r="K3296" s="2" t="s">
        <v>19</v>
      </c>
      <c r="L3296" s="2" t="s">
        <v>19</v>
      </c>
      <c r="M3296" s="2" t="s">
        <v>20</v>
      </c>
      <c r="N3296" s="2" t="s">
        <v>28</v>
      </c>
      <c r="O3296" s="2" t="s">
        <v>6560</v>
      </c>
      <c r="P3296" s="2">
        <v>1</v>
      </c>
      <c r="Q3296" s="2" t="str">
        <f t="shared" si="51"/>
        <v>S US Equity</v>
      </c>
    </row>
    <row r="3297" spans="1:17" x14ac:dyDescent="0.25">
      <c r="A3297" s="1">
        <v>41639</v>
      </c>
      <c r="B3297" s="1">
        <v>41639</v>
      </c>
      <c r="C3297" s="2" t="s">
        <v>155</v>
      </c>
      <c r="D3297" s="2" t="s">
        <v>156</v>
      </c>
      <c r="E3297" s="2">
        <v>4.5</v>
      </c>
      <c r="F3297" s="2" t="s">
        <v>6561</v>
      </c>
      <c r="G3297" s="2"/>
      <c r="H3297" s="2" t="s">
        <v>27</v>
      </c>
      <c r="I3297" s="2" t="s">
        <v>17</v>
      </c>
      <c r="J3297" s="2" t="s">
        <v>18</v>
      </c>
      <c r="K3297" s="2" t="s">
        <v>19</v>
      </c>
      <c r="L3297" s="2" t="s">
        <v>19</v>
      </c>
      <c r="M3297" s="2" t="s">
        <v>20</v>
      </c>
      <c r="N3297" s="2" t="s">
        <v>28</v>
      </c>
      <c r="O3297" s="2" t="s">
        <v>6562</v>
      </c>
      <c r="P3297" s="2">
        <v>3</v>
      </c>
      <c r="Q3297" s="2" t="str">
        <f t="shared" si="51"/>
        <v>VIA US Equity</v>
      </c>
    </row>
    <row r="3298" spans="1:17" x14ac:dyDescent="0.25">
      <c r="A3298" s="1">
        <v>41639</v>
      </c>
      <c r="B3298" s="1">
        <v>41639</v>
      </c>
      <c r="C3298" s="2" t="s">
        <v>726</v>
      </c>
      <c r="D3298" s="2" t="s">
        <v>727</v>
      </c>
      <c r="E3298" s="2">
        <v>4.4870000000000001</v>
      </c>
      <c r="F3298" s="2" t="s">
        <v>1320</v>
      </c>
      <c r="G3298" s="2" t="s">
        <v>26</v>
      </c>
      <c r="H3298" s="2" t="s">
        <v>34</v>
      </c>
      <c r="I3298" s="2" t="s">
        <v>17</v>
      </c>
      <c r="J3298" s="2" t="s">
        <v>18</v>
      </c>
      <c r="K3298" s="2" t="s">
        <v>19</v>
      </c>
      <c r="L3298" s="2" t="s">
        <v>19</v>
      </c>
      <c r="M3298" s="2" t="s">
        <v>20</v>
      </c>
      <c r="N3298" s="2" t="s">
        <v>21</v>
      </c>
      <c r="O3298" s="2" t="s">
        <v>6563</v>
      </c>
      <c r="P3298" s="2">
        <v>5</v>
      </c>
      <c r="Q3298" s="2" t="str">
        <f t="shared" si="51"/>
        <v>NGGLN US Equity</v>
      </c>
    </row>
    <row r="3299" spans="1:17" x14ac:dyDescent="0.25">
      <c r="A3299" s="1">
        <v>41639</v>
      </c>
      <c r="B3299" s="1">
        <v>41639</v>
      </c>
      <c r="C3299" s="2" t="s">
        <v>5901</v>
      </c>
      <c r="D3299" s="2" t="s">
        <v>5902</v>
      </c>
      <c r="E3299" s="2">
        <v>4.9000000000000004</v>
      </c>
      <c r="F3299" s="2" t="s">
        <v>4478</v>
      </c>
      <c r="G3299" s="2" t="s">
        <v>26</v>
      </c>
      <c r="H3299" s="2" t="s">
        <v>264</v>
      </c>
      <c r="I3299" s="2" t="s">
        <v>17</v>
      </c>
      <c r="J3299" s="2" t="s">
        <v>18</v>
      </c>
      <c r="K3299" s="2" t="s">
        <v>19</v>
      </c>
      <c r="L3299" s="2" t="s">
        <v>19</v>
      </c>
      <c r="M3299" s="2" t="s">
        <v>20</v>
      </c>
      <c r="N3299" s="2" t="s">
        <v>28</v>
      </c>
      <c r="O3299" s="2" t="s">
        <v>6564</v>
      </c>
      <c r="P3299" s="2">
        <v>3</v>
      </c>
      <c r="Q3299" s="2" t="str">
        <f t="shared" si="51"/>
        <v>RKT US Equity</v>
      </c>
    </row>
    <row r="3300" spans="1:17" x14ac:dyDescent="0.25">
      <c r="A3300" s="1">
        <v>41639</v>
      </c>
      <c r="B3300" s="1">
        <v>41639</v>
      </c>
      <c r="C3300" s="2" t="s">
        <v>6332</v>
      </c>
      <c r="D3300" s="2" t="s">
        <v>6333</v>
      </c>
      <c r="E3300" s="2">
        <v>4</v>
      </c>
      <c r="F3300" s="2" t="s">
        <v>1988</v>
      </c>
      <c r="G3300" s="2"/>
      <c r="H3300" s="2" t="s">
        <v>16</v>
      </c>
      <c r="I3300" s="2" t="s">
        <v>17</v>
      </c>
      <c r="J3300" s="2" t="s">
        <v>18</v>
      </c>
      <c r="K3300" s="2" t="s">
        <v>19</v>
      </c>
      <c r="L3300" s="2" t="s">
        <v>19</v>
      </c>
      <c r="M3300" s="2" t="s">
        <v>20</v>
      </c>
      <c r="N3300" s="2" t="s">
        <v>28</v>
      </c>
      <c r="O3300" s="2" t="s">
        <v>6565</v>
      </c>
      <c r="P3300" s="2">
        <v>3</v>
      </c>
      <c r="Q3300" s="2" t="str">
        <f t="shared" si="51"/>
        <v>IPG US Equity</v>
      </c>
    </row>
    <row r="3301" spans="1:17" x14ac:dyDescent="0.25">
      <c r="A3301" s="1">
        <v>41639</v>
      </c>
      <c r="B3301" s="1">
        <v>41639</v>
      </c>
      <c r="C3301" s="2" t="s">
        <v>333</v>
      </c>
      <c r="D3301" s="2" t="s">
        <v>334</v>
      </c>
      <c r="E3301" s="2">
        <v>4.75</v>
      </c>
      <c r="F3301" s="2" t="s">
        <v>1984</v>
      </c>
      <c r="G3301" s="2"/>
      <c r="H3301" s="2" t="s">
        <v>34</v>
      </c>
      <c r="I3301" s="2" t="s">
        <v>17</v>
      </c>
      <c r="J3301" s="2" t="s">
        <v>18</v>
      </c>
      <c r="K3301" s="2" t="s">
        <v>19</v>
      </c>
      <c r="L3301" s="2" t="s">
        <v>19</v>
      </c>
      <c r="M3301" s="2" t="s">
        <v>20</v>
      </c>
      <c r="N3301" s="2" t="s">
        <v>28</v>
      </c>
      <c r="O3301" s="2" t="s">
        <v>6566</v>
      </c>
      <c r="P3301" s="2">
        <v>3</v>
      </c>
      <c r="Q3301" s="2" t="str">
        <f t="shared" si="51"/>
        <v>GLW US Equity</v>
      </c>
    </row>
    <row r="3302" spans="1:17" x14ac:dyDescent="0.25">
      <c r="A3302" s="1">
        <v>41639</v>
      </c>
      <c r="B3302" s="1">
        <v>41639</v>
      </c>
      <c r="C3302" s="2" t="s">
        <v>496</v>
      </c>
      <c r="D3302" s="2" t="s">
        <v>497</v>
      </c>
      <c r="E3302" s="2">
        <v>3</v>
      </c>
      <c r="F3302" s="2" t="s">
        <v>848</v>
      </c>
      <c r="G3302" s="2" t="s">
        <v>1849</v>
      </c>
      <c r="H3302" s="2" t="s">
        <v>57</v>
      </c>
      <c r="I3302" s="2" t="s">
        <v>17</v>
      </c>
      <c r="J3302" s="2" t="s">
        <v>18</v>
      </c>
      <c r="K3302" s="2" t="s">
        <v>19</v>
      </c>
      <c r="L3302" s="2" t="s">
        <v>19</v>
      </c>
      <c r="M3302" s="2" t="s">
        <v>20</v>
      </c>
      <c r="N3302" s="2" t="s">
        <v>21</v>
      </c>
      <c r="O3302" s="2" t="s">
        <v>6567</v>
      </c>
      <c r="P3302" s="2">
        <v>4</v>
      </c>
      <c r="Q3302" s="2" t="str">
        <f t="shared" si="51"/>
        <v>NRUC US Equity</v>
      </c>
    </row>
    <row r="3303" spans="1:17" x14ac:dyDescent="0.25">
      <c r="A3303" s="1">
        <v>41639</v>
      </c>
      <c r="B3303" s="1">
        <v>41639</v>
      </c>
      <c r="C3303" s="2" t="s">
        <v>42</v>
      </c>
      <c r="D3303" s="2" t="s">
        <v>43</v>
      </c>
      <c r="E3303" s="2">
        <v>3</v>
      </c>
      <c r="F3303" s="2" t="s">
        <v>1426</v>
      </c>
      <c r="G3303" s="2" t="s">
        <v>213</v>
      </c>
      <c r="H3303" s="2" t="s">
        <v>46</v>
      </c>
      <c r="I3303" s="2" t="s">
        <v>17</v>
      </c>
      <c r="J3303" s="2" t="s">
        <v>18</v>
      </c>
      <c r="K3303" s="2" t="s">
        <v>19</v>
      </c>
      <c r="L3303" s="2" t="s">
        <v>19</v>
      </c>
      <c r="M3303" s="2" t="s">
        <v>20</v>
      </c>
      <c r="N3303" s="2" t="s">
        <v>48</v>
      </c>
      <c r="O3303" s="2" t="s">
        <v>6568</v>
      </c>
      <c r="P3303" s="2">
        <v>2</v>
      </c>
      <c r="Q3303" s="2" t="str">
        <f t="shared" si="51"/>
        <v>GE US Equity</v>
      </c>
    </row>
    <row r="3304" spans="1:17" x14ac:dyDescent="0.25">
      <c r="A3304" s="1">
        <v>41639</v>
      </c>
      <c r="B3304" s="1">
        <v>41639</v>
      </c>
      <c r="C3304" s="2" t="s">
        <v>42</v>
      </c>
      <c r="D3304" s="2" t="s">
        <v>43</v>
      </c>
      <c r="E3304" s="2">
        <v>4.3499999999999996</v>
      </c>
      <c r="F3304" s="2" t="s">
        <v>1681</v>
      </c>
      <c r="G3304" s="2" t="s">
        <v>213</v>
      </c>
      <c r="H3304" s="2" t="s">
        <v>46</v>
      </c>
      <c r="I3304" s="2" t="s">
        <v>17</v>
      </c>
      <c r="J3304" s="2" t="s">
        <v>18</v>
      </c>
      <c r="K3304" s="2" t="s">
        <v>19</v>
      </c>
      <c r="L3304" s="2" t="s">
        <v>19</v>
      </c>
      <c r="M3304" s="2" t="s">
        <v>20</v>
      </c>
      <c r="N3304" s="2" t="s">
        <v>48</v>
      </c>
      <c r="O3304" s="2" t="s">
        <v>6569</v>
      </c>
      <c r="P3304" s="2">
        <v>2</v>
      </c>
      <c r="Q3304" s="2" t="str">
        <f t="shared" si="51"/>
        <v>GE US Equity</v>
      </c>
    </row>
    <row r="3305" spans="1:17" x14ac:dyDescent="0.25">
      <c r="A3305" s="1">
        <v>41639</v>
      </c>
      <c r="B3305" s="1">
        <v>41639</v>
      </c>
      <c r="C3305" s="2" t="s">
        <v>1955</v>
      </c>
      <c r="D3305" s="2" t="s">
        <v>31</v>
      </c>
      <c r="E3305" s="2">
        <v>4.3</v>
      </c>
      <c r="F3305" s="2" t="s">
        <v>1984</v>
      </c>
      <c r="G3305" s="2"/>
      <c r="H3305" s="2" t="s">
        <v>57</v>
      </c>
      <c r="I3305" s="2" t="s">
        <v>17</v>
      </c>
      <c r="J3305" s="2" t="s">
        <v>18</v>
      </c>
      <c r="K3305" s="2" t="s">
        <v>19</v>
      </c>
      <c r="L3305" s="2" t="s">
        <v>19</v>
      </c>
      <c r="M3305" s="2" t="s">
        <v>20</v>
      </c>
      <c r="N3305" s="2" t="s">
        <v>21</v>
      </c>
      <c r="O3305" s="2" t="s">
        <v>6570</v>
      </c>
      <c r="P3305" s="2">
        <v>2</v>
      </c>
      <c r="Q3305" s="2" t="str">
        <f t="shared" si="51"/>
        <v>SO US Equity</v>
      </c>
    </row>
    <row r="3306" spans="1:17" x14ac:dyDescent="0.25">
      <c r="A3306" s="1">
        <v>41639</v>
      </c>
      <c r="B3306" s="1">
        <v>41639</v>
      </c>
      <c r="C3306" s="2" t="s">
        <v>1961</v>
      </c>
      <c r="D3306" s="2" t="s">
        <v>1962</v>
      </c>
      <c r="E3306" s="2">
        <v>2.6</v>
      </c>
      <c r="F3306" s="2" t="s">
        <v>1980</v>
      </c>
      <c r="G3306" s="2"/>
      <c r="H3306" s="2" t="s">
        <v>73</v>
      </c>
      <c r="I3306" s="2" t="s">
        <v>17</v>
      </c>
      <c r="J3306" s="2" t="s">
        <v>18</v>
      </c>
      <c r="K3306" s="2" t="s">
        <v>19</v>
      </c>
      <c r="L3306" s="2" t="s">
        <v>19</v>
      </c>
      <c r="M3306" s="2" t="s">
        <v>20</v>
      </c>
      <c r="N3306" s="2" t="s">
        <v>28</v>
      </c>
      <c r="O3306" s="2" t="s">
        <v>6571</v>
      </c>
      <c r="P3306" s="2">
        <v>3</v>
      </c>
      <c r="Q3306" s="2" t="str">
        <f t="shared" si="51"/>
        <v>HPQ US Equity</v>
      </c>
    </row>
    <row r="3307" spans="1:17" x14ac:dyDescent="0.25">
      <c r="A3307" s="1">
        <v>41639</v>
      </c>
      <c r="B3307" s="1">
        <v>41639</v>
      </c>
      <c r="C3307" s="2" t="s">
        <v>1961</v>
      </c>
      <c r="D3307" s="2" t="s">
        <v>1962</v>
      </c>
      <c r="E3307" s="2">
        <v>4.05</v>
      </c>
      <c r="F3307" s="2" t="s">
        <v>848</v>
      </c>
      <c r="G3307" s="2"/>
      <c r="H3307" s="2" t="s">
        <v>73</v>
      </c>
      <c r="I3307" s="2" t="s">
        <v>17</v>
      </c>
      <c r="J3307" s="2" t="s">
        <v>18</v>
      </c>
      <c r="K3307" s="2" t="s">
        <v>19</v>
      </c>
      <c r="L3307" s="2" t="s">
        <v>19</v>
      </c>
      <c r="M3307" s="2" t="s">
        <v>20</v>
      </c>
      <c r="N3307" s="2" t="s">
        <v>28</v>
      </c>
      <c r="O3307" s="2" t="s">
        <v>6572</v>
      </c>
      <c r="P3307" s="2">
        <v>3</v>
      </c>
      <c r="Q3307" s="2" t="str">
        <f t="shared" si="51"/>
        <v>HPQ US Equity</v>
      </c>
    </row>
    <row r="3308" spans="1:17" x14ac:dyDescent="0.25">
      <c r="A3308" s="1">
        <v>41639</v>
      </c>
      <c r="B3308" s="1">
        <v>41639</v>
      </c>
      <c r="C3308" s="2" t="s">
        <v>6162</v>
      </c>
      <c r="D3308" s="2" t="s">
        <v>6163</v>
      </c>
      <c r="E3308" s="2">
        <v>4.3</v>
      </c>
      <c r="F3308" s="2" t="s">
        <v>1067</v>
      </c>
      <c r="G3308" s="2" t="s">
        <v>40</v>
      </c>
      <c r="H3308" s="2" t="s">
        <v>27</v>
      </c>
      <c r="I3308" s="2" t="s">
        <v>17</v>
      </c>
      <c r="J3308" s="2" t="s">
        <v>18</v>
      </c>
      <c r="K3308" s="2" t="s">
        <v>19</v>
      </c>
      <c r="L3308" s="2" t="s">
        <v>19</v>
      </c>
      <c r="M3308" s="2" t="s">
        <v>20</v>
      </c>
      <c r="N3308" s="2" t="s">
        <v>28</v>
      </c>
      <c r="O3308" s="2" t="s">
        <v>6573</v>
      </c>
      <c r="P3308" s="2">
        <v>3</v>
      </c>
      <c r="Q3308" s="2" t="str">
        <f t="shared" si="51"/>
        <v>PSX US Equity</v>
      </c>
    </row>
    <row r="3309" spans="1:17" x14ac:dyDescent="0.25">
      <c r="A3309" s="1">
        <v>41639</v>
      </c>
      <c r="B3309" s="1">
        <v>41639</v>
      </c>
      <c r="C3309" s="2" t="s">
        <v>6162</v>
      </c>
      <c r="D3309" s="2" t="s">
        <v>6163</v>
      </c>
      <c r="E3309" s="2">
        <v>5.875</v>
      </c>
      <c r="F3309" s="2" t="s">
        <v>2662</v>
      </c>
      <c r="G3309" s="2" t="s">
        <v>40</v>
      </c>
      <c r="H3309" s="2" t="s">
        <v>27</v>
      </c>
      <c r="I3309" s="2" t="s">
        <v>17</v>
      </c>
      <c r="J3309" s="2" t="s">
        <v>18</v>
      </c>
      <c r="K3309" s="2" t="s">
        <v>19</v>
      </c>
      <c r="L3309" s="2" t="s">
        <v>19</v>
      </c>
      <c r="M3309" s="2" t="s">
        <v>20</v>
      </c>
      <c r="N3309" s="2" t="s">
        <v>28</v>
      </c>
      <c r="O3309" s="2" t="s">
        <v>6574</v>
      </c>
      <c r="P3309" s="2">
        <v>3</v>
      </c>
      <c r="Q3309" s="2" t="str">
        <f t="shared" si="51"/>
        <v>PSX US Equity</v>
      </c>
    </row>
    <row r="3310" spans="1:17" x14ac:dyDescent="0.25">
      <c r="A3310" s="1">
        <v>41639</v>
      </c>
      <c r="B3310" s="1">
        <v>41639</v>
      </c>
      <c r="C3310" s="2" t="s">
        <v>6575</v>
      </c>
      <c r="D3310" s="2" t="s">
        <v>6576</v>
      </c>
      <c r="E3310" s="2">
        <v>4.7</v>
      </c>
      <c r="F3310" s="2" t="s">
        <v>6577</v>
      </c>
      <c r="G3310" s="2"/>
      <c r="H3310" s="2" t="s">
        <v>16</v>
      </c>
      <c r="I3310" s="2" t="s">
        <v>17</v>
      </c>
      <c r="J3310" s="2" t="s">
        <v>18</v>
      </c>
      <c r="K3310" s="2" t="s">
        <v>19</v>
      </c>
      <c r="L3310" s="2" t="s">
        <v>19</v>
      </c>
      <c r="M3310" s="2" t="s">
        <v>20</v>
      </c>
      <c r="N3310" s="2" t="s">
        <v>28</v>
      </c>
      <c r="O3310" s="2" t="s">
        <v>6578</v>
      </c>
      <c r="P3310" s="2">
        <v>3</v>
      </c>
      <c r="Q3310" s="2" t="str">
        <f t="shared" si="51"/>
        <v>ENR US Equity</v>
      </c>
    </row>
    <row r="3311" spans="1:17" x14ac:dyDescent="0.25">
      <c r="A3311" s="1">
        <v>41639</v>
      </c>
      <c r="B3311" s="1">
        <v>41639</v>
      </c>
      <c r="C3311" s="2" t="s">
        <v>1216</v>
      </c>
      <c r="D3311" s="2" t="s">
        <v>523</v>
      </c>
      <c r="E3311" s="2">
        <v>3</v>
      </c>
      <c r="F3311" s="2" t="s">
        <v>3214</v>
      </c>
      <c r="G3311" s="2"/>
      <c r="H3311" s="2" t="s">
        <v>34</v>
      </c>
      <c r="I3311" s="2" t="s">
        <v>17</v>
      </c>
      <c r="J3311" s="2" t="s">
        <v>18</v>
      </c>
      <c r="K3311" s="2" t="s">
        <v>19</v>
      </c>
      <c r="L3311" s="2" t="s">
        <v>19</v>
      </c>
      <c r="M3311" s="2" t="s">
        <v>20</v>
      </c>
      <c r="N3311" s="2" t="s">
        <v>28</v>
      </c>
      <c r="O3311" s="2" t="s">
        <v>6579</v>
      </c>
      <c r="P3311" s="2">
        <v>1</v>
      </c>
      <c r="Q3311" s="2" t="str">
        <f t="shared" si="51"/>
        <v>T US Equity</v>
      </c>
    </row>
    <row r="3312" spans="1:17" x14ac:dyDescent="0.25">
      <c r="A3312" s="1">
        <v>41639</v>
      </c>
      <c r="B3312" s="1">
        <v>41639</v>
      </c>
      <c r="C3312" s="2" t="s">
        <v>42</v>
      </c>
      <c r="D3312" s="2" t="s">
        <v>43</v>
      </c>
      <c r="E3312" s="2">
        <v>4.05</v>
      </c>
      <c r="F3312" s="2" t="s">
        <v>409</v>
      </c>
      <c r="G3312" s="2" t="s">
        <v>213</v>
      </c>
      <c r="H3312" s="2" t="s">
        <v>46</v>
      </c>
      <c r="I3312" s="2" t="s">
        <v>17</v>
      </c>
      <c r="J3312" s="2" t="s">
        <v>18</v>
      </c>
      <c r="K3312" s="2" t="s">
        <v>19</v>
      </c>
      <c r="L3312" s="2" t="s">
        <v>19</v>
      </c>
      <c r="M3312" s="2" t="s">
        <v>20</v>
      </c>
      <c r="N3312" s="2" t="s">
        <v>48</v>
      </c>
      <c r="O3312" s="2" t="s">
        <v>6580</v>
      </c>
      <c r="P3312" s="2">
        <v>2</v>
      </c>
      <c r="Q3312" s="2" t="str">
        <f t="shared" si="51"/>
        <v>GE US Equity</v>
      </c>
    </row>
    <row r="3313" spans="1:17" x14ac:dyDescent="0.25">
      <c r="A3313" s="1">
        <v>41639</v>
      </c>
      <c r="B3313" s="1">
        <v>41639</v>
      </c>
      <c r="C3313" s="2" t="s">
        <v>3156</v>
      </c>
      <c r="D3313" s="2" t="s">
        <v>3157</v>
      </c>
      <c r="E3313" s="2">
        <v>2.4</v>
      </c>
      <c r="F3313" s="2" t="s">
        <v>6581</v>
      </c>
      <c r="G3313" s="2" t="s">
        <v>40</v>
      </c>
      <c r="H3313" s="2" t="s">
        <v>34</v>
      </c>
      <c r="I3313" s="2" t="s">
        <v>17</v>
      </c>
      <c r="J3313" s="2" t="s">
        <v>18</v>
      </c>
      <c r="K3313" s="2" t="s">
        <v>19</v>
      </c>
      <c r="L3313" s="2" t="s">
        <v>19</v>
      </c>
      <c r="M3313" s="2" t="s">
        <v>20</v>
      </c>
      <c r="N3313" s="2" t="s">
        <v>28</v>
      </c>
      <c r="O3313" s="2" t="s">
        <v>6582</v>
      </c>
      <c r="P3313" s="2">
        <v>5</v>
      </c>
      <c r="Q3313" s="2" t="str">
        <f t="shared" si="51"/>
        <v>DAIGR US Equity</v>
      </c>
    </row>
    <row r="3314" spans="1:17" x14ac:dyDescent="0.25">
      <c r="A3314" s="1">
        <v>41639</v>
      </c>
      <c r="B3314" s="1">
        <v>41639</v>
      </c>
      <c r="C3314" s="2" t="s">
        <v>179</v>
      </c>
      <c r="D3314" s="2" t="s">
        <v>180</v>
      </c>
      <c r="E3314" s="2">
        <v>5.125</v>
      </c>
      <c r="F3314" s="2" t="s">
        <v>1451</v>
      </c>
      <c r="G3314" s="2"/>
      <c r="H3314" s="2" t="s">
        <v>16</v>
      </c>
      <c r="I3314" s="2" t="s">
        <v>17</v>
      </c>
      <c r="J3314" s="2" t="s">
        <v>18</v>
      </c>
      <c r="K3314" s="2" t="s">
        <v>19</v>
      </c>
      <c r="L3314" s="2" t="s">
        <v>19</v>
      </c>
      <c r="M3314" s="2" t="s">
        <v>20</v>
      </c>
      <c r="N3314" s="2" t="s">
        <v>48</v>
      </c>
      <c r="O3314" s="2" t="s">
        <v>6583</v>
      </c>
      <c r="P3314" s="2">
        <v>3</v>
      </c>
      <c r="Q3314" s="2" t="str">
        <f t="shared" si="51"/>
        <v>HIG US Equity</v>
      </c>
    </row>
    <row r="3315" spans="1:17" x14ac:dyDescent="0.25">
      <c r="A3315" s="1">
        <v>41639</v>
      </c>
      <c r="B3315" s="1">
        <v>41639</v>
      </c>
      <c r="C3315" s="2" t="s">
        <v>605</v>
      </c>
      <c r="D3315" s="2" t="s">
        <v>606</v>
      </c>
      <c r="E3315" s="2">
        <v>1.75</v>
      </c>
      <c r="F3315" s="2" t="s">
        <v>3053</v>
      </c>
      <c r="G3315" s="2"/>
      <c r="H3315" s="2" t="s">
        <v>73</v>
      </c>
      <c r="I3315" s="2" t="s">
        <v>17</v>
      </c>
      <c r="J3315" s="2" t="s">
        <v>18</v>
      </c>
      <c r="K3315" s="2" t="s">
        <v>19</v>
      </c>
      <c r="L3315" s="2" t="s">
        <v>19</v>
      </c>
      <c r="M3315" s="2" t="s">
        <v>20</v>
      </c>
      <c r="N3315" s="2" t="s">
        <v>28</v>
      </c>
      <c r="O3315" s="2" t="s">
        <v>6584</v>
      </c>
      <c r="P3315" s="2">
        <v>3</v>
      </c>
      <c r="Q3315" s="2" t="str">
        <f t="shared" si="51"/>
        <v>APA US Equity</v>
      </c>
    </row>
    <row r="3316" spans="1:17" x14ac:dyDescent="0.25">
      <c r="A3316" s="1">
        <v>41639</v>
      </c>
      <c r="B3316" s="1">
        <v>41639</v>
      </c>
      <c r="C3316" s="2" t="s">
        <v>2881</v>
      </c>
      <c r="D3316" s="2" t="s">
        <v>945</v>
      </c>
      <c r="E3316" s="2">
        <v>2.25</v>
      </c>
      <c r="F3316" s="2" t="s">
        <v>6585</v>
      </c>
      <c r="G3316" s="2"/>
      <c r="H3316" s="2" t="s">
        <v>57</v>
      </c>
      <c r="I3316" s="2" t="s">
        <v>17</v>
      </c>
      <c r="J3316" s="2" t="s">
        <v>18</v>
      </c>
      <c r="K3316" s="2" t="s">
        <v>19</v>
      </c>
      <c r="L3316" s="2" t="s">
        <v>19</v>
      </c>
      <c r="M3316" s="2" t="s">
        <v>20</v>
      </c>
      <c r="N3316" s="2" t="s">
        <v>28</v>
      </c>
      <c r="O3316" s="2" t="s">
        <v>6586</v>
      </c>
      <c r="P3316" s="2">
        <v>2</v>
      </c>
      <c r="Q3316" s="2" t="str">
        <f t="shared" si="51"/>
        <v>DE US Equity</v>
      </c>
    </row>
    <row r="3317" spans="1:17" x14ac:dyDescent="0.25">
      <c r="A3317" s="1">
        <v>41639</v>
      </c>
      <c r="B3317" s="1">
        <v>41639</v>
      </c>
      <c r="C3317" s="2" t="s">
        <v>1401</v>
      </c>
      <c r="D3317" s="2" t="s">
        <v>416</v>
      </c>
      <c r="E3317" s="2">
        <v>4.625</v>
      </c>
      <c r="F3317" s="2" t="s">
        <v>6511</v>
      </c>
      <c r="G3317" s="2"/>
      <c r="H3317" s="2" t="s">
        <v>73</v>
      </c>
      <c r="I3317" s="2" t="s">
        <v>17</v>
      </c>
      <c r="J3317" s="2" t="s">
        <v>18</v>
      </c>
      <c r="K3317" s="2" t="s">
        <v>19</v>
      </c>
      <c r="L3317" s="2" t="s">
        <v>19</v>
      </c>
      <c r="M3317" s="2" t="s">
        <v>20</v>
      </c>
      <c r="N3317" s="2" t="s">
        <v>48</v>
      </c>
      <c r="O3317" s="2" t="s">
        <v>6587</v>
      </c>
      <c r="P3317" s="2">
        <v>3</v>
      </c>
      <c r="Q3317" s="2" t="str">
        <f t="shared" si="51"/>
        <v>WLP US Equity</v>
      </c>
    </row>
    <row r="3318" spans="1:17" x14ac:dyDescent="0.25">
      <c r="A3318" s="1">
        <v>41639</v>
      </c>
      <c r="B3318" s="1">
        <v>41639</v>
      </c>
      <c r="C3318" s="2" t="s">
        <v>42</v>
      </c>
      <c r="D3318" s="2" t="s">
        <v>43</v>
      </c>
      <c r="E3318" s="2">
        <v>2.2999999999999998</v>
      </c>
      <c r="F3318" s="2" t="s">
        <v>6588</v>
      </c>
      <c r="G3318" s="2" t="s">
        <v>45</v>
      </c>
      <c r="H3318" s="2" t="s">
        <v>46</v>
      </c>
      <c r="I3318" s="2" t="s">
        <v>17</v>
      </c>
      <c r="J3318" s="2" t="s">
        <v>18</v>
      </c>
      <c r="K3318" s="2" t="s">
        <v>19</v>
      </c>
      <c r="L3318" s="2" t="s">
        <v>19</v>
      </c>
      <c r="M3318" s="2" t="s">
        <v>20</v>
      </c>
      <c r="N3318" s="2" t="s">
        <v>48</v>
      </c>
      <c r="O3318" s="2" t="s">
        <v>6589</v>
      </c>
      <c r="P3318" s="2">
        <v>2</v>
      </c>
      <c r="Q3318" s="2" t="str">
        <f t="shared" si="51"/>
        <v>GE US Equity</v>
      </c>
    </row>
    <row r="3319" spans="1:17" x14ac:dyDescent="0.25">
      <c r="A3319" s="1">
        <v>41639</v>
      </c>
      <c r="B3319" s="1">
        <v>41639</v>
      </c>
      <c r="C3319" s="2" t="s">
        <v>4108</v>
      </c>
      <c r="D3319" s="2" t="s">
        <v>4109</v>
      </c>
      <c r="E3319" s="2">
        <v>5.15</v>
      </c>
      <c r="F3319" s="2" t="s">
        <v>1984</v>
      </c>
      <c r="G3319" s="2"/>
      <c r="H3319" s="2" t="s">
        <v>27</v>
      </c>
      <c r="I3319" s="2" t="s">
        <v>17</v>
      </c>
      <c r="J3319" s="2" t="s">
        <v>18</v>
      </c>
      <c r="K3319" s="2" t="s">
        <v>19</v>
      </c>
      <c r="L3319" s="2" t="s">
        <v>19</v>
      </c>
      <c r="M3319" s="2" t="s">
        <v>20</v>
      </c>
      <c r="N3319" s="2" t="s">
        <v>28</v>
      </c>
      <c r="O3319" s="2" t="s">
        <v>6590</v>
      </c>
      <c r="P3319" s="2">
        <v>3</v>
      </c>
      <c r="Q3319" s="2" t="str">
        <f t="shared" si="51"/>
        <v>DTV US Equity</v>
      </c>
    </row>
    <row r="3320" spans="1:17" x14ac:dyDescent="0.25">
      <c r="A3320" s="1">
        <v>41639</v>
      </c>
      <c r="B3320" s="1">
        <v>41639</v>
      </c>
      <c r="C3320" s="2" t="s">
        <v>42</v>
      </c>
      <c r="D3320" s="2" t="s">
        <v>43</v>
      </c>
      <c r="E3320" s="2">
        <v>3.5</v>
      </c>
      <c r="F3320" s="2" t="s">
        <v>1451</v>
      </c>
      <c r="G3320" s="2" t="s">
        <v>45</v>
      </c>
      <c r="H3320" s="2" t="s">
        <v>46</v>
      </c>
      <c r="I3320" s="2" t="s">
        <v>17</v>
      </c>
      <c r="J3320" s="2" t="s">
        <v>18</v>
      </c>
      <c r="K3320" s="2" t="s">
        <v>19</v>
      </c>
      <c r="L3320" s="2" t="s">
        <v>19</v>
      </c>
      <c r="M3320" s="2" t="s">
        <v>20</v>
      </c>
      <c r="N3320" s="2" t="s">
        <v>48</v>
      </c>
      <c r="O3320" s="2" t="s">
        <v>6593</v>
      </c>
      <c r="P3320" s="2">
        <v>2</v>
      </c>
      <c r="Q3320" s="2" t="str">
        <f t="shared" si="51"/>
        <v>GE US Equity</v>
      </c>
    </row>
    <row r="3321" spans="1:17" x14ac:dyDescent="0.25">
      <c r="A3321" s="1">
        <v>41639</v>
      </c>
      <c r="B3321" s="1">
        <v>41639</v>
      </c>
      <c r="C3321" s="2" t="s">
        <v>42</v>
      </c>
      <c r="D3321" s="2" t="s">
        <v>43</v>
      </c>
      <c r="E3321" s="2">
        <v>4</v>
      </c>
      <c r="F3321" s="2" t="s">
        <v>926</v>
      </c>
      <c r="G3321" s="2" t="s">
        <v>213</v>
      </c>
      <c r="H3321" s="2" t="s">
        <v>46</v>
      </c>
      <c r="I3321" s="2" t="s">
        <v>17</v>
      </c>
      <c r="J3321" s="2" t="s">
        <v>18</v>
      </c>
      <c r="K3321" s="2" t="s">
        <v>19</v>
      </c>
      <c r="L3321" s="2" t="s">
        <v>19</v>
      </c>
      <c r="M3321" s="2" t="s">
        <v>20</v>
      </c>
      <c r="N3321" s="2" t="s">
        <v>48</v>
      </c>
      <c r="O3321" s="2" t="s">
        <v>6594</v>
      </c>
      <c r="P3321" s="2">
        <v>2</v>
      </c>
      <c r="Q3321" s="2" t="str">
        <f t="shared" si="51"/>
        <v>GE US Equity</v>
      </c>
    </row>
    <row r="3322" spans="1:17" x14ac:dyDescent="0.25">
      <c r="A3322" s="1">
        <v>41639</v>
      </c>
      <c r="B3322" s="1">
        <v>41639</v>
      </c>
      <c r="C3322" s="2" t="s">
        <v>179</v>
      </c>
      <c r="D3322" s="2" t="s">
        <v>180</v>
      </c>
      <c r="E3322" s="2">
        <v>4</v>
      </c>
      <c r="F3322" s="2" t="s">
        <v>2274</v>
      </c>
      <c r="G3322" s="2"/>
      <c r="H3322" s="2" t="s">
        <v>16</v>
      </c>
      <c r="I3322" s="2" t="s">
        <v>17</v>
      </c>
      <c r="J3322" s="2" t="s">
        <v>18</v>
      </c>
      <c r="K3322" s="2" t="s">
        <v>19</v>
      </c>
      <c r="L3322" s="2" t="s">
        <v>19</v>
      </c>
      <c r="M3322" s="2" t="s">
        <v>20</v>
      </c>
      <c r="N3322" s="2" t="s">
        <v>48</v>
      </c>
      <c r="O3322" s="2" t="s">
        <v>6595</v>
      </c>
      <c r="P3322" s="2">
        <v>3</v>
      </c>
      <c r="Q3322" s="2" t="str">
        <f t="shared" si="51"/>
        <v>HIG US Equity</v>
      </c>
    </row>
    <row r="3323" spans="1:17" x14ac:dyDescent="0.25">
      <c r="A3323" s="1">
        <v>41639</v>
      </c>
      <c r="B3323" s="1">
        <v>41639</v>
      </c>
      <c r="C3323" s="2" t="s">
        <v>238</v>
      </c>
      <c r="D3323" s="2" t="s">
        <v>239</v>
      </c>
      <c r="E3323" s="2">
        <v>4.7759999999999998</v>
      </c>
      <c r="F3323" s="2" t="s">
        <v>5623</v>
      </c>
      <c r="G3323" s="2" t="s">
        <v>45</v>
      </c>
      <c r="H3323" s="2" t="s">
        <v>34</v>
      </c>
      <c r="I3323" s="2" t="s">
        <v>17</v>
      </c>
      <c r="J3323" s="2" t="s">
        <v>18</v>
      </c>
      <c r="K3323" s="2" t="s">
        <v>19</v>
      </c>
      <c r="L3323" s="2" t="s">
        <v>19</v>
      </c>
      <c r="M3323" s="2" t="s">
        <v>20</v>
      </c>
      <c r="N3323" s="2" t="s">
        <v>21</v>
      </c>
      <c r="O3323" s="2" t="s">
        <v>6596</v>
      </c>
      <c r="P3323" s="2">
        <v>5</v>
      </c>
      <c r="Q3323" s="2" t="str">
        <f t="shared" si="51"/>
        <v>FTSCN US Equity</v>
      </c>
    </row>
    <row r="3324" spans="1:17" x14ac:dyDescent="0.25">
      <c r="A3324" s="1">
        <v>41639</v>
      </c>
      <c r="B3324" s="1">
        <v>41639</v>
      </c>
      <c r="C3324" s="2" t="s">
        <v>496</v>
      </c>
      <c r="D3324" s="2" t="s">
        <v>497</v>
      </c>
      <c r="E3324" s="2">
        <v>2.9</v>
      </c>
      <c r="F3324" s="2" t="s">
        <v>1424</v>
      </c>
      <c r="G3324" s="2" t="s">
        <v>213</v>
      </c>
      <c r="H3324" s="2" t="s">
        <v>57</v>
      </c>
      <c r="I3324" s="2" t="s">
        <v>17</v>
      </c>
      <c r="J3324" s="2" t="s">
        <v>18</v>
      </c>
      <c r="K3324" s="2" t="s">
        <v>19</v>
      </c>
      <c r="L3324" s="2" t="s">
        <v>19</v>
      </c>
      <c r="M3324" s="2" t="s">
        <v>20</v>
      </c>
      <c r="N3324" s="2" t="s">
        <v>21</v>
      </c>
      <c r="O3324" s="2" t="s">
        <v>6597</v>
      </c>
      <c r="P3324" s="2">
        <v>4</v>
      </c>
      <c r="Q3324" s="2" t="str">
        <f t="shared" si="51"/>
        <v>NRUC US Equity</v>
      </c>
    </row>
    <row r="3325" spans="1:17" x14ac:dyDescent="0.25">
      <c r="A3325" s="1">
        <v>41639</v>
      </c>
      <c r="B3325" s="1">
        <v>41639</v>
      </c>
      <c r="C3325" s="2" t="s">
        <v>179</v>
      </c>
      <c r="D3325" s="2" t="s">
        <v>180</v>
      </c>
      <c r="E3325" s="2">
        <v>6.625</v>
      </c>
      <c r="F3325" s="2" t="s">
        <v>6598</v>
      </c>
      <c r="G3325" s="2"/>
      <c r="H3325" s="2" t="s">
        <v>16</v>
      </c>
      <c r="I3325" s="2" t="s">
        <v>17</v>
      </c>
      <c r="J3325" s="2" t="s">
        <v>18</v>
      </c>
      <c r="K3325" s="2" t="s">
        <v>19</v>
      </c>
      <c r="L3325" s="2" t="s">
        <v>19</v>
      </c>
      <c r="M3325" s="2" t="s">
        <v>20</v>
      </c>
      <c r="N3325" s="2" t="s">
        <v>48</v>
      </c>
      <c r="O3325" s="2" t="s">
        <v>6599</v>
      </c>
      <c r="P3325" s="2">
        <v>3</v>
      </c>
      <c r="Q3325" s="2" t="str">
        <f t="shared" si="51"/>
        <v>HIG US Equity</v>
      </c>
    </row>
    <row r="3326" spans="1:17" x14ac:dyDescent="0.25">
      <c r="A3326" s="1">
        <v>41639</v>
      </c>
      <c r="B3326" s="1">
        <v>41639</v>
      </c>
      <c r="C3326" s="2" t="s">
        <v>4308</v>
      </c>
      <c r="D3326" s="2" t="s">
        <v>1163</v>
      </c>
      <c r="E3326" s="2">
        <v>2.75</v>
      </c>
      <c r="F3326" s="2" t="s">
        <v>6600</v>
      </c>
      <c r="G3326" s="2"/>
      <c r="H3326" s="2" t="s">
        <v>57</v>
      </c>
      <c r="I3326" s="2" t="s">
        <v>17</v>
      </c>
      <c r="J3326" s="2" t="s">
        <v>18</v>
      </c>
      <c r="K3326" s="2" t="s">
        <v>19</v>
      </c>
      <c r="L3326" s="2" t="s">
        <v>19</v>
      </c>
      <c r="M3326" s="2" t="s">
        <v>20</v>
      </c>
      <c r="N3326" s="2" t="s">
        <v>28</v>
      </c>
      <c r="O3326" s="2" t="s">
        <v>6601</v>
      </c>
      <c r="P3326" s="2">
        <v>3</v>
      </c>
      <c r="Q3326" s="2" t="str">
        <f t="shared" si="51"/>
        <v>PEP US Equity</v>
      </c>
    </row>
    <row r="3327" spans="1:17" x14ac:dyDescent="0.25">
      <c r="A3327" s="1">
        <v>41639</v>
      </c>
      <c r="B3327" s="1">
        <v>41639</v>
      </c>
      <c r="C3327" s="2" t="s">
        <v>6162</v>
      </c>
      <c r="D3327" s="2" t="s">
        <v>6163</v>
      </c>
      <c r="E3327" s="2">
        <v>2.95</v>
      </c>
      <c r="F3327" s="2" t="s">
        <v>1288</v>
      </c>
      <c r="G3327" s="2" t="s">
        <v>40</v>
      </c>
      <c r="H3327" s="2" t="s">
        <v>27</v>
      </c>
      <c r="I3327" s="2" t="s">
        <v>17</v>
      </c>
      <c r="J3327" s="2" t="s">
        <v>18</v>
      </c>
      <c r="K3327" s="2" t="s">
        <v>19</v>
      </c>
      <c r="L3327" s="2" t="s">
        <v>19</v>
      </c>
      <c r="M3327" s="2" t="s">
        <v>20</v>
      </c>
      <c r="N3327" s="2" t="s">
        <v>28</v>
      </c>
      <c r="O3327" s="2" t="s">
        <v>6602</v>
      </c>
      <c r="P3327" s="2">
        <v>3</v>
      </c>
      <c r="Q3327" s="2" t="str">
        <f t="shared" si="51"/>
        <v>PSX US Equity</v>
      </c>
    </row>
    <row r="3328" spans="1:17" x14ac:dyDescent="0.25">
      <c r="A3328" s="1">
        <v>41639</v>
      </c>
      <c r="B3328" s="1">
        <v>41639</v>
      </c>
      <c r="C3328" s="2" t="s">
        <v>4108</v>
      </c>
      <c r="D3328" s="2" t="s">
        <v>4109</v>
      </c>
      <c r="E3328" s="2">
        <v>3.8</v>
      </c>
      <c r="F3328" s="2" t="s">
        <v>1988</v>
      </c>
      <c r="G3328" s="2" t="s">
        <v>40</v>
      </c>
      <c r="H3328" s="2" t="s">
        <v>27</v>
      </c>
      <c r="I3328" s="2" t="s">
        <v>17</v>
      </c>
      <c r="J3328" s="2" t="s">
        <v>18</v>
      </c>
      <c r="K3328" s="2" t="s">
        <v>19</v>
      </c>
      <c r="L3328" s="2" t="s">
        <v>19</v>
      </c>
      <c r="M3328" s="2" t="s">
        <v>20</v>
      </c>
      <c r="N3328" s="2" t="s">
        <v>28</v>
      </c>
      <c r="O3328" s="2" t="s">
        <v>6603</v>
      </c>
      <c r="P3328" s="2">
        <v>3</v>
      </c>
      <c r="Q3328" s="2" t="str">
        <f t="shared" si="51"/>
        <v>DTV US Equity</v>
      </c>
    </row>
    <row r="3329" spans="1:17" x14ac:dyDescent="0.25">
      <c r="A3329" s="1">
        <v>41639</v>
      </c>
      <c r="B3329" s="1">
        <v>41639</v>
      </c>
      <c r="C3329" s="2" t="s">
        <v>775</v>
      </c>
      <c r="D3329" s="2" t="s">
        <v>505</v>
      </c>
      <c r="E3329" s="2">
        <v>5.8</v>
      </c>
      <c r="F3329" s="2" t="s">
        <v>1988</v>
      </c>
      <c r="G3329" s="2" t="s">
        <v>523</v>
      </c>
      <c r="H3329" s="2" t="s">
        <v>472</v>
      </c>
      <c r="I3329" s="2" t="s">
        <v>17</v>
      </c>
      <c r="J3329" s="2" t="s">
        <v>18</v>
      </c>
      <c r="K3329" s="2" t="s">
        <v>19</v>
      </c>
      <c r="L3329" s="2" t="s">
        <v>19</v>
      </c>
      <c r="M3329" s="2" t="s">
        <v>20</v>
      </c>
      <c r="N3329" s="2" t="s">
        <v>28</v>
      </c>
      <c r="O3329" s="2" t="s">
        <v>6604</v>
      </c>
      <c r="P3329" s="2">
        <v>3</v>
      </c>
      <c r="Q3329" s="2" t="str">
        <f t="shared" si="51"/>
        <v>CTL US Equity</v>
      </c>
    </row>
    <row r="3330" spans="1:17" x14ac:dyDescent="0.25">
      <c r="A3330" s="1">
        <v>41639</v>
      </c>
      <c r="B3330" s="1">
        <v>41639</v>
      </c>
      <c r="C3330" s="2" t="s">
        <v>6162</v>
      </c>
      <c r="D3330" s="2" t="s">
        <v>6163</v>
      </c>
      <c r="E3330" s="2">
        <v>4.3</v>
      </c>
      <c r="F3330" s="2" t="s">
        <v>1067</v>
      </c>
      <c r="G3330" s="2" t="s">
        <v>26</v>
      </c>
      <c r="H3330" s="2" t="s">
        <v>27</v>
      </c>
      <c r="I3330" s="2" t="s">
        <v>17</v>
      </c>
      <c r="J3330" s="2" t="s">
        <v>18</v>
      </c>
      <c r="K3330" s="2" t="s">
        <v>19</v>
      </c>
      <c r="L3330" s="2" t="s">
        <v>19</v>
      </c>
      <c r="M3330" s="2" t="s">
        <v>20</v>
      </c>
      <c r="N3330" s="2" t="s">
        <v>28</v>
      </c>
      <c r="O3330" s="2" t="s">
        <v>6605</v>
      </c>
      <c r="P3330" s="2">
        <v>3</v>
      </c>
      <c r="Q3330" s="2" t="str">
        <f t="shared" si="51"/>
        <v>PSX US Equity</v>
      </c>
    </row>
    <row r="3331" spans="1:17" x14ac:dyDescent="0.25">
      <c r="A3331" s="1">
        <v>41639</v>
      </c>
      <c r="B3331" s="1">
        <v>41639</v>
      </c>
      <c r="C3331" s="2" t="s">
        <v>36</v>
      </c>
      <c r="D3331" s="2" t="s">
        <v>37</v>
      </c>
      <c r="E3331" s="2">
        <v>4.2</v>
      </c>
      <c r="F3331" s="2" t="s">
        <v>1984</v>
      </c>
      <c r="G3331" s="2" t="s">
        <v>5930</v>
      </c>
      <c r="H3331" s="2" t="s">
        <v>34</v>
      </c>
      <c r="I3331" s="2" t="s">
        <v>17</v>
      </c>
      <c r="J3331" s="2" t="s">
        <v>18</v>
      </c>
      <c r="K3331" s="2" t="s">
        <v>19</v>
      </c>
      <c r="L3331" s="2" t="s">
        <v>19</v>
      </c>
      <c r="M3331" s="2" t="s">
        <v>20</v>
      </c>
      <c r="N3331" s="2" t="s">
        <v>21</v>
      </c>
      <c r="O3331" s="2" t="s">
        <v>6606</v>
      </c>
      <c r="P3331" s="2">
        <v>2</v>
      </c>
      <c r="Q3331" s="2" t="str">
        <f t="shared" si="51"/>
        <v>ED US Equity</v>
      </c>
    </row>
    <row r="3332" spans="1:17" x14ac:dyDescent="0.25">
      <c r="A3332" s="1">
        <v>41639</v>
      </c>
      <c r="B3332" s="1">
        <v>41639</v>
      </c>
      <c r="C3332" s="2" t="s">
        <v>912</v>
      </c>
      <c r="D3332" s="2" t="s">
        <v>913</v>
      </c>
      <c r="E3332" s="2">
        <v>2.95</v>
      </c>
      <c r="F3332" s="2" t="s">
        <v>3013</v>
      </c>
      <c r="G3332" s="2"/>
      <c r="H3332" s="2" t="s">
        <v>27</v>
      </c>
      <c r="I3332" s="2" t="s">
        <v>17</v>
      </c>
      <c r="J3332" s="2" t="s">
        <v>18</v>
      </c>
      <c r="K3332" s="2" t="s">
        <v>19</v>
      </c>
      <c r="L3332" s="2" t="s">
        <v>19</v>
      </c>
      <c r="M3332" s="2" t="s">
        <v>20</v>
      </c>
      <c r="N3332" s="2" t="s">
        <v>28</v>
      </c>
      <c r="O3332" s="2" t="s">
        <v>6607</v>
      </c>
      <c r="P3332" s="2">
        <v>3</v>
      </c>
      <c r="Q3332" s="2" t="str">
        <f t="shared" ref="Q3332:Q3395" si="52">D3332&amp;" US Equity"</f>
        <v>XRX US Equity</v>
      </c>
    </row>
    <row r="3333" spans="1:17" x14ac:dyDescent="0.25">
      <c r="A3333" s="1">
        <v>41639</v>
      </c>
      <c r="B3333" s="1">
        <v>41639</v>
      </c>
      <c r="C3333" s="2" t="s">
        <v>4108</v>
      </c>
      <c r="D3333" s="2" t="s">
        <v>4109</v>
      </c>
      <c r="E3333" s="2">
        <v>5.15</v>
      </c>
      <c r="F3333" s="2" t="s">
        <v>1984</v>
      </c>
      <c r="G3333" s="2" t="s">
        <v>26</v>
      </c>
      <c r="H3333" s="2" t="s">
        <v>27</v>
      </c>
      <c r="I3333" s="2" t="s">
        <v>17</v>
      </c>
      <c r="J3333" s="2" t="s">
        <v>18</v>
      </c>
      <c r="K3333" s="2" t="s">
        <v>19</v>
      </c>
      <c r="L3333" s="2" t="s">
        <v>19</v>
      </c>
      <c r="M3333" s="2" t="s">
        <v>20</v>
      </c>
      <c r="N3333" s="2" t="s">
        <v>28</v>
      </c>
      <c r="O3333" s="2" t="s">
        <v>6608</v>
      </c>
      <c r="P3333" s="2">
        <v>3</v>
      </c>
      <c r="Q3333" s="2" t="str">
        <f t="shared" si="52"/>
        <v>DTV US Equity</v>
      </c>
    </row>
    <row r="3334" spans="1:17" x14ac:dyDescent="0.25">
      <c r="A3334" s="1">
        <v>41639</v>
      </c>
      <c r="B3334" s="1">
        <v>41639</v>
      </c>
      <c r="C3334" s="2" t="s">
        <v>1591</v>
      </c>
      <c r="D3334" s="2" t="s">
        <v>459</v>
      </c>
      <c r="E3334" s="2">
        <v>8.75</v>
      </c>
      <c r="F3334" s="2" t="s">
        <v>6609</v>
      </c>
      <c r="G3334" s="2" t="s">
        <v>776</v>
      </c>
      <c r="H3334" s="2" t="s">
        <v>73</v>
      </c>
      <c r="I3334" s="2" t="s">
        <v>17</v>
      </c>
      <c r="J3334" s="2" t="s">
        <v>18</v>
      </c>
      <c r="K3334" s="2" t="s">
        <v>19</v>
      </c>
      <c r="L3334" s="2" t="s">
        <v>19</v>
      </c>
      <c r="M3334" s="2" t="s">
        <v>20</v>
      </c>
      <c r="N3334" s="2" t="s">
        <v>21</v>
      </c>
      <c r="O3334" s="2" t="s">
        <v>6610</v>
      </c>
      <c r="P3334" s="2">
        <v>3</v>
      </c>
      <c r="Q3334" s="2" t="str">
        <f t="shared" si="52"/>
        <v>XEL US Equity</v>
      </c>
    </row>
    <row r="3335" spans="1:17" x14ac:dyDescent="0.25">
      <c r="A3335" s="1">
        <v>41639</v>
      </c>
      <c r="B3335" s="1">
        <v>41639</v>
      </c>
      <c r="C3335" s="2" t="s">
        <v>1904</v>
      </c>
      <c r="D3335" s="2" t="s">
        <v>765</v>
      </c>
      <c r="E3335" s="2">
        <v>8.1999999999999993</v>
      </c>
      <c r="F3335" s="2" t="s">
        <v>5453</v>
      </c>
      <c r="G3335" s="2" t="s">
        <v>40</v>
      </c>
      <c r="H3335" s="2" t="s">
        <v>34</v>
      </c>
      <c r="I3335" s="2" t="s">
        <v>17</v>
      </c>
      <c r="J3335" s="2" t="s">
        <v>18</v>
      </c>
      <c r="K3335" s="2" t="s">
        <v>19</v>
      </c>
      <c r="L3335" s="2" t="s">
        <v>19</v>
      </c>
      <c r="M3335" s="2" t="s">
        <v>20</v>
      </c>
      <c r="N3335" s="2" t="s">
        <v>28</v>
      </c>
      <c r="O3335" s="2" t="s">
        <v>6611</v>
      </c>
      <c r="P3335" s="2">
        <v>5</v>
      </c>
      <c r="Q3335" s="2" t="str">
        <f t="shared" si="52"/>
        <v>ABIBB US Equity</v>
      </c>
    </row>
    <row r="3336" spans="1:17" x14ac:dyDescent="0.25">
      <c r="A3336" s="1">
        <v>41639</v>
      </c>
      <c r="B3336" s="1">
        <v>41639</v>
      </c>
      <c r="C3336" s="2" t="s">
        <v>1904</v>
      </c>
      <c r="D3336" s="2" t="s">
        <v>765</v>
      </c>
      <c r="E3336" s="2">
        <v>8.1999999999999993</v>
      </c>
      <c r="F3336" s="2" t="s">
        <v>5453</v>
      </c>
      <c r="G3336" s="2" t="s">
        <v>26</v>
      </c>
      <c r="H3336" s="2" t="s">
        <v>34</v>
      </c>
      <c r="I3336" s="2" t="s">
        <v>17</v>
      </c>
      <c r="J3336" s="2" t="s">
        <v>18</v>
      </c>
      <c r="K3336" s="2" t="s">
        <v>19</v>
      </c>
      <c r="L3336" s="2" t="s">
        <v>19</v>
      </c>
      <c r="M3336" s="2" t="s">
        <v>20</v>
      </c>
      <c r="N3336" s="2" t="s">
        <v>28</v>
      </c>
      <c r="O3336" s="2" t="s">
        <v>6612</v>
      </c>
      <c r="P3336" s="2">
        <v>5</v>
      </c>
      <c r="Q3336" s="2" t="str">
        <f t="shared" si="52"/>
        <v>ABIBB US Equity</v>
      </c>
    </row>
    <row r="3337" spans="1:17" x14ac:dyDescent="0.25">
      <c r="A3337" s="1">
        <v>41639</v>
      </c>
      <c r="B3337" s="1">
        <v>41639</v>
      </c>
      <c r="C3337" s="2" t="s">
        <v>3864</v>
      </c>
      <c r="D3337" s="2" t="s">
        <v>3865</v>
      </c>
      <c r="E3337" s="2">
        <v>6.15</v>
      </c>
      <c r="F3337" s="2" t="s">
        <v>645</v>
      </c>
      <c r="G3337" s="2"/>
      <c r="H3337" s="2" t="s">
        <v>27</v>
      </c>
      <c r="I3337" s="2" t="s">
        <v>17</v>
      </c>
      <c r="J3337" s="2" t="s">
        <v>18</v>
      </c>
      <c r="K3337" s="2" t="s">
        <v>19</v>
      </c>
      <c r="L3337" s="2" t="s">
        <v>19</v>
      </c>
      <c r="M3337" s="2" t="s">
        <v>20</v>
      </c>
      <c r="N3337" s="2" t="s">
        <v>28</v>
      </c>
      <c r="O3337" s="2" t="s">
        <v>6613</v>
      </c>
      <c r="P3337" s="2">
        <v>3</v>
      </c>
      <c r="Q3337" s="2" t="str">
        <f t="shared" si="52"/>
        <v>NBR US Equity</v>
      </c>
    </row>
    <row r="3338" spans="1:17" x14ac:dyDescent="0.25">
      <c r="A3338" s="1">
        <v>41639</v>
      </c>
      <c r="B3338" s="1">
        <v>41639</v>
      </c>
      <c r="C3338" s="2" t="s">
        <v>752</v>
      </c>
      <c r="D3338" s="2" t="s">
        <v>753</v>
      </c>
      <c r="E3338" s="2">
        <v>7.875</v>
      </c>
      <c r="F3338" s="2" t="s">
        <v>2909</v>
      </c>
      <c r="G3338" s="2"/>
      <c r="H3338" s="2" t="s">
        <v>34</v>
      </c>
      <c r="I3338" s="2" t="s">
        <v>17</v>
      </c>
      <c r="J3338" s="2" t="s">
        <v>18</v>
      </c>
      <c r="K3338" s="2" t="s">
        <v>19</v>
      </c>
      <c r="L3338" s="2" t="s">
        <v>19</v>
      </c>
      <c r="M3338" s="2" t="s">
        <v>20</v>
      </c>
      <c r="N3338" s="2" t="s">
        <v>28</v>
      </c>
      <c r="O3338" s="2" t="s">
        <v>6614</v>
      </c>
      <c r="P3338" s="2">
        <v>3</v>
      </c>
      <c r="Q3338" s="2" t="str">
        <f t="shared" si="52"/>
        <v>UNP US Equity</v>
      </c>
    </row>
    <row r="3339" spans="1:17" x14ac:dyDescent="0.25">
      <c r="A3339" s="1">
        <v>41639</v>
      </c>
      <c r="B3339" s="1">
        <v>41639</v>
      </c>
      <c r="C3339" s="2" t="s">
        <v>3352</v>
      </c>
      <c r="D3339" s="2" t="s">
        <v>287</v>
      </c>
      <c r="E3339" s="2">
        <v>7.5</v>
      </c>
      <c r="F3339" s="2" t="s">
        <v>988</v>
      </c>
      <c r="G3339" s="2"/>
      <c r="H3339" s="2" t="s">
        <v>57</v>
      </c>
      <c r="I3339" s="2" t="s">
        <v>17</v>
      </c>
      <c r="J3339" s="2" t="s">
        <v>18</v>
      </c>
      <c r="K3339" s="2" t="s">
        <v>19</v>
      </c>
      <c r="L3339" s="2" t="s">
        <v>19</v>
      </c>
      <c r="M3339" s="2" t="s">
        <v>20</v>
      </c>
      <c r="N3339" s="2" t="s">
        <v>28</v>
      </c>
      <c r="O3339" s="2" t="s">
        <v>6615</v>
      </c>
      <c r="P3339" s="2">
        <v>3</v>
      </c>
      <c r="Q3339" s="2" t="str">
        <f t="shared" si="52"/>
        <v>BHI US Equity</v>
      </c>
    </row>
    <row r="3340" spans="1:17" x14ac:dyDescent="0.25">
      <c r="A3340" s="1">
        <v>41639</v>
      </c>
      <c r="B3340" s="1">
        <v>41639</v>
      </c>
      <c r="C3340" s="2" t="s">
        <v>2237</v>
      </c>
      <c r="D3340" s="2" t="s">
        <v>1432</v>
      </c>
      <c r="E3340" s="2">
        <v>8.25</v>
      </c>
      <c r="F3340" s="2" t="s">
        <v>6616</v>
      </c>
      <c r="G3340" s="2"/>
      <c r="H3340" s="2" t="s">
        <v>27</v>
      </c>
      <c r="I3340" s="2" t="s">
        <v>17</v>
      </c>
      <c r="J3340" s="2" t="s">
        <v>18</v>
      </c>
      <c r="K3340" s="2" t="s">
        <v>19</v>
      </c>
      <c r="L3340" s="2" t="s">
        <v>19</v>
      </c>
      <c r="M3340" s="2" t="s">
        <v>20</v>
      </c>
      <c r="N3340" s="2" t="s">
        <v>28</v>
      </c>
      <c r="O3340" s="2" t="s">
        <v>6617</v>
      </c>
      <c r="P3340" s="2">
        <v>3</v>
      </c>
      <c r="Q3340" s="2" t="str">
        <f t="shared" si="52"/>
        <v>TWC US Equity</v>
      </c>
    </row>
    <row r="3341" spans="1:17" x14ac:dyDescent="0.25">
      <c r="A3341" s="1">
        <v>41639</v>
      </c>
      <c r="B3341" s="1">
        <v>41639</v>
      </c>
      <c r="C3341" s="2" t="s">
        <v>2562</v>
      </c>
      <c r="D3341" s="2" t="s">
        <v>974</v>
      </c>
      <c r="E3341" s="2">
        <v>6.3</v>
      </c>
      <c r="F3341" s="2" t="s">
        <v>2909</v>
      </c>
      <c r="G3341" s="2"/>
      <c r="H3341" s="2" t="s">
        <v>27</v>
      </c>
      <c r="I3341" s="2" t="s">
        <v>17</v>
      </c>
      <c r="J3341" s="2" t="s">
        <v>18</v>
      </c>
      <c r="K3341" s="2" t="s">
        <v>19</v>
      </c>
      <c r="L3341" s="2" t="s">
        <v>19</v>
      </c>
      <c r="M3341" s="2" t="s">
        <v>20</v>
      </c>
      <c r="N3341" s="2" t="s">
        <v>28</v>
      </c>
      <c r="O3341" s="2" t="s">
        <v>6618</v>
      </c>
      <c r="P3341" s="2">
        <v>3</v>
      </c>
      <c r="Q3341" s="2" t="str">
        <f t="shared" si="52"/>
        <v>DVN US Equity</v>
      </c>
    </row>
    <row r="3342" spans="1:17" x14ac:dyDescent="0.25">
      <c r="A3342" s="1">
        <v>41639</v>
      </c>
      <c r="B3342" s="1">
        <v>41639</v>
      </c>
      <c r="C3342" s="2" t="s">
        <v>42</v>
      </c>
      <c r="D3342" s="2" t="s">
        <v>43</v>
      </c>
      <c r="E3342" s="2">
        <v>6.875</v>
      </c>
      <c r="F3342" s="2" t="s">
        <v>6619</v>
      </c>
      <c r="G3342" s="2" t="s">
        <v>1240</v>
      </c>
      <c r="H3342" s="2" t="s">
        <v>46</v>
      </c>
      <c r="I3342" s="2" t="s">
        <v>17</v>
      </c>
      <c r="J3342" s="2" t="s">
        <v>18</v>
      </c>
      <c r="K3342" s="2" t="s">
        <v>19</v>
      </c>
      <c r="L3342" s="2" t="s">
        <v>19</v>
      </c>
      <c r="M3342" s="2" t="s">
        <v>20</v>
      </c>
      <c r="N3342" s="2" t="s">
        <v>48</v>
      </c>
      <c r="O3342" s="2" t="s">
        <v>6620</v>
      </c>
      <c r="P3342" s="2">
        <v>2</v>
      </c>
      <c r="Q3342" s="2" t="str">
        <f t="shared" si="52"/>
        <v>GE US Equity</v>
      </c>
    </row>
    <row r="3343" spans="1:17" x14ac:dyDescent="0.25">
      <c r="A3343" s="1">
        <v>41639</v>
      </c>
      <c r="B3343" s="1">
        <v>41639</v>
      </c>
      <c r="C3343" s="2" t="s">
        <v>3922</v>
      </c>
      <c r="D3343" s="2" t="s">
        <v>1182</v>
      </c>
      <c r="E3343" s="2">
        <v>7</v>
      </c>
      <c r="F3343" s="2" t="s">
        <v>3501</v>
      </c>
      <c r="G3343" s="2"/>
      <c r="H3343" s="2" t="s">
        <v>27</v>
      </c>
      <c r="I3343" s="2" t="s">
        <v>17</v>
      </c>
      <c r="J3343" s="2" t="s">
        <v>18</v>
      </c>
      <c r="K3343" s="2" t="s">
        <v>19</v>
      </c>
      <c r="L3343" s="2" t="s">
        <v>19</v>
      </c>
      <c r="M3343" s="2" t="s">
        <v>20</v>
      </c>
      <c r="N3343" s="2" t="s">
        <v>21</v>
      </c>
      <c r="O3343" s="2" t="s">
        <v>6621</v>
      </c>
      <c r="P3343" s="2">
        <v>3</v>
      </c>
      <c r="Q3343" s="2" t="str">
        <f t="shared" si="52"/>
        <v>AEP US Equity</v>
      </c>
    </row>
    <row r="3344" spans="1:17" x14ac:dyDescent="0.25">
      <c r="A3344" s="1">
        <v>41639</v>
      </c>
      <c r="B3344" s="1">
        <v>41639</v>
      </c>
      <c r="C3344" s="2" t="s">
        <v>756</v>
      </c>
      <c r="D3344" s="2" t="s">
        <v>757</v>
      </c>
      <c r="E3344" s="2">
        <v>5</v>
      </c>
      <c r="F3344" s="2" t="s">
        <v>5731</v>
      </c>
      <c r="G3344" s="2" t="s">
        <v>45</v>
      </c>
      <c r="H3344" s="2" t="s">
        <v>57</v>
      </c>
      <c r="I3344" s="2" t="s">
        <v>17</v>
      </c>
      <c r="J3344" s="2" t="s">
        <v>18</v>
      </c>
      <c r="K3344" s="2" t="s">
        <v>19</v>
      </c>
      <c r="L3344" s="2" t="s">
        <v>19</v>
      </c>
      <c r="M3344" s="2" t="s">
        <v>20</v>
      </c>
      <c r="N3344" s="2" t="s">
        <v>28</v>
      </c>
      <c r="O3344" s="2" t="s">
        <v>6622</v>
      </c>
      <c r="P3344" s="2">
        <v>3</v>
      </c>
      <c r="Q3344" s="2" t="str">
        <f t="shared" si="52"/>
        <v>MCD US Equity</v>
      </c>
    </row>
    <row r="3345" spans="1:17" x14ac:dyDescent="0.25">
      <c r="A3345" s="1">
        <v>41639</v>
      </c>
      <c r="B3345" s="1">
        <v>41639</v>
      </c>
      <c r="C3345" s="2" t="s">
        <v>477</v>
      </c>
      <c r="D3345" s="2" t="s">
        <v>478</v>
      </c>
      <c r="E3345" s="2">
        <v>12.75</v>
      </c>
      <c r="F3345" s="2" t="s">
        <v>5731</v>
      </c>
      <c r="G3345" s="2"/>
      <c r="H3345" s="2" t="s">
        <v>203</v>
      </c>
      <c r="I3345" s="2" t="s">
        <v>17</v>
      </c>
      <c r="J3345" s="2" t="s">
        <v>18</v>
      </c>
      <c r="K3345" s="2" t="s">
        <v>19</v>
      </c>
      <c r="L3345" s="2" t="s">
        <v>19</v>
      </c>
      <c r="M3345" s="2" t="s">
        <v>20</v>
      </c>
      <c r="N3345" s="2" t="s">
        <v>28</v>
      </c>
      <c r="O3345" s="2" t="s">
        <v>6623</v>
      </c>
      <c r="P3345" s="2">
        <v>3</v>
      </c>
      <c r="Q3345" s="2" t="str">
        <f t="shared" si="52"/>
        <v>RRD US Equity</v>
      </c>
    </row>
    <row r="3346" spans="1:17" x14ac:dyDescent="0.25">
      <c r="A3346" s="1">
        <v>41639</v>
      </c>
      <c r="B3346" s="1">
        <v>41639</v>
      </c>
      <c r="C3346" s="2" t="s">
        <v>6624</v>
      </c>
      <c r="D3346" s="2" t="s">
        <v>6625</v>
      </c>
      <c r="E3346" s="2">
        <v>7.25</v>
      </c>
      <c r="F3346" s="2" t="s">
        <v>5731</v>
      </c>
      <c r="G3346" s="2"/>
      <c r="H3346" s="2" t="s">
        <v>27</v>
      </c>
      <c r="I3346" s="2" t="s">
        <v>17</v>
      </c>
      <c r="J3346" s="2" t="s">
        <v>18</v>
      </c>
      <c r="K3346" s="2" t="s">
        <v>19</v>
      </c>
      <c r="L3346" s="2" t="s">
        <v>19</v>
      </c>
      <c r="M3346" s="2" t="s">
        <v>20</v>
      </c>
      <c r="N3346" s="2" t="s">
        <v>28</v>
      </c>
      <c r="O3346" s="2" t="s">
        <v>6626</v>
      </c>
      <c r="P3346" s="2">
        <v>3</v>
      </c>
      <c r="Q3346" s="2" t="str">
        <f t="shared" si="52"/>
        <v>GHC US Equity</v>
      </c>
    </row>
    <row r="3347" spans="1:17" x14ac:dyDescent="0.25">
      <c r="A3347" s="1">
        <v>41639</v>
      </c>
      <c r="B3347" s="1">
        <v>41639</v>
      </c>
      <c r="C3347" s="2" t="s">
        <v>36</v>
      </c>
      <c r="D3347" s="2" t="s">
        <v>37</v>
      </c>
      <c r="E3347" s="2">
        <v>7.125</v>
      </c>
      <c r="F3347" s="2" t="s">
        <v>6609</v>
      </c>
      <c r="G3347" s="2"/>
      <c r="H3347" s="2" t="s">
        <v>34</v>
      </c>
      <c r="I3347" s="2" t="s">
        <v>17</v>
      </c>
      <c r="J3347" s="2" t="s">
        <v>18</v>
      </c>
      <c r="K3347" s="2" t="s">
        <v>19</v>
      </c>
      <c r="L3347" s="2" t="s">
        <v>19</v>
      </c>
      <c r="M3347" s="2" t="s">
        <v>20</v>
      </c>
      <c r="N3347" s="2" t="s">
        <v>21</v>
      </c>
      <c r="O3347" s="2" t="s">
        <v>6627</v>
      </c>
      <c r="P3347" s="2">
        <v>2</v>
      </c>
      <c r="Q3347" s="2" t="str">
        <f t="shared" si="52"/>
        <v>ED US Equity</v>
      </c>
    </row>
    <row r="3348" spans="1:17" x14ac:dyDescent="0.25">
      <c r="A3348" s="1">
        <v>41639</v>
      </c>
      <c r="B3348" s="1">
        <v>41639</v>
      </c>
      <c r="C3348" s="2" t="s">
        <v>42</v>
      </c>
      <c r="D3348" s="2" t="s">
        <v>43</v>
      </c>
      <c r="E3348" s="2">
        <v>6</v>
      </c>
      <c r="F3348" s="2" t="s">
        <v>643</v>
      </c>
      <c r="G3348" s="2" t="s">
        <v>3014</v>
      </c>
      <c r="H3348" s="2" t="s">
        <v>46</v>
      </c>
      <c r="I3348" s="2" t="s">
        <v>17</v>
      </c>
      <c r="J3348" s="2" t="s">
        <v>18</v>
      </c>
      <c r="K3348" s="2" t="s">
        <v>19</v>
      </c>
      <c r="L3348" s="2" t="s">
        <v>19</v>
      </c>
      <c r="M3348" s="2" t="s">
        <v>20</v>
      </c>
      <c r="N3348" s="2" t="s">
        <v>48</v>
      </c>
      <c r="O3348" s="2" t="s">
        <v>6628</v>
      </c>
      <c r="P3348" s="2">
        <v>2</v>
      </c>
      <c r="Q3348" s="2" t="str">
        <f t="shared" si="52"/>
        <v>GE US Equity</v>
      </c>
    </row>
    <row r="3349" spans="1:17" x14ac:dyDescent="0.25">
      <c r="A3349" s="1">
        <v>41639</v>
      </c>
      <c r="B3349" s="1">
        <v>41639</v>
      </c>
      <c r="C3349" s="2" t="s">
        <v>42</v>
      </c>
      <c r="D3349" s="2" t="s">
        <v>43</v>
      </c>
      <c r="E3349" s="2">
        <v>6</v>
      </c>
      <c r="F3349" s="2" t="s">
        <v>643</v>
      </c>
      <c r="G3349" s="2" t="s">
        <v>213</v>
      </c>
      <c r="H3349" s="2" t="s">
        <v>46</v>
      </c>
      <c r="I3349" s="2" t="s">
        <v>17</v>
      </c>
      <c r="J3349" s="2" t="s">
        <v>18</v>
      </c>
      <c r="K3349" s="2" t="s">
        <v>19</v>
      </c>
      <c r="L3349" s="2" t="s">
        <v>19</v>
      </c>
      <c r="M3349" s="2" t="s">
        <v>20</v>
      </c>
      <c r="N3349" s="2" t="s">
        <v>48</v>
      </c>
      <c r="O3349" s="2" t="s">
        <v>6629</v>
      </c>
      <c r="P3349" s="2">
        <v>2</v>
      </c>
      <c r="Q3349" s="2" t="str">
        <f t="shared" si="52"/>
        <v>GE US Equity</v>
      </c>
    </row>
    <row r="3350" spans="1:17" x14ac:dyDescent="0.25">
      <c r="A3350" s="1">
        <v>41639</v>
      </c>
      <c r="B3350" s="1">
        <v>41639</v>
      </c>
      <c r="C3350" s="2" t="s">
        <v>3359</v>
      </c>
      <c r="D3350" s="2" t="s">
        <v>2445</v>
      </c>
      <c r="E3350" s="2">
        <v>9.25</v>
      </c>
      <c r="F3350" s="2" t="s">
        <v>6630</v>
      </c>
      <c r="G3350" s="2"/>
      <c r="H3350" s="2" t="s">
        <v>27</v>
      </c>
      <c r="I3350" s="2" t="s">
        <v>17</v>
      </c>
      <c r="J3350" s="2" t="s">
        <v>18</v>
      </c>
      <c r="K3350" s="2" t="s">
        <v>19</v>
      </c>
      <c r="L3350" s="2" t="s">
        <v>19</v>
      </c>
      <c r="M3350" s="2" t="s">
        <v>20</v>
      </c>
      <c r="N3350" s="2" t="s">
        <v>28</v>
      </c>
      <c r="O3350" s="2" t="s">
        <v>6631</v>
      </c>
      <c r="P3350" s="2">
        <v>2</v>
      </c>
      <c r="Q3350" s="2" t="str">
        <f t="shared" si="52"/>
        <v>MO US Equity</v>
      </c>
    </row>
    <row r="3351" spans="1:17" x14ac:dyDescent="0.25">
      <c r="A3351" s="1">
        <v>41639</v>
      </c>
      <c r="B3351" s="1">
        <v>41639</v>
      </c>
      <c r="C3351" s="2" t="s">
        <v>824</v>
      </c>
      <c r="D3351" s="2" t="s">
        <v>825</v>
      </c>
      <c r="E3351" s="2">
        <v>8.25</v>
      </c>
      <c r="F3351" s="2" t="s">
        <v>2909</v>
      </c>
      <c r="G3351" s="2"/>
      <c r="H3351" s="2" t="s">
        <v>57</v>
      </c>
      <c r="I3351" s="2" t="s">
        <v>17</v>
      </c>
      <c r="J3351" s="2" t="s">
        <v>18</v>
      </c>
      <c r="K3351" s="2" t="s">
        <v>19</v>
      </c>
      <c r="L3351" s="2" t="s">
        <v>19</v>
      </c>
      <c r="M3351" s="2" t="s">
        <v>20</v>
      </c>
      <c r="N3351" s="2" t="s">
        <v>21</v>
      </c>
      <c r="O3351" s="2" t="s">
        <v>6632</v>
      </c>
      <c r="P3351" s="2">
        <v>3</v>
      </c>
      <c r="Q3351" s="2" t="str">
        <f t="shared" si="52"/>
        <v>OGE US Equity</v>
      </c>
    </row>
    <row r="3352" spans="1:17" x14ac:dyDescent="0.25">
      <c r="A3352" s="1">
        <v>41639</v>
      </c>
      <c r="B3352" s="1">
        <v>41639</v>
      </c>
      <c r="C3352" s="2" t="s">
        <v>1685</v>
      </c>
      <c r="D3352" s="2" t="s">
        <v>1285</v>
      </c>
      <c r="E3352" s="2">
        <v>8</v>
      </c>
      <c r="F3352" s="2" t="s">
        <v>1580</v>
      </c>
      <c r="G3352" s="2" t="s">
        <v>40</v>
      </c>
      <c r="H3352" s="2" t="s">
        <v>34</v>
      </c>
      <c r="I3352" s="2" t="s">
        <v>17</v>
      </c>
      <c r="J3352" s="2" t="s">
        <v>18</v>
      </c>
      <c r="K3352" s="2" t="s">
        <v>19</v>
      </c>
      <c r="L3352" s="2" t="s">
        <v>19</v>
      </c>
      <c r="M3352" s="2" t="s">
        <v>20</v>
      </c>
      <c r="N3352" s="2" t="s">
        <v>21</v>
      </c>
      <c r="O3352" s="2" t="s">
        <v>6633</v>
      </c>
      <c r="P3352" s="2">
        <v>5</v>
      </c>
      <c r="Q3352" s="2" t="str">
        <f t="shared" si="52"/>
        <v>IBESM US Equity</v>
      </c>
    </row>
    <row r="3353" spans="1:17" x14ac:dyDescent="0.25">
      <c r="A3353" s="1">
        <v>41639</v>
      </c>
      <c r="B3353" s="1">
        <v>41639</v>
      </c>
      <c r="C3353" s="2" t="s">
        <v>1685</v>
      </c>
      <c r="D3353" s="2" t="s">
        <v>1285</v>
      </c>
      <c r="E3353" s="2">
        <v>8</v>
      </c>
      <c r="F3353" s="2" t="s">
        <v>1580</v>
      </c>
      <c r="G3353" s="2" t="s">
        <v>26</v>
      </c>
      <c r="H3353" s="2" t="s">
        <v>34</v>
      </c>
      <c r="I3353" s="2" t="s">
        <v>17</v>
      </c>
      <c r="J3353" s="2" t="s">
        <v>18</v>
      </c>
      <c r="K3353" s="2" t="s">
        <v>19</v>
      </c>
      <c r="L3353" s="2" t="s">
        <v>19</v>
      </c>
      <c r="M3353" s="2" t="s">
        <v>20</v>
      </c>
      <c r="N3353" s="2" t="s">
        <v>21</v>
      </c>
      <c r="O3353" s="2" t="s">
        <v>6634</v>
      </c>
      <c r="P3353" s="2">
        <v>5</v>
      </c>
      <c r="Q3353" s="2" t="str">
        <f t="shared" si="52"/>
        <v>IBESM US Equity</v>
      </c>
    </row>
    <row r="3354" spans="1:17" x14ac:dyDescent="0.25">
      <c r="A3354" s="1">
        <v>41639</v>
      </c>
      <c r="B3354" s="1">
        <v>41639</v>
      </c>
      <c r="C3354" s="2" t="s">
        <v>1234</v>
      </c>
      <c r="D3354" s="2" t="s">
        <v>1235</v>
      </c>
      <c r="E3354" s="2">
        <v>8.625</v>
      </c>
      <c r="F3354" s="2" t="s">
        <v>6609</v>
      </c>
      <c r="G3354" s="2"/>
      <c r="H3354" s="2" t="s">
        <v>34</v>
      </c>
      <c r="I3354" s="2" t="s">
        <v>17</v>
      </c>
      <c r="J3354" s="2" t="s">
        <v>18</v>
      </c>
      <c r="K3354" s="2" t="s">
        <v>19</v>
      </c>
      <c r="L3354" s="2" t="s">
        <v>19</v>
      </c>
      <c r="M3354" s="2" t="s">
        <v>20</v>
      </c>
      <c r="N3354" s="2" t="s">
        <v>21</v>
      </c>
      <c r="O3354" s="2" t="s">
        <v>6635</v>
      </c>
      <c r="P3354" s="2">
        <v>2</v>
      </c>
      <c r="Q3354" s="2" t="str">
        <f t="shared" si="52"/>
        <v>WR US Equity</v>
      </c>
    </row>
    <row r="3355" spans="1:17" x14ac:dyDescent="0.25">
      <c r="A3355" s="1">
        <v>41639</v>
      </c>
      <c r="B3355" s="1">
        <v>41639</v>
      </c>
      <c r="C3355" s="2" t="s">
        <v>1904</v>
      </c>
      <c r="D3355" s="2" t="s">
        <v>765</v>
      </c>
      <c r="E3355" s="2">
        <v>7.75</v>
      </c>
      <c r="F3355" s="2" t="s">
        <v>2909</v>
      </c>
      <c r="G3355" s="2" t="s">
        <v>40</v>
      </c>
      <c r="H3355" s="2" t="s">
        <v>34</v>
      </c>
      <c r="I3355" s="2" t="s">
        <v>17</v>
      </c>
      <c r="J3355" s="2" t="s">
        <v>18</v>
      </c>
      <c r="K3355" s="2" t="s">
        <v>19</v>
      </c>
      <c r="L3355" s="2" t="s">
        <v>19</v>
      </c>
      <c r="M3355" s="2" t="s">
        <v>20</v>
      </c>
      <c r="N3355" s="2" t="s">
        <v>28</v>
      </c>
      <c r="O3355" s="2" t="s">
        <v>6636</v>
      </c>
      <c r="P3355" s="2">
        <v>5</v>
      </c>
      <c r="Q3355" s="2" t="str">
        <f t="shared" si="52"/>
        <v>ABIBB US Equity</v>
      </c>
    </row>
    <row r="3356" spans="1:17" x14ac:dyDescent="0.25">
      <c r="A3356" s="1">
        <v>41639</v>
      </c>
      <c r="B3356" s="1">
        <v>41639</v>
      </c>
      <c r="C3356" s="2" t="s">
        <v>3864</v>
      </c>
      <c r="D3356" s="2" t="s">
        <v>3865</v>
      </c>
      <c r="E3356" s="2">
        <v>9.25</v>
      </c>
      <c r="F3356" s="2" t="s">
        <v>2909</v>
      </c>
      <c r="G3356" s="2" t="s">
        <v>40</v>
      </c>
      <c r="H3356" s="2" t="s">
        <v>27</v>
      </c>
      <c r="I3356" s="2" t="s">
        <v>17</v>
      </c>
      <c r="J3356" s="2" t="s">
        <v>18</v>
      </c>
      <c r="K3356" s="2" t="s">
        <v>19</v>
      </c>
      <c r="L3356" s="2" t="s">
        <v>19</v>
      </c>
      <c r="M3356" s="2" t="s">
        <v>20</v>
      </c>
      <c r="N3356" s="2" t="s">
        <v>28</v>
      </c>
      <c r="O3356" s="2" t="s">
        <v>6637</v>
      </c>
      <c r="P3356" s="2">
        <v>3</v>
      </c>
      <c r="Q3356" s="2" t="str">
        <f t="shared" si="52"/>
        <v>NBR US Equity</v>
      </c>
    </row>
    <row r="3357" spans="1:17" x14ac:dyDescent="0.25">
      <c r="A3357" s="1">
        <v>41639</v>
      </c>
      <c r="B3357" s="1">
        <v>41639</v>
      </c>
      <c r="C3357" s="2" t="s">
        <v>88</v>
      </c>
      <c r="D3357" s="2" t="s">
        <v>89</v>
      </c>
      <c r="E3357" s="2">
        <v>7.35</v>
      </c>
      <c r="F3357" s="2" t="s">
        <v>5731</v>
      </c>
      <c r="G3357" s="2"/>
      <c r="H3357" s="2" t="s">
        <v>16</v>
      </c>
      <c r="I3357" s="2" t="s">
        <v>17</v>
      </c>
      <c r="J3357" s="2" t="s">
        <v>18</v>
      </c>
      <c r="K3357" s="2" t="s">
        <v>19</v>
      </c>
      <c r="L3357" s="2" t="s">
        <v>19</v>
      </c>
      <c r="M3357" s="2" t="s">
        <v>20</v>
      </c>
      <c r="N3357" s="2" t="s">
        <v>21</v>
      </c>
      <c r="O3357" s="2" t="s">
        <v>6638</v>
      </c>
      <c r="P3357" s="2">
        <v>2</v>
      </c>
      <c r="Q3357" s="2" t="str">
        <f t="shared" si="52"/>
        <v>FE US Equity</v>
      </c>
    </row>
    <row r="3358" spans="1:17" x14ac:dyDescent="0.25">
      <c r="A3358" s="1">
        <v>41639</v>
      </c>
      <c r="B3358" s="1">
        <v>41639</v>
      </c>
      <c r="C3358" s="2" t="s">
        <v>2359</v>
      </c>
      <c r="D3358" s="2" t="s">
        <v>2360</v>
      </c>
      <c r="E3358" s="2">
        <v>6.4</v>
      </c>
      <c r="F3358" s="2" t="s">
        <v>6639</v>
      </c>
      <c r="G3358" s="2"/>
      <c r="H3358" s="2" t="s">
        <v>34</v>
      </c>
      <c r="I3358" s="2" t="s">
        <v>17</v>
      </c>
      <c r="J3358" s="2" t="s">
        <v>18</v>
      </c>
      <c r="K3358" s="2" t="s">
        <v>19</v>
      </c>
      <c r="L3358" s="2" t="s">
        <v>19</v>
      </c>
      <c r="M3358" s="2" t="s">
        <v>20</v>
      </c>
      <c r="N3358" s="2" t="s">
        <v>28</v>
      </c>
      <c r="O3358" s="2" t="s">
        <v>6640</v>
      </c>
      <c r="P3358" s="2">
        <v>4</v>
      </c>
      <c r="Q3358" s="2" t="str">
        <f t="shared" si="52"/>
        <v>AMGN US Equity</v>
      </c>
    </row>
    <row r="3359" spans="1:17" x14ac:dyDescent="0.25">
      <c r="A3359" s="1">
        <v>41639</v>
      </c>
      <c r="B3359" s="1">
        <v>41639</v>
      </c>
      <c r="C3359" s="2" t="s">
        <v>399</v>
      </c>
      <c r="D3359" s="2" t="s">
        <v>400</v>
      </c>
      <c r="E3359" s="2">
        <v>8</v>
      </c>
      <c r="F3359" s="2" t="s">
        <v>202</v>
      </c>
      <c r="G3359" s="2" t="s">
        <v>26</v>
      </c>
      <c r="H3359" s="2" t="s">
        <v>27</v>
      </c>
      <c r="I3359" s="2" t="s">
        <v>17</v>
      </c>
      <c r="J3359" s="2" t="s">
        <v>18</v>
      </c>
      <c r="K3359" s="2" t="s">
        <v>19</v>
      </c>
      <c r="L3359" s="2" t="s">
        <v>19</v>
      </c>
      <c r="M3359" s="2" t="s">
        <v>20</v>
      </c>
      <c r="N3359" s="2" t="s">
        <v>21</v>
      </c>
      <c r="O3359" s="2" t="s">
        <v>6641</v>
      </c>
      <c r="P3359" s="2">
        <v>3</v>
      </c>
      <c r="Q3359" s="2" t="str">
        <f t="shared" si="52"/>
        <v>KMP US Equity</v>
      </c>
    </row>
    <row r="3360" spans="1:17" x14ac:dyDescent="0.25">
      <c r="A3360" s="1">
        <v>41639</v>
      </c>
      <c r="B3360" s="1">
        <v>41639</v>
      </c>
      <c r="C3360" s="2" t="s">
        <v>6643</v>
      </c>
      <c r="D3360" s="2" t="s">
        <v>3716</v>
      </c>
      <c r="E3360" s="2">
        <v>7.125</v>
      </c>
      <c r="F3360" s="2" t="s">
        <v>5731</v>
      </c>
      <c r="G3360" s="2"/>
      <c r="H3360" s="2" t="s">
        <v>73</v>
      </c>
      <c r="I3360" s="2" t="s">
        <v>17</v>
      </c>
      <c r="J3360" s="2" t="s">
        <v>18</v>
      </c>
      <c r="K3360" s="2" t="s">
        <v>19</v>
      </c>
      <c r="L3360" s="2" t="s">
        <v>19</v>
      </c>
      <c r="M3360" s="2" t="s">
        <v>20</v>
      </c>
      <c r="N3360" s="2" t="s">
        <v>21</v>
      </c>
      <c r="O3360" s="2" t="s">
        <v>6644</v>
      </c>
      <c r="P3360" s="2">
        <v>3</v>
      </c>
      <c r="Q3360" s="2" t="str">
        <f t="shared" si="52"/>
        <v>ETR US Equity</v>
      </c>
    </row>
    <row r="3361" spans="1:17" x14ac:dyDescent="0.25">
      <c r="A3361" s="1">
        <v>41639</v>
      </c>
      <c r="B3361" s="1">
        <v>41639</v>
      </c>
      <c r="C3361" s="2" t="s">
        <v>1043</v>
      </c>
      <c r="D3361" s="2" t="s">
        <v>172</v>
      </c>
      <c r="E3361" s="2">
        <v>5.75</v>
      </c>
      <c r="F3361" s="2" t="s">
        <v>5731</v>
      </c>
      <c r="G3361" s="2"/>
      <c r="H3361" s="2" t="s">
        <v>57</v>
      </c>
      <c r="I3361" s="2" t="s">
        <v>17</v>
      </c>
      <c r="J3361" s="2" t="s">
        <v>18</v>
      </c>
      <c r="K3361" s="2" t="s">
        <v>19</v>
      </c>
      <c r="L3361" s="2" t="s">
        <v>19</v>
      </c>
      <c r="M3361" s="2" t="s">
        <v>20</v>
      </c>
      <c r="N3361" s="2" t="s">
        <v>28</v>
      </c>
      <c r="O3361" s="2" t="s">
        <v>6645</v>
      </c>
      <c r="P3361" s="2">
        <v>3</v>
      </c>
      <c r="Q3361" s="2" t="str">
        <f t="shared" si="52"/>
        <v>COP US Equity</v>
      </c>
    </row>
    <row r="3362" spans="1:17" x14ac:dyDescent="0.25">
      <c r="A3362" s="1">
        <v>41639</v>
      </c>
      <c r="B3362" s="1">
        <v>41639</v>
      </c>
      <c r="C3362" s="2" t="s">
        <v>1043</v>
      </c>
      <c r="D3362" s="2" t="s">
        <v>172</v>
      </c>
      <c r="E3362" s="2">
        <v>6.5</v>
      </c>
      <c r="F3362" s="2" t="s">
        <v>6639</v>
      </c>
      <c r="G3362" s="2"/>
      <c r="H3362" s="2" t="s">
        <v>57</v>
      </c>
      <c r="I3362" s="2" t="s">
        <v>17</v>
      </c>
      <c r="J3362" s="2" t="s">
        <v>18</v>
      </c>
      <c r="K3362" s="2" t="s">
        <v>19</v>
      </c>
      <c r="L3362" s="2" t="s">
        <v>19</v>
      </c>
      <c r="M3362" s="2" t="s">
        <v>20</v>
      </c>
      <c r="N3362" s="2" t="s">
        <v>28</v>
      </c>
      <c r="O3362" s="2" t="s">
        <v>6646</v>
      </c>
      <c r="P3362" s="2">
        <v>3</v>
      </c>
      <c r="Q3362" s="2" t="str">
        <f t="shared" si="52"/>
        <v>COP US Equity</v>
      </c>
    </row>
    <row r="3363" spans="1:17" x14ac:dyDescent="0.25">
      <c r="A3363" s="1">
        <v>41639</v>
      </c>
      <c r="B3363" s="1">
        <v>41639</v>
      </c>
      <c r="C3363" s="2" t="s">
        <v>2088</v>
      </c>
      <c r="D3363" s="2" t="s">
        <v>2089</v>
      </c>
      <c r="E3363" s="2">
        <v>7.4640000000000004</v>
      </c>
      <c r="F3363" s="2" t="s">
        <v>6647</v>
      </c>
      <c r="G3363" s="2" t="s">
        <v>45</v>
      </c>
      <c r="H3363" s="2" t="s">
        <v>210</v>
      </c>
      <c r="I3363" s="2" t="s">
        <v>17</v>
      </c>
      <c r="J3363" s="2" t="s">
        <v>18</v>
      </c>
      <c r="K3363" s="2" t="s">
        <v>19</v>
      </c>
      <c r="L3363" s="2" t="s">
        <v>19</v>
      </c>
      <c r="M3363" s="2" t="s">
        <v>20</v>
      </c>
      <c r="N3363" s="2" t="s">
        <v>21</v>
      </c>
      <c r="O3363" s="2" t="s">
        <v>6648</v>
      </c>
      <c r="P3363" s="2">
        <v>3</v>
      </c>
      <c r="Q3363" s="2" t="str">
        <f t="shared" si="52"/>
        <v>WGL US Equity</v>
      </c>
    </row>
    <row r="3364" spans="1:17" x14ac:dyDescent="0.25">
      <c r="A3364" s="1">
        <v>41639</v>
      </c>
      <c r="B3364" s="1">
        <v>41639</v>
      </c>
      <c r="C3364" s="2" t="s">
        <v>1485</v>
      </c>
      <c r="D3364" s="2" t="s">
        <v>1486</v>
      </c>
      <c r="E3364" s="2">
        <v>4.5</v>
      </c>
      <c r="F3364" s="2" t="s">
        <v>647</v>
      </c>
      <c r="G3364" s="2"/>
      <c r="H3364" s="2" t="s">
        <v>34</v>
      </c>
      <c r="I3364" s="2" t="s">
        <v>17</v>
      </c>
      <c r="J3364" s="2" t="s">
        <v>18</v>
      </c>
      <c r="K3364" s="2" t="s">
        <v>19</v>
      </c>
      <c r="L3364" s="2" t="s">
        <v>19</v>
      </c>
      <c r="M3364" s="2" t="s">
        <v>20</v>
      </c>
      <c r="N3364" s="2" t="s">
        <v>28</v>
      </c>
      <c r="O3364" s="2" t="s">
        <v>6649</v>
      </c>
      <c r="P3364" s="2">
        <v>3</v>
      </c>
      <c r="Q3364" s="2" t="str">
        <f t="shared" si="52"/>
        <v>CPB US Equity</v>
      </c>
    </row>
    <row r="3365" spans="1:17" x14ac:dyDescent="0.25">
      <c r="A3365" s="1">
        <v>41639</v>
      </c>
      <c r="B3365" s="1">
        <v>41639</v>
      </c>
      <c r="C3365" s="2" t="s">
        <v>6650</v>
      </c>
      <c r="D3365" s="2" t="s">
        <v>1163</v>
      </c>
      <c r="E3365" s="2">
        <v>5.125</v>
      </c>
      <c r="F3365" s="2" t="s">
        <v>2909</v>
      </c>
      <c r="G3365" s="2"/>
      <c r="H3365" s="2" t="s">
        <v>57</v>
      </c>
      <c r="I3365" s="2" t="s">
        <v>17</v>
      </c>
      <c r="J3365" s="2" t="s">
        <v>18</v>
      </c>
      <c r="K3365" s="2" t="s">
        <v>19</v>
      </c>
      <c r="L3365" s="2" t="s">
        <v>19</v>
      </c>
      <c r="M3365" s="2" t="s">
        <v>20</v>
      </c>
      <c r="N3365" s="2" t="s">
        <v>28</v>
      </c>
      <c r="O3365" s="2" t="s">
        <v>6651</v>
      </c>
      <c r="P3365" s="2">
        <v>3</v>
      </c>
      <c r="Q3365" s="2" t="str">
        <f t="shared" si="52"/>
        <v>PEP US Equity</v>
      </c>
    </row>
    <row r="3366" spans="1:17" x14ac:dyDescent="0.25">
      <c r="A3366" s="1">
        <v>41639</v>
      </c>
      <c r="B3366" s="1">
        <v>41639</v>
      </c>
      <c r="C3366" s="2" t="s">
        <v>2190</v>
      </c>
      <c r="D3366" s="2" t="s">
        <v>2191</v>
      </c>
      <c r="E3366" s="2">
        <v>9.5</v>
      </c>
      <c r="F3366" s="2" t="s">
        <v>638</v>
      </c>
      <c r="G3366" s="2"/>
      <c r="H3366" s="2" t="s">
        <v>203</v>
      </c>
      <c r="I3366" s="2" t="s">
        <v>17</v>
      </c>
      <c r="J3366" s="2" t="s">
        <v>18</v>
      </c>
      <c r="K3366" s="2" t="s">
        <v>19</v>
      </c>
      <c r="L3366" s="2" t="s">
        <v>19</v>
      </c>
      <c r="M3366" s="2" t="s">
        <v>20</v>
      </c>
      <c r="N3366" s="2" t="s">
        <v>28</v>
      </c>
      <c r="O3366" s="2" t="s">
        <v>6652</v>
      </c>
      <c r="P3366" s="2">
        <v>3</v>
      </c>
      <c r="Q3366" s="2" t="str">
        <f t="shared" si="52"/>
        <v>CHK US Equity</v>
      </c>
    </row>
    <row r="3367" spans="1:17" x14ac:dyDescent="0.25">
      <c r="A3367" s="1">
        <v>41639</v>
      </c>
      <c r="B3367" s="1">
        <v>41639</v>
      </c>
      <c r="C3367" s="2" t="s">
        <v>2703</v>
      </c>
      <c r="D3367" s="2" t="s">
        <v>2704</v>
      </c>
      <c r="E3367" s="2">
        <v>8.125</v>
      </c>
      <c r="F3367" s="2" t="s">
        <v>647</v>
      </c>
      <c r="G3367" s="2"/>
      <c r="H3367" s="2" t="s">
        <v>27</v>
      </c>
      <c r="I3367" s="2" t="s">
        <v>17</v>
      </c>
      <c r="J3367" s="2" t="s">
        <v>18</v>
      </c>
      <c r="K3367" s="2" t="s">
        <v>19</v>
      </c>
      <c r="L3367" s="2" t="s">
        <v>19</v>
      </c>
      <c r="M3367" s="2" t="s">
        <v>20</v>
      </c>
      <c r="N3367" s="2" t="s">
        <v>28</v>
      </c>
      <c r="O3367" s="2" t="s">
        <v>6653</v>
      </c>
      <c r="P3367" s="2">
        <v>3</v>
      </c>
      <c r="Q3367" s="2" t="str">
        <f t="shared" si="52"/>
        <v>HES US Equity</v>
      </c>
    </row>
    <row r="3368" spans="1:17" x14ac:dyDescent="0.25">
      <c r="A3368" s="1">
        <v>41639</v>
      </c>
      <c r="B3368" s="1">
        <v>41639</v>
      </c>
      <c r="C3368" s="2" t="s">
        <v>4585</v>
      </c>
      <c r="D3368" s="2" t="s">
        <v>4586</v>
      </c>
      <c r="E3368" s="2">
        <v>5.65</v>
      </c>
      <c r="F3368" s="2" t="s">
        <v>647</v>
      </c>
      <c r="G3368" s="2"/>
      <c r="H3368" s="2" t="s">
        <v>73</v>
      </c>
      <c r="I3368" s="2" t="s">
        <v>17</v>
      </c>
      <c r="J3368" s="2" t="s">
        <v>18</v>
      </c>
      <c r="K3368" s="2" t="s">
        <v>19</v>
      </c>
      <c r="L3368" s="2" t="s">
        <v>19</v>
      </c>
      <c r="M3368" s="2" t="s">
        <v>20</v>
      </c>
      <c r="N3368" s="2" t="s">
        <v>28</v>
      </c>
      <c r="O3368" s="2" t="s">
        <v>6654</v>
      </c>
      <c r="P3368" s="2">
        <v>3</v>
      </c>
      <c r="Q3368" s="2" t="str">
        <f t="shared" si="52"/>
        <v>GIS US Equity</v>
      </c>
    </row>
    <row r="3369" spans="1:17" x14ac:dyDescent="0.25">
      <c r="A3369" s="1">
        <v>41639</v>
      </c>
      <c r="B3369" s="1">
        <v>41639</v>
      </c>
      <c r="C3369" s="2" t="s">
        <v>1216</v>
      </c>
      <c r="D3369" s="2" t="s">
        <v>523</v>
      </c>
      <c r="E3369" s="2">
        <v>5.8</v>
      </c>
      <c r="F3369" s="2" t="s">
        <v>647</v>
      </c>
      <c r="G3369" s="2"/>
      <c r="H3369" s="2" t="s">
        <v>34</v>
      </c>
      <c r="I3369" s="2" t="s">
        <v>17</v>
      </c>
      <c r="J3369" s="2" t="s">
        <v>18</v>
      </c>
      <c r="K3369" s="2" t="s">
        <v>19</v>
      </c>
      <c r="L3369" s="2" t="s">
        <v>19</v>
      </c>
      <c r="M3369" s="2" t="s">
        <v>20</v>
      </c>
      <c r="N3369" s="2" t="s">
        <v>28</v>
      </c>
      <c r="O3369" s="2" t="s">
        <v>6655</v>
      </c>
      <c r="P3369" s="2">
        <v>1</v>
      </c>
      <c r="Q3369" s="2" t="str">
        <f t="shared" si="52"/>
        <v>T US Equity</v>
      </c>
    </row>
    <row r="3370" spans="1:17" x14ac:dyDescent="0.25">
      <c r="A3370" s="1">
        <v>41639</v>
      </c>
      <c r="B3370" s="1">
        <v>41639</v>
      </c>
      <c r="C3370" s="2" t="s">
        <v>752</v>
      </c>
      <c r="D3370" s="2" t="s">
        <v>753</v>
      </c>
      <c r="E3370" s="2">
        <v>6.125</v>
      </c>
      <c r="F3370" s="2" t="s">
        <v>1105</v>
      </c>
      <c r="G3370" s="2"/>
      <c r="H3370" s="2" t="s">
        <v>34</v>
      </c>
      <c r="I3370" s="2" t="s">
        <v>17</v>
      </c>
      <c r="J3370" s="2" t="s">
        <v>18</v>
      </c>
      <c r="K3370" s="2" t="s">
        <v>19</v>
      </c>
      <c r="L3370" s="2" t="s">
        <v>19</v>
      </c>
      <c r="M3370" s="2" t="s">
        <v>20</v>
      </c>
      <c r="N3370" s="2" t="s">
        <v>28</v>
      </c>
      <c r="O3370" s="2" t="s">
        <v>6656</v>
      </c>
      <c r="P3370" s="2">
        <v>3</v>
      </c>
      <c r="Q3370" s="2" t="str">
        <f t="shared" si="52"/>
        <v>UNP US Equity</v>
      </c>
    </row>
    <row r="3371" spans="1:17" x14ac:dyDescent="0.25">
      <c r="A3371" s="1">
        <v>41639</v>
      </c>
      <c r="B3371" s="1">
        <v>41639</v>
      </c>
      <c r="C3371" s="2" t="s">
        <v>3763</v>
      </c>
      <c r="D3371" s="2" t="s">
        <v>3764</v>
      </c>
      <c r="E3371" s="2">
        <v>7</v>
      </c>
      <c r="F3371" s="2" t="s">
        <v>3637</v>
      </c>
      <c r="G3371" s="2" t="s">
        <v>40</v>
      </c>
      <c r="H3371" s="2" t="s">
        <v>46</v>
      </c>
      <c r="I3371" s="2" t="s">
        <v>17</v>
      </c>
      <c r="J3371" s="2" t="s">
        <v>18</v>
      </c>
      <c r="K3371" s="2" t="s">
        <v>19</v>
      </c>
      <c r="L3371" s="2" t="s">
        <v>19</v>
      </c>
      <c r="M3371" s="2" t="s">
        <v>20</v>
      </c>
      <c r="N3371" s="2" t="s">
        <v>28</v>
      </c>
      <c r="O3371" s="2" t="s">
        <v>6657</v>
      </c>
      <c r="P3371" s="2">
        <v>4</v>
      </c>
      <c r="Q3371" s="2" t="str">
        <f t="shared" si="52"/>
        <v>ROSW US Equity</v>
      </c>
    </row>
    <row r="3372" spans="1:17" x14ac:dyDescent="0.25">
      <c r="A3372" s="1">
        <v>41639</v>
      </c>
      <c r="B3372" s="1">
        <v>41639</v>
      </c>
      <c r="C3372" s="2" t="s">
        <v>2033</v>
      </c>
      <c r="D3372" s="2" t="s">
        <v>2034</v>
      </c>
      <c r="E3372" s="2">
        <v>10.75</v>
      </c>
      <c r="F3372" s="2" t="s">
        <v>101</v>
      </c>
      <c r="G3372" s="2"/>
      <c r="H3372" s="2" t="s">
        <v>16</v>
      </c>
      <c r="I3372" s="2" t="s">
        <v>17</v>
      </c>
      <c r="J3372" s="2" t="s">
        <v>18</v>
      </c>
      <c r="K3372" s="2" t="s">
        <v>19</v>
      </c>
      <c r="L3372" s="2" t="s">
        <v>19</v>
      </c>
      <c r="M3372" s="2" t="s">
        <v>20</v>
      </c>
      <c r="N3372" s="2" t="s">
        <v>21</v>
      </c>
      <c r="O3372" s="2" t="s">
        <v>6659</v>
      </c>
      <c r="P3372" s="2">
        <v>2</v>
      </c>
      <c r="Q3372" s="2" t="str">
        <f t="shared" si="52"/>
        <v>NI US Equity</v>
      </c>
    </row>
    <row r="3373" spans="1:17" x14ac:dyDescent="0.25">
      <c r="A3373" s="1">
        <v>41639</v>
      </c>
      <c r="B3373" s="1">
        <v>41639</v>
      </c>
      <c r="C3373" s="2" t="s">
        <v>2546</v>
      </c>
      <c r="D3373" s="2" t="s">
        <v>796</v>
      </c>
      <c r="E3373" s="2">
        <v>8.25</v>
      </c>
      <c r="F3373" s="2" t="s">
        <v>641</v>
      </c>
      <c r="G3373" s="2" t="s">
        <v>45</v>
      </c>
      <c r="H3373" s="2" t="s">
        <v>472</v>
      </c>
      <c r="I3373" s="2" t="s">
        <v>17</v>
      </c>
      <c r="J3373" s="2" t="s">
        <v>18</v>
      </c>
      <c r="K3373" s="2" t="s">
        <v>19</v>
      </c>
      <c r="L3373" s="2" t="s">
        <v>19</v>
      </c>
      <c r="M3373" s="2" t="s">
        <v>20</v>
      </c>
      <c r="N3373" s="2" t="s">
        <v>21</v>
      </c>
      <c r="O3373" s="2" t="s">
        <v>6660</v>
      </c>
      <c r="P3373" s="2">
        <v>3</v>
      </c>
      <c r="Q3373" s="2" t="str">
        <f t="shared" si="52"/>
        <v>KMI US Equity</v>
      </c>
    </row>
    <row r="3374" spans="1:17" x14ac:dyDescent="0.25">
      <c r="A3374" s="1">
        <v>41639</v>
      </c>
      <c r="B3374" s="1">
        <v>41639</v>
      </c>
      <c r="C3374" s="2" t="s">
        <v>1955</v>
      </c>
      <c r="D3374" s="2" t="s">
        <v>31</v>
      </c>
      <c r="E3374" s="2">
        <v>5.95</v>
      </c>
      <c r="F3374" s="2" t="s">
        <v>6639</v>
      </c>
      <c r="G3374" s="2"/>
      <c r="H3374" s="2" t="s">
        <v>57</v>
      </c>
      <c r="I3374" s="2" t="s">
        <v>17</v>
      </c>
      <c r="J3374" s="2" t="s">
        <v>18</v>
      </c>
      <c r="K3374" s="2" t="s">
        <v>19</v>
      </c>
      <c r="L3374" s="2" t="s">
        <v>19</v>
      </c>
      <c r="M3374" s="2" t="s">
        <v>20</v>
      </c>
      <c r="N3374" s="2" t="s">
        <v>21</v>
      </c>
      <c r="O3374" s="2" t="s">
        <v>6661</v>
      </c>
      <c r="P3374" s="2">
        <v>2</v>
      </c>
      <c r="Q3374" s="2" t="str">
        <f t="shared" si="52"/>
        <v>SO US Equity</v>
      </c>
    </row>
    <row r="3375" spans="1:17" x14ac:dyDescent="0.25">
      <c r="A3375" s="1">
        <v>41639</v>
      </c>
      <c r="B3375" s="1">
        <v>41639</v>
      </c>
      <c r="C3375" s="2" t="s">
        <v>3910</v>
      </c>
      <c r="D3375" s="2" t="s">
        <v>3911</v>
      </c>
      <c r="E3375" s="2">
        <v>6.7</v>
      </c>
      <c r="F3375" s="2" t="s">
        <v>1728</v>
      </c>
      <c r="G3375" s="2"/>
      <c r="H3375" s="2" t="s">
        <v>73</v>
      </c>
      <c r="I3375" s="2" t="s">
        <v>17</v>
      </c>
      <c r="J3375" s="2" t="s">
        <v>18</v>
      </c>
      <c r="K3375" s="2" t="s">
        <v>19</v>
      </c>
      <c r="L3375" s="2" t="s">
        <v>19</v>
      </c>
      <c r="M3375" s="2" t="s">
        <v>20</v>
      </c>
      <c r="N3375" s="2" t="s">
        <v>28</v>
      </c>
      <c r="O3375" s="2" t="s">
        <v>6662</v>
      </c>
      <c r="P3375" s="2">
        <v>3</v>
      </c>
      <c r="Q3375" s="2" t="str">
        <f t="shared" si="52"/>
        <v>SNA US Equity</v>
      </c>
    </row>
    <row r="3376" spans="1:17" x14ac:dyDescent="0.25">
      <c r="A3376" s="1">
        <v>41639</v>
      </c>
      <c r="B3376" s="1">
        <v>41639</v>
      </c>
      <c r="C3376" s="2" t="s">
        <v>4936</v>
      </c>
      <c r="D3376" s="2" t="s">
        <v>4937</v>
      </c>
      <c r="E3376" s="2">
        <v>6.5</v>
      </c>
      <c r="F3376" s="2" t="s">
        <v>3723</v>
      </c>
      <c r="G3376" s="2"/>
      <c r="H3376" s="2" t="s">
        <v>210</v>
      </c>
      <c r="I3376" s="2" t="s">
        <v>17</v>
      </c>
      <c r="J3376" s="2" t="s">
        <v>18</v>
      </c>
      <c r="K3376" s="2" t="s">
        <v>19</v>
      </c>
      <c r="L3376" s="2" t="s">
        <v>19</v>
      </c>
      <c r="M3376" s="2" t="s">
        <v>20</v>
      </c>
      <c r="N3376" s="2" t="s">
        <v>28</v>
      </c>
      <c r="O3376" s="2" t="s">
        <v>6663</v>
      </c>
      <c r="P3376" s="2">
        <v>3</v>
      </c>
      <c r="Q3376" s="2" t="str">
        <f t="shared" si="52"/>
        <v>MDT US Equity</v>
      </c>
    </row>
    <row r="3377" spans="1:17" x14ac:dyDescent="0.25">
      <c r="A3377" s="1">
        <v>41639</v>
      </c>
      <c r="B3377" s="1">
        <v>41639</v>
      </c>
      <c r="C3377" s="2" t="s">
        <v>2840</v>
      </c>
      <c r="D3377" s="2" t="s">
        <v>580</v>
      </c>
      <c r="E3377" s="2">
        <v>8.6999999999999993</v>
      </c>
      <c r="F3377" s="2" t="s">
        <v>3501</v>
      </c>
      <c r="G3377" s="2"/>
      <c r="H3377" s="2" t="s">
        <v>16</v>
      </c>
      <c r="I3377" s="2" t="s">
        <v>17</v>
      </c>
      <c r="J3377" s="2" t="s">
        <v>18</v>
      </c>
      <c r="K3377" s="2" t="s">
        <v>19</v>
      </c>
      <c r="L3377" s="2" t="s">
        <v>19</v>
      </c>
      <c r="M3377" s="2" t="s">
        <v>20</v>
      </c>
      <c r="N3377" s="2" t="s">
        <v>28</v>
      </c>
      <c r="O3377" s="2" t="s">
        <v>6664</v>
      </c>
      <c r="P3377" s="2">
        <v>3</v>
      </c>
      <c r="Q3377" s="2" t="str">
        <f t="shared" si="52"/>
        <v>APC US Equity</v>
      </c>
    </row>
    <row r="3378" spans="1:17" x14ac:dyDescent="0.25">
      <c r="A3378" s="1">
        <v>41639</v>
      </c>
      <c r="B3378" s="1">
        <v>41639</v>
      </c>
      <c r="C3378" s="2" t="s">
        <v>446</v>
      </c>
      <c r="D3378" s="2" t="s">
        <v>447</v>
      </c>
      <c r="E3378" s="2">
        <v>5.95</v>
      </c>
      <c r="F3378" s="2" t="s">
        <v>2341</v>
      </c>
      <c r="G3378" s="2"/>
      <c r="H3378" s="2" t="s">
        <v>210</v>
      </c>
      <c r="I3378" s="2" t="s">
        <v>17</v>
      </c>
      <c r="J3378" s="2" t="s">
        <v>18</v>
      </c>
      <c r="K3378" s="2" t="s">
        <v>19</v>
      </c>
      <c r="L3378" s="2" t="s">
        <v>19</v>
      </c>
      <c r="M3378" s="2" t="s">
        <v>20</v>
      </c>
      <c r="N3378" s="2" t="s">
        <v>28</v>
      </c>
      <c r="O3378" s="2" t="s">
        <v>6668</v>
      </c>
      <c r="P3378" s="2">
        <v>3</v>
      </c>
      <c r="Q3378" s="2" t="str">
        <f t="shared" si="52"/>
        <v>LLY US Equity</v>
      </c>
    </row>
    <row r="3379" spans="1:17" x14ac:dyDescent="0.25">
      <c r="A3379" s="1">
        <v>41639</v>
      </c>
      <c r="B3379" s="1">
        <v>41639</v>
      </c>
      <c r="C3379" s="2" t="s">
        <v>2011</v>
      </c>
      <c r="D3379" s="2" t="s">
        <v>2012</v>
      </c>
      <c r="E3379" s="2">
        <v>5.5</v>
      </c>
      <c r="F3379" s="2" t="s">
        <v>5731</v>
      </c>
      <c r="G3379" s="2" t="s">
        <v>3837</v>
      </c>
      <c r="H3379" s="2" t="s">
        <v>34</v>
      </c>
      <c r="I3379" s="2" t="s">
        <v>17</v>
      </c>
      <c r="J3379" s="2" t="s">
        <v>18</v>
      </c>
      <c r="K3379" s="2" t="s">
        <v>19</v>
      </c>
      <c r="L3379" s="2" t="s">
        <v>19</v>
      </c>
      <c r="M3379" s="2" t="s">
        <v>20</v>
      </c>
      <c r="N3379" s="2" t="s">
        <v>21</v>
      </c>
      <c r="O3379" s="2" t="s">
        <v>6669</v>
      </c>
      <c r="P3379" s="2">
        <v>2</v>
      </c>
      <c r="Q3379" s="2" t="str">
        <f t="shared" si="52"/>
        <v>NU US Equity</v>
      </c>
    </row>
    <row r="3380" spans="1:17" x14ac:dyDescent="0.25">
      <c r="A3380" s="1">
        <v>41639</v>
      </c>
      <c r="B3380" s="1">
        <v>41639</v>
      </c>
      <c r="C3380" s="2" t="s">
        <v>3318</v>
      </c>
      <c r="D3380" s="2" t="s">
        <v>1878</v>
      </c>
      <c r="E3380" s="2">
        <v>5.5</v>
      </c>
      <c r="F3380" s="2" t="s">
        <v>3501</v>
      </c>
      <c r="G3380" s="2" t="s">
        <v>45</v>
      </c>
      <c r="H3380" s="2" t="s">
        <v>57</v>
      </c>
      <c r="I3380" s="2" t="s">
        <v>17</v>
      </c>
      <c r="J3380" s="2" t="s">
        <v>18</v>
      </c>
      <c r="K3380" s="2" t="s">
        <v>19</v>
      </c>
      <c r="L3380" s="2" t="s">
        <v>19</v>
      </c>
      <c r="M3380" s="2" t="s">
        <v>20</v>
      </c>
      <c r="N3380" s="2" t="s">
        <v>28</v>
      </c>
      <c r="O3380" s="2" t="s">
        <v>6670</v>
      </c>
      <c r="P3380" s="2">
        <v>3</v>
      </c>
      <c r="Q3380" s="2" t="str">
        <f t="shared" si="52"/>
        <v>DIS US Equity</v>
      </c>
    </row>
    <row r="3381" spans="1:17" x14ac:dyDescent="0.25">
      <c r="A3381" s="1">
        <v>41639</v>
      </c>
      <c r="B3381" s="1">
        <v>41639</v>
      </c>
      <c r="C3381" s="2" t="s">
        <v>2679</v>
      </c>
      <c r="D3381" s="2" t="s">
        <v>142</v>
      </c>
      <c r="E3381" s="2">
        <v>8.4499999999999993</v>
      </c>
      <c r="F3381" s="2" t="s">
        <v>3723</v>
      </c>
      <c r="G3381" s="2"/>
      <c r="H3381" s="2" t="s">
        <v>34</v>
      </c>
      <c r="I3381" s="2" t="s">
        <v>17</v>
      </c>
      <c r="J3381" s="2" t="s">
        <v>18</v>
      </c>
      <c r="K3381" s="2" t="s">
        <v>19</v>
      </c>
      <c r="L3381" s="2" t="s">
        <v>19</v>
      </c>
      <c r="M3381" s="2" t="s">
        <v>20</v>
      </c>
      <c r="N3381" s="2" t="s">
        <v>21</v>
      </c>
      <c r="O3381" s="2" t="s">
        <v>6671</v>
      </c>
      <c r="P3381" s="2">
        <v>3</v>
      </c>
      <c r="Q3381" s="2" t="str">
        <f t="shared" si="52"/>
        <v>AEE US Equity</v>
      </c>
    </row>
    <row r="3382" spans="1:17" x14ac:dyDescent="0.25">
      <c r="A3382" s="1">
        <v>41639</v>
      </c>
      <c r="B3382" s="1">
        <v>41639</v>
      </c>
      <c r="C3382" s="2" t="s">
        <v>590</v>
      </c>
      <c r="D3382" s="2" t="s">
        <v>591</v>
      </c>
      <c r="E3382" s="2">
        <v>5.375</v>
      </c>
      <c r="F3382" s="2" t="s">
        <v>6672</v>
      </c>
      <c r="G3382" s="2"/>
      <c r="H3382" s="2" t="s">
        <v>57</v>
      </c>
      <c r="I3382" s="2" t="s">
        <v>17</v>
      </c>
      <c r="J3382" s="2" t="s">
        <v>18</v>
      </c>
      <c r="K3382" s="2" t="s">
        <v>19</v>
      </c>
      <c r="L3382" s="2" t="s">
        <v>19</v>
      </c>
      <c r="M3382" s="2" t="s">
        <v>20</v>
      </c>
      <c r="N3382" s="2" t="s">
        <v>28</v>
      </c>
      <c r="O3382" s="2" t="s">
        <v>6673</v>
      </c>
      <c r="P3382" s="2">
        <v>3</v>
      </c>
      <c r="Q3382" s="2" t="str">
        <f t="shared" si="52"/>
        <v>SYY US Equity</v>
      </c>
    </row>
    <row r="3383" spans="1:17" x14ac:dyDescent="0.25">
      <c r="A3383" s="1">
        <v>41639</v>
      </c>
      <c r="B3383" s="1">
        <v>41639</v>
      </c>
      <c r="C3383" s="2" t="s">
        <v>2681</v>
      </c>
      <c r="D3383" s="2" t="s">
        <v>711</v>
      </c>
      <c r="E3383" s="2">
        <v>7.2</v>
      </c>
      <c r="F3383" s="2" t="s">
        <v>3723</v>
      </c>
      <c r="G3383" s="2"/>
      <c r="H3383" s="2" t="s">
        <v>210</v>
      </c>
      <c r="I3383" s="2" t="s">
        <v>17</v>
      </c>
      <c r="J3383" s="2" t="s">
        <v>18</v>
      </c>
      <c r="K3383" s="2" t="s">
        <v>19</v>
      </c>
      <c r="L3383" s="2" t="s">
        <v>19</v>
      </c>
      <c r="M3383" s="2" t="s">
        <v>20</v>
      </c>
      <c r="N3383" s="2" t="s">
        <v>28</v>
      </c>
      <c r="O3383" s="2" t="s">
        <v>6674</v>
      </c>
      <c r="P3383" s="2">
        <v>3</v>
      </c>
      <c r="Q3383" s="2" t="str">
        <f t="shared" si="52"/>
        <v>PFE US Equity</v>
      </c>
    </row>
    <row r="3384" spans="1:17" x14ac:dyDescent="0.25">
      <c r="A3384" s="1">
        <v>41639</v>
      </c>
      <c r="B3384" s="1">
        <v>41639</v>
      </c>
      <c r="C3384" s="2" t="s">
        <v>2141</v>
      </c>
      <c r="D3384" s="2" t="s">
        <v>631</v>
      </c>
      <c r="E3384" s="2">
        <v>7.05</v>
      </c>
      <c r="F3384" s="2" t="s">
        <v>3501</v>
      </c>
      <c r="G3384" s="2"/>
      <c r="H3384" s="2" t="s">
        <v>27</v>
      </c>
      <c r="I3384" s="2" t="s">
        <v>17</v>
      </c>
      <c r="J3384" s="2" t="s">
        <v>18</v>
      </c>
      <c r="K3384" s="2" t="s">
        <v>19</v>
      </c>
      <c r="L3384" s="2" t="s">
        <v>19</v>
      </c>
      <c r="M3384" s="2" t="s">
        <v>20</v>
      </c>
      <c r="N3384" s="2" t="s">
        <v>21</v>
      </c>
      <c r="O3384" s="2" t="s">
        <v>6675</v>
      </c>
      <c r="P3384" s="2">
        <v>3</v>
      </c>
      <c r="Q3384" s="2" t="str">
        <f t="shared" si="52"/>
        <v>DUK US Equity</v>
      </c>
    </row>
    <row r="3385" spans="1:17" x14ac:dyDescent="0.25">
      <c r="A3385" s="1">
        <v>41639</v>
      </c>
      <c r="B3385" s="1">
        <v>41639</v>
      </c>
      <c r="C3385" s="2" t="s">
        <v>1904</v>
      </c>
      <c r="D3385" s="2" t="s">
        <v>765</v>
      </c>
      <c r="E3385" s="2">
        <v>7.75</v>
      </c>
      <c r="F3385" s="2" t="s">
        <v>2909</v>
      </c>
      <c r="G3385" s="2" t="s">
        <v>26</v>
      </c>
      <c r="H3385" s="2" t="s">
        <v>34</v>
      </c>
      <c r="I3385" s="2" t="s">
        <v>17</v>
      </c>
      <c r="J3385" s="2" t="s">
        <v>18</v>
      </c>
      <c r="K3385" s="2" t="s">
        <v>19</v>
      </c>
      <c r="L3385" s="2" t="s">
        <v>19</v>
      </c>
      <c r="M3385" s="2" t="s">
        <v>20</v>
      </c>
      <c r="N3385" s="2" t="s">
        <v>28</v>
      </c>
      <c r="O3385" s="2" t="s">
        <v>6676</v>
      </c>
      <c r="P3385" s="2">
        <v>5</v>
      </c>
      <c r="Q3385" s="2" t="str">
        <f t="shared" si="52"/>
        <v>ABIBB US Equity</v>
      </c>
    </row>
    <row r="3386" spans="1:17" x14ac:dyDescent="0.25">
      <c r="A3386" s="1">
        <v>41639</v>
      </c>
      <c r="B3386" s="1">
        <v>41639</v>
      </c>
      <c r="C3386" s="2" t="s">
        <v>756</v>
      </c>
      <c r="D3386" s="2" t="s">
        <v>757</v>
      </c>
      <c r="E3386" s="2">
        <v>5.7</v>
      </c>
      <c r="F3386" s="2" t="s">
        <v>6639</v>
      </c>
      <c r="G3386" s="2" t="s">
        <v>45</v>
      </c>
      <c r="H3386" s="2" t="s">
        <v>57</v>
      </c>
      <c r="I3386" s="2" t="s">
        <v>17</v>
      </c>
      <c r="J3386" s="2" t="s">
        <v>18</v>
      </c>
      <c r="K3386" s="2" t="s">
        <v>19</v>
      </c>
      <c r="L3386" s="2" t="s">
        <v>19</v>
      </c>
      <c r="M3386" s="2" t="s">
        <v>20</v>
      </c>
      <c r="N3386" s="2" t="s">
        <v>28</v>
      </c>
      <c r="O3386" s="2" t="s">
        <v>6680</v>
      </c>
      <c r="P3386" s="2">
        <v>3</v>
      </c>
      <c r="Q3386" s="2" t="str">
        <f t="shared" si="52"/>
        <v>MCD US Equity</v>
      </c>
    </row>
    <row r="3387" spans="1:17" x14ac:dyDescent="0.25">
      <c r="A3387" s="1">
        <v>41639</v>
      </c>
      <c r="B3387" s="1">
        <v>41639</v>
      </c>
      <c r="C3387" s="2" t="s">
        <v>997</v>
      </c>
      <c r="D3387" s="2" t="s">
        <v>998</v>
      </c>
      <c r="E3387" s="2">
        <v>8.875</v>
      </c>
      <c r="F3387" s="2" t="s">
        <v>5731</v>
      </c>
      <c r="G3387" s="2"/>
      <c r="H3387" s="2" t="s">
        <v>259</v>
      </c>
      <c r="I3387" s="2" t="s">
        <v>17</v>
      </c>
      <c r="J3387" s="2" t="s">
        <v>18</v>
      </c>
      <c r="K3387" s="2" t="s">
        <v>19</v>
      </c>
      <c r="L3387" s="2" t="s">
        <v>19</v>
      </c>
      <c r="M3387" s="2" t="s">
        <v>20</v>
      </c>
      <c r="N3387" s="2" t="s">
        <v>28</v>
      </c>
      <c r="O3387" s="2" t="s">
        <v>6681</v>
      </c>
      <c r="P3387" s="2">
        <v>3</v>
      </c>
      <c r="Q3387" s="2" t="str">
        <f t="shared" si="52"/>
        <v>BRK US Equity</v>
      </c>
    </row>
    <row r="3388" spans="1:17" x14ac:dyDescent="0.25">
      <c r="A3388" s="1">
        <v>41639</v>
      </c>
      <c r="B3388" s="1">
        <v>41639</v>
      </c>
      <c r="C3388" s="2" t="s">
        <v>399</v>
      </c>
      <c r="D3388" s="2" t="s">
        <v>400</v>
      </c>
      <c r="E3388" s="2">
        <v>8</v>
      </c>
      <c r="F3388" s="2" t="s">
        <v>202</v>
      </c>
      <c r="G3388" s="2" t="s">
        <v>40</v>
      </c>
      <c r="H3388" s="2" t="s">
        <v>27</v>
      </c>
      <c r="I3388" s="2" t="s">
        <v>17</v>
      </c>
      <c r="J3388" s="2" t="s">
        <v>18</v>
      </c>
      <c r="K3388" s="2" t="s">
        <v>19</v>
      </c>
      <c r="L3388" s="2" t="s">
        <v>19</v>
      </c>
      <c r="M3388" s="2" t="s">
        <v>20</v>
      </c>
      <c r="N3388" s="2" t="s">
        <v>21</v>
      </c>
      <c r="O3388" s="2" t="s">
        <v>6682</v>
      </c>
      <c r="P3388" s="2">
        <v>3</v>
      </c>
      <c r="Q3388" s="2" t="str">
        <f t="shared" si="52"/>
        <v>KMP US Equity</v>
      </c>
    </row>
    <row r="3389" spans="1:17" x14ac:dyDescent="0.25">
      <c r="A3389" s="1">
        <v>41639</v>
      </c>
      <c r="B3389" s="1">
        <v>41639</v>
      </c>
      <c r="C3389" s="2" t="s">
        <v>6683</v>
      </c>
      <c r="D3389" s="2" t="s">
        <v>89</v>
      </c>
      <c r="E3389" s="2">
        <v>7.7</v>
      </c>
      <c r="F3389" s="2" t="s">
        <v>2909</v>
      </c>
      <c r="G3389" s="2"/>
      <c r="H3389" s="2" t="s">
        <v>16</v>
      </c>
      <c r="I3389" s="2" t="s">
        <v>17</v>
      </c>
      <c r="J3389" s="2" t="s">
        <v>18</v>
      </c>
      <c r="K3389" s="2" t="s">
        <v>19</v>
      </c>
      <c r="L3389" s="2" t="s">
        <v>19</v>
      </c>
      <c r="M3389" s="2" t="s">
        <v>20</v>
      </c>
      <c r="N3389" s="2" t="s">
        <v>21</v>
      </c>
      <c r="O3389" s="2" t="s">
        <v>6684</v>
      </c>
      <c r="P3389" s="2">
        <v>2</v>
      </c>
      <c r="Q3389" s="2" t="str">
        <f t="shared" si="52"/>
        <v>FE US Equity</v>
      </c>
    </row>
    <row r="3390" spans="1:17" x14ac:dyDescent="0.25">
      <c r="A3390" s="1">
        <v>41639</v>
      </c>
      <c r="B3390" s="1">
        <v>41639</v>
      </c>
      <c r="C3390" s="2" t="s">
        <v>2370</v>
      </c>
      <c r="D3390" s="2" t="s">
        <v>381</v>
      </c>
      <c r="E3390" s="2">
        <v>7.5</v>
      </c>
      <c r="F3390" s="2" t="s">
        <v>647</v>
      </c>
      <c r="G3390" s="2"/>
      <c r="H3390" s="2" t="s">
        <v>27</v>
      </c>
      <c r="I3390" s="2" t="s">
        <v>17</v>
      </c>
      <c r="J3390" s="2" t="s">
        <v>18</v>
      </c>
      <c r="K3390" s="2" t="s">
        <v>19</v>
      </c>
      <c r="L3390" s="2" t="s">
        <v>19</v>
      </c>
      <c r="M3390" s="2" t="s">
        <v>20</v>
      </c>
      <c r="N3390" s="2" t="s">
        <v>28</v>
      </c>
      <c r="O3390" s="2" t="s">
        <v>6685</v>
      </c>
      <c r="P3390" s="2">
        <v>3</v>
      </c>
      <c r="Q3390" s="2" t="str">
        <f t="shared" si="52"/>
        <v>MRO US Equity</v>
      </c>
    </row>
    <row r="3391" spans="1:17" x14ac:dyDescent="0.25">
      <c r="A3391" s="1">
        <v>41639</v>
      </c>
      <c r="B3391" s="1">
        <v>41639</v>
      </c>
      <c r="C3391" s="2" t="s">
        <v>208</v>
      </c>
      <c r="D3391" s="2" t="s">
        <v>209</v>
      </c>
      <c r="E3391" s="2">
        <v>6.375</v>
      </c>
      <c r="F3391" s="2" t="s">
        <v>2210</v>
      </c>
      <c r="G3391" s="2"/>
      <c r="H3391" s="2" t="s">
        <v>210</v>
      </c>
      <c r="I3391" s="2" t="s">
        <v>17</v>
      </c>
      <c r="J3391" s="2" t="s">
        <v>18</v>
      </c>
      <c r="K3391" s="2" t="s">
        <v>19</v>
      </c>
      <c r="L3391" s="2" t="s">
        <v>19</v>
      </c>
      <c r="M3391" s="2" t="s">
        <v>20</v>
      </c>
      <c r="N3391" s="2" t="s">
        <v>21</v>
      </c>
      <c r="O3391" s="2" t="s">
        <v>6687</v>
      </c>
      <c r="P3391" s="2">
        <v>3</v>
      </c>
      <c r="Q3391" s="2" t="str">
        <f t="shared" si="52"/>
        <v>TEG US Equity</v>
      </c>
    </row>
    <row r="3392" spans="1:17" x14ac:dyDescent="0.25">
      <c r="A3392" s="1">
        <v>41639</v>
      </c>
      <c r="B3392" s="1">
        <v>41639</v>
      </c>
      <c r="C3392" s="2" t="s">
        <v>484</v>
      </c>
      <c r="D3392" s="2" t="s">
        <v>485</v>
      </c>
      <c r="E3392" s="2">
        <v>8.25</v>
      </c>
      <c r="F3392" s="2" t="s">
        <v>6688</v>
      </c>
      <c r="G3392" s="2"/>
      <c r="H3392" s="2" t="s">
        <v>57</v>
      </c>
      <c r="I3392" s="2" t="s">
        <v>17</v>
      </c>
      <c r="J3392" s="2" t="s">
        <v>18</v>
      </c>
      <c r="K3392" s="2" t="s">
        <v>19</v>
      </c>
      <c r="L3392" s="2" t="s">
        <v>19</v>
      </c>
      <c r="M3392" s="2" t="s">
        <v>20</v>
      </c>
      <c r="N3392" s="2" t="s">
        <v>28</v>
      </c>
      <c r="O3392" s="2" t="s">
        <v>6689</v>
      </c>
      <c r="P3392" s="2">
        <v>3</v>
      </c>
      <c r="Q3392" s="2" t="str">
        <f t="shared" si="52"/>
        <v>CAT US Equity</v>
      </c>
    </row>
    <row r="3393" spans="1:17" x14ac:dyDescent="0.25">
      <c r="A3393" s="1">
        <v>41639</v>
      </c>
      <c r="B3393" s="1">
        <v>41639</v>
      </c>
      <c r="C3393" s="2" t="s">
        <v>1216</v>
      </c>
      <c r="D3393" s="2" t="s">
        <v>523</v>
      </c>
      <c r="E3393" s="2">
        <v>6.55</v>
      </c>
      <c r="F3393" s="2" t="s">
        <v>1228</v>
      </c>
      <c r="G3393" s="2"/>
      <c r="H3393" s="2" t="s">
        <v>34</v>
      </c>
      <c r="I3393" s="2" t="s">
        <v>17</v>
      </c>
      <c r="J3393" s="2" t="s">
        <v>18</v>
      </c>
      <c r="K3393" s="2" t="s">
        <v>19</v>
      </c>
      <c r="L3393" s="2" t="s">
        <v>19</v>
      </c>
      <c r="M3393" s="2" t="s">
        <v>20</v>
      </c>
      <c r="N3393" s="2" t="s">
        <v>28</v>
      </c>
      <c r="O3393" s="2" t="s">
        <v>6690</v>
      </c>
      <c r="P3393" s="2">
        <v>1</v>
      </c>
      <c r="Q3393" s="2" t="str">
        <f t="shared" si="52"/>
        <v>T US Equity</v>
      </c>
    </row>
    <row r="3394" spans="1:17" x14ac:dyDescent="0.25">
      <c r="A3394" s="1">
        <v>41639</v>
      </c>
      <c r="B3394" s="1">
        <v>41639</v>
      </c>
      <c r="C3394" s="2" t="s">
        <v>3359</v>
      </c>
      <c r="D3394" s="2" t="s">
        <v>2445</v>
      </c>
      <c r="E3394" s="2">
        <v>10.199999999999999</v>
      </c>
      <c r="F3394" s="2" t="s">
        <v>6692</v>
      </c>
      <c r="G3394" s="2"/>
      <c r="H3394" s="2" t="s">
        <v>27</v>
      </c>
      <c r="I3394" s="2" t="s">
        <v>17</v>
      </c>
      <c r="J3394" s="2" t="s">
        <v>18</v>
      </c>
      <c r="K3394" s="2" t="s">
        <v>19</v>
      </c>
      <c r="L3394" s="2" t="s">
        <v>19</v>
      </c>
      <c r="M3394" s="2" t="s">
        <v>20</v>
      </c>
      <c r="N3394" s="2" t="s">
        <v>28</v>
      </c>
      <c r="O3394" s="2" t="s">
        <v>6693</v>
      </c>
      <c r="P3394" s="2">
        <v>2</v>
      </c>
      <c r="Q3394" s="2" t="str">
        <f t="shared" si="52"/>
        <v>MO US Equity</v>
      </c>
    </row>
    <row r="3395" spans="1:17" x14ac:dyDescent="0.25">
      <c r="A3395" s="1">
        <v>41639</v>
      </c>
      <c r="B3395" s="1">
        <v>41639</v>
      </c>
      <c r="C3395" s="2" t="s">
        <v>2233</v>
      </c>
      <c r="D3395" s="2" t="s">
        <v>2234</v>
      </c>
      <c r="E3395" s="2">
        <v>6</v>
      </c>
      <c r="F3395" s="2" t="s">
        <v>3728</v>
      </c>
      <c r="G3395" s="2"/>
      <c r="H3395" s="2" t="s">
        <v>210</v>
      </c>
      <c r="I3395" s="2" t="s">
        <v>17</v>
      </c>
      <c r="J3395" s="2" t="s">
        <v>18</v>
      </c>
      <c r="K3395" s="2" t="s">
        <v>19</v>
      </c>
      <c r="L3395" s="2" t="s">
        <v>19</v>
      </c>
      <c r="M3395" s="2" t="s">
        <v>20</v>
      </c>
      <c r="N3395" s="2" t="s">
        <v>28</v>
      </c>
      <c r="O3395" s="2" t="s">
        <v>6698</v>
      </c>
      <c r="P3395" s="2">
        <v>3</v>
      </c>
      <c r="Q3395" s="2" t="str">
        <f t="shared" si="52"/>
        <v>ABT US Equity</v>
      </c>
    </row>
    <row r="3396" spans="1:17" x14ac:dyDescent="0.25">
      <c r="A3396" s="1">
        <v>41639</v>
      </c>
      <c r="B3396" s="1">
        <v>41639</v>
      </c>
      <c r="C3396" s="2" t="s">
        <v>1519</v>
      </c>
      <c r="D3396" s="2" t="s">
        <v>31</v>
      </c>
      <c r="E3396" s="2">
        <v>6</v>
      </c>
      <c r="F3396" s="2" t="s">
        <v>3637</v>
      </c>
      <c r="G3396" s="2"/>
      <c r="H3396" s="2" t="s">
        <v>57</v>
      </c>
      <c r="I3396" s="2" t="s">
        <v>17</v>
      </c>
      <c r="J3396" s="2" t="s">
        <v>18</v>
      </c>
      <c r="K3396" s="2" t="s">
        <v>19</v>
      </c>
      <c r="L3396" s="2" t="s">
        <v>19</v>
      </c>
      <c r="M3396" s="2" t="s">
        <v>20</v>
      </c>
      <c r="N3396" s="2" t="s">
        <v>21</v>
      </c>
      <c r="O3396" s="2" t="s">
        <v>6699</v>
      </c>
      <c r="P3396" s="2">
        <v>2</v>
      </c>
      <c r="Q3396" s="2" t="str">
        <f t="shared" ref="Q3396:Q3459" si="53">D3396&amp;" US Equity"</f>
        <v>SO US Equity</v>
      </c>
    </row>
    <row r="3397" spans="1:17" x14ac:dyDescent="0.25">
      <c r="A3397" s="1">
        <v>41639</v>
      </c>
      <c r="B3397" s="1">
        <v>41639</v>
      </c>
      <c r="C3397" s="2" t="s">
        <v>2845</v>
      </c>
      <c r="D3397" s="2" t="s">
        <v>2846</v>
      </c>
      <c r="E3397" s="2">
        <v>5.75</v>
      </c>
      <c r="F3397" s="2" t="s">
        <v>3501</v>
      </c>
      <c r="G3397" s="2"/>
      <c r="H3397" s="2" t="s">
        <v>57</v>
      </c>
      <c r="I3397" s="2" t="s">
        <v>17</v>
      </c>
      <c r="J3397" s="2" t="s">
        <v>18</v>
      </c>
      <c r="K3397" s="2" t="s">
        <v>19</v>
      </c>
      <c r="L3397" s="2" t="s">
        <v>19</v>
      </c>
      <c r="M3397" s="2" t="s">
        <v>20</v>
      </c>
      <c r="N3397" s="2" t="s">
        <v>28</v>
      </c>
      <c r="O3397" s="2" t="s">
        <v>6700</v>
      </c>
      <c r="P3397" s="2">
        <v>2</v>
      </c>
      <c r="Q3397" s="2" t="str">
        <f t="shared" si="53"/>
        <v>DD US Equity</v>
      </c>
    </row>
    <row r="3398" spans="1:17" x14ac:dyDescent="0.25">
      <c r="A3398" s="1">
        <v>41639</v>
      </c>
      <c r="B3398" s="1">
        <v>41639</v>
      </c>
      <c r="C3398" s="2" t="s">
        <v>1401</v>
      </c>
      <c r="D3398" s="2" t="s">
        <v>416</v>
      </c>
      <c r="E3398" s="2">
        <v>7</v>
      </c>
      <c r="F3398" s="2" t="s">
        <v>647</v>
      </c>
      <c r="G3398" s="2"/>
      <c r="H3398" s="2" t="s">
        <v>73</v>
      </c>
      <c r="I3398" s="2" t="s">
        <v>17</v>
      </c>
      <c r="J3398" s="2" t="s">
        <v>18</v>
      </c>
      <c r="K3398" s="2" t="s">
        <v>19</v>
      </c>
      <c r="L3398" s="2" t="s">
        <v>19</v>
      </c>
      <c r="M3398" s="2" t="s">
        <v>20</v>
      </c>
      <c r="N3398" s="2" t="s">
        <v>48</v>
      </c>
      <c r="O3398" s="2" t="s">
        <v>6701</v>
      </c>
      <c r="P3398" s="2">
        <v>3</v>
      </c>
      <c r="Q3398" s="2" t="str">
        <f t="shared" si="53"/>
        <v>WLP US Equity</v>
      </c>
    </row>
    <row r="3399" spans="1:17" x14ac:dyDescent="0.25">
      <c r="A3399" s="1">
        <v>41639</v>
      </c>
      <c r="B3399" s="1">
        <v>41639</v>
      </c>
      <c r="C3399" s="2" t="s">
        <v>83</v>
      </c>
      <c r="D3399" s="2" t="s">
        <v>84</v>
      </c>
      <c r="E3399" s="2">
        <v>7.125</v>
      </c>
      <c r="F3399" s="2" t="s">
        <v>3501</v>
      </c>
      <c r="G3399" s="2"/>
      <c r="H3399" s="2" t="s">
        <v>34</v>
      </c>
      <c r="I3399" s="2" t="s">
        <v>17</v>
      </c>
      <c r="J3399" s="2" t="s">
        <v>18</v>
      </c>
      <c r="K3399" s="2" t="s">
        <v>19</v>
      </c>
      <c r="L3399" s="2" t="s">
        <v>19</v>
      </c>
      <c r="M3399" s="2" t="s">
        <v>20</v>
      </c>
      <c r="N3399" s="2" t="s">
        <v>21</v>
      </c>
      <c r="O3399" s="2" t="s">
        <v>6702</v>
      </c>
      <c r="P3399" s="2">
        <v>3</v>
      </c>
      <c r="Q3399" s="2" t="str">
        <f t="shared" si="53"/>
        <v>NVE US Equity</v>
      </c>
    </row>
    <row r="3400" spans="1:17" x14ac:dyDescent="0.25">
      <c r="A3400" s="1">
        <v>41639</v>
      </c>
      <c r="B3400" s="1">
        <v>41639</v>
      </c>
      <c r="C3400" s="2" t="s">
        <v>2233</v>
      </c>
      <c r="D3400" s="2" t="s">
        <v>2234</v>
      </c>
      <c r="E3400" s="2">
        <v>5.125</v>
      </c>
      <c r="F3400" s="2" t="s">
        <v>792</v>
      </c>
      <c r="G3400" s="2"/>
      <c r="H3400" s="2" t="s">
        <v>210</v>
      </c>
      <c r="I3400" s="2" t="s">
        <v>17</v>
      </c>
      <c r="J3400" s="2" t="s">
        <v>18</v>
      </c>
      <c r="K3400" s="2" t="s">
        <v>19</v>
      </c>
      <c r="L3400" s="2" t="s">
        <v>19</v>
      </c>
      <c r="M3400" s="2" t="s">
        <v>20</v>
      </c>
      <c r="N3400" s="2" t="s">
        <v>28</v>
      </c>
      <c r="O3400" s="2" t="s">
        <v>6703</v>
      </c>
      <c r="P3400" s="2">
        <v>3</v>
      </c>
      <c r="Q3400" s="2" t="str">
        <f t="shared" si="53"/>
        <v>ABT US Equity</v>
      </c>
    </row>
    <row r="3401" spans="1:17" x14ac:dyDescent="0.25">
      <c r="A3401" s="1">
        <v>41639</v>
      </c>
      <c r="B3401" s="1">
        <v>41639</v>
      </c>
      <c r="C3401" s="2" t="s">
        <v>4936</v>
      </c>
      <c r="D3401" s="2" t="s">
        <v>4937</v>
      </c>
      <c r="E3401" s="2">
        <v>5.6</v>
      </c>
      <c r="F3401" s="2" t="s">
        <v>3501</v>
      </c>
      <c r="G3401" s="2"/>
      <c r="H3401" s="2" t="s">
        <v>210</v>
      </c>
      <c r="I3401" s="2" t="s">
        <v>17</v>
      </c>
      <c r="J3401" s="2" t="s">
        <v>18</v>
      </c>
      <c r="K3401" s="2" t="s">
        <v>19</v>
      </c>
      <c r="L3401" s="2" t="s">
        <v>19</v>
      </c>
      <c r="M3401" s="2" t="s">
        <v>20</v>
      </c>
      <c r="N3401" s="2" t="s">
        <v>28</v>
      </c>
      <c r="O3401" s="2" t="s">
        <v>6704</v>
      </c>
      <c r="P3401" s="2">
        <v>3</v>
      </c>
      <c r="Q3401" s="2" t="str">
        <f t="shared" si="53"/>
        <v>MDT US Equity</v>
      </c>
    </row>
    <row r="3402" spans="1:17" x14ac:dyDescent="0.25">
      <c r="A3402" s="1">
        <v>41639</v>
      </c>
      <c r="B3402" s="1">
        <v>41639</v>
      </c>
      <c r="C3402" s="2" t="s">
        <v>1502</v>
      </c>
      <c r="D3402" s="2" t="s">
        <v>1503</v>
      </c>
      <c r="E3402" s="2">
        <v>7.45</v>
      </c>
      <c r="F3402" s="2" t="s">
        <v>4260</v>
      </c>
      <c r="G3402" s="2"/>
      <c r="H3402" s="2" t="s">
        <v>34</v>
      </c>
      <c r="I3402" s="2" t="s">
        <v>17</v>
      </c>
      <c r="J3402" s="2" t="s">
        <v>18</v>
      </c>
      <c r="K3402" s="2" t="s">
        <v>19</v>
      </c>
      <c r="L3402" s="2" t="s">
        <v>19</v>
      </c>
      <c r="M3402" s="2" t="s">
        <v>20</v>
      </c>
      <c r="N3402" s="2" t="s">
        <v>28</v>
      </c>
      <c r="O3402" s="2" t="s">
        <v>6705</v>
      </c>
      <c r="P3402" s="2">
        <v>3</v>
      </c>
      <c r="Q3402" s="2" t="str">
        <f t="shared" si="53"/>
        <v>HAL US Equity</v>
      </c>
    </row>
    <row r="3403" spans="1:17" x14ac:dyDescent="0.25">
      <c r="A3403" s="1">
        <v>41639</v>
      </c>
      <c r="B3403" s="1">
        <v>41639</v>
      </c>
      <c r="C3403" s="2" t="s">
        <v>383</v>
      </c>
      <c r="D3403" s="2" t="s">
        <v>384</v>
      </c>
      <c r="E3403" s="2">
        <v>7.5</v>
      </c>
      <c r="F3403" s="2" t="s">
        <v>647</v>
      </c>
      <c r="G3403" s="2"/>
      <c r="H3403" s="2" t="s">
        <v>73</v>
      </c>
      <c r="I3403" s="2" t="s">
        <v>17</v>
      </c>
      <c r="J3403" s="2" t="s">
        <v>18</v>
      </c>
      <c r="K3403" s="2" t="s">
        <v>19</v>
      </c>
      <c r="L3403" s="2" t="s">
        <v>19</v>
      </c>
      <c r="M3403" s="2" t="s">
        <v>20</v>
      </c>
      <c r="N3403" s="2" t="s">
        <v>28</v>
      </c>
      <c r="O3403" s="2" t="s">
        <v>6706</v>
      </c>
      <c r="P3403" s="2">
        <v>3</v>
      </c>
      <c r="Q3403" s="2" t="str">
        <f t="shared" si="53"/>
        <v>MCK US Equity</v>
      </c>
    </row>
    <row r="3404" spans="1:17" x14ac:dyDescent="0.25">
      <c r="A3404" s="1">
        <v>41639</v>
      </c>
      <c r="B3404" s="1">
        <v>41639</v>
      </c>
      <c r="C3404" s="2" t="s">
        <v>4467</v>
      </c>
      <c r="D3404" s="2" t="s">
        <v>4468</v>
      </c>
      <c r="E3404" s="2">
        <v>5.9</v>
      </c>
      <c r="F3404" s="2" t="s">
        <v>1228</v>
      </c>
      <c r="G3404" s="2"/>
      <c r="H3404" s="2" t="s">
        <v>210</v>
      </c>
      <c r="I3404" s="2" t="s">
        <v>17</v>
      </c>
      <c r="J3404" s="2" t="s">
        <v>18</v>
      </c>
      <c r="K3404" s="2" t="s">
        <v>19</v>
      </c>
      <c r="L3404" s="2" t="s">
        <v>19</v>
      </c>
      <c r="M3404" s="2" t="s">
        <v>20</v>
      </c>
      <c r="N3404" s="2" t="s">
        <v>28</v>
      </c>
      <c r="O3404" s="2" t="s">
        <v>6707</v>
      </c>
      <c r="P3404" s="2">
        <v>4</v>
      </c>
      <c r="Q3404" s="2" t="str">
        <f t="shared" si="53"/>
        <v>CSCO US Equity</v>
      </c>
    </row>
    <row r="3405" spans="1:17" x14ac:dyDescent="0.25">
      <c r="A3405" s="1">
        <v>41639</v>
      </c>
      <c r="B3405" s="1">
        <v>41639</v>
      </c>
      <c r="C3405" s="2" t="s">
        <v>2681</v>
      </c>
      <c r="D3405" s="2" t="s">
        <v>711</v>
      </c>
      <c r="E3405" s="2">
        <v>6.2</v>
      </c>
      <c r="F3405" s="2" t="s">
        <v>3501</v>
      </c>
      <c r="G3405" s="2"/>
      <c r="H3405" s="2" t="s">
        <v>210</v>
      </c>
      <c r="I3405" s="2" t="s">
        <v>17</v>
      </c>
      <c r="J3405" s="2" t="s">
        <v>18</v>
      </c>
      <c r="K3405" s="2" t="s">
        <v>19</v>
      </c>
      <c r="L3405" s="2" t="s">
        <v>19</v>
      </c>
      <c r="M3405" s="2" t="s">
        <v>20</v>
      </c>
      <c r="N3405" s="2" t="s">
        <v>28</v>
      </c>
      <c r="O3405" s="2" t="s">
        <v>6708</v>
      </c>
      <c r="P3405" s="2">
        <v>3</v>
      </c>
      <c r="Q3405" s="2" t="str">
        <f t="shared" si="53"/>
        <v>PFE US Equity</v>
      </c>
    </row>
    <row r="3406" spans="1:17" x14ac:dyDescent="0.25">
      <c r="A3406" s="1">
        <v>41639</v>
      </c>
      <c r="B3406" s="1">
        <v>41639</v>
      </c>
      <c r="C3406" s="2" t="s">
        <v>947</v>
      </c>
      <c r="D3406" s="2" t="s">
        <v>948</v>
      </c>
      <c r="E3406" s="2">
        <v>7</v>
      </c>
      <c r="F3406" s="2" t="s">
        <v>2964</v>
      </c>
      <c r="G3406" s="2"/>
      <c r="H3406" s="2" t="s">
        <v>16</v>
      </c>
      <c r="I3406" s="2" t="s">
        <v>17</v>
      </c>
      <c r="J3406" s="2" t="s">
        <v>18</v>
      </c>
      <c r="K3406" s="2" t="s">
        <v>19</v>
      </c>
      <c r="L3406" s="2" t="s">
        <v>19</v>
      </c>
      <c r="M3406" s="2" t="s">
        <v>20</v>
      </c>
      <c r="N3406" s="2" t="s">
        <v>28</v>
      </c>
      <c r="O3406" s="2" t="s">
        <v>6709</v>
      </c>
      <c r="P3406" s="2">
        <v>3</v>
      </c>
      <c r="Q3406" s="2" t="str">
        <f t="shared" si="53"/>
        <v>CAG US Equity</v>
      </c>
    </row>
    <row r="3407" spans="1:17" x14ac:dyDescent="0.25">
      <c r="A3407" s="1">
        <v>41639</v>
      </c>
      <c r="B3407" s="1">
        <v>41639</v>
      </c>
      <c r="C3407" s="2" t="s">
        <v>1737</v>
      </c>
      <c r="D3407" s="2" t="s">
        <v>1738</v>
      </c>
      <c r="E3407" s="2">
        <v>8.25</v>
      </c>
      <c r="F3407" s="2" t="s">
        <v>1693</v>
      </c>
      <c r="G3407" s="2"/>
      <c r="H3407" s="2" t="s">
        <v>73</v>
      </c>
      <c r="I3407" s="2" t="s">
        <v>17</v>
      </c>
      <c r="J3407" s="2" t="s">
        <v>18</v>
      </c>
      <c r="K3407" s="2" t="s">
        <v>19</v>
      </c>
      <c r="L3407" s="2" t="s">
        <v>19</v>
      </c>
      <c r="M3407" s="2" t="s">
        <v>20</v>
      </c>
      <c r="N3407" s="2" t="s">
        <v>21</v>
      </c>
      <c r="O3407" s="2" t="s">
        <v>6710</v>
      </c>
      <c r="P3407" s="2">
        <v>3</v>
      </c>
      <c r="Q3407" s="2" t="str">
        <f t="shared" si="53"/>
        <v>PCG US Equity</v>
      </c>
    </row>
    <row r="3408" spans="1:17" x14ac:dyDescent="0.25">
      <c r="A3408" s="1">
        <v>41639</v>
      </c>
      <c r="B3408" s="1">
        <v>41639</v>
      </c>
      <c r="C3408" s="2" t="s">
        <v>3359</v>
      </c>
      <c r="D3408" s="2" t="s">
        <v>2445</v>
      </c>
      <c r="E3408" s="2">
        <v>9.6999999999999993</v>
      </c>
      <c r="F3408" s="2" t="s">
        <v>6711</v>
      </c>
      <c r="G3408" s="2"/>
      <c r="H3408" s="2" t="s">
        <v>27</v>
      </c>
      <c r="I3408" s="2" t="s">
        <v>17</v>
      </c>
      <c r="J3408" s="2" t="s">
        <v>18</v>
      </c>
      <c r="K3408" s="2" t="s">
        <v>19</v>
      </c>
      <c r="L3408" s="2" t="s">
        <v>19</v>
      </c>
      <c r="M3408" s="2" t="s">
        <v>20</v>
      </c>
      <c r="N3408" s="2" t="s">
        <v>28</v>
      </c>
      <c r="O3408" s="2" t="s">
        <v>6712</v>
      </c>
      <c r="P3408" s="2">
        <v>2</v>
      </c>
      <c r="Q3408" s="2" t="str">
        <f t="shared" si="53"/>
        <v>MO US Equity</v>
      </c>
    </row>
    <row r="3409" spans="1:17" x14ac:dyDescent="0.25">
      <c r="A3409" s="1">
        <v>41639</v>
      </c>
      <c r="B3409" s="1">
        <v>41639</v>
      </c>
      <c r="C3409" s="2" t="s">
        <v>1972</v>
      </c>
      <c r="D3409" s="2" t="s">
        <v>998</v>
      </c>
      <c r="E3409" s="2">
        <v>5.4</v>
      </c>
      <c r="F3409" s="2" t="s">
        <v>85</v>
      </c>
      <c r="G3409" s="2"/>
      <c r="H3409" s="2" t="s">
        <v>46</v>
      </c>
      <c r="I3409" s="2" t="s">
        <v>17</v>
      </c>
      <c r="J3409" s="2" t="s">
        <v>18</v>
      </c>
      <c r="K3409" s="2" t="s">
        <v>19</v>
      </c>
      <c r="L3409" s="2" t="s">
        <v>19</v>
      </c>
      <c r="M3409" s="2" t="s">
        <v>20</v>
      </c>
      <c r="N3409" s="2" t="s">
        <v>48</v>
      </c>
      <c r="O3409" s="2" t="s">
        <v>6713</v>
      </c>
      <c r="P3409" s="2">
        <v>3</v>
      </c>
      <c r="Q3409" s="2" t="str">
        <f t="shared" si="53"/>
        <v>BRK US Equity</v>
      </c>
    </row>
    <row r="3410" spans="1:17" x14ac:dyDescent="0.25">
      <c r="A3410" s="1">
        <v>41639</v>
      </c>
      <c r="B3410" s="1">
        <v>41639</v>
      </c>
      <c r="C3410" s="2" t="s">
        <v>1200</v>
      </c>
      <c r="D3410" s="2" t="s">
        <v>1201</v>
      </c>
      <c r="E3410" s="2">
        <v>7.9</v>
      </c>
      <c r="F3410" s="2" t="s">
        <v>6688</v>
      </c>
      <c r="G3410" s="2"/>
      <c r="H3410" s="2" t="s">
        <v>34</v>
      </c>
      <c r="I3410" s="2" t="s">
        <v>17</v>
      </c>
      <c r="J3410" s="2" t="s">
        <v>18</v>
      </c>
      <c r="K3410" s="2" t="s">
        <v>19</v>
      </c>
      <c r="L3410" s="2" t="s">
        <v>19</v>
      </c>
      <c r="M3410" s="2" t="s">
        <v>20</v>
      </c>
      <c r="N3410" s="2" t="s">
        <v>21</v>
      </c>
      <c r="O3410" s="2" t="s">
        <v>6714</v>
      </c>
      <c r="P3410" s="2">
        <v>3</v>
      </c>
      <c r="Q3410" s="2" t="str">
        <f t="shared" si="53"/>
        <v>POM US Equity</v>
      </c>
    </row>
    <row r="3411" spans="1:17" x14ac:dyDescent="0.25">
      <c r="A3411" s="1">
        <v>41639</v>
      </c>
      <c r="B3411" s="1">
        <v>41639</v>
      </c>
      <c r="C3411" s="2" t="s">
        <v>615</v>
      </c>
      <c r="D3411" s="2" t="s">
        <v>616</v>
      </c>
      <c r="E3411" s="2">
        <v>6.125</v>
      </c>
      <c r="F3411" s="2" t="s">
        <v>5731</v>
      </c>
      <c r="G3411" s="2"/>
      <c r="H3411" s="2" t="s">
        <v>57</v>
      </c>
      <c r="I3411" s="2" t="s">
        <v>17</v>
      </c>
      <c r="J3411" s="2" t="s">
        <v>18</v>
      </c>
      <c r="K3411" s="2" t="s">
        <v>19</v>
      </c>
      <c r="L3411" s="2" t="s">
        <v>19</v>
      </c>
      <c r="M3411" s="2" t="s">
        <v>20</v>
      </c>
      <c r="N3411" s="2" t="s">
        <v>28</v>
      </c>
      <c r="O3411" s="2" t="s">
        <v>6715</v>
      </c>
      <c r="P3411" s="2">
        <v>3</v>
      </c>
      <c r="Q3411" s="2" t="str">
        <f t="shared" si="53"/>
        <v>UTX US Equity</v>
      </c>
    </row>
    <row r="3412" spans="1:17" x14ac:dyDescent="0.25">
      <c r="A3412" s="1">
        <v>41639</v>
      </c>
      <c r="B3412" s="1">
        <v>41639</v>
      </c>
      <c r="C3412" s="2" t="s">
        <v>2237</v>
      </c>
      <c r="D3412" s="2" t="s">
        <v>1432</v>
      </c>
      <c r="E3412" s="2">
        <v>8.75</v>
      </c>
      <c r="F3412" s="2" t="s">
        <v>6717</v>
      </c>
      <c r="G3412" s="2"/>
      <c r="H3412" s="2" t="s">
        <v>27</v>
      </c>
      <c r="I3412" s="2" t="s">
        <v>17</v>
      </c>
      <c r="J3412" s="2" t="s">
        <v>18</v>
      </c>
      <c r="K3412" s="2" t="s">
        <v>19</v>
      </c>
      <c r="L3412" s="2" t="s">
        <v>19</v>
      </c>
      <c r="M3412" s="2" t="s">
        <v>20</v>
      </c>
      <c r="N3412" s="2" t="s">
        <v>28</v>
      </c>
      <c r="O3412" s="2" t="s">
        <v>6718</v>
      </c>
      <c r="P3412" s="2">
        <v>3</v>
      </c>
      <c r="Q3412" s="2" t="str">
        <f t="shared" si="53"/>
        <v>TWC US Equity</v>
      </c>
    </row>
    <row r="3413" spans="1:17" x14ac:dyDescent="0.25">
      <c r="A3413" s="1">
        <v>41639</v>
      </c>
      <c r="B3413" s="1">
        <v>41639</v>
      </c>
      <c r="C3413" s="2" t="s">
        <v>205</v>
      </c>
      <c r="D3413" s="2" t="s">
        <v>89</v>
      </c>
      <c r="E3413" s="2">
        <v>8.875</v>
      </c>
      <c r="F3413" s="2" t="s">
        <v>988</v>
      </c>
      <c r="G3413" s="2"/>
      <c r="H3413" s="2" t="s">
        <v>73</v>
      </c>
      <c r="I3413" s="2" t="s">
        <v>17</v>
      </c>
      <c r="J3413" s="2" t="s">
        <v>18</v>
      </c>
      <c r="K3413" s="2" t="s">
        <v>19</v>
      </c>
      <c r="L3413" s="2" t="s">
        <v>19</v>
      </c>
      <c r="M3413" s="2" t="s">
        <v>20</v>
      </c>
      <c r="N3413" s="2" t="s">
        <v>21</v>
      </c>
      <c r="O3413" s="2" t="s">
        <v>6719</v>
      </c>
      <c r="P3413" s="2">
        <v>2</v>
      </c>
      <c r="Q3413" s="2" t="str">
        <f t="shared" si="53"/>
        <v>FE US Equity</v>
      </c>
    </row>
    <row r="3414" spans="1:17" x14ac:dyDescent="0.25">
      <c r="A3414" s="1">
        <v>41639</v>
      </c>
      <c r="B3414" s="1">
        <v>41639</v>
      </c>
      <c r="C3414" s="2" t="s">
        <v>2056</v>
      </c>
      <c r="D3414" s="2" t="s">
        <v>2048</v>
      </c>
      <c r="E3414" s="2">
        <v>7.5</v>
      </c>
      <c r="F3414" s="2" t="s">
        <v>212</v>
      </c>
      <c r="G3414" s="2" t="s">
        <v>40</v>
      </c>
      <c r="H3414" s="2" t="s">
        <v>34</v>
      </c>
      <c r="I3414" s="2" t="s">
        <v>17</v>
      </c>
      <c r="J3414" s="2" t="s">
        <v>18</v>
      </c>
      <c r="K3414" s="2" t="s">
        <v>19</v>
      </c>
      <c r="L3414" s="2" t="s">
        <v>19</v>
      </c>
      <c r="M3414" s="2" t="s">
        <v>20</v>
      </c>
      <c r="N3414" s="2" t="s">
        <v>21</v>
      </c>
      <c r="O3414" s="2" t="s">
        <v>6721</v>
      </c>
      <c r="P3414" s="2">
        <v>3</v>
      </c>
      <c r="Q3414" s="2" t="str">
        <f t="shared" si="53"/>
        <v>UIL US Equity</v>
      </c>
    </row>
    <row r="3415" spans="1:17" x14ac:dyDescent="0.25">
      <c r="A3415" s="1">
        <v>41639</v>
      </c>
      <c r="B3415" s="1">
        <v>41639</v>
      </c>
      <c r="C3415" s="2" t="s">
        <v>3864</v>
      </c>
      <c r="D3415" s="2" t="s">
        <v>3865</v>
      </c>
      <c r="E3415" s="2">
        <v>9.25</v>
      </c>
      <c r="F3415" s="2" t="s">
        <v>2909</v>
      </c>
      <c r="G3415" s="2" t="s">
        <v>26</v>
      </c>
      <c r="H3415" s="2" t="s">
        <v>27</v>
      </c>
      <c r="I3415" s="2" t="s">
        <v>17</v>
      </c>
      <c r="J3415" s="2" t="s">
        <v>18</v>
      </c>
      <c r="K3415" s="2" t="s">
        <v>19</v>
      </c>
      <c r="L3415" s="2" t="s">
        <v>19</v>
      </c>
      <c r="M3415" s="2" t="s">
        <v>20</v>
      </c>
      <c r="N3415" s="2" t="s">
        <v>28</v>
      </c>
      <c r="O3415" s="2" t="s">
        <v>6722</v>
      </c>
      <c r="P3415" s="2">
        <v>3</v>
      </c>
      <c r="Q3415" s="2" t="str">
        <f t="shared" si="53"/>
        <v>NBR US Equity</v>
      </c>
    </row>
    <row r="3416" spans="1:17" x14ac:dyDescent="0.25">
      <c r="A3416" s="1">
        <v>41639</v>
      </c>
      <c r="B3416" s="1">
        <v>41639</v>
      </c>
      <c r="C3416" s="2" t="s">
        <v>270</v>
      </c>
      <c r="D3416" s="2" t="s">
        <v>71</v>
      </c>
      <c r="E3416" s="2">
        <v>5.5</v>
      </c>
      <c r="F3416" s="2" t="s">
        <v>2909</v>
      </c>
      <c r="G3416" s="2"/>
      <c r="H3416" s="2" t="s">
        <v>34</v>
      </c>
      <c r="I3416" s="2" t="s">
        <v>17</v>
      </c>
      <c r="J3416" s="2" t="s">
        <v>18</v>
      </c>
      <c r="K3416" s="2" t="s">
        <v>19</v>
      </c>
      <c r="L3416" s="2" t="s">
        <v>19</v>
      </c>
      <c r="M3416" s="2" t="s">
        <v>20</v>
      </c>
      <c r="N3416" s="2" t="s">
        <v>21</v>
      </c>
      <c r="O3416" s="2" t="s">
        <v>6723</v>
      </c>
      <c r="P3416" s="2">
        <v>5</v>
      </c>
      <c r="Q3416" s="2" t="str">
        <f t="shared" si="53"/>
        <v>MIDAM US Equity</v>
      </c>
    </row>
    <row r="3417" spans="1:17" x14ac:dyDescent="0.25">
      <c r="A3417" s="1">
        <v>41639</v>
      </c>
      <c r="B3417" s="1">
        <v>41639</v>
      </c>
      <c r="C3417" s="2" t="s">
        <v>270</v>
      </c>
      <c r="D3417" s="2" t="s">
        <v>71</v>
      </c>
      <c r="E3417" s="2">
        <v>6</v>
      </c>
      <c r="F3417" s="2" t="s">
        <v>5453</v>
      </c>
      <c r="G3417" s="2"/>
      <c r="H3417" s="2" t="s">
        <v>34</v>
      </c>
      <c r="I3417" s="2" t="s">
        <v>17</v>
      </c>
      <c r="J3417" s="2" t="s">
        <v>18</v>
      </c>
      <c r="K3417" s="2" t="s">
        <v>19</v>
      </c>
      <c r="L3417" s="2" t="s">
        <v>19</v>
      </c>
      <c r="M3417" s="2" t="s">
        <v>20</v>
      </c>
      <c r="N3417" s="2" t="s">
        <v>21</v>
      </c>
      <c r="O3417" s="2" t="s">
        <v>6724</v>
      </c>
      <c r="P3417" s="2">
        <v>5</v>
      </c>
      <c r="Q3417" s="2" t="str">
        <f t="shared" si="53"/>
        <v>MIDAM US Equity</v>
      </c>
    </row>
    <row r="3418" spans="1:17" x14ac:dyDescent="0.25">
      <c r="A3418" s="1">
        <v>41639</v>
      </c>
      <c r="B3418" s="1">
        <v>41639</v>
      </c>
      <c r="C3418" s="2" t="s">
        <v>1764</v>
      </c>
      <c r="D3418" s="2" t="s">
        <v>1765</v>
      </c>
      <c r="E3418" s="2">
        <v>5.5</v>
      </c>
      <c r="F3418" s="2" t="s">
        <v>1523</v>
      </c>
      <c r="G3418" s="2" t="s">
        <v>233</v>
      </c>
      <c r="H3418" s="2" t="s">
        <v>34</v>
      </c>
      <c r="I3418" s="2" t="s">
        <v>17</v>
      </c>
      <c r="J3418" s="2" t="s">
        <v>18</v>
      </c>
      <c r="K3418" s="2" t="s">
        <v>19</v>
      </c>
      <c r="L3418" s="2" t="s">
        <v>19</v>
      </c>
      <c r="M3418" s="2" t="s">
        <v>20</v>
      </c>
      <c r="N3418" s="2" t="s">
        <v>21</v>
      </c>
      <c r="O3418" s="2" t="s">
        <v>6725</v>
      </c>
      <c r="P3418" s="2">
        <v>3</v>
      </c>
      <c r="Q3418" s="2" t="str">
        <f t="shared" si="53"/>
        <v>IDA US Equity</v>
      </c>
    </row>
    <row r="3419" spans="1:17" x14ac:dyDescent="0.25">
      <c r="A3419" s="1">
        <v>41639</v>
      </c>
      <c r="B3419" s="1">
        <v>41639</v>
      </c>
      <c r="C3419" s="2" t="s">
        <v>42</v>
      </c>
      <c r="D3419" s="2" t="s">
        <v>43</v>
      </c>
      <c r="E3419" s="2">
        <v>0.54359999999999997</v>
      </c>
      <c r="F3419" s="2" t="s">
        <v>6726</v>
      </c>
      <c r="G3419" s="2" t="s">
        <v>254</v>
      </c>
      <c r="H3419" s="2" t="s">
        <v>46</v>
      </c>
      <c r="I3419" s="2" t="s">
        <v>17</v>
      </c>
      <c r="J3419" s="2" t="s">
        <v>18</v>
      </c>
      <c r="K3419" s="2" t="s">
        <v>19</v>
      </c>
      <c r="L3419" s="2" t="s">
        <v>19</v>
      </c>
      <c r="M3419" s="2" t="s">
        <v>47</v>
      </c>
      <c r="N3419" s="2" t="s">
        <v>48</v>
      </c>
      <c r="O3419" s="2" t="s">
        <v>6727</v>
      </c>
      <c r="P3419" s="2">
        <v>2</v>
      </c>
      <c r="Q3419" s="2" t="str">
        <f t="shared" si="53"/>
        <v>GE US Equity</v>
      </c>
    </row>
    <row r="3420" spans="1:17" x14ac:dyDescent="0.25">
      <c r="A3420" s="1">
        <v>41639</v>
      </c>
      <c r="B3420" s="1">
        <v>41639</v>
      </c>
      <c r="C3420" s="2" t="s">
        <v>2011</v>
      </c>
      <c r="D3420" s="2" t="s">
        <v>2012</v>
      </c>
      <c r="E3420" s="2">
        <v>5.75</v>
      </c>
      <c r="F3420" s="2" t="s">
        <v>1217</v>
      </c>
      <c r="G3420" s="2"/>
      <c r="H3420" s="2" t="s">
        <v>34</v>
      </c>
      <c r="I3420" s="2" t="s">
        <v>17</v>
      </c>
      <c r="J3420" s="2" t="s">
        <v>18</v>
      </c>
      <c r="K3420" s="2" t="s">
        <v>19</v>
      </c>
      <c r="L3420" s="2" t="s">
        <v>19</v>
      </c>
      <c r="M3420" s="2" t="s">
        <v>20</v>
      </c>
      <c r="N3420" s="2" t="s">
        <v>21</v>
      </c>
      <c r="O3420" s="2" t="s">
        <v>6728</v>
      </c>
      <c r="P3420" s="2">
        <v>2</v>
      </c>
      <c r="Q3420" s="2" t="str">
        <f t="shared" si="53"/>
        <v>NU US Equity</v>
      </c>
    </row>
    <row r="3421" spans="1:17" x14ac:dyDescent="0.25">
      <c r="A3421" s="1">
        <v>41639</v>
      </c>
      <c r="B3421" s="1">
        <v>41639</v>
      </c>
      <c r="C3421" s="2" t="s">
        <v>238</v>
      </c>
      <c r="D3421" s="2" t="s">
        <v>239</v>
      </c>
      <c r="E3421" s="2">
        <v>5.05</v>
      </c>
      <c r="F3421" s="2" t="s">
        <v>6729</v>
      </c>
      <c r="G3421" s="2" t="s">
        <v>2212</v>
      </c>
      <c r="H3421" s="2" t="s">
        <v>34</v>
      </c>
      <c r="I3421" s="2" t="s">
        <v>17</v>
      </c>
      <c r="J3421" s="2" t="s">
        <v>18</v>
      </c>
      <c r="K3421" s="2" t="s">
        <v>19</v>
      </c>
      <c r="L3421" s="2" t="s">
        <v>19</v>
      </c>
      <c r="M3421" s="2" t="s">
        <v>20</v>
      </c>
      <c r="N3421" s="2" t="s">
        <v>21</v>
      </c>
      <c r="O3421" s="2" t="s">
        <v>6730</v>
      </c>
      <c r="P3421" s="2">
        <v>5</v>
      </c>
      <c r="Q3421" s="2" t="str">
        <f t="shared" si="53"/>
        <v>FTSCN US Equity</v>
      </c>
    </row>
    <row r="3422" spans="1:17" x14ac:dyDescent="0.25">
      <c r="A3422" s="1">
        <v>41639</v>
      </c>
      <c r="B3422" s="1">
        <v>41639</v>
      </c>
      <c r="C3422" s="2" t="s">
        <v>5304</v>
      </c>
      <c r="D3422" s="2" t="s">
        <v>5305</v>
      </c>
      <c r="E3422" s="2">
        <v>5.15</v>
      </c>
      <c r="F3422" s="2" t="s">
        <v>6731</v>
      </c>
      <c r="G3422" s="2" t="s">
        <v>45</v>
      </c>
      <c r="H3422" s="2" t="s">
        <v>16</v>
      </c>
      <c r="I3422" s="2" t="s">
        <v>17</v>
      </c>
      <c r="J3422" s="2" t="s">
        <v>18</v>
      </c>
      <c r="K3422" s="2" t="s">
        <v>19</v>
      </c>
      <c r="L3422" s="2" t="s">
        <v>19</v>
      </c>
      <c r="M3422" s="2" t="s">
        <v>20</v>
      </c>
      <c r="N3422" s="2" t="s">
        <v>28</v>
      </c>
      <c r="O3422" s="2" t="s">
        <v>6732</v>
      </c>
      <c r="P3422" s="2">
        <v>3</v>
      </c>
      <c r="Q3422" s="2" t="str">
        <f t="shared" si="53"/>
        <v>WHR US Equity</v>
      </c>
    </row>
    <row r="3423" spans="1:17" x14ac:dyDescent="0.25">
      <c r="A3423" s="1">
        <v>41639</v>
      </c>
      <c r="B3423" s="1">
        <v>41639</v>
      </c>
      <c r="C3423" s="2" t="s">
        <v>5701</v>
      </c>
      <c r="D3423" s="2" t="s">
        <v>1133</v>
      </c>
      <c r="E3423" s="2">
        <v>3.1</v>
      </c>
      <c r="F3423" s="2" t="s">
        <v>1426</v>
      </c>
      <c r="G3423" s="2" t="s">
        <v>40</v>
      </c>
      <c r="H3423" s="2" t="s">
        <v>16</v>
      </c>
      <c r="I3423" s="2" t="s">
        <v>17</v>
      </c>
      <c r="J3423" s="2" t="s">
        <v>18</v>
      </c>
      <c r="K3423" s="2" t="s">
        <v>19</v>
      </c>
      <c r="L3423" s="2" t="s">
        <v>19</v>
      </c>
      <c r="M3423" s="2" t="s">
        <v>20</v>
      </c>
      <c r="N3423" s="2" t="s">
        <v>28</v>
      </c>
      <c r="O3423" s="2" t="s">
        <v>6733</v>
      </c>
      <c r="P3423" s="2">
        <v>3</v>
      </c>
      <c r="Q3423" s="2" t="str">
        <f t="shared" si="53"/>
        <v>FCX US Equity</v>
      </c>
    </row>
    <row r="3424" spans="1:17" x14ac:dyDescent="0.25">
      <c r="A3424" s="1">
        <v>41639</v>
      </c>
      <c r="B3424" s="1">
        <v>41639</v>
      </c>
      <c r="C3424" s="2" t="s">
        <v>5701</v>
      </c>
      <c r="D3424" s="2" t="s">
        <v>1133</v>
      </c>
      <c r="E3424" s="2">
        <v>2.375</v>
      </c>
      <c r="F3424" s="2" t="s">
        <v>1103</v>
      </c>
      <c r="G3424" s="2" t="s">
        <v>40</v>
      </c>
      <c r="H3424" s="2" t="s">
        <v>16</v>
      </c>
      <c r="I3424" s="2" t="s">
        <v>17</v>
      </c>
      <c r="J3424" s="2" t="s">
        <v>18</v>
      </c>
      <c r="K3424" s="2" t="s">
        <v>19</v>
      </c>
      <c r="L3424" s="2" t="s">
        <v>19</v>
      </c>
      <c r="M3424" s="2" t="s">
        <v>20</v>
      </c>
      <c r="N3424" s="2" t="s">
        <v>28</v>
      </c>
      <c r="O3424" s="2" t="s">
        <v>6734</v>
      </c>
      <c r="P3424" s="2">
        <v>3</v>
      </c>
      <c r="Q3424" s="2" t="str">
        <f t="shared" si="53"/>
        <v>FCX US Equity</v>
      </c>
    </row>
    <row r="3425" spans="1:17" x14ac:dyDescent="0.25">
      <c r="A3425" s="1">
        <v>41639</v>
      </c>
      <c r="B3425" s="1">
        <v>41639</v>
      </c>
      <c r="C3425" s="2" t="s">
        <v>1947</v>
      </c>
      <c r="D3425" s="2" t="s">
        <v>354</v>
      </c>
      <c r="E3425" s="2">
        <v>2.5</v>
      </c>
      <c r="F3425" s="2" t="s">
        <v>3439</v>
      </c>
      <c r="G3425" s="2"/>
      <c r="H3425" s="2" t="s">
        <v>210</v>
      </c>
      <c r="I3425" s="2" t="s">
        <v>17</v>
      </c>
      <c r="J3425" s="2" t="s">
        <v>18</v>
      </c>
      <c r="K3425" s="2" t="s">
        <v>19</v>
      </c>
      <c r="L3425" s="2" t="s">
        <v>19</v>
      </c>
      <c r="M3425" s="2" t="s">
        <v>20</v>
      </c>
      <c r="N3425" s="2" t="s">
        <v>28</v>
      </c>
      <c r="O3425" s="2" t="s">
        <v>6735</v>
      </c>
      <c r="P3425" s="2">
        <v>2</v>
      </c>
      <c r="Q3425" s="2" t="str">
        <f t="shared" si="53"/>
        <v>KO US Equity</v>
      </c>
    </row>
    <row r="3426" spans="1:17" x14ac:dyDescent="0.25">
      <c r="A3426" s="1">
        <v>41639</v>
      </c>
      <c r="B3426" s="1">
        <v>41639</v>
      </c>
      <c r="C3426" s="2" t="s">
        <v>4658</v>
      </c>
      <c r="D3426" s="2" t="s">
        <v>4659</v>
      </c>
      <c r="E3426" s="2">
        <v>1.7</v>
      </c>
      <c r="F3426" s="2" t="s">
        <v>1103</v>
      </c>
      <c r="G3426" s="2"/>
      <c r="H3426" s="2" t="s">
        <v>73</v>
      </c>
      <c r="I3426" s="2" t="s">
        <v>17</v>
      </c>
      <c r="J3426" s="2" t="s">
        <v>18</v>
      </c>
      <c r="K3426" s="2" t="s">
        <v>19</v>
      </c>
      <c r="L3426" s="2" t="s">
        <v>19</v>
      </c>
      <c r="M3426" s="2" t="s">
        <v>20</v>
      </c>
      <c r="N3426" s="2" t="s">
        <v>28</v>
      </c>
      <c r="O3426" s="2" t="s">
        <v>6736</v>
      </c>
      <c r="P3426" s="2">
        <v>3</v>
      </c>
      <c r="Q3426" s="2" t="str">
        <f t="shared" si="53"/>
        <v>MAT US Equity</v>
      </c>
    </row>
    <row r="3427" spans="1:17" x14ac:dyDescent="0.25">
      <c r="A3427" s="1">
        <v>41639</v>
      </c>
      <c r="B3427" s="1">
        <v>41639</v>
      </c>
      <c r="C3427" s="2" t="s">
        <v>6135</v>
      </c>
      <c r="D3427" s="2" t="s">
        <v>6136</v>
      </c>
      <c r="E3427" s="2">
        <v>5.95</v>
      </c>
      <c r="F3427" s="2" t="s">
        <v>6382</v>
      </c>
      <c r="G3427" s="2" t="s">
        <v>26</v>
      </c>
      <c r="H3427" s="2" t="s">
        <v>264</v>
      </c>
      <c r="I3427" s="2" t="s">
        <v>17</v>
      </c>
      <c r="J3427" s="2" t="s">
        <v>18</v>
      </c>
      <c r="K3427" s="2" t="s">
        <v>19</v>
      </c>
      <c r="L3427" s="2" t="s">
        <v>19</v>
      </c>
      <c r="M3427" s="2" t="s">
        <v>20</v>
      </c>
      <c r="N3427" s="2" t="s">
        <v>28</v>
      </c>
      <c r="O3427" s="2" t="s">
        <v>6737</v>
      </c>
      <c r="P3427" s="2">
        <v>4</v>
      </c>
      <c r="Q3427" s="2" t="str">
        <f t="shared" si="53"/>
        <v>QVCN US Equity</v>
      </c>
    </row>
    <row r="3428" spans="1:17" x14ac:dyDescent="0.25">
      <c r="A3428" s="1">
        <v>41639</v>
      </c>
      <c r="B3428" s="1">
        <v>41639</v>
      </c>
      <c r="C3428" s="2" t="s">
        <v>42</v>
      </c>
      <c r="D3428" s="2" t="s">
        <v>43</v>
      </c>
      <c r="E3428" s="2">
        <v>3.875</v>
      </c>
      <c r="F3428" s="2" t="s">
        <v>1506</v>
      </c>
      <c r="G3428" s="2" t="s">
        <v>213</v>
      </c>
      <c r="H3428" s="2" t="s">
        <v>46</v>
      </c>
      <c r="I3428" s="2" t="s">
        <v>17</v>
      </c>
      <c r="J3428" s="2" t="s">
        <v>18</v>
      </c>
      <c r="K3428" s="2" t="s">
        <v>19</v>
      </c>
      <c r="L3428" s="2" t="s">
        <v>19</v>
      </c>
      <c r="M3428" s="2" t="s">
        <v>20</v>
      </c>
      <c r="N3428" s="2" t="s">
        <v>48</v>
      </c>
      <c r="O3428" s="2" t="s">
        <v>6738</v>
      </c>
      <c r="P3428" s="2">
        <v>2</v>
      </c>
      <c r="Q3428" s="2" t="str">
        <f t="shared" si="53"/>
        <v>GE US Equity</v>
      </c>
    </row>
    <row r="3429" spans="1:17" x14ac:dyDescent="0.25">
      <c r="A3429" s="1">
        <v>41639</v>
      </c>
      <c r="B3429" s="1">
        <v>41639</v>
      </c>
      <c r="C3429" s="2" t="s">
        <v>2906</v>
      </c>
      <c r="D3429" s="2" t="s">
        <v>2907</v>
      </c>
      <c r="E3429" s="2">
        <v>2.7</v>
      </c>
      <c r="F3429" s="2" t="s">
        <v>6739</v>
      </c>
      <c r="G3429" s="2"/>
      <c r="H3429" s="2" t="s">
        <v>57</v>
      </c>
      <c r="I3429" s="2" t="s">
        <v>17</v>
      </c>
      <c r="J3429" s="2" t="s">
        <v>18</v>
      </c>
      <c r="K3429" s="2" t="s">
        <v>19</v>
      </c>
      <c r="L3429" s="2" t="s">
        <v>19</v>
      </c>
      <c r="M3429" s="2" t="s">
        <v>20</v>
      </c>
      <c r="N3429" s="2" t="s">
        <v>48</v>
      </c>
      <c r="O3429" s="2" t="s">
        <v>6740</v>
      </c>
      <c r="P3429" s="2">
        <v>3</v>
      </c>
      <c r="Q3429" s="2" t="str">
        <f t="shared" si="53"/>
        <v>ACE US Equity</v>
      </c>
    </row>
    <row r="3430" spans="1:17" x14ac:dyDescent="0.25">
      <c r="A3430" s="1">
        <v>41639</v>
      </c>
      <c r="B3430" s="1">
        <v>41639</v>
      </c>
      <c r="C3430" s="2" t="s">
        <v>2906</v>
      </c>
      <c r="D3430" s="2" t="s">
        <v>2907</v>
      </c>
      <c r="E3430" s="2">
        <v>4.1500000000000004</v>
      </c>
      <c r="F3430" s="2" t="s">
        <v>6741</v>
      </c>
      <c r="G3430" s="2"/>
      <c r="H3430" s="2" t="s">
        <v>57</v>
      </c>
      <c r="I3430" s="2" t="s">
        <v>17</v>
      </c>
      <c r="J3430" s="2" t="s">
        <v>18</v>
      </c>
      <c r="K3430" s="2" t="s">
        <v>19</v>
      </c>
      <c r="L3430" s="2" t="s">
        <v>19</v>
      </c>
      <c r="M3430" s="2" t="s">
        <v>20</v>
      </c>
      <c r="N3430" s="2" t="s">
        <v>48</v>
      </c>
      <c r="O3430" s="2" t="s">
        <v>6742</v>
      </c>
      <c r="P3430" s="2">
        <v>3</v>
      </c>
      <c r="Q3430" s="2" t="str">
        <f t="shared" si="53"/>
        <v>ACE US Equity</v>
      </c>
    </row>
    <row r="3431" spans="1:17" x14ac:dyDescent="0.25">
      <c r="A3431" s="1">
        <v>41639</v>
      </c>
      <c r="B3431" s="1">
        <v>41639</v>
      </c>
      <c r="C3431" s="2" t="s">
        <v>2337</v>
      </c>
      <c r="D3431" s="2" t="s">
        <v>2338</v>
      </c>
      <c r="E3431" s="2">
        <v>2.875</v>
      </c>
      <c r="F3431" s="2" t="s">
        <v>1433</v>
      </c>
      <c r="G3431" s="2"/>
      <c r="H3431" s="2" t="s">
        <v>34</v>
      </c>
      <c r="I3431" s="2" t="s">
        <v>17</v>
      </c>
      <c r="J3431" s="2" t="s">
        <v>18</v>
      </c>
      <c r="K3431" s="2" t="s">
        <v>19</v>
      </c>
      <c r="L3431" s="2" t="s">
        <v>19</v>
      </c>
      <c r="M3431" s="2" t="s">
        <v>20</v>
      </c>
      <c r="N3431" s="2" t="s">
        <v>48</v>
      </c>
      <c r="O3431" s="2" t="s">
        <v>6743</v>
      </c>
      <c r="P3431" s="2">
        <v>3</v>
      </c>
      <c r="Q3431" s="2" t="str">
        <f t="shared" si="53"/>
        <v>UNH US Equity</v>
      </c>
    </row>
    <row r="3432" spans="1:17" x14ac:dyDescent="0.25">
      <c r="A3432" s="1">
        <v>41639</v>
      </c>
      <c r="B3432" s="1">
        <v>41639</v>
      </c>
      <c r="C3432" s="2" t="s">
        <v>1536</v>
      </c>
      <c r="D3432" s="2" t="s">
        <v>1537</v>
      </c>
      <c r="E3432" s="2">
        <v>4.5999999999999996</v>
      </c>
      <c r="F3432" s="2" t="s">
        <v>1426</v>
      </c>
      <c r="G3432" s="2"/>
      <c r="H3432" s="2" t="s">
        <v>264</v>
      </c>
      <c r="I3432" s="2" t="s">
        <v>17</v>
      </c>
      <c r="J3432" s="2" t="s">
        <v>18</v>
      </c>
      <c r="K3432" s="2" t="s">
        <v>19</v>
      </c>
      <c r="L3432" s="2" t="s">
        <v>19</v>
      </c>
      <c r="M3432" s="2" t="s">
        <v>20</v>
      </c>
      <c r="N3432" s="2" t="s">
        <v>28</v>
      </c>
      <c r="O3432" s="2" t="s">
        <v>6744</v>
      </c>
      <c r="P3432" s="2">
        <v>3</v>
      </c>
      <c r="Q3432" s="2" t="str">
        <f t="shared" si="53"/>
        <v>AVP US Equity</v>
      </c>
    </row>
    <row r="3433" spans="1:17" x14ac:dyDescent="0.25">
      <c r="A3433" s="1">
        <v>41639</v>
      </c>
      <c r="B3433" s="1">
        <v>41639</v>
      </c>
      <c r="C3433" s="2" t="s">
        <v>1536</v>
      </c>
      <c r="D3433" s="2" t="s">
        <v>1537</v>
      </c>
      <c r="E3433" s="2">
        <v>2.375</v>
      </c>
      <c r="F3433" s="2" t="s">
        <v>101</v>
      </c>
      <c r="G3433" s="2"/>
      <c r="H3433" s="2" t="s">
        <v>264</v>
      </c>
      <c r="I3433" s="2" t="s">
        <v>17</v>
      </c>
      <c r="J3433" s="2" t="s">
        <v>18</v>
      </c>
      <c r="K3433" s="2" t="s">
        <v>19</v>
      </c>
      <c r="L3433" s="2" t="s">
        <v>19</v>
      </c>
      <c r="M3433" s="2" t="s">
        <v>20</v>
      </c>
      <c r="N3433" s="2" t="s">
        <v>28</v>
      </c>
      <c r="O3433" s="2" t="s">
        <v>6745</v>
      </c>
      <c r="P3433" s="2">
        <v>3</v>
      </c>
      <c r="Q3433" s="2" t="str">
        <f t="shared" si="53"/>
        <v>AVP US Equity</v>
      </c>
    </row>
    <row r="3434" spans="1:17" x14ac:dyDescent="0.25">
      <c r="A3434" s="1">
        <v>41639</v>
      </c>
      <c r="B3434" s="1">
        <v>41639</v>
      </c>
      <c r="C3434" s="2" t="s">
        <v>1785</v>
      </c>
      <c r="D3434" s="2" t="s">
        <v>1786</v>
      </c>
      <c r="E3434" s="2">
        <v>3.625</v>
      </c>
      <c r="F3434" s="2" t="s">
        <v>702</v>
      </c>
      <c r="G3434" s="2"/>
      <c r="H3434" s="2" t="s">
        <v>27</v>
      </c>
      <c r="I3434" s="2" t="s">
        <v>17</v>
      </c>
      <c r="J3434" s="2" t="s">
        <v>18</v>
      </c>
      <c r="K3434" s="2" t="s">
        <v>19</v>
      </c>
      <c r="L3434" s="2" t="s">
        <v>19</v>
      </c>
      <c r="M3434" s="2" t="s">
        <v>20</v>
      </c>
      <c r="N3434" s="2" t="s">
        <v>48</v>
      </c>
      <c r="O3434" s="2" t="s">
        <v>6746</v>
      </c>
      <c r="P3434" s="2">
        <v>3</v>
      </c>
      <c r="Q3434" s="2" t="str">
        <f t="shared" si="53"/>
        <v>MKL US Equity</v>
      </c>
    </row>
    <row r="3435" spans="1:17" x14ac:dyDescent="0.25">
      <c r="A3435" s="1">
        <v>41639</v>
      </c>
      <c r="B3435" s="1">
        <v>41639</v>
      </c>
      <c r="C3435" s="2" t="s">
        <v>383</v>
      </c>
      <c r="D3435" s="2" t="s">
        <v>384</v>
      </c>
      <c r="E3435" s="2">
        <v>1.4</v>
      </c>
      <c r="F3435" s="2" t="s">
        <v>1103</v>
      </c>
      <c r="G3435" s="2"/>
      <c r="H3435" s="2" t="s">
        <v>73</v>
      </c>
      <c r="I3435" s="2" t="s">
        <v>17</v>
      </c>
      <c r="J3435" s="2" t="s">
        <v>18</v>
      </c>
      <c r="K3435" s="2" t="s">
        <v>19</v>
      </c>
      <c r="L3435" s="2" t="s">
        <v>19</v>
      </c>
      <c r="M3435" s="2" t="s">
        <v>20</v>
      </c>
      <c r="N3435" s="2" t="s">
        <v>28</v>
      </c>
      <c r="O3435" s="2" t="s">
        <v>6747</v>
      </c>
      <c r="P3435" s="2">
        <v>3</v>
      </c>
      <c r="Q3435" s="2" t="str">
        <f t="shared" si="53"/>
        <v>MCK US Equity</v>
      </c>
    </row>
    <row r="3436" spans="1:17" x14ac:dyDescent="0.25">
      <c r="A3436" s="1">
        <v>41639</v>
      </c>
      <c r="B3436" s="1">
        <v>41639</v>
      </c>
      <c r="C3436" s="2" t="s">
        <v>159</v>
      </c>
      <c r="D3436" s="2" t="s">
        <v>160</v>
      </c>
      <c r="E3436" s="2">
        <v>1.35</v>
      </c>
      <c r="F3436" s="2" t="s">
        <v>1103</v>
      </c>
      <c r="G3436" s="2"/>
      <c r="H3436" s="2" t="s">
        <v>57</v>
      </c>
      <c r="I3436" s="2" t="s">
        <v>17</v>
      </c>
      <c r="J3436" s="2" t="s">
        <v>18</v>
      </c>
      <c r="K3436" s="2" t="s">
        <v>19</v>
      </c>
      <c r="L3436" s="2" t="s">
        <v>19</v>
      </c>
      <c r="M3436" s="2" t="s">
        <v>20</v>
      </c>
      <c r="N3436" s="2" t="s">
        <v>28</v>
      </c>
      <c r="O3436" s="2" t="s">
        <v>6748</v>
      </c>
      <c r="P3436" s="2">
        <v>3</v>
      </c>
      <c r="Q3436" s="2" t="str">
        <f t="shared" si="53"/>
        <v>AGN US Equity</v>
      </c>
    </row>
    <row r="3437" spans="1:17" x14ac:dyDescent="0.25">
      <c r="A3437" s="1">
        <v>41639</v>
      </c>
      <c r="B3437" s="1">
        <v>41639</v>
      </c>
      <c r="C3437" s="2" t="s">
        <v>1536</v>
      </c>
      <c r="D3437" s="2" t="s">
        <v>1537</v>
      </c>
      <c r="E3437" s="2">
        <v>5</v>
      </c>
      <c r="F3437" s="2" t="s">
        <v>1433</v>
      </c>
      <c r="G3437" s="2"/>
      <c r="H3437" s="2" t="s">
        <v>264</v>
      </c>
      <c r="I3437" s="2" t="s">
        <v>17</v>
      </c>
      <c r="J3437" s="2" t="s">
        <v>18</v>
      </c>
      <c r="K3437" s="2" t="s">
        <v>19</v>
      </c>
      <c r="L3437" s="2" t="s">
        <v>19</v>
      </c>
      <c r="M3437" s="2" t="s">
        <v>20</v>
      </c>
      <c r="N3437" s="2" t="s">
        <v>28</v>
      </c>
      <c r="O3437" s="2" t="s">
        <v>6749</v>
      </c>
      <c r="P3437" s="2">
        <v>3</v>
      </c>
      <c r="Q3437" s="2" t="str">
        <f t="shared" si="53"/>
        <v>AVP US Equity</v>
      </c>
    </row>
    <row r="3438" spans="1:17" x14ac:dyDescent="0.25">
      <c r="A3438" s="1">
        <v>41639</v>
      </c>
      <c r="B3438" s="1">
        <v>41639</v>
      </c>
      <c r="C3438" s="2" t="s">
        <v>2190</v>
      </c>
      <c r="D3438" s="2" t="s">
        <v>2191</v>
      </c>
      <c r="E3438" s="2">
        <v>5.75</v>
      </c>
      <c r="F3438" s="2" t="s">
        <v>1433</v>
      </c>
      <c r="G3438" s="2"/>
      <c r="H3438" s="2" t="s">
        <v>203</v>
      </c>
      <c r="I3438" s="2" t="s">
        <v>17</v>
      </c>
      <c r="J3438" s="2" t="s">
        <v>18</v>
      </c>
      <c r="K3438" s="2" t="s">
        <v>19</v>
      </c>
      <c r="L3438" s="2" t="s">
        <v>19</v>
      </c>
      <c r="M3438" s="2" t="s">
        <v>20</v>
      </c>
      <c r="N3438" s="2" t="s">
        <v>28</v>
      </c>
      <c r="O3438" s="2" t="s">
        <v>6750</v>
      </c>
      <c r="P3438" s="2">
        <v>3</v>
      </c>
      <c r="Q3438" s="2" t="str">
        <f t="shared" si="53"/>
        <v>CHK US Equity</v>
      </c>
    </row>
    <row r="3439" spans="1:17" x14ac:dyDescent="0.25">
      <c r="A3439" s="1">
        <v>41639</v>
      </c>
      <c r="B3439" s="1">
        <v>41639</v>
      </c>
      <c r="C3439" s="2" t="s">
        <v>4926</v>
      </c>
      <c r="D3439" s="2" t="s">
        <v>4927</v>
      </c>
      <c r="E3439" s="2">
        <v>1</v>
      </c>
      <c r="F3439" s="2" t="s">
        <v>101</v>
      </c>
      <c r="G3439" s="2" t="s">
        <v>40</v>
      </c>
      <c r="H3439" s="2" t="s">
        <v>73</v>
      </c>
      <c r="I3439" s="2" t="s">
        <v>17</v>
      </c>
      <c r="J3439" s="2" t="s">
        <v>18</v>
      </c>
      <c r="K3439" s="2" t="s">
        <v>19</v>
      </c>
      <c r="L3439" s="2" t="s">
        <v>19</v>
      </c>
      <c r="M3439" s="2" t="s">
        <v>20</v>
      </c>
      <c r="N3439" s="2" t="s">
        <v>28</v>
      </c>
      <c r="O3439" s="2" t="s">
        <v>6751</v>
      </c>
      <c r="P3439" s="2">
        <v>5</v>
      </c>
      <c r="Q3439" s="2" t="str">
        <f t="shared" si="53"/>
        <v>NSANY US Equity</v>
      </c>
    </row>
    <row r="3440" spans="1:17" x14ac:dyDescent="0.25">
      <c r="A3440" s="1">
        <v>41639</v>
      </c>
      <c r="B3440" s="1">
        <v>41639</v>
      </c>
      <c r="C3440" s="2" t="s">
        <v>1746</v>
      </c>
      <c r="D3440" s="2" t="s">
        <v>1747</v>
      </c>
      <c r="E3440" s="2">
        <v>4.2</v>
      </c>
      <c r="F3440" s="2" t="s">
        <v>6752</v>
      </c>
      <c r="G3440" s="2"/>
      <c r="H3440" s="2" t="s">
        <v>210</v>
      </c>
      <c r="I3440" s="2" t="s">
        <v>17</v>
      </c>
      <c r="J3440" s="2" t="s">
        <v>18</v>
      </c>
      <c r="K3440" s="2" t="s">
        <v>19</v>
      </c>
      <c r="L3440" s="2" t="s">
        <v>19</v>
      </c>
      <c r="M3440" s="2" t="s">
        <v>20</v>
      </c>
      <c r="N3440" s="2" t="s">
        <v>28</v>
      </c>
      <c r="O3440" s="2" t="s">
        <v>6753</v>
      </c>
      <c r="P3440" s="2">
        <v>3</v>
      </c>
      <c r="Q3440" s="2" t="str">
        <f t="shared" si="53"/>
        <v>GSK US Equity</v>
      </c>
    </row>
    <row r="3441" spans="1:17" x14ac:dyDescent="0.25">
      <c r="A3441" s="1">
        <v>41639</v>
      </c>
      <c r="B3441" s="1">
        <v>41639</v>
      </c>
      <c r="C3441" s="2" t="s">
        <v>3579</v>
      </c>
      <c r="D3441" s="2" t="s">
        <v>631</v>
      </c>
      <c r="E3441" s="2">
        <v>3.25</v>
      </c>
      <c r="F3441" s="2" t="s">
        <v>409</v>
      </c>
      <c r="G3441" s="2" t="s">
        <v>213</v>
      </c>
      <c r="H3441" s="2" t="s">
        <v>27</v>
      </c>
      <c r="I3441" s="2" t="s">
        <v>17</v>
      </c>
      <c r="J3441" s="2" t="s">
        <v>18</v>
      </c>
      <c r="K3441" s="2" t="s">
        <v>19</v>
      </c>
      <c r="L3441" s="2" t="s">
        <v>19</v>
      </c>
      <c r="M3441" s="2" t="s">
        <v>20</v>
      </c>
      <c r="N3441" s="2" t="s">
        <v>21</v>
      </c>
      <c r="O3441" s="2" t="s">
        <v>6754</v>
      </c>
      <c r="P3441" s="2">
        <v>3</v>
      </c>
      <c r="Q3441" s="2" t="str">
        <f t="shared" si="53"/>
        <v>DUK US Equity</v>
      </c>
    </row>
    <row r="3442" spans="1:17" x14ac:dyDescent="0.25">
      <c r="A3442" s="1">
        <v>41639</v>
      </c>
      <c r="B3442" s="1">
        <v>41639</v>
      </c>
      <c r="C3442" s="2" t="s">
        <v>42</v>
      </c>
      <c r="D3442" s="2" t="s">
        <v>43</v>
      </c>
      <c r="E3442" s="2">
        <v>3.15</v>
      </c>
      <c r="F3442" s="2" t="s">
        <v>6755</v>
      </c>
      <c r="G3442" s="2" t="s">
        <v>213</v>
      </c>
      <c r="H3442" s="2" t="s">
        <v>46</v>
      </c>
      <c r="I3442" s="2" t="s">
        <v>17</v>
      </c>
      <c r="J3442" s="2" t="s">
        <v>18</v>
      </c>
      <c r="K3442" s="2" t="s">
        <v>19</v>
      </c>
      <c r="L3442" s="2" t="s">
        <v>19</v>
      </c>
      <c r="M3442" s="2" t="s">
        <v>20</v>
      </c>
      <c r="N3442" s="2" t="s">
        <v>48</v>
      </c>
      <c r="O3442" s="2" t="s">
        <v>6756</v>
      </c>
      <c r="P3442" s="2">
        <v>2</v>
      </c>
      <c r="Q3442" s="2" t="str">
        <f t="shared" si="53"/>
        <v>GE US Equity</v>
      </c>
    </row>
    <row r="3443" spans="1:17" x14ac:dyDescent="0.25">
      <c r="A3443" s="1">
        <v>41639</v>
      </c>
      <c r="B3443" s="1">
        <v>41639</v>
      </c>
      <c r="C3443" s="2" t="s">
        <v>4926</v>
      </c>
      <c r="D3443" s="2" t="s">
        <v>4927</v>
      </c>
      <c r="E3443" s="2">
        <v>1</v>
      </c>
      <c r="F3443" s="2" t="s">
        <v>101</v>
      </c>
      <c r="G3443" s="2" t="s">
        <v>26</v>
      </c>
      <c r="H3443" s="2" t="s">
        <v>73</v>
      </c>
      <c r="I3443" s="2" t="s">
        <v>17</v>
      </c>
      <c r="J3443" s="2" t="s">
        <v>18</v>
      </c>
      <c r="K3443" s="2" t="s">
        <v>19</v>
      </c>
      <c r="L3443" s="2" t="s">
        <v>19</v>
      </c>
      <c r="M3443" s="2" t="s">
        <v>20</v>
      </c>
      <c r="N3443" s="2" t="s">
        <v>28</v>
      </c>
      <c r="O3443" s="2" t="s">
        <v>6757</v>
      </c>
      <c r="P3443" s="2">
        <v>5</v>
      </c>
      <c r="Q3443" s="2" t="str">
        <f t="shared" si="53"/>
        <v>NSANY US Equity</v>
      </c>
    </row>
    <row r="3444" spans="1:17" x14ac:dyDescent="0.25">
      <c r="A3444" s="1">
        <v>41639</v>
      </c>
      <c r="B3444" s="1">
        <v>41639</v>
      </c>
      <c r="C3444" s="2" t="s">
        <v>6758</v>
      </c>
      <c r="D3444" s="2" t="s">
        <v>620</v>
      </c>
      <c r="E3444" s="2">
        <v>6.95</v>
      </c>
      <c r="F3444" s="2" t="s">
        <v>6759</v>
      </c>
      <c r="G3444" s="2" t="s">
        <v>40</v>
      </c>
      <c r="H3444" s="2" t="s">
        <v>34</v>
      </c>
      <c r="I3444" s="2" t="s">
        <v>17</v>
      </c>
      <c r="J3444" s="2" t="s">
        <v>18</v>
      </c>
      <c r="K3444" s="2" t="s">
        <v>19</v>
      </c>
      <c r="L3444" s="2" t="s">
        <v>19</v>
      </c>
      <c r="M3444" s="2" t="s">
        <v>20</v>
      </c>
      <c r="N3444" s="2" t="s">
        <v>21</v>
      </c>
      <c r="O3444" s="2" t="s">
        <v>6760</v>
      </c>
      <c r="P3444" s="2">
        <v>3</v>
      </c>
      <c r="Q3444" s="2" t="str">
        <f t="shared" si="53"/>
        <v>PNM US Equity</v>
      </c>
    </row>
    <row r="3445" spans="1:17" x14ac:dyDescent="0.25">
      <c r="A3445" s="1">
        <v>41639</v>
      </c>
      <c r="B3445" s="1">
        <v>41639</v>
      </c>
      <c r="C3445" s="2" t="s">
        <v>42</v>
      </c>
      <c r="D3445" s="2" t="s">
        <v>43</v>
      </c>
      <c r="E3445" s="2">
        <v>1.0436000000000001</v>
      </c>
      <c r="F3445" s="2" t="s">
        <v>1408</v>
      </c>
      <c r="G3445" s="2" t="s">
        <v>213</v>
      </c>
      <c r="H3445" s="2" t="s">
        <v>46</v>
      </c>
      <c r="I3445" s="2" t="s">
        <v>17</v>
      </c>
      <c r="J3445" s="2" t="s">
        <v>18</v>
      </c>
      <c r="K3445" s="2" t="s">
        <v>19</v>
      </c>
      <c r="L3445" s="2" t="s">
        <v>19</v>
      </c>
      <c r="M3445" s="2" t="s">
        <v>47</v>
      </c>
      <c r="N3445" s="2" t="s">
        <v>48</v>
      </c>
      <c r="O3445" s="2" t="s">
        <v>6761</v>
      </c>
      <c r="P3445" s="2">
        <v>2</v>
      </c>
      <c r="Q3445" s="2" t="str">
        <f t="shared" si="53"/>
        <v>GE US Equity</v>
      </c>
    </row>
    <row r="3446" spans="1:17" x14ac:dyDescent="0.25">
      <c r="A3446" s="1">
        <v>41639</v>
      </c>
      <c r="B3446" s="1">
        <v>41639</v>
      </c>
      <c r="C3446" s="2" t="s">
        <v>4948</v>
      </c>
      <c r="D3446" s="2" t="s">
        <v>4949</v>
      </c>
      <c r="E3446" s="2">
        <v>1.3</v>
      </c>
      <c r="F3446" s="2" t="s">
        <v>2525</v>
      </c>
      <c r="G3446" s="2"/>
      <c r="H3446" s="2" t="s">
        <v>57</v>
      </c>
      <c r="I3446" s="2" t="s">
        <v>17</v>
      </c>
      <c r="J3446" s="2" t="s">
        <v>18</v>
      </c>
      <c r="K3446" s="2" t="s">
        <v>19</v>
      </c>
      <c r="L3446" s="2" t="s">
        <v>19</v>
      </c>
      <c r="M3446" s="2" t="s">
        <v>20</v>
      </c>
      <c r="N3446" s="2" t="s">
        <v>28</v>
      </c>
      <c r="O3446" s="2" t="s">
        <v>6762</v>
      </c>
      <c r="P3446" s="2">
        <v>3</v>
      </c>
      <c r="Q3446" s="2" t="str">
        <f t="shared" si="53"/>
        <v>SYK US Equity</v>
      </c>
    </row>
    <row r="3447" spans="1:17" x14ac:dyDescent="0.25">
      <c r="A3447" s="1">
        <v>41639</v>
      </c>
      <c r="B3447" s="1">
        <v>41639</v>
      </c>
      <c r="C3447" s="2" t="s">
        <v>6763</v>
      </c>
      <c r="D3447" s="2" t="s">
        <v>6248</v>
      </c>
      <c r="E3447" s="2">
        <v>5.625</v>
      </c>
      <c r="F3447" s="2" t="s">
        <v>6764</v>
      </c>
      <c r="G3447" s="2" t="s">
        <v>26</v>
      </c>
      <c r="H3447" s="2" t="s">
        <v>34</v>
      </c>
      <c r="I3447" s="2" t="s">
        <v>17</v>
      </c>
      <c r="J3447" s="2" t="s">
        <v>18</v>
      </c>
      <c r="K3447" s="2" t="s">
        <v>19</v>
      </c>
      <c r="L3447" s="2" t="s">
        <v>19</v>
      </c>
      <c r="M3447" s="2" t="s">
        <v>20</v>
      </c>
      <c r="N3447" s="2" t="s">
        <v>48</v>
      </c>
      <c r="O3447" s="2" t="s">
        <v>6765</v>
      </c>
      <c r="P3447" s="2">
        <v>2</v>
      </c>
      <c r="Q3447" s="2" t="str">
        <f t="shared" si="53"/>
        <v>CG US Equity</v>
      </c>
    </row>
    <row r="3448" spans="1:17" x14ac:dyDescent="0.25">
      <c r="A3448" s="1">
        <v>41639</v>
      </c>
      <c r="B3448" s="1">
        <v>41639</v>
      </c>
      <c r="C3448" s="2" t="s">
        <v>3579</v>
      </c>
      <c r="D3448" s="2" t="s">
        <v>631</v>
      </c>
      <c r="E3448" s="2">
        <v>3.25</v>
      </c>
      <c r="F3448" s="2" t="s">
        <v>3514</v>
      </c>
      <c r="G3448" s="2" t="s">
        <v>213</v>
      </c>
      <c r="H3448" s="2" t="s">
        <v>27</v>
      </c>
      <c r="I3448" s="2" t="s">
        <v>17</v>
      </c>
      <c r="J3448" s="2" t="s">
        <v>18</v>
      </c>
      <c r="K3448" s="2" t="s">
        <v>19</v>
      </c>
      <c r="L3448" s="2" t="s">
        <v>19</v>
      </c>
      <c r="M3448" s="2" t="s">
        <v>20</v>
      </c>
      <c r="N3448" s="2" t="s">
        <v>21</v>
      </c>
      <c r="O3448" s="2" t="s">
        <v>6766</v>
      </c>
      <c r="P3448" s="2">
        <v>3</v>
      </c>
      <c r="Q3448" s="2" t="str">
        <f t="shared" si="53"/>
        <v>DUK US Equity</v>
      </c>
    </row>
    <row r="3449" spans="1:17" x14ac:dyDescent="0.25">
      <c r="A3449" s="1">
        <v>41639</v>
      </c>
      <c r="B3449" s="1">
        <v>41639</v>
      </c>
      <c r="C3449" s="2" t="s">
        <v>200</v>
      </c>
      <c r="D3449" s="2" t="s">
        <v>201</v>
      </c>
      <c r="E3449" s="2">
        <v>5</v>
      </c>
      <c r="F3449" s="2" t="s">
        <v>1433</v>
      </c>
      <c r="G3449" s="2"/>
      <c r="H3449" s="2" t="s">
        <v>203</v>
      </c>
      <c r="I3449" s="2" t="s">
        <v>17</v>
      </c>
      <c r="J3449" s="2" t="s">
        <v>18</v>
      </c>
      <c r="K3449" s="2" t="s">
        <v>19</v>
      </c>
      <c r="L3449" s="2" t="s">
        <v>19</v>
      </c>
      <c r="M3449" s="2" t="s">
        <v>20</v>
      </c>
      <c r="N3449" s="2" t="s">
        <v>28</v>
      </c>
      <c r="O3449" s="2" t="s">
        <v>6767</v>
      </c>
      <c r="P3449" s="2">
        <v>4</v>
      </c>
      <c r="Q3449" s="2" t="str">
        <f t="shared" si="53"/>
        <v>DISH US Equity</v>
      </c>
    </row>
    <row r="3450" spans="1:17" x14ac:dyDescent="0.25">
      <c r="A3450" s="1">
        <v>41639</v>
      </c>
      <c r="B3450" s="1">
        <v>41639</v>
      </c>
      <c r="C3450" s="2" t="s">
        <v>1519</v>
      </c>
      <c r="D3450" s="2" t="s">
        <v>31</v>
      </c>
      <c r="E3450" s="2">
        <v>3.85</v>
      </c>
      <c r="F3450" s="2" t="s">
        <v>6171</v>
      </c>
      <c r="G3450" s="2"/>
      <c r="H3450" s="2" t="s">
        <v>57</v>
      </c>
      <c r="I3450" s="2" t="s">
        <v>17</v>
      </c>
      <c r="J3450" s="2" t="s">
        <v>18</v>
      </c>
      <c r="K3450" s="2" t="s">
        <v>19</v>
      </c>
      <c r="L3450" s="2" t="s">
        <v>19</v>
      </c>
      <c r="M3450" s="2" t="s">
        <v>20</v>
      </c>
      <c r="N3450" s="2" t="s">
        <v>21</v>
      </c>
      <c r="O3450" s="2" t="s">
        <v>6768</v>
      </c>
      <c r="P3450" s="2">
        <v>2</v>
      </c>
      <c r="Q3450" s="2" t="str">
        <f t="shared" si="53"/>
        <v>SO US Equity</v>
      </c>
    </row>
    <row r="3451" spans="1:17" x14ac:dyDescent="0.25">
      <c r="A3451" s="1">
        <v>41639</v>
      </c>
      <c r="B3451" s="1">
        <v>41639</v>
      </c>
      <c r="C3451" s="2" t="s">
        <v>4190</v>
      </c>
      <c r="D3451" s="2" t="s">
        <v>4191</v>
      </c>
      <c r="E3451" s="2">
        <v>2.25</v>
      </c>
      <c r="F3451" s="2" t="s">
        <v>1103</v>
      </c>
      <c r="G3451" s="2"/>
      <c r="H3451" s="2" t="s">
        <v>27</v>
      </c>
      <c r="I3451" s="2" t="s">
        <v>17</v>
      </c>
      <c r="J3451" s="2" t="s">
        <v>18</v>
      </c>
      <c r="K3451" s="2" t="s">
        <v>19</v>
      </c>
      <c r="L3451" s="2" t="s">
        <v>19</v>
      </c>
      <c r="M3451" s="2" t="s">
        <v>20</v>
      </c>
      <c r="N3451" s="2" t="s">
        <v>48</v>
      </c>
      <c r="O3451" s="2" t="s">
        <v>6769</v>
      </c>
      <c r="P3451" s="2">
        <v>3</v>
      </c>
      <c r="Q3451" s="2" t="str">
        <f t="shared" si="53"/>
        <v>HCN US Equity</v>
      </c>
    </row>
    <row r="3452" spans="1:17" x14ac:dyDescent="0.25">
      <c r="A3452" s="1">
        <v>41639</v>
      </c>
      <c r="B3452" s="1">
        <v>41639</v>
      </c>
      <c r="C3452" s="2" t="s">
        <v>3579</v>
      </c>
      <c r="D3452" s="2" t="s">
        <v>631</v>
      </c>
      <c r="E3452" s="2">
        <v>3.05</v>
      </c>
      <c r="F3452" s="2" t="s">
        <v>5820</v>
      </c>
      <c r="G3452" s="2" t="s">
        <v>213</v>
      </c>
      <c r="H3452" s="2" t="s">
        <v>27</v>
      </c>
      <c r="I3452" s="2" t="s">
        <v>17</v>
      </c>
      <c r="J3452" s="2" t="s">
        <v>18</v>
      </c>
      <c r="K3452" s="2" t="s">
        <v>19</v>
      </c>
      <c r="L3452" s="2" t="s">
        <v>19</v>
      </c>
      <c r="M3452" s="2" t="s">
        <v>20</v>
      </c>
      <c r="N3452" s="2" t="s">
        <v>21</v>
      </c>
      <c r="O3452" s="2" t="s">
        <v>6770</v>
      </c>
      <c r="P3452" s="2">
        <v>3</v>
      </c>
      <c r="Q3452" s="2" t="str">
        <f t="shared" si="53"/>
        <v>DUK US Equity</v>
      </c>
    </row>
    <row r="3453" spans="1:17" x14ac:dyDescent="0.25">
      <c r="A3453" s="1">
        <v>41639</v>
      </c>
      <c r="B3453" s="1">
        <v>41639</v>
      </c>
      <c r="C3453" s="2" t="s">
        <v>462</v>
      </c>
      <c r="D3453" s="2" t="s">
        <v>463</v>
      </c>
      <c r="E3453" s="2">
        <v>3</v>
      </c>
      <c r="F3453" s="2" t="s">
        <v>848</v>
      </c>
      <c r="G3453" s="2"/>
      <c r="H3453" s="2" t="s">
        <v>73</v>
      </c>
      <c r="I3453" s="2" t="s">
        <v>17</v>
      </c>
      <c r="J3453" s="2" t="s">
        <v>18</v>
      </c>
      <c r="K3453" s="2" t="s">
        <v>19</v>
      </c>
      <c r="L3453" s="2" t="s">
        <v>19</v>
      </c>
      <c r="M3453" s="2" t="s">
        <v>20</v>
      </c>
      <c r="N3453" s="2" t="s">
        <v>28</v>
      </c>
      <c r="O3453" s="2" t="s">
        <v>6773</v>
      </c>
      <c r="P3453" s="2">
        <v>4</v>
      </c>
      <c r="Q3453" s="2" t="str">
        <f t="shared" si="53"/>
        <v>FOXA US Equity</v>
      </c>
    </row>
    <row r="3454" spans="1:17" x14ac:dyDescent="0.25">
      <c r="A3454" s="1">
        <v>41639</v>
      </c>
      <c r="B3454" s="1">
        <v>41639</v>
      </c>
      <c r="C3454" s="2" t="s">
        <v>5917</v>
      </c>
      <c r="D3454" s="2" t="s">
        <v>516</v>
      </c>
      <c r="E3454" s="2">
        <v>6.875</v>
      </c>
      <c r="F3454" s="2" t="s">
        <v>2985</v>
      </c>
      <c r="G3454" s="2"/>
      <c r="H3454" s="2" t="s">
        <v>27</v>
      </c>
      <c r="I3454" s="2" t="s">
        <v>17</v>
      </c>
      <c r="J3454" s="2" t="s">
        <v>18</v>
      </c>
      <c r="K3454" s="2" t="s">
        <v>19</v>
      </c>
      <c r="L3454" s="2" t="s">
        <v>19</v>
      </c>
      <c r="M3454" s="2" t="s">
        <v>20</v>
      </c>
      <c r="N3454" s="2" t="s">
        <v>28</v>
      </c>
      <c r="O3454" s="2" t="s">
        <v>6774</v>
      </c>
      <c r="P3454" s="2">
        <v>4</v>
      </c>
      <c r="Q3454" s="2" t="str">
        <f t="shared" si="53"/>
        <v>KRFT US Equity</v>
      </c>
    </row>
    <row r="3455" spans="1:17" x14ac:dyDescent="0.25">
      <c r="A3455" s="1">
        <v>41639</v>
      </c>
      <c r="B3455" s="1">
        <v>41639</v>
      </c>
      <c r="C3455" s="2" t="s">
        <v>3709</v>
      </c>
      <c r="D3455" s="2" t="s">
        <v>2477</v>
      </c>
      <c r="E3455" s="2">
        <v>4.75</v>
      </c>
      <c r="F3455" s="2" t="s">
        <v>1418</v>
      </c>
      <c r="G3455" s="2"/>
      <c r="H3455" s="2" t="s">
        <v>27</v>
      </c>
      <c r="I3455" s="2" t="s">
        <v>17</v>
      </c>
      <c r="J3455" s="2" t="s">
        <v>18</v>
      </c>
      <c r="K3455" s="2" t="s">
        <v>19</v>
      </c>
      <c r="L3455" s="2" t="s">
        <v>19</v>
      </c>
      <c r="M3455" s="2" t="s">
        <v>20</v>
      </c>
      <c r="N3455" s="2" t="s">
        <v>28</v>
      </c>
      <c r="O3455" s="2" t="s">
        <v>6775</v>
      </c>
      <c r="P3455" s="2">
        <v>4</v>
      </c>
      <c r="Q3455" s="2" t="str">
        <f t="shared" si="53"/>
        <v>ESRX US Equity</v>
      </c>
    </row>
    <row r="3456" spans="1:17" x14ac:dyDescent="0.25">
      <c r="A3456" s="1">
        <v>41639</v>
      </c>
      <c r="B3456" s="1">
        <v>41639</v>
      </c>
      <c r="C3456" s="2" t="s">
        <v>5917</v>
      </c>
      <c r="D3456" s="2" t="s">
        <v>516</v>
      </c>
      <c r="E3456" s="2">
        <v>6.5</v>
      </c>
      <c r="F3456" s="2" t="s">
        <v>4961</v>
      </c>
      <c r="G3456" s="2"/>
      <c r="H3456" s="2" t="s">
        <v>27</v>
      </c>
      <c r="I3456" s="2" t="s">
        <v>17</v>
      </c>
      <c r="J3456" s="2" t="s">
        <v>18</v>
      </c>
      <c r="K3456" s="2" t="s">
        <v>19</v>
      </c>
      <c r="L3456" s="2" t="s">
        <v>19</v>
      </c>
      <c r="M3456" s="2" t="s">
        <v>20</v>
      </c>
      <c r="N3456" s="2" t="s">
        <v>28</v>
      </c>
      <c r="O3456" s="2" t="s">
        <v>6776</v>
      </c>
      <c r="P3456" s="2">
        <v>4</v>
      </c>
      <c r="Q3456" s="2" t="str">
        <f t="shared" si="53"/>
        <v>KRFT US Equity</v>
      </c>
    </row>
    <row r="3457" spans="1:17" x14ac:dyDescent="0.25">
      <c r="A3457" s="1">
        <v>41639</v>
      </c>
      <c r="B3457" s="1">
        <v>41639</v>
      </c>
      <c r="C3457" s="2" t="s">
        <v>6077</v>
      </c>
      <c r="D3457" s="2" t="s">
        <v>6078</v>
      </c>
      <c r="E3457" s="2">
        <v>3.3</v>
      </c>
      <c r="F3457" s="2" t="s">
        <v>6777</v>
      </c>
      <c r="G3457" s="2"/>
      <c r="H3457" s="2" t="s">
        <v>1840</v>
      </c>
      <c r="I3457" s="2" t="s">
        <v>17</v>
      </c>
      <c r="J3457" s="2" t="s">
        <v>18</v>
      </c>
      <c r="K3457" s="2" t="s">
        <v>19</v>
      </c>
      <c r="L3457" s="2" t="s">
        <v>19</v>
      </c>
      <c r="M3457" s="2" t="s">
        <v>20</v>
      </c>
      <c r="N3457" s="2" t="s">
        <v>995</v>
      </c>
      <c r="O3457" s="2" t="s">
        <v>6778</v>
      </c>
      <c r="P3457" s="2">
        <v>4</v>
      </c>
      <c r="Q3457" s="2" t="str">
        <f t="shared" si="53"/>
        <v>NADB US Equity</v>
      </c>
    </row>
    <row r="3458" spans="1:17" x14ac:dyDescent="0.25">
      <c r="A3458" s="1">
        <v>41639</v>
      </c>
      <c r="B3458" s="1">
        <v>41639</v>
      </c>
      <c r="C3458" s="2" t="s">
        <v>2898</v>
      </c>
      <c r="D3458" s="2" t="s">
        <v>501</v>
      </c>
      <c r="E3458" s="2">
        <v>4.875</v>
      </c>
      <c r="F3458" s="2" t="s">
        <v>6779</v>
      </c>
      <c r="G3458" s="2"/>
      <c r="H3458" s="2" t="s">
        <v>472</v>
      </c>
      <c r="I3458" s="2" t="s">
        <v>17</v>
      </c>
      <c r="J3458" s="2" t="s">
        <v>18</v>
      </c>
      <c r="K3458" s="2" t="s">
        <v>19</v>
      </c>
      <c r="L3458" s="2" t="s">
        <v>19</v>
      </c>
      <c r="M3458" s="2" t="s">
        <v>20</v>
      </c>
      <c r="N3458" s="2" t="s">
        <v>48</v>
      </c>
      <c r="O3458" s="2" t="s">
        <v>6780</v>
      </c>
      <c r="P3458" s="2">
        <v>3</v>
      </c>
      <c r="Q3458" s="2" t="str">
        <f t="shared" si="53"/>
        <v>AIG US Equity</v>
      </c>
    </row>
    <row r="3459" spans="1:17" x14ac:dyDescent="0.25">
      <c r="A3459" s="1">
        <v>41639</v>
      </c>
      <c r="B3459" s="1">
        <v>41639</v>
      </c>
      <c r="C3459" s="2" t="s">
        <v>2898</v>
      </c>
      <c r="D3459" s="2" t="s">
        <v>501</v>
      </c>
      <c r="E3459" s="2">
        <v>5.875</v>
      </c>
      <c r="F3459" s="2" t="s">
        <v>792</v>
      </c>
      <c r="G3459" s="2"/>
      <c r="H3459" s="2" t="s">
        <v>472</v>
      </c>
      <c r="I3459" s="2" t="s">
        <v>17</v>
      </c>
      <c r="J3459" s="2" t="s">
        <v>18</v>
      </c>
      <c r="K3459" s="2" t="s">
        <v>19</v>
      </c>
      <c r="L3459" s="2" t="s">
        <v>19</v>
      </c>
      <c r="M3459" s="2" t="s">
        <v>20</v>
      </c>
      <c r="N3459" s="2" t="s">
        <v>48</v>
      </c>
      <c r="O3459" s="2" t="s">
        <v>6781</v>
      </c>
      <c r="P3459" s="2">
        <v>3</v>
      </c>
      <c r="Q3459" s="2" t="str">
        <f t="shared" si="53"/>
        <v>AIG US Equity</v>
      </c>
    </row>
    <row r="3460" spans="1:17" x14ac:dyDescent="0.25">
      <c r="A3460" s="1">
        <v>41639</v>
      </c>
      <c r="B3460" s="1">
        <v>41639</v>
      </c>
      <c r="C3460" s="2" t="s">
        <v>42</v>
      </c>
      <c r="D3460" s="2" t="s">
        <v>43</v>
      </c>
      <c r="E3460" s="2">
        <v>4.3</v>
      </c>
      <c r="F3460" s="2" t="s">
        <v>2498</v>
      </c>
      <c r="G3460" s="2" t="s">
        <v>45</v>
      </c>
      <c r="H3460" s="2" t="s">
        <v>46</v>
      </c>
      <c r="I3460" s="2" t="s">
        <v>17</v>
      </c>
      <c r="J3460" s="2" t="s">
        <v>18</v>
      </c>
      <c r="K3460" s="2" t="s">
        <v>19</v>
      </c>
      <c r="L3460" s="2" t="s">
        <v>19</v>
      </c>
      <c r="M3460" s="2" t="s">
        <v>20</v>
      </c>
      <c r="N3460" s="2" t="s">
        <v>48</v>
      </c>
      <c r="O3460" s="2" t="s">
        <v>6782</v>
      </c>
      <c r="P3460" s="2">
        <v>2</v>
      </c>
      <c r="Q3460" s="2" t="str">
        <f t="shared" ref="Q3460:Q3523" si="54">D3460&amp;" US Equity"</f>
        <v>GE US Equity</v>
      </c>
    </row>
    <row r="3461" spans="1:17" x14ac:dyDescent="0.25">
      <c r="A3461" s="1">
        <v>41639</v>
      </c>
      <c r="B3461" s="1">
        <v>41639</v>
      </c>
      <c r="C3461" s="2" t="s">
        <v>4506</v>
      </c>
      <c r="D3461" s="2" t="s">
        <v>4507</v>
      </c>
      <c r="E3461" s="2">
        <v>7</v>
      </c>
      <c r="F3461" s="2" t="s">
        <v>1067</v>
      </c>
      <c r="G3461" s="2" t="s">
        <v>26</v>
      </c>
      <c r="H3461" s="2" t="s">
        <v>149</v>
      </c>
      <c r="I3461" s="2" t="s">
        <v>17</v>
      </c>
      <c r="J3461" s="2" t="s">
        <v>18</v>
      </c>
      <c r="K3461" s="2" t="s">
        <v>19</v>
      </c>
      <c r="L3461" s="2" t="s">
        <v>19</v>
      </c>
      <c r="M3461" s="2" t="s">
        <v>20</v>
      </c>
      <c r="N3461" s="2" t="s">
        <v>28</v>
      </c>
      <c r="O3461" s="2" t="s">
        <v>6784</v>
      </c>
      <c r="P3461" s="2">
        <v>3</v>
      </c>
      <c r="Q3461" s="2" t="str">
        <f t="shared" si="54"/>
        <v>MTH US Equity</v>
      </c>
    </row>
    <row r="3462" spans="1:17" x14ac:dyDescent="0.25">
      <c r="A3462" s="1">
        <v>41639</v>
      </c>
      <c r="B3462" s="1">
        <v>41639</v>
      </c>
      <c r="C3462" s="2" t="s">
        <v>2244</v>
      </c>
      <c r="D3462" s="2" t="s">
        <v>2245</v>
      </c>
      <c r="E3462" s="2">
        <v>6</v>
      </c>
      <c r="F3462" s="2" t="s">
        <v>6499</v>
      </c>
      <c r="G3462" s="2"/>
      <c r="H3462" s="2" t="s">
        <v>264</v>
      </c>
      <c r="I3462" s="2" t="s">
        <v>17</v>
      </c>
      <c r="J3462" s="2" t="s">
        <v>18</v>
      </c>
      <c r="K3462" s="2" t="s">
        <v>19</v>
      </c>
      <c r="L3462" s="2" t="s">
        <v>19</v>
      </c>
      <c r="M3462" s="2" t="s">
        <v>20</v>
      </c>
      <c r="N3462" s="2" t="s">
        <v>28</v>
      </c>
      <c r="O3462" s="2" t="s">
        <v>6785</v>
      </c>
      <c r="P3462" s="2">
        <v>3</v>
      </c>
      <c r="Q3462" s="2" t="str">
        <f t="shared" si="54"/>
        <v>STZ US Equity</v>
      </c>
    </row>
    <row r="3463" spans="1:17" x14ac:dyDescent="0.25">
      <c r="A3463" s="1">
        <v>41639</v>
      </c>
      <c r="B3463" s="1">
        <v>41639</v>
      </c>
      <c r="C3463" s="2" t="s">
        <v>3156</v>
      </c>
      <c r="D3463" s="2" t="s">
        <v>3157</v>
      </c>
      <c r="E3463" s="2">
        <v>2.4</v>
      </c>
      <c r="F3463" s="2" t="s">
        <v>6581</v>
      </c>
      <c r="G3463" s="2" t="s">
        <v>26</v>
      </c>
      <c r="H3463" s="2" t="s">
        <v>34</v>
      </c>
      <c r="I3463" s="2" t="s">
        <v>17</v>
      </c>
      <c r="J3463" s="2" t="s">
        <v>18</v>
      </c>
      <c r="K3463" s="2" t="s">
        <v>19</v>
      </c>
      <c r="L3463" s="2" t="s">
        <v>19</v>
      </c>
      <c r="M3463" s="2" t="s">
        <v>20</v>
      </c>
      <c r="N3463" s="2" t="s">
        <v>28</v>
      </c>
      <c r="O3463" s="2" t="s">
        <v>6786</v>
      </c>
      <c r="P3463" s="2">
        <v>5</v>
      </c>
      <c r="Q3463" s="2" t="str">
        <f t="shared" si="54"/>
        <v>DAIGR US Equity</v>
      </c>
    </row>
    <row r="3464" spans="1:17" x14ac:dyDescent="0.25">
      <c r="A3464" s="1">
        <v>41639</v>
      </c>
      <c r="B3464" s="1">
        <v>41639</v>
      </c>
      <c r="C3464" s="2" t="s">
        <v>3908</v>
      </c>
      <c r="D3464" s="2" t="s">
        <v>678</v>
      </c>
      <c r="E3464" s="2">
        <v>3.984</v>
      </c>
      <c r="F3464" s="2" t="s">
        <v>65</v>
      </c>
      <c r="G3464" s="2"/>
      <c r="H3464" s="2" t="s">
        <v>16</v>
      </c>
      <c r="I3464" s="2" t="s">
        <v>17</v>
      </c>
      <c r="J3464" s="2" t="s">
        <v>18</v>
      </c>
      <c r="K3464" s="2" t="s">
        <v>19</v>
      </c>
      <c r="L3464" s="2" t="s">
        <v>19</v>
      </c>
      <c r="M3464" s="2" t="s">
        <v>20</v>
      </c>
      <c r="N3464" s="2" t="s">
        <v>28</v>
      </c>
      <c r="O3464" s="2" t="s">
        <v>6787</v>
      </c>
      <c r="P3464" s="2">
        <v>1</v>
      </c>
      <c r="Q3464" s="2" t="str">
        <f t="shared" si="54"/>
        <v>F US Equity</v>
      </c>
    </row>
    <row r="3465" spans="1:17" x14ac:dyDescent="0.25">
      <c r="A3465" s="1">
        <v>41639</v>
      </c>
      <c r="B3465" s="1">
        <v>41639</v>
      </c>
      <c r="C3465" s="2" t="s">
        <v>1186</v>
      </c>
      <c r="D3465" s="2" t="s">
        <v>1187</v>
      </c>
      <c r="E3465" s="2">
        <v>1.4</v>
      </c>
      <c r="F3465" s="2" t="s">
        <v>1980</v>
      </c>
      <c r="G3465" s="2" t="s">
        <v>57</v>
      </c>
      <c r="H3465" s="2" t="s">
        <v>27</v>
      </c>
      <c r="I3465" s="2" t="s">
        <v>17</v>
      </c>
      <c r="J3465" s="2" t="s">
        <v>18</v>
      </c>
      <c r="K3465" s="2" t="s">
        <v>19</v>
      </c>
      <c r="L3465" s="2" t="s">
        <v>19</v>
      </c>
      <c r="M3465" s="2" t="s">
        <v>20</v>
      </c>
      <c r="N3465" s="2" t="s">
        <v>21</v>
      </c>
      <c r="O3465" s="2" t="s">
        <v>6788</v>
      </c>
      <c r="P3465" s="2">
        <v>1</v>
      </c>
      <c r="Q3465" s="2" t="str">
        <f t="shared" si="54"/>
        <v>D US Equity</v>
      </c>
    </row>
    <row r="3466" spans="1:17" x14ac:dyDescent="0.25">
      <c r="A3466" s="1">
        <v>41639</v>
      </c>
      <c r="B3466" s="1">
        <v>41639</v>
      </c>
      <c r="C3466" s="2" t="s">
        <v>947</v>
      </c>
      <c r="D3466" s="2" t="s">
        <v>948</v>
      </c>
      <c r="E3466" s="2">
        <v>2.1</v>
      </c>
      <c r="F3466" s="2" t="s">
        <v>1103</v>
      </c>
      <c r="G3466" s="2"/>
      <c r="H3466" s="2" t="s">
        <v>16</v>
      </c>
      <c r="I3466" s="2" t="s">
        <v>17</v>
      </c>
      <c r="J3466" s="2" t="s">
        <v>18</v>
      </c>
      <c r="K3466" s="2" t="s">
        <v>19</v>
      </c>
      <c r="L3466" s="2" t="s">
        <v>19</v>
      </c>
      <c r="M3466" s="2" t="s">
        <v>20</v>
      </c>
      <c r="N3466" s="2" t="s">
        <v>28</v>
      </c>
      <c r="O3466" s="2" t="s">
        <v>6789</v>
      </c>
      <c r="P3466" s="2">
        <v>3</v>
      </c>
      <c r="Q3466" s="2" t="str">
        <f t="shared" si="54"/>
        <v>CAG US Equity</v>
      </c>
    </row>
    <row r="3467" spans="1:17" x14ac:dyDescent="0.25">
      <c r="A3467" s="1">
        <v>41639</v>
      </c>
      <c r="B3467" s="1">
        <v>41639</v>
      </c>
      <c r="C3467" s="2" t="s">
        <v>425</v>
      </c>
      <c r="D3467" s="2" t="s">
        <v>426</v>
      </c>
      <c r="E3467" s="2">
        <v>4.75</v>
      </c>
      <c r="F3467" s="2" t="s">
        <v>2675</v>
      </c>
      <c r="G3467" s="2"/>
      <c r="H3467" s="2" t="s">
        <v>472</v>
      </c>
      <c r="I3467" s="2" t="s">
        <v>17</v>
      </c>
      <c r="J3467" s="2" t="s">
        <v>18</v>
      </c>
      <c r="K3467" s="2" t="s">
        <v>19</v>
      </c>
      <c r="L3467" s="2" t="s">
        <v>19</v>
      </c>
      <c r="M3467" s="2" t="s">
        <v>20</v>
      </c>
      <c r="N3467" s="2" t="s">
        <v>28</v>
      </c>
      <c r="O3467" s="2" t="s">
        <v>6790</v>
      </c>
      <c r="P3467" s="2">
        <v>3</v>
      </c>
      <c r="Q3467" s="2" t="str">
        <f t="shared" si="54"/>
        <v>HCA US Equity</v>
      </c>
    </row>
    <row r="3468" spans="1:17" x14ac:dyDescent="0.25">
      <c r="A3468" s="1">
        <v>41639</v>
      </c>
      <c r="B3468" s="1">
        <v>41639</v>
      </c>
      <c r="C3468" s="2" t="s">
        <v>4084</v>
      </c>
      <c r="D3468" s="2" t="s">
        <v>1007</v>
      </c>
      <c r="E3468" s="2">
        <v>4.45</v>
      </c>
      <c r="F3468" s="2" t="s">
        <v>5993</v>
      </c>
      <c r="G3468" s="2"/>
      <c r="H3468" s="2" t="s">
        <v>73</v>
      </c>
      <c r="I3468" s="2" t="s">
        <v>17</v>
      </c>
      <c r="J3468" s="2" t="s">
        <v>18</v>
      </c>
      <c r="K3468" s="2" t="s">
        <v>19</v>
      </c>
      <c r="L3468" s="2" t="s">
        <v>19</v>
      </c>
      <c r="M3468" s="2" t="s">
        <v>20</v>
      </c>
      <c r="N3468" s="2" t="s">
        <v>28</v>
      </c>
      <c r="O3468" s="2" t="s">
        <v>6792</v>
      </c>
      <c r="P3468" s="2">
        <v>5</v>
      </c>
      <c r="Q3468" s="2" t="str">
        <f t="shared" si="54"/>
        <v>CMCSA US Equity</v>
      </c>
    </row>
    <row r="3469" spans="1:17" x14ac:dyDescent="0.25">
      <c r="A3469" s="1">
        <v>41639</v>
      </c>
      <c r="B3469" s="1">
        <v>41639</v>
      </c>
      <c r="C3469" s="2" t="s">
        <v>496</v>
      </c>
      <c r="D3469" s="2" t="s">
        <v>497</v>
      </c>
      <c r="E3469" s="2">
        <v>3</v>
      </c>
      <c r="F3469" s="2" t="s">
        <v>3707</v>
      </c>
      <c r="G3469" s="2" t="s">
        <v>213</v>
      </c>
      <c r="H3469" s="2" t="s">
        <v>57</v>
      </c>
      <c r="I3469" s="2" t="s">
        <v>17</v>
      </c>
      <c r="J3469" s="2" t="s">
        <v>18</v>
      </c>
      <c r="K3469" s="2" t="s">
        <v>19</v>
      </c>
      <c r="L3469" s="2" t="s">
        <v>19</v>
      </c>
      <c r="M3469" s="2" t="s">
        <v>20</v>
      </c>
      <c r="N3469" s="2" t="s">
        <v>21</v>
      </c>
      <c r="O3469" s="2" t="s">
        <v>6798</v>
      </c>
      <c r="P3469" s="2">
        <v>4</v>
      </c>
      <c r="Q3469" s="2" t="str">
        <f t="shared" si="54"/>
        <v>NRUC US Equity</v>
      </c>
    </row>
    <row r="3470" spans="1:17" x14ac:dyDescent="0.25">
      <c r="A3470" s="1">
        <v>41639</v>
      </c>
      <c r="B3470" s="1">
        <v>41639</v>
      </c>
      <c r="C3470" s="2" t="s">
        <v>1950</v>
      </c>
      <c r="D3470" s="2" t="s">
        <v>1951</v>
      </c>
      <c r="E3470" s="2">
        <v>5.375</v>
      </c>
      <c r="F3470" s="2" t="s">
        <v>4097</v>
      </c>
      <c r="G3470" s="2"/>
      <c r="H3470" s="2" t="s">
        <v>203</v>
      </c>
      <c r="I3470" s="2" t="s">
        <v>17</v>
      </c>
      <c r="J3470" s="2" t="s">
        <v>18</v>
      </c>
      <c r="K3470" s="2" t="s">
        <v>19</v>
      </c>
      <c r="L3470" s="2" t="s">
        <v>19</v>
      </c>
      <c r="M3470" s="2" t="s">
        <v>20</v>
      </c>
      <c r="N3470" s="2" t="s">
        <v>48</v>
      </c>
      <c r="O3470" s="2" t="s">
        <v>6799</v>
      </c>
      <c r="P3470" s="2">
        <v>3</v>
      </c>
      <c r="Q3470" s="2" t="str">
        <f t="shared" si="54"/>
        <v>CIT US Equity</v>
      </c>
    </row>
    <row r="3471" spans="1:17" x14ac:dyDescent="0.25">
      <c r="A3471" s="1">
        <v>41639</v>
      </c>
      <c r="B3471" s="1">
        <v>41639</v>
      </c>
      <c r="C3471" s="2" t="s">
        <v>6800</v>
      </c>
      <c r="D3471" s="2" t="s">
        <v>6801</v>
      </c>
      <c r="E3471" s="2">
        <v>1.75</v>
      </c>
      <c r="F3471" s="2" t="s">
        <v>1164</v>
      </c>
      <c r="G3471" s="2"/>
      <c r="H3471" s="2" t="s">
        <v>73</v>
      </c>
      <c r="I3471" s="2" t="s">
        <v>17</v>
      </c>
      <c r="J3471" s="2" t="s">
        <v>18</v>
      </c>
      <c r="K3471" s="2" t="s">
        <v>19</v>
      </c>
      <c r="L3471" s="2" t="s">
        <v>19</v>
      </c>
      <c r="M3471" s="2" t="s">
        <v>20</v>
      </c>
      <c r="N3471" s="2" t="s">
        <v>28</v>
      </c>
      <c r="O3471" s="2" t="s">
        <v>6802</v>
      </c>
      <c r="P3471" s="2">
        <v>4</v>
      </c>
      <c r="Q3471" s="2" t="str">
        <f t="shared" si="54"/>
        <v>ALTR US Equity</v>
      </c>
    </row>
    <row r="3472" spans="1:17" x14ac:dyDescent="0.25">
      <c r="A3472" s="1">
        <v>41639</v>
      </c>
      <c r="B3472" s="1">
        <v>41639</v>
      </c>
      <c r="C3472" s="2" t="s">
        <v>496</v>
      </c>
      <c r="D3472" s="2" t="s">
        <v>497</v>
      </c>
      <c r="E3472" s="2">
        <v>3</v>
      </c>
      <c r="F3472" s="2" t="s">
        <v>4504</v>
      </c>
      <c r="G3472" s="2" t="s">
        <v>1849</v>
      </c>
      <c r="H3472" s="2" t="s">
        <v>57</v>
      </c>
      <c r="I3472" s="2" t="s">
        <v>17</v>
      </c>
      <c r="J3472" s="2" t="s">
        <v>18</v>
      </c>
      <c r="K3472" s="2" t="s">
        <v>19</v>
      </c>
      <c r="L3472" s="2" t="s">
        <v>19</v>
      </c>
      <c r="M3472" s="2" t="s">
        <v>20</v>
      </c>
      <c r="N3472" s="2" t="s">
        <v>21</v>
      </c>
      <c r="O3472" s="2" t="s">
        <v>6803</v>
      </c>
      <c r="P3472" s="2">
        <v>4</v>
      </c>
      <c r="Q3472" s="2" t="str">
        <f t="shared" si="54"/>
        <v>NRUC US Equity</v>
      </c>
    </row>
    <row r="3473" spans="1:17" x14ac:dyDescent="0.25">
      <c r="A3473" s="1">
        <v>41639</v>
      </c>
      <c r="B3473" s="1">
        <v>41639</v>
      </c>
      <c r="C3473" s="2" t="s">
        <v>42</v>
      </c>
      <c r="D3473" s="2" t="s">
        <v>43</v>
      </c>
      <c r="E3473" s="2">
        <v>3.25</v>
      </c>
      <c r="F3473" s="2" t="s">
        <v>328</v>
      </c>
      <c r="G3473" s="2" t="s">
        <v>213</v>
      </c>
      <c r="H3473" s="2" t="s">
        <v>46</v>
      </c>
      <c r="I3473" s="2" t="s">
        <v>17</v>
      </c>
      <c r="J3473" s="2" t="s">
        <v>18</v>
      </c>
      <c r="K3473" s="2" t="s">
        <v>19</v>
      </c>
      <c r="L3473" s="2" t="s">
        <v>19</v>
      </c>
      <c r="M3473" s="2" t="s">
        <v>20</v>
      </c>
      <c r="N3473" s="2" t="s">
        <v>48</v>
      </c>
      <c r="O3473" s="2" t="s">
        <v>6804</v>
      </c>
      <c r="P3473" s="2">
        <v>2</v>
      </c>
      <c r="Q3473" s="2" t="str">
        <f t="shared" si="54"/>
        <v>GE US Equity</v>
      </c>
    </row>
    <row r="3474" spans="1:17" x14ac:dyDescent="0.25">
      <c r="A3474" s="1">
        <v>41639</v>
      </c>
      <c r="B3474" s="1">
        <v>41639</v>
      </c>
      <c r="C3474" s="2" t="s">
        <v>373</v>
      </c>
      <c r="D3474" s="2" t="s">
        <v>374</v>
      </c>
      <c r="E3474" s="2">
        <v>1.875</v>
      </c>
      <c r="F3474" s="2" t="s">
        <v>3691</v>
      </c>
      <c r="G3474" s="2"/>
      <c r="H3474" s="2" t="s">
        <v>210</v>
      </c>
      <c r="I3474" s="2" t="s">
        <v>17</v>
      </c>
      <c r="J3474" s="2" t="s">
        <v>18</v>
      </c>
      <c r="K3474" s="2" t="s">
        <v>19</v>
      </c>
      <c r="L3474" s="2" t="s">
        <v>19</v>
      </c>
      <c r="M3474" s="2" t="s">
        <v>20</v>
      </c>
      <c r="N3474" s="2" t="s">
        <v>28</v>
      </c>
      <c r="O3474" s="2" t="s">
        <v>6806</v>
      </c>
      <c r="P3474" s="2">
        <v>3</v>
      </c>
      <c r="Q3474" s="2" t="str">
        <f t="shared" si="54"/>
        <v>IBM US Equity</v>
      </c>
    </row>
    <row r="3475" spans="1:17" x14ac:dyDescent="0.25">
      <c r="A3475" s="1">
        <v>41639</v>
      </c>
      <c r="B3475" s="1">
        <v>41639</v>
      </c>
      <c r="C3475" s="2" t="s">
        <v>306</v>
      </c>
      <c r="D3475" s="2" t="s">
        <v>307</v>
      </c>
      <c r="E3475" s="2">
        <v>3.75</v>
      </c>
      <c r="F3475" s="2" t="s">
        <v>328</v>
      </c>
      <c r="G3475" s="2"/>
      <c r="H3475" s="2" t="s">
        <v>27</v>
      </c>
      <c r="I3475" s="2" t="s">
        <v>17</v>
      </c>
      <c r="J3475" s="2" t="s">
        <v>18</v>
      </c>
      <c r="K3475" s="2" t="s">
        <v>19</v>
      </c>
      <c r="L3475" s="2" t="s">
        <v>19</v>
      </c>
      <c r="M3475" s="2" t="s">
        <v>20</v>
      </c>
      <c r="N3475" s="2" t="s">
        <v>28</v>
      </c>
      <c r="O3475" s="2" t="s">
        <v>6807</v>
      </c>
      <c r="P3475" s="2">
        <v>3</v>
      </c>
      <c r="Q3475" s="2" t="str">
        <f t="shared" si="54"/>
        <v>MSI US Equity</v>
      </c>
    </row>
    <row r="3476" spans="1:17" x14ac:dyDescent="0.25">
      <c r="A3476" s="1">
        <v>41639</v>
      </c>
      <c r="B3476" s="1">
        <v>41639</v>
      </c>
      <c r="C3476" s="2" t="s">
        <v>2324</v>
      </c>
      <c r="D3476" s="2" t="s">
        <v>501</v>
      </c>
      <c r="E3476" s="2">
        <v>4.875</v>
      </c>
      <c r="F3476" s="2" t="s">
        <v>6471</v>
      </c>
      <c r="G3476" s="2"/>
      <c r="H3476" s="2" t="s">
        <v>73</v>
      </c>
      <c r="I3476" s="2" t="s">
        <v>17</v>
      </c>
      <c r="J3476" s="2" t="s">
        <v>18</v>
      </c>
      <c r="K3476" s="2" t="s">
        <v>19</v>
      </c>
      <c r="L3476" s="2" t="s">
        <v>19</v>
      </c>
      <c r="M3476" s="2" t="s">
        <v>20</v>
      </c>
      <c r="N3476" s="2" t="s">
        <v>48</v>
      </c>
      <c r="O3476" s="2" t="s">
        <v>6808</v>
      </c>
      <c r="P3476" s="2">
        <v>3</v>
      </c>
      <c r="Q3476" s="2" t="str">
        <f t="shared" si="54"/>
        <v>AIG US Equity</v>
      </c>
    </row>
    <row r="3477" spans="1:17" x14ac:dyDescent="0.25">
      <c r="A3477" s="1">
        <v>41639</v>
      </c>
      <c r="B3477" s="1">
        <v>41639</v>
      </c>
      <c r="C3477" s="2" t="s">
        <v>42</v>
      </c>
      <c r="D3477" s="2" t="s">
        <v>43</v>
      </c>
      <c r="E3477" s="2">
        <v>4.2</v>
      </c>
      <c r="F3477" s="2" t="s">
        <v>1575</v>
      </c>
      <c r="G3477" s="2" t="s">
        <v>213</v>
      </c>
      <c r="H3477" s="2" t="s">
        <v>46</v>
      </c>
      <c r="I3477" s="2" t="s">
        <v>17</v>
      </c>
      <c r="J3477" s="2" t="s">
        <v>18</v>
      </c>
      <c r="K3477" s="2" t="s">
        <v>19</v>
      </c>
      <c r="L3477" s="2" t="s">
        <v>19</v>
      </c>
      <c r="M3477" s="2" t="s">
        <v>20</v>
      </c>
      <c r="N3477" s="2" t="s">
        <v>48</v>
      </c>
      <c r="O3477" s="2" t="s">
        <v>6809</v>
      </c>
      <c r="P3477" s="2">
        <v>2</v>
      </c>
      <c r="Q3477" s="2" t="str">
        <f t="shared" si="54"/>
        <v>GE US Equity</v>
      </c>
    </row>
    <row r="3478" spans="1:17" x14ac:dyDescent="0.25">
      <c r="A3478" s="1">
        <v>41639</v>
      </c>
      <c r="B3478" s="1">
        <v>41639</v>
      </c>
      <c r="C3478" s="2" t="s">
        <v>6575</v>
      </c>
      <c r="D3478" s="2" t="s">
        <v>6576</v>
      </c>
      <c r="E3478" s="2">
        <v>4.7</v>
      </c>
      <c r="F3478" s="2" t="s">
        <v>6810</v>
      </c>
      <c r="G3478" s="2"/>
      <c r="H3478" s="2" t="s">
        <v>16</v>
      </c>
      <c r="I3478" s="2" t="s">
        <v>17</v>
      </c>
      <c r="J3478" s="2" t="s">
        <v>18</v>
      </c>
      <c r="K3478" s="2" t="s">
        <v>19</v>
      </c>
      <c r="L3478" s="2" t="s">
        <v>19</v>
      </c>
      <c r="M3478" s="2" t="s">
        <v>20</v>
      </c>
      <c r="N3478" s="2" t="s">
        <v>28</v>
      </c>
      <c r="O3478" s="2" t="s">
        <v>6811</v>
      </c>
      <c r="P3478" s="2">
        <v>3</v>
      </c>
      <c r="Q3478" s="2" t="str">
        <f t="shared" si="54"/>
        <v>ENR US Equity</v>
      </c>
    </row>
    <row r="3479" spans="1:17" x14ac:dyDescent="0.25">
      <c r="A3479" s="1">
        <v>41639</v>
      </c>
      <c r="B3479" s="1">
        <v>41639</v>
      </c>
      <c r="C3479" s="2" t="s">
        <v>2337</v>
      </c>
      <c r="D3479" s="2" t="s">
        <v>2338</v>
      </c>
      <c r="E3479" s="2">
        <v>1.4</v>
      </c>
      <c r="F3479" s="2" t="s">
        <v>2274</v>
      </c>
      <c r="G3479" s="2"/>
      <c r="H3479" s="2" t="s">
        <v>34</v>
      </c>
      <c r="I3479" s="2" t="s">
        <v>17</v>
      </c>
      <c r="J3479" s="2" t="s">
        <v>18</v>
      </c>
      <c r="K3479" s="2" t="s">
        <v>19</v>
      </c>
      <c r="L3479" s="2" t="s">
        <v>19</v>
      </c>
      <c r="M3479" s="2" t="s">
        <v>20</v>
      </c>
      <c r="N3479" s="2" t="s">
        <v>48</v>
      </c>
      <c r="O3479" s="2" t="s">
        <v>6812</v>
      </c>
      <c r="P3479" s="2">
        <v>3</v>
      </c>
      <c r="Q3479" s="2" t="str">
        <f t="shared" si="54"/>
        <v>UNH US Equity</v>
      </c>
    </row>
    <row r="3480" spans="1:17" x14ac:dyDescent="0.25">
      <c r="A3480" s="1">
        <v>41639</v>
      </c>
      <c r="B3480" s="1">
        <v>41639</v>
      </c>
      <c r="C3480" s="2" t="s">
        <v>5040</v>
      </c>
      <c r="D3480" s="2" t="s">
        <v>5041</v>
      </c>
      <c r="E3480" s="2">
        <v>0.7</v>
      </c>
      <c r="F3480" s="2" t="s">
        <v>2029</v>
      </c>
      <c r="G3480" s="2"/>
      <c r="H3480" s="2" t="s">
        <v>57</v>
      </c>
      <c r="I3480" s="2" t="s">
        <v>17</v>
      </c>
      <c r="J3480" s="2" t="s">
        <v>18</v>
      </c>
      <c r="K3480" s="2" t="s">
        <v>19</v>
      </c>
      <c r="L3480" s="2" t="s">
        <v>19</v>
      </c>
      <c r="M3480" s="2" t="s">
        <v>20</v>
      </c>
      <c r="N3480" s="2" t="s">
        <v>28</v>
      </c>
      <c r="O3480" s="2" t="s">
        <v>6813</v>
      </c>
      <c r="P3480" s="2">
        <v>4</v>
      </c>
      <c r="Q3480" s="2" t="str">
        <f t="shared" si="54"/>
        <v>EBAY US Equity</v>
      </c>
    </row>
    <row r="3481" spans="1:17" x14ac:dyDescent="0.25">
      <c r="A3481" s="1">
        <v>41639</v>
      </c>
      <c r="B3481" s="1">
        <v>41639</v>
      </c>
      <c r="C3481" s="2" t="s">
        <v>42</v>
      </c>
      <c r="D3481" s="2" t="s">
        <v>43</v>
      </c>
      <c r="E3481" s="2">
        <v>3.6</v>
      </c>
      <c r="F3481" s="2" t="s">
        <v>2578</v>
      </c>
      <c r="G3481" s="2" t="s">
        <v>213</v>
      </c>
      <c r="H3481" s="2" t="s">
        <v>46</v>
      </c>
      <c r="I3481" s="2" t="s">
        <v>17</v>
      </c>
      <c r="J3481" s="2" t="s">
        <v>18</v>
      </c>
      <c r="K3481" s="2" t="s">
        <v>19</v>
      </c>
      <c r="L3481" s="2" t="s">
        <v>19</v>
      </c>
      <c r="M3481" s="2" t="s">
        <v>20</v>
      </c>
      <c r="N3481" s="2" t="s">
        <v>48</v>
      </c>
      <c r="O3481" s="2" t="s">
        <v>6814</v>
      </c>
      <c r="P3481" s="2">
        <v>2</v>
      </c>
      <c r="Q3481" s="2" t="str">
        <f t="shared" si="54"/>
        <v>GE US Equity</v>
      </c>
    </row>
    <row r="3482" spans="1:17" x14ac:dyDescent="0.25">
      <c r="A3482" s="1">
        <v>41639</v>
      </c>
      <c r="B3482" s="1">
        <v>41639</v>
      </c>
      <c r="C3482" s="2" t="s">
        <v>1485</v>
      </c>
      <c r="D3482" s="2" t="s">
        <v>1486</v>
      </c>
      <c r="E3482" s="2">
        <v>2.5</v>
      </c>
      <c r="F3482" s="2" t="s">
        <v>6815</v>
      </c>
      <c r="G3482" s="2"/>
      <c r="H3482" s="2" t="s">
        <v>34</v>
      </c>
      <c r="I3482" s="2" t="s">
        <v>17</v>
      </c>
      <c r="J3482" s="2" t="s">
        <v>18</v>
      </c>
      <c r="K3482" s="2" t="s">
        <v>19</v>
      </c>
      <c r="L3482" s="2" t="s">
        <v>19</v>
      </c>
      <c r="M3482" s="2" t="s">
        <v>20</v>
      </c>
      <c r="N3482" s="2" t="s">
        <v>28</v>
      </c>
      <c r="O3482" s="2" t="s">
        <v>6816</v>
      </c>
      <c r="P3482" s="2">
        <v>3</v>
      </c>
      <c r="Q3482" s="2" t="str">
        <f t="shared" si="54"/>
        <v>CPB US Equity</v>
      </c>
    </row>
    <row r="3483" spans="1:17" x14ac:dyDescent="0.25">
      <c r="A3483" s="1">
        <v>41639</v>
      </c>
      <c r="B3483" s="1">
        <v>41639</v>
      </c>
      <c r="C3483" s="2" t="s">
        <v>42</v>
      </c>
      <c r="D3483" s="2" t="s">
        <v>43</v>
      </c>
      <c r="E3483" s="2">
        <v>3.6</v>
      </c>
      <c r="F3483" s="2" t="s">
        <v>2578</v>
      </c>
      <c r="G3483" s="2" t="s">
        <v>3014</v>
      </c>
      <c r="H3483" s="2" t="s">
        <v>46</v>
      </c>
      <c r="I3483" s="2" t="s">
        <v>17</v>
      </c>
      <c r="J3483" s="2" t="s">
        <v>18</v>
      </c>
      <c r="K3483" s="2" t="s">
        <v>19</v>
      </c>
      <c r="L3483" s="2" t="s">
        <v>19</v>
      </c>
      <c r="M3483" s="2" t="s">
        <v>20</v>
      </c>
      <c r="N3483" s="2" t="s">
        <v>48</v>
      </c>
      <c r="O3483" s="2" t="s">
        <v>6817</v>
      </c>
      <c r="P3483" s="2">
        <v>2</v>
      </c>
      <c r="Q3483" s="2" t="str">
        <f t="shared" si="54"/>
        <v>GE US Equity</v>
      </c>
    </row>
    <row r="3484" spans="1:17" x14ac:dyDescent="0.25">
      <c r="A3484" s="1">
        <v>41639</v>
      </c>
      <c r="B3484" s="1">
        <v>41639</v>
      </c>
      <c r="C3484" s="2" t="s">
        <v>42</v>
      </c>
      <c r="D3484" s="2" t="s">
        <v>43</v>
      </c>
      <c r="E3484" s="2">
        <v>3</v>
      </c>
      <c r="F3484" s="2" t="s">
        <v>5938</v>
      </c>
      <c r="G3484" s="2" t="s">
        <v>3705</v>
      </c>
      <c r="H3484" s="2" t="s">
        <v>46</v>
      </c>
      <c r="I3484" s="2" t="s">
        <v>17</v>
      </c>
      <c r="J3484" s="2" t="s">
        <v>18</v>
      </c>
      <c r="K3484" s="2" t="s">
        <v>19</v>
      </c>
      <c r="L3484" s="2" t="s">
        <v>19</v>
      </c>
      <c r="M3484" s="2" t="s">
        <v>20</v>
      </c>
      <c r="N3484" s="2" t="s">
        <v>48</v>
      </c>
      <c r="O3484" s="2" t="s">
        <v>6818</v>
      </c>
      <c r="P3484" s="2">
        <v>2</v>
      </c>
      <c r="Q3484" s="2" t="str">
        <f t="shared" si="54"/>
        <v>GE US Equity</v>
      </c>
    </row>
    <row r="3485" spans="1:17" x14ac:dyDescent="0.25">
      <c r="A3485" s="1">
        <v>41639</v>
      </c>
      <c r="B3485" s="1">
        <v>41639</v>
      </c>
      <c r="C3485" s="2" t="s">
        <v>42</v>
      </c>
      <c r="D3485" s="2" t="s">
        <v>43</v>
      </c>
      <c r="E3485" s="2">
        <v>3.6</v>
      </c>
      <c r="F3485" s="2" t="s">
        <v>2578</v>
      </c>
      <c r="G3485" s="2" t="s">
        <v>3705</v>
      </c>
      <c r="H3485" s="2" t="s">
        <v>46</v>
      </c>
      <c r="I3485" s="2" t="s">
        <v>17</v>
      </c>
      <c r="J3485" s="2" t="s">
        <v>18</v>
      </c>
      <c r="K3485" s="2" t="s">
        <v>19</v>
      </c>
      <c r="L3485" s="2" t="s">
        <v>19</v>
      </c>
      <c r="M3485" s="2" t="s">
        <v>20</v>
      </c>
      <c r="N3485" s="2" t="s">
        <v>48</v>
      </c>
      <c r="O3485" s="2" t="s">
        <v>6819</v>
      </c>
      <c r="P3485" s="2">
        <v>2</v>
      </c>
      <c r="Q3485" s="2" t="str">
        <f t="shared" si="54"/>
        <v>GE US Equity</v>
      </c>
    </row>
    <row r="3486" spans="1:17" x14ac:dyDescent="0.25">
      <c r="A3486" s="1">
        <v>41639</v>
      </c>
      <c r="B3486" s="1">
        <v>41639</v>
      </c>
      <c r="C3486" s="2" t="s">
        <v>1950</v>
      </c>
      <c r="D3486" s="2" t="s">
        <v>1951</v>
      </c>
      <c r="E3486" s="2">
        <v>5</v>
      </c>
      <c r="F3486" s="2" t="s">
        <v>4195</v>
      </c>
      <c r="G3486" s="2"/>
      <c r="H3486" s="2" t="s">
        <v>203</v>
      </c>
      <c r="I3486" s="2" t="s">
        <v>17</v>
      </c>
      <c r="J3486" s="2" t="s">
        <v>18</v>
      </c>
      <c r="K3486" s="2" t="s">
        <v>19</v>
      </c>
      <c r="L3486" s="2" t="s">
        <v>19</v>
      </c>
      <c r="M3486" s="2" t="s">
        <v>20</v>
      </c>
      <c r="N3486" s="2" t="s">
        <v>48</v>
      </c>
      <c r="O3486" s="2" t="s">
        <v>6820</v>
      </c>
      <c r="P3486" s="2">
        <v>3</v>
      </c>
      <c r="Q3486" s="2" t="str">
        <f t="shared" si="54"/>
        <v>CIT US Equity</v>
      </c>
    </row>
    <row r="3487" spans="1:17" x14ac:dyDescent="0.25">
      <c r="A3487" s="1">
        <v>41639</v>
      </c>
      <c r="B3487" s="1">
        <v>41639</v>
      </c>
      <c r="C3487" s="2" t="s">
        <v>1955</v>
      </c>
      <c r="D3487" s="2" t="s">
        <v>31</v>
      </c>
      <c r="E3487" s="2">
        <v>0.75</v>
      </c>
      <c r="F3487" s="2" t="s">
        <v>6821</v>
      </c>
      <c r="G3487" s="2"/>
      <c r="H3487" s="2" t="s">
        <v>57</v>
      </c>
      <c r="I3487" s="2" t="s">
        <v>17</v>
      </c>
      <c r="J3487" s="2" t="s">
        <v>18</v>
      </c>
      <c r="K3487" s="2" t="s">
        <v>19</v>
      </c>
      <c r="L3487" s="2" t="s">
        <v>19</v>
      </c>
      <c r="M3487" s="2" t="s">
        <v>20</v>
      </c>
      <c r="N3487" s="2" t="s">
        <v>21</v>
      </c>
      <c r="O3487" s="2" t="s">
        <v>6822</v>
      </c>
      <c r="P3487" s="2">
        <v>2</v>
      </c>
      <c r="Q3487" s="2" t="str">
        <f t="shared" si="54"/>
        <v>SO US Equity</v>
      </c>
    </row>
    <row r="3488" spans="1:17" x14ac:dyDescent="0.25">
      <c r="A3488" s="1">
        <v>41639</v>
      </c>
      <c r="B3488" s="1">
        <v>41639</v>
      </c>
      <c r="C3488" s="2" t="s">
        <v>5400</v>
      </c>
      <c r="D3488" s="2" t="s">
        <v>5401</v>
      </c>
      <c r="E3488" s="2">
        <v>7.375</v>
      </c>
      <c r="F3488" s="2" t="s">
        <v>4040</v>
      </c>
      <c r="G3488" s="2"/>
      <c r="H3488" s="2" t="s">
        <v>203</v>
      </c>
      <c r="I3488" s="2" t="s">
        <v>17</v>
      </c>
      <c r="J3488" s="2" t="s">
        <v>18</v>
      </c>
      <c r="K3488" s="2" t="s">
        <v>19</v>
      </c>
      <c r="L3488" s="2" t="s">
        <v>19</v>
      </c>
      <c r="M3488" s="2" t="s">
        <v>20</v>
      </c>
      <c r="N3488" s="2" t="s">
        <v>48</v>
      </c>
      <c r="O3488" s="2" t="s">
        <v>6823</v>
      </c>
      <c r="P3488" s="2">
        <v>3</v>
      </c>
      <c r="Q3488" s="2" t="str">
        <f t="shared" si="54"/>
        <v>PHH US Equity</v>
      </c>
    </row>
    <row r="3489" spans="1:17" x14ac:dyDescent="0.25">
      <c r="A3489" s="1">
        <v>41639</v>
      </c>
      <c r="B3489" s="1">
        <v>41639</v>
      </c>
      <c r="C3489" s="2" t="s">
        <v>4308</v>
      </c>
      <c r="D3489" s="2" t="s">
        <v>1163</v>
      </c>
      <c r="E3489" s="2">
        <v>3.6</v>
      </c>
      <c r="F3489" s="2" t="s">
        <v>5974</v>
      </c>
      <c r="G3489" s="2"/>
      <c r="H3489" s="2" t="s">
        <v>57</v>
      </c>
      <c r="I3489" s="2" t="s">
        <v>17</v>
      </c>
      <c r="J3489" s="2" t="s">
        <v>18</v>
      </c>
      <c r="K3489" s="2" t="s">
        <v>19</v>
      </c>
      <c r="L3489" s="2" t="s">
        <v>19</v>
      </c>
      <c r="M3489" s="2" t="s">
        <v>20</v>
      </c>
      <c r="N3489" s="2" t="s">
        <v>28</v>
      </c>
      <c r="O3489" s="2" t="s">
        <v>6824</v>
      </c>
      <c r="P3489" s="2">
        <v>3</v>
      </c>
      <c r="Q3489" s="2" t="str">
        <f t="shared" si="54"/>
        <v>PEP US Equity</v>
      </c>
    </row>
    <row r="3490" spans="1:17" x14ac:dyDescent="0.25">
      <c r="A3490" s="1">
        <v>41639</v>
      </c>
      <c r="B3490" s="1">
        <v>41639</v>
      </c>
      <c r="C3490" s="2" t="s">
        <v>130</v>
      </c>
      <c r="D3490" s="2" t="s">
        <v>131</v>
      </c>
      <c r="E3490" s="2">
        <v>2.4</v>
      </c>
      <c r="F3490" s="2" t="s">
        <v>4195</v>
      </c>
      <c r="G3490" s="2"/>
      <c r="H3490" s="2" t="s">
        <v>34</v>
      </c>
      <c r="I3490" s="2" t="s">
        <v>17</v>
      </c>
      <c r="J3490" s="2" t="s">
        <v>18</v>
      </c>
      <c r="K3490" s="2" t="s">
        <v>19</v>
      </c>
      <c r="L3490" s="2" t="s">
        <v>19</v>
      </c>
      <c r="M3490" s="2" t="s">
        <v>20</v>
      </c>
      <c r="N3490" s="2" t="s">
        <v>28</v>
      </c>
      <c r="O3490" s="2" t="s">
        <v>6825</v>
      </c>
      <c r="P3490" s="2">
        <v>3</v>
      </c>
      <c r="Q3490" s="2" t="str">
        <f t="shared" si="54"/>
        <v>BAX US Equity</v>
      </c>
    </row>
    <row r="3491" spans="1:17" x14ac:dyDescent="0.25">
      <c r="A3491" s="1">
        <v>41639</v>
      </c>
      <c r="B3491" s="1">
        <v>41639</v>
      </c>
      <c r="C3491" s="2" t="s">
        <v>6826</v>
      </c>
      <c r="D3491" s="2" t="s">
        <v>6827</v>
      </c>
      <c r="E3491" s="2">
        <v>5.5</v>
      </c>
      <c r="F3491" s="2" t="s">
        <v>4195</v>
      </c>
      <c r="G3491" s="2"/>
      <c r="H3491" s="2" t="s">
        <v>264</v>
      </c>
      <c r="I3491" s="2" t="s">
        <v>17</v>
      </c>
      <c r="J3491" s="2" t="s">
        <v>18</v>
      </c>
      <c r="K3491" s="2" t="s">
        <v>19</v>
      </c>
      <c r="L3491" s="2" t="s">
        <v>19</v>
      </c>
      <c r="M3491" s="2" t="s">
        <v>20</v>
      </c>
      <c r="N3491" s="2" t="s">
        <v>28</v>
      </c>
      <c r="O3491" s="2" t="s">
        <v>6828</v>
      </c>
      <c r="P3491" s="2">
        <v>3</v>
      </c>
      <c r="Q3491" s="2" t="str">
        <f t="shared" si="54"/>
        <v>OLN US Equity</v>
      </c>
    </row>
    <row r="3492" spans="1:17" x14ac:dyDescent="0.25">
      <c r="A3492" s="1">
        <v>41639</v>
      </c>
      <c r="B3492" s="1">
        <v>41639</v>
      </c>
      <c r="C3492" s="2" t="s">
        <v>993</v>
      </c>
      <c r="D3492" s="2" t="s">
        <v>994</v>
      </c>
      <c r="E3492" s="2">
        <v>3.2</v>
      </c>
      <c r="F3492" s="2" t="s">
        <v>6829</v>
      </c>
      <c r="G3492" s="2"/>
      <c r="H3492" s="2" t="s">
        <v>936</v>
      </c>
      <c r="I3492" s="2" t="s">
        <v>17</v>
      </c>
      <c r="J3492" s="2" t="s">
        <v>18</v>
      </c>
      <c r="K3492" s="2" t="s">
        <v>19</v>
      </c>
      <c r="L3492" s="2" t="s">
        <v>19</v>
      </c>
      <c r="M3492" s="2" t="s">
        <v>20</v>
      </c>
      <c r="N3492" s="2" t="s">
        <v>995</v>
      </c>
      <c r="O3492" s="2" t="s">
        <v>6830</v>
      </c>
      <c r="P3492" s="2">
        <v>4</v>
      </c>
      <c r="Q3492" s="2" t="str">
        <f t="shared" si="54"/>
        <v>IADB US Equity</v>
      </c>
    </row>
    <row r="3493" spans="1:17" x14ac:dyDescent="0.25">
      <c r="A3493" s="1">
        <v>41639</v>
      </c>
      <c r="B3493" s="1">
        <v>41639</v>
      </c>
      <c r="C3493" s="2" t="s">
        <v>3860</v>
      </c>
      <c r="D3493" s="2" t="s">
        <v>3861</v>
      </c>
      <c r="E3493" s="2">
        <v>2.2999999999999998</v>
      </c>
      <c r="F3493" s="2" t="s">
        <v>6831</v>
      </c>
      <c r="G3493" s="2"/>
      <c r="H3493" s="2" t="s">
        <v>16</v>
      </c>
      <c r="I3493" s="2" t="s">
        <v>17</v>
      </c>
      <c r="J3493" s="2" t="s">
        <v>18</v>
      </c>
      <c r="K3493" s="2" t="s">
        <v>19</v>
      </c>
      <c r="L3493" s="2" t="s">
        <v>19</v>
      </c>
      <c r="M3493" s="2" t="s">
        <v>20</v>
      </c>
      <c r="N3493" s="2" t="s">
        <v>28</v>
      </c>
      <c r="O3493" s="2" t="s">
        <v>6832</v>
      </c>
      <c r="P3493" s="2">
        <v>2</v>
      </c>
      <c r="Q3493" s="2" t="str">
        <f t="shared" si="54"/>
        <v>LO US Equity</v>
      </c>
    </row>
    <row r="3494" spans="1:17" x14ac:dyDescent="0.25">
      <c r="A3494" s="1">
        <v>41639</v>
      </c>
      <c r="B3494" s="1">
        <v>41639</v>
      </c>
      <c r="C3494" s="2" t="s">
        <v>2163</v>
      </c>
      <c r="D3494" s="2" t="s">
        <v>2164</v>
      </c>
      <c r="E3494" s="2">
        <v>3.5</v>
      </c>
      <c r="F3494" s="2" t="s">
        <v>6833</v>
      </c>
      <c r="G3494" s="2"/>
      <c r="H3494" s="2" t="s">
        <v>27</v>
      </c>
      <c r="I3494" s="2" t="s">
        <v>17</v>
      </c>
      <c r="J3494" s="2" t="s">
        <v>18</v>
      </c>
      <c r="K3494" s="2" t="s">
        <v>19</v>
      </c>
      <c r="L3494" s="2" t="s">
        <v>19</v>
      </c>
      <c r="M3494" s="2" t="s">
        <v>20</v>
      </c>
      <c r="N3494" s="2" t="s">
        <v>28</v>
      </c>
      <c r="O3494" s="2" t="s">
        <v>6834</v>
      </c>
      <c r="P3494" s="2">
        <v>4</v>
      </c>
      <c r="Q3494" s="2" t="str">
        <f t="shared" si="54"/>
        <v>SCCO US Equity</v>
      </c>
    </row>
    <row r="3495" spans="1:17" x14ac:dyDescent="0.25">
      <c r="A3495" s="1">
        <v>41639</v>
      </c>
      <c r="B3495" s="1">
        <v>41639</v>
      </c>
      <c r="C3495" s="2" t="s">
        <v>2163</v>
      </c>
      <c r="D3495" s="2" t="s">
        <v>2164</v>
      </c>
      <c r="E3495" s="2">
        <v>5.25</v>
      </c>
      <c r="F3495" s="2" t="s">
        <v>6835</v>
      </c>
      <c r="G3495" s="2"/>
      <c r="H3495" s="2" t="s">
        <v>27</v>
      </c>
      <c r="I3495" s="2" t="s">
        <v>17</v>
      </c>
      <c r="J3495" s="2" t="s">
        <v>18</v>
      </c>
      <c r="K3495" s="2" t="s">
        <v>19</v>
      </c>
      <c r="L3495" s="2" t="s">
        <v>19</v>
      </c>
      <c r="M3495" s="2" t="s">
        <v>20</v>
      </c>
      <c r="N3495" s="2" t="s">
        <v>28</v>
      </c>
      <c r="O3495" s="2" t="s">
        <v>6836</v>
      </c>
      <c r="P3495" s="2">
        <v>4</v>
      </c>
      <c r="Q3495" s="2" t="str">
        <f t="shared" si="54"/>
        <v>SCCO US Equity</v>
      </c>
    </row>
    <row r="3496" spans="1:17" x14ac:dyDescent="0.25">
      <c r="A3496" s="1">
        <v>41639</v>
      </c>
      <c r="B3496" s="1">
        <v>41639</v>
      </c>
      <c r="C3496" s="2" t="s">
        <v>42</v>
      </c>
      <c r="D3496" s="2" t="s">
        <v>43</v>
      </c>
      <c r="E3496" s="2">
        <v>3.6</v>
      </c>
      <c r="F3496" s="2" t="s">
        <v>1476</v>
      </c>
      <c r="G3496" s="2" t="s">
        <v>213</v>
      </c>
      <c r="H3496" s="2" t="s">
        <v>46</v>
      </c>
      <c r="I3496" s="2" t="s">
        <v>17</v>
      </c>
      <c r="J3496" s="2" t="s">
        <v>18</v>
      </c>
      <c r="K3496" s="2" t="s">
        <v>19</v>
      </c>
      <c r="L3496" s="2" t="s">
        <v>19</v>
      </c>
      <c r="M3496" s="2" t="s">
        <v>20</v>
      </c>
      <c r="N3496" s="2" t="s">
        <v>48</v>
      </c>
      <c r="O3496" s="2" t="s">
        <v>6837</v>
      </c>
      <c r="P3496" s="2">
        <v>2</v>
      </c>
      <c r="Q3496" s="2" t="str">
        <f t="shared" si="54"/>
        <v>GE US Equity</v>
      </c>
    </row>
    <row r="3497" spans="1:17" x14ac:dyDescent="0.25">
      <c r="A3497" s="1">
        <v>41639</v>
      </c>
      <c r="B3497" s="1">
        <v>41639</v>
      </c>
      <c r="C3497" s="2" t="s">
        <v>42</v>
      </c>
      <c r="D3497" s="2" t="s">
        <v>43</v>
      </c>
      <c r="E3497" s="2">
        <v>3.625</v>
      </c>
      <c r="F3497" s="2" t="s">
        <v>6027</v>
      </c>
      <c r="G3497" s="2" t="s">
        <v>213</v>
      </c>
      <c r="H3497" s="2" t="s">
        <v>46</v>
      </c>
      <c r="I3497" s="2" t="s">
        <v>17</v>
      </c>
      <c r="J3497" s="2" t="s">
        <v>18</v>
      </c>
      <c r="K3497" s="2" t="s">
        <v>19</v>
      </c>
      <c r="L3497" s="2" t="s">
        <v>19</v>
      </c>
      <c r="M3497" s="2" t="s">
        <v>20</v>
      </c>
      <c r="N3497" s="2" t="s">
        <v>48</v>
      </c>
      <c r="O3497" s="2" t="s">
        <v>6838</v>
      </c>
      <c r="P3497" s="2">
        <v>2</v>
      </c>
      <c r="Q3497" s="2" t="str">
        <f t="shared" si="54"/>
        <v>GE US Equity</v>
      </c>
    </row>
    <row r="3498" spans="1:17" x14ac:dyDescent="0.25">
      <c r="A3498" s="1">
        <v>41639</v>
      </c>
      <c r="B3498" s="1">
        <v>41639</v>
      </c>
      <c r="C3498" s="2" t="s">
        <v>5761</v>
      </c>
      <c r="D3498" s="2" t="s">
        <v>5762</v>
      </c>
      <c r="E3498" s="2">
        <v>2.5</v>
      </c>
      <c r="F3498" s="2" t="s">
        <v>4195</v>
      </c>
      <c r="G3498" s="2" t="s">
        <v>26</v>
      </c>
      <c r="H3498" s="2" t="s">
        <v>34</v>
      </c>
      <c r="I3498" s="2" t="s">
        <v>17</v>
      </c>
      <c r="J3498" s="2" t="s">
        <v>18</v>
      </c>
      <c r="K3498" s="2" t="s">
        <v>19</v>
      </c>
      <c r="L3498" s="2" t="s">
        <v>19</v>
      </c>
      <c r="M3498" s="2" t="s">
        <v>20</v>
      </c>
      <c r="N3498" s="2" t="s">
        <v>28</v>
      </c>
      <c r="O3498" s="2" t="s">
        <v>6839</v>
      </c>
      <c r="P3498" s="2">
        <v>4</v>
      </c>
      <c r="Q3498" s="2" t="str">
        <f t="shared" si="54"/>
        <v>BRCM US Equity</v>
      </c>
    </row>
    <row r="3499" spans="1:17" x14ac:dyDescent="0.25">
      <c r="A3499" s="1">
        <v>41639</v>
      </c>
      <c r="B3499" s="1">
        <v>41639</v>
      </c>
      <c r="C3499" s="2" t="s">
        <v>1938</v>
      </c>
      <c r="D3499" s="2" t="s">
        <v>1939</v>
      </c>
      <c r="E3499" s="2">
        <v>3.875</v>
      </c>
      <c r="F3499" s="2" t="s">
        <v>6840</v>
      </c>
      <c r="G3499" s="2"/>
      <c r="H3499" s="2" t="s">
        <v>57</v>
      </c>
      <c r="I3499" s="2" t="s">
        <v>17</v>
      </c>
      <c r="J3499" s="2" t="s">
        <v>18</v>
      </c>
      <c r="K3499" s="2" t="s">
        <v>19</v>
      </c>
      <c r="L3499" s="2" t="s">
        <v>19</v>
      </c>
      <c r="M3499" s="2" t="s">
        <v>20</v>
      </c>
      <c r="N3499" s="2" t="s">
        <v>28</v>
      </c>
      <c r="O3499" s="2" t="s">
        <v>6841</v>
      </c>
      <c r="P3499" s="2">
        <v>2</v>
      </c>
      <c r="Q3499" s="2" t="str">
        <f t="shared" si="54"/>
        <v>PM US Equity</v>
      </c>
    </row>
    <row r="3500" spans="1:17" x14ac:dyDescent="0.25">
      <c r="A3500" s="1">
        <v>41639</v>
      </c>
      <c r="B3500" s="1">
        <v>41639</v>
      </c>
      <c r="C3500" s="2" t="s">
        <v>6379</v>
      </c>
      <c r="D3500" s="2" t="s">
        <v>6380</v>
      </c>
      <c r="E3500" s="2">
        <v>6.25</v>
      </c>
      <c r="F3500" s="2" t="s">
        <v>397</v>
      </c>
      <c r="G3500" s="2" t="s">
        <v>40</v>
      </c>
      <c r="H3500" s="2" t="s">
        <v>210</v>
      </c>
      <c r="I3500" s="2" t="s">
        <v>17</v>
      </c>
      <c r="J3500" s="2" t="s">
        <v>18</v>
      </c>
      <c r="K3500" s="2" t="s">
        <v>19</v>
      </c>
      <c r="L3500" s="2" t="s">
        <v>19</v>
      </c>
      <c r="M3500" s="2" t="s">
        <v>20</v>
      </c>
      <c r="N3500" s="2" t="s">
        <v>48</v>
      </c>
      <c r="O3500" s="2" t="s">
        <v>6842</v>
      </c>
      <c r="P3500" s="2">
        <v>2</v>
      </c>
      <c r="Q3500" s="2" t="str">
        <f t="shared" si="54"/>
        <v>BX US Equity</v>
      </c>
    </row>
    <row r="3501" spans="1:17" x14ac:dyDescent="0.25">
      <c r="A3501" s="1">
        <v>41639</v>
      </c>
      <c r="B3501" s="1">
        <v>41639</v>
      </c>
      <c r="C3501" s="2" t="s">
        <v>3908</v>
      </c>
      <c r="D3501" s="2" t="s">
        <v>678</v>
      </c>
      <c r="E3501" s="2">
        <v>4.2069999999999999</v>
      </c>
      <c r="F3501" s="2" t="s">
        <v>68</v>
      </c>
      <c r="G3501" s="2"/>
      <c r="H3501" s="2" t="s">
        <v>16</v>
      </c>
      <c r="I3501" s="2" t="s">
        <v>17</v>
      </c>
      <c r="J3501" s="2" t="s">
        <v>18</v>
      </c>
      <c r="K3501" s="2" t="s">
        <v>19</v>
      </c>
      <c r="L3501" s="2" t="s">
        <v>19</v>
      </c>
      <c r="M3501" s="2" t="s">
        <v>20</v>
      </c>
      <c r="N3501" s="2" t="s">
        <v>28</v>
      </c>
      <c r="O3501" s="2" t="s">
        <v>6843</v>
      </c>
      <c r="P3501" s="2">
        <v>1</v>
      </c>
      <c r="Q3501" s="2" t="str">
        <f t="shared" si="54"/>
        <v>F US Equity</v>
      </c>
    </row>
    <row r="3502" spans="1:17" x14ac:dyDescent="0.25">
      <c r="A3502" s="1">
        <v>41639</v>
      </c>
      <c r="B3502" s="1">
        <v>41639</v>
      </c>
      <c r="C3502" s="2" t="s">
        <v>2370</v>
      </c>
      <c r="D3502" s="2" t="s">
        <v>381</v>
      </c>
      <c r="E3502" s="2">
        <v>0.9</v>
      </c>
      <c r="F3502" s="2" t="s">
        <v>886</v>
      </c>
      <c r="G3502" s="2"/>
      <c r="H3502" s="2" t="s">
        <v>27</v>
      </c>
      <c r="I3502" s="2" t="s">
        <v>17</v>
      </c>
      <c r="J3502" s="2" t="s">
        <v>18</v>
      </c>
      <c r="K3502" s="2" t="s">
        <v>19</v>
      </c>
      <c r="L3502" s="2" t="s">
        <v>19</v>
      </c>
      <c r="M3502" s="2" t="s">
        <v>20</v>
      </c>
      <c r="N3502" s="2" t="s">
        <v>28</v>
      </c>
      <c r="O3502" s="2" t="s">
        <v>6844</v>
      </c>
      <c r="P3502" s="2">
        <v>3</v>
      </c>
      <c r="Q3502" s="2" t="str">
        <f t="shared" si="54"/>
        <v>MRO US Equity</v>
      </c>
    </row>
    <row r="3503" spans="1:17" x14ac:dyDescent="0.25">
      <c r="A3503" s="1">
        <v>41639</v>
      </c>
      <c r="B3503" s="1">
        <v>41639</v>
      </c>
      <c r="C3503" s="2" t="s">
        <v>3919</v>
      </c>
      <c r="D3503" s="2" t="s">
        <v>3920</v>
      </c>
      <c r="E3503" s="2">
        <v>1.05</v>
      </c>
      <c r="F3503" s="2" t="s">
        <v>6845</v>
      </c>
      <c r="G3503" s="2"/>
      <c r="H3503" s="2" t="s">
        <v>16</v>
      </c>
      <c r="I3503" s="2" t="s">
        <v>17</v>
      </c>
      <c r="J3503" s="2" t="s">
        <v>18</v>
      </c>
      <c r="K3503" s="2" t="s">
        <v>19</v>
      </c>
      <c r="L3503" s="2" t="s">
        <v>19</v>
      </c>
      <c r="M3503" s="2" t="s">
        <v>20</v>
      </c>
      <c r="N3503" s="2" t="s">
        <v>28</v>
      </c>
      <c r="O3503" s="2" t="s">
        <v>6846</v>
      </c>
      <c r="P3503" s="2">
        <v>3</v>
      </c>
      <c r="Q3503" s="2" t="str">
        <f t="shared" si="54"/>
        <v>RAI US Equity</v>
      </c>
    </row>
    <row r="3504" spans="1:17" x14ac:dyDescent="0.25">
      <c r="A3504" s="1">
        <v>41639</v>
      </c>
      <c r="B3504" s="1">
        <v>41639</v>
      </c>
      <c r="C3504" s="2" t="s">
        <v>3919</v>
      </c>
      <c r="D3504" s="2" t="s">
        <v>3920</v>
      </c>
      <c r="E3504" s="2">
        <v>3.25</v>
      </c>
      <c r="F3504" s="2" t="s">
        <v>6074</v>
      </c>
      <c r="G3504" s="2"/>
      <c r="H3504" s="2" t="s">
        <v>16</v>
      </c>
      <c r="I3504" s="2" t="s">
        <v>17</v>
      </c>
      <c r="J3504" s="2" t="s">
        <v>18</v>
      </c>
      <c r="K3504" s="2" t="s">
        <v>19</v>
      </c>
      <c r="L3504" s="2" t="s">
        <v>19</v>
      </c>
      <c r="M3504" s="2" t="s">
        <v>20</v>
      </c>
      <c r="N3504" s="2" t="s">
        <v>28</v>
      </c>
      <c r="O3504" s="2" t="s">
        <v>6847</v>
      </c>
      <c r="P3504" s="2">
        <v>3</v>
      </c>
      <c r="Q3504" s="2" t="str">
        <f t="shared" si="54"/>
        <v>RAI US Equity</v>
      </c>
    </row>
    <row r="3505" spans="1:17" x14ac:dyDescent="0.25">
      <c r="A3505" s="1">
        <v>41639</v>
      </c>
      <c r="B3505" s="1">
        <v>41639</v>
      </c>
      <c r="C3505" s="2" t="s">
        <v>5488</v>
      </c>
      <c r="D3505" s="2" t="s">
        <v>5489</v>
      </c>
      <c r="E3505" s="2">
        <v>1</v>
      </c>
      <c r="F3505" s="2" t="s">
        <v>2339</v>
      </c>
      <c r="G3505" s="2"/>
      <c r="H3505" s="2" t="s">
        <v>57</v>
      </c>
      <c r="I3505" s="2" t="s">
        <v>17</v>
      </c>
      <c r="J3505" s="2" t="s">
        <v>18</v>
      </c>
      <c r="K3505" s="2" t="s">
        <v>19</v>
      </c>
      <c r="L3505" s="2" t="s">
        <v>19</v>
      </c>
      <c r="M3505" s="2" t="s">
        <v>20</v>
      </c>
      <c r="N3505" s="2" t="s">
        <v>28</v>
      </c>
      <c r="O3505" s="2" t="s">
        <v>6848</v>
      </c>
      <c r="P3505" s="2">
        <v>2</v>
      </c>
      <c r="Q3505" s="2" t="str">
        <f t="shared" si="54"/>
        <v>GD US Equity</v>
      </c>
    </row>
    <row r="3506" spans="1:17" x14ac:dyDescent="0.25">
      <c r="A3506" s="1">
        <v>41639</v>
      </c>
      <c r="B3506" s="1">
        <v>41639</v>
      </c>
      <c r="C3506" s="2" t="s">
        <v>3789</v>
      </c>
      <c r="D3506" s="2" t="s">
        <v>3790</v>
      </c>
      <c r="E3506" s="2">
        <v>3.5</v>
      </c>
      <c r="F3506" s="2" t="s">
        <v>6849</v>
      </c>
      <c r="G3506" s="2"/>
      <c r="H3506" s="2" t="s">
        <v>1840</v>
      </c>
      <c r="I3506" s="2" t="s">
        <v>17</v>
      </c>
      <c r="J3506" s="2" t="s">
        <v>18</v>
      </c>
      <c r="K3506" s="2" t="s">
        <v>19</v>
      </c>
      <c r="L3506" s="2" t="s">
        <v>19</v>
      </c>
      <c r="M3506" s="2" t="s">
        <v>20</v>
      </c>
      <c r="N3506" s="2" t="s">
        <v>28</v>
      </c>
      <c r="O3506" s="2" t="s">
        <v>6850</v>
      </c>
      <c r="P3506" s="2">
        <v>4</v>
      </c>
      <c r="Q3506" s="2" t="str">
        <f t="shared" si="54"/>
        <v>MSFT US Equity</v>
      </c>
    </row>
    <row r="3507" spans="1:17" x14ac:dyDescent="0.25">
      <c r="A3507" s="1">
        <v>41639</v>
      </c>
      <c r="B3507" s="1">
        <v>41639</v>
      </c>
      <c r="C3507" s="2" t="s">
        <v>3199</v>
      </c>
      <c r="D3507" s="2" t="s">
        <v>3200</v>
      </c>
      <c r="E3507" s="2">
        <v>5.25</v>
      </c>
      <c r="F3507" s="2" t="s">
        <v>1648</v>
      </c>
      <c r="G3507" s="2"/>
      <c r="H3507" s="2" t="s">
        <v>472</v>
      </c>
      <c r="I3507" s="2" t="s">
        <v>17</v>
      </c>
      <c r="J3507" s="2" t="s">
        <v>18</v>
      </c>
      <c r="K3507" s="2" t="s">
        <v>19</v>
      </c>
      <c r="L3507" s="2" t="s">
        <v>19</v>
      </c>
      <c r="M3507" s="2" t="s">
        <v>20</v>
      </c>
      <c r="N3507" s="2" t="s">
        <v>28</v>
      </c>
      <c r="O3507" s="2" t="s">
        <v>6851</v>
      </c>
      <c r="P3507" s="2">
        <v>3</v>
      </c>
      <c r="Q3507" s="2" t="str">
        <f t="shared" si="54"/>
        <v>RCL US Equity</v>
      </c>
    </row>
    <row r="3508" spans="1:17" x14ac:dyDescent="0.25">
      <c r="A3508" s="1">
        <v>41639</v>
      </c>
      <c r="B3508" s="1">
        <v>41639</v>
      </c>
      <c r="C3508" s="2" t="s">
        <v>6332</v>
      </c>
      <c r="D3508" s="2" t="s">
        <v>6333</v>
      </c>
      <c r="E3508" s="2">
        <v>3.75</v>
      </c>
      <c r="F3508" s="2" t="s">
        <v>856</v>
      </c>
      <c r="G3508" s="2"/>
      <c r="H3508" s="2" t="s">
        <v>16</v>
      </c>
      <c r="I3508" s="2" t="s">
        <v>17</v>
      </c>
      <c r="J3508" s="2" t="s">
        <v>18</v>
      </c>
      <c r="K3508" s="2" t="s">
        <v>19</v>
      </c>
      <c r="L3508" s="2" t="s">
        <v>19</v>
      </c>
      <c r="M3508" s="2" t="s">
        <v>20</v>
      </c>
      <c r="N3508" s="2" t="s">
        <v>28</v>
      </c>
      <c r="O3508" s="2" t="s">
        <v>6852</v>
      </c>
      <c r="P3508" s="2">
        <v>3</v>
      </c>
      <c r="Q3508" s="2" t="str">
        <f t="shared" si="54"/>
        <v>IPG US Equity</v>
      </c>
    </row>
    <row r="3509" spans="1:17" x14ac:dyDescent="0.25">
      <c r="A3509" s="1">
        <v>41639</v>
      </c>
      <c r="B3509" s="1">
        <v>41639</v>
      </c>
      <c r="C3509" s="2" t="s">
        <v>235</v>
      </c>
      <c r="D3509" s="2" t="s">
        <v>236</v>
      </c>
      <c r="E3509" s="2">
        <v>4.3499999999999996</v>
      </c>
      <c r="F3509" s="2" t="s">
        <v>5742</v>
      </c>
      <c r="G3509" s="2"/>
      <c r="H3509" s="2" t="s">
        <v>73</v>
      </c>
      <c r="I3509" s="2" t="s">
        <v>17</v>
      </c>
      <c r="J3509" s="2" t="s">
        <v>18</v>
      </c>
      <c r="K3509" s="2" t="s">
        <v>19</v>
      </c>
      <c r="L3509" s="2" t="s">
        <v>19</v>
      </c>
      <c r="M3509" s="2" t="s">
        <v>20</v>
      </c>
      <c r="N3509" s="2" t="s">
        <v>48</v>
      </c>
      <c r="O3509" s="2" t="s">
        <v>6853</v>
      </c>
      <c r="P3509" s="2">
        <v>3</v>
      </c>
      <c r="Q3509" s="2" t="str">
        <f t="shared" si="54"/>
        <v>PFG US Equity</v>
      </c>
    </row>
    <row r="3510" spans="1:17" x14ac:dyDescent="0.25">
      <c r="A3510" s="1">
        <v>41639</v>
      </c>
      <c r="B3510" s="1">
        <v>41639</v>
      </c>
      <c r="C3510" s="2" t="s">
        <v>42</v>
      </c>
      <c r="D3510" s="2" t="s">
        <v>43</v>
      </c>
      <c r="E3510" s="2">
        <v>3</v>
      </c>
      <c r="F3510" s="2" t="s">
        <v>2769</v>
      </c>
      <c r="G3510" s="2" t="s">
        <v>213</v>
      </c>
      <c r="H3510" s="2" t="s">
        <v>46</v>
      </c>
      <c r="I3510" s="2" t="s">
        <v>17</v>
      </c>
      <c r="J3510" s="2" t="s">
        <v>18</v>
      </c>
      <c r="K3510" s="2" t="s">
        <v>19</v>
      </c>
      <c r="L3510" s="2" t="s">
        <v>19</v>
      </c>
      <c r="M3510" s="2" t="s">
        <v>20</v>
      </c>
      <c r="N3510" s="2" t="s">
        <v>48</v>
      </c>
      <c r="O3510" s="2" t="s">
        <v>6854</v>
      </c>
      <c r="P3510" s="2">
        <v>2</v>
      </c>
      <c r="Q3510" s="2" t="str">
        <f t="shared" si="54"/>
        <v>GE US Equity</v>
      </c>
    </row>
    <row r="3511" spans="1:17" x14ac:dyDescent="0.25">
      <c r="A3511" s="1">
        <v>41639</v>
      </c>
      <c r="B3511" s="1">
        <v>41639</v>
      </c>
      <c r="C3511" s="2" t="s">
        <v>6312</v>
      </c>
      <c r="D3511" s="2" t="s">
        <v>6313</v>
      </c>
      <c r="E3511" s="2">
        <v>4.4000000000000004</v>
      </c>
      <c r="F3511" s="2" t="s">
        <v>6330</v>
      </c>
      <c r="G3511" s="2" t="s">
        <v>26</v>
      </c>
      <c r="H3511" s="2" t="s">
        <v>34</v>
      </c>
      <c r="I3511" s="2" t="s">
        <v>17</v>
      </c>
      <c r="J3511" s="2" t="s">
        <v>18</v>
      </c>
      <c r="K3511" s="2" t="s">
        <v>19</v>
      </c>
      <c r="L3511" s="2" t="s">
        <v>19</v>
      </c>
      <c r="M3511" s="2" t="s">
        <v>20</v>
      </c>
      <c r="N3511" s="2" t="s">
        <v>28</v>
      </c>
      <c r="O3511" s="2" t="s">
        <v>6855</v>
      </c>
      <c r="P3511" s="2">
        <v>4</v>
      </c>
      <c r="Q3511" s="2" t="str">
        <f t="shared" si="54"/>
        <v>ABBV US Equity</v>
      </c>
    </row>
    <row r="3512" spans="1:17" x14ac:dyDescent="0.25">
      <c r="A3512" s="1">
        <v>41639</v>
      </c>
      <c r="B3512" s="1">
        <v>41639</v>
      </c>
      <c r="C3512" s="2" t="s">
        <v>6312</v>
      </c>
      <c r="D3512" s="2" t="s">
        <v>6313</v>
      </c>
      <c r="E3512" s="2">
        <v>2</v>
      </c>
      <c r="F3512" s="2" t="s">
        <v>6370</v>
      </c>
      <c r="G3512" s="2" t="s">
        <v>26</v>
      </c>
      <c r="H3512" s="2" t="s">
        <v>34</v>
      </c>
      <c r="I3512" s="2" t="s">
        <v>17</v>
      </c>
      <c r="J3512" s="2" t="s">
        <v>18</v>
      </c>
      <c r="K3512" s="2" t="s">
        <v>19</v>
      </c>
      <c r="L3512" s="2" t="s">
        <v>19</v>
      </c>
      <c r="M3512" s="2" t="s">
        <v>20</v>
      </c>
      <c r="N3512" s="2" t="s">
        <v>28</v>
      </c>
      <c r="O3512" s="2" t="s">
        <v>6856</v>
      </c>
      <c r="P3512" s="2">
        <v>4</v>
      </c>
      <c r="Q3512" s="2" t="str">
        <f t="shared" si="54"/>
        <v>ABBV US Equity</v>
      </c>
    </row>
    <row r="3513" spans="1:17" x14ac:dyDescent="0.25">
      <c r="A3513" s="1">
        <v>41639</v>
      </c>
      <c r="B3513" s="1">
        <v>41639</v>
      </c>
      <c r="C3513" s="2" t="s">
        <v>6312</v>
      </c>
      <c r="D3513" s="2" t="s">
        <v>6313</v>
      </c>
      <c r="E3513" s="2">
        <v>1.75</v>
      </c>
      <c r="F3513" s="2" t="s">
        <v>6364</v>
      </c>
      <c r="G3513" s="2" t="s">
        <v>26</v>
      </c>
      <c r="H3513" s="2" t="s">
        <v>34</v>
      </c>
      <c r="I3513" s="2" t="s">
        <v>17</v>
      </c>
      <c r="J3513" s="2" t="s">
        <v>18</v>
      </c>
      <c r="K3513" s="2" t="s">
        <v>19</v>
      </c>
      <c r="L3513" s="2" t="s">
        <v>19</v>
      </c>
      <c r="M3513" s="2" t="s">
        <v>20</v>
      </c>
      <c r="N3513" s="2" t="s">
        <v>28</v>
      </c>
      <c r="O3513" s="2" t="s">
        <v>6857</v>
      </c>
      <c r="P3513" s="2">
        <v>4</v>
      </c>
      <c r="Q3513" s="2" t="str">
        <f t="shared" si="54"/>
        <v>ABBV US Equity</v>
      </c>
    </row>
    <row r="3514" spans="1:17" x14ac:dyDescent="0.25">
      <c r="A3514" s="1">
        <v>41639</v>
      </c>
      <c r="B3514" s="1">
        <v>41639</v>
      </c>
      <c r="C3514" s="2" t="s">
        <v>238</v>
      </c>
      <c r="D3514" s="2" t="s">
        <v>239</v>
      </c>
      <c r="E3514" s="2">
        <v>4.0650000000000004</v>
      </c>
      <c r="F3514" s="2" t="s">
        <v>6093</v>
      </c>
      <c r="G3514" s="2" t="s">
        <v>45</v>
      </c>
      <c r="H3514" s="2" t="s">
        <v>34</v>
      </c>
      <c r="I3514" s="2" t="s">
        <v>17</v>
      </c>
      <c r="J3514" s="2" t="s">
        <v>18</v>
      </c>
      <c r="K3514" s="2" t="s">
        <v>19</v>
      </c>
      <c r="L3514" s="2" t="s">
        <v>19</v>
      </c>
      <c r="M3514" s="2" t="s">
        <v>20</v>
      </c>
      <c r="N3514" s="2" t="s">
        <v>21</v>
      </c>
      <c r="O3514" s="2" t="s">
        <v>6858</v>
      </c>
      <c r="P3514" s="2">
        <v>5</v>
      </c>
      <c r="Q3514" s="2" t="str">
        <f t="shared" si="54"/>
        <v>FTSCN US Equity</v>
      </c>
    </row>
    <row r="3515" spans="1:17" x14ac:dyDescent="0.25">
      <c r="A3515" s="1">
        <v>41639</v>
      </c>
      <c r="B3515" s="1">
        <v>41639</v>
      </c>
      <c r="C3515" s="2" t="s">
        <v>6859</v>
      </c>
      <c r="D3515" s="2" t="s">
        <v>6860</v>
      </c>
      <c r="E3515" s="2">
        <v>4.5999999999999996</v>
      </c>
      <c r="F3515" s="2" t="s">
        <v>3335</v>
      </c>
      <c r="G3515" s="2"/>
      <c r="H3515" s="2" t="s">
        <v>16</v>
      </c>
      <c r="I3515" s="2" t="s">
        <v>17</v>
      </c>
      <c r="J3515" s="2" t="s">
        <v>18</v>
      </c>
      <c r="K3515" s="2" t="s">
        <v>19</v>
      </c>
      <c r="L3515" s="2" t="s">
        <v>19</v>
      </c>
      <c r="M3515" s="2" t="s">
        <v>20</v>
      </c>
      <c r="N3515" s="2" t="s">
        <v>48</v>
      </c>
      <c r="O3515" s="2" t="s">
        <v>6861</v>
      </c>
      <c r="P3515" s="2">
        <v>2</v>
      </c>
      <c r="Q3515" s="2" t="str">
        <f t="shared" si="54"/>
        <v>OB US Equity</v>
      </c>
    </row>
    <row r="3516" spans="1:17" x14ac:dyDescent="0.25">
      <c r="A3516" s="1">
        <v>41639</v>
      </c>
      <c r="B3516" s="1">
        <v>41639</v>
      </c>
      <c r="C3516" s="2" t="s">
        <v>155</v>
      </c>
      <c r="D3516" s="2" t="s">
        <v>156</v>
      </c>
      <c r="E3516" s="2">
        <v>4.375</v>
      </c>
      <c r="F3516" s="2" t="s">
        <v>6382</v>
      </c>
      <c r="G3516" s="2" t="s">
        <v>26</v>
      </c>
      <c r="H3516" s="2" t="s">
        <v>27</v>
      </c>
      <c r="I3516" s="2" t="s">
        <v>17</v>
      </c>
      <c r="J3516" s="2" t="s">
        <v>18</v>
      </c>
      <c r="K3516" s="2" t="s">
        <v>19</v>
      </c>
      <c r="L3516" s="2" t="s">
        <v>19</v>
      </c>
      <c r="M3516" s="2" t="s">
        <v>20</v>
      </c>
      <c r="N3516" s="2" t="s">
        <v>28</v>
      </c>
      <c r="O3516" s="2" t="s">
        <v>6862</v>
      </c>
      <c r="P3516" s="2">
        <v>3</v>
      </c>
      <c r="Q3516" s="2" t="str">
        <f t="shared" si="54"/>
        <v>VIA US Equity</v>
      </c>
    </row>
    <row r="3517" spans="1:17" x14ac:dyDescent="0.25">
      <c r="A3517" s="1">
        <v>41639</v>
      </c>
      <c r="B3517" s="1">
        <v>41639</v>
      </c>
      <c r="C3517" s="2" t="s">
        <v>6162</v>
      </c>
      <c r="D3517" s="2" t="s">
        <v>6163</v>
      </c>
      <c r="E3517" s="2">
        <v>2.95</v>
      </c>
      <c r="F3517" s="2" t="s">
        <v>1288</v>
      </c>
      <c r="G3517" s="2"/>
      <c r="H3517" s="2" t="s">
        <v>27</v>
      </c>
      <c r="I3517" s="2" t="s">
        <v>17</v>
      </c>
      <c r="J3517" s="2" t="s">
        <v>18</v>
      </c>
      <c r="K3517" s="2" t="s">
        <v>19</v>
      </c>
      <c r="L3517" s="2" t="s">
        <v>19</v>
      </c>
      <c r="M3517" s="2" t="s">
        <v>20</v>
      </c>
      <c r="N3517" s="2" t="s">
        <v>28</v>
      </c>
      <c r="O3517" s="2" t="s">
        <v>6863</v>
      </c>
      <c r="P3517" s="2">
        <v>3</v>
      </c>
      <c r="Q3517" s="2" t="str">
        <f t="shared" si="54"/>
        <v>PSX US Equity</v>
      </c>
    </row>
    <row r="3518" spans="1:17" x14ac:dyDescent="0.25">
      <c r="A3518" s="1">
        <v>41639</v>
      </c>
      <c r="B3518" s="1">
        <v>41639</v>
      </c>
      <c r="C3518" s="2" t="s">
        <v>6864</v>
      </c>
      <c r="D3518" s="2" t="s">
        <v>6865</v>
      </c>
      <c r="E3518" s="2">
        <v>1.2</v>
      </c>
      <c r="F3518" s="2" t="s">
        <v>6866</v>
      </c>
      <c r="G3518" s="2"/>
      <c r="H3518" s="2" t="s">
        <v>57</v>
      </c>
      <c r="I3518" s="2" t="s">
        <v>17</v>
      </c>
      <c r="J3518" s="2" t="s">
        <v>18</v>
      </c>
      <c r="K3518" s="2" t="s">
        <v>19</v>
      </c>
      <c r="L3518" s="2" t="s">
        <v>19</v>
      </c>
      <c r="M3518" s="2" t="s">
        <v>20</v>
      </c>
      <c r="N3518" s="2" t="s">
        <v>28</v>
      </c>
      <c r="O3518" s="2" t="s">
        <v>6867</v>
      </c>
      <c r="P3518" s="2">
        <v>4</v>
      </c>
      <c r="Q3518" s="2" t="str">
        <f t="shared" si="54"/>
        <v>AMZN US Equity</v>
      </c>
    </row>
    <row r="3519" spans="1:17" x14ac:dyDescent="0.25">
      <c r="A3519" s="1">
        <v>41639</v>
      </c>
      <c r="B3519" s="1">
        <v>41639</v>
      </c>
      <c r="C3519" s="2" t="s">
        <v>42</v>
      </c>
      <c r="D3519" s="2" t="s">
        <v>43</v>
      </c>
      <c r="E3519" s="2">
        <v>3</v>
      </c>
      <c r="F3519" s="2" t="s">
        <v>413</v>
      </c>
      <c r="G3519" s="2" t="s">
        <v>213</v>
      </c>
      <c r="H3519" s="2" t="s">
        <v>46</v>
      </c>
      <c r="I3519" s="2" t="s">
        <v>17</v>
      </c>
      <c r="J3519" s="2" t="s">
        <v>18</v>
      </c>
      <c r="K3519" s="2" t="s">
        <v>19</v>
      </c>
      <c r="L3519" s="2" t="s">
        <v>19</v>
      </c>
      <c r="M3519" s="2" t="s">
        <v>20</v>
      </c>
      <c r="N3519" s="2" t="s">
        <v>48</v>
      </c>
      <c r="O3519" s="2" t="s">
        <v>6868</v>
      </c>
      <c r="P3519" s="2">
        <v>2</v>
      </c>
      <c r="Q3519" s="2" t="str">
        <f t="shared" si="54"/>
        <v>GE US Equity</v>
      </c>
    </row>
    <row r="3520" spans="1:17" x14ac:dyDescent="0.25">
      <c r="A3520" s="1">
        <v>41639</v>
      </c>
      <c r="B3520" s="1">
        <v>41639</v>
      </c>
      <c r="C3520" s="2" t="s">
        <v>42</v>
      </c>
      <c r="D3520" s="2" t="s">
        <v>43</v>
      </c>
      <c r="E3520" s="2">
        <v>3.55</v>
      </c>
      <c r="F3520" s="2" t="s">
        <v>1654</v>
      </c>
      <c r="G3520" s="2" t="s">
        <v>213</v>
      </c>
      <c r="H3520" s="2" t="s">
        <v>46</v>
      </c>
      <c r="I3520" s="2" t="s">
        <v>17</v>
      </c>
      <c r="J3520" s="2" t="s">
        <v>18</v>
      </c>
      <c r="K3520" s="2" t="s">
        <v>19</v>
      </c>
      <c r="L3520" s="2" t="s">
        <v>19</v>
      </c>
      <c r="M3520" s="2" t="s">
        <v>20</v>
      </c>
      <c r="N3520" s="2" t="s">
        <v>48</v>
      </c>
      <c r="O3520" s="2" t="s">
        <v>6869</v>
      </c>
      <c r="P3520" s="2">
        <v>2</v>
      </c>
      <c r="Q3520" s="2" t="str">
        <f t="shared" si="54"/>
        <v>GE US Equity</v>
      </c>
    </row>
    <row r="3521" spans="1:17" x14ac:dyDescent="0.25">
      <c r="A3521" s="1">
        <v>41639</v>
      </c>
      <c r="B3521" s="1">
        <v>41639</v>
      </c>
      <c r="C3521" s="2" t="s">
        <v>247</v>
      </c>
      <c r="D3521" s="2" t="s">
        <v>248</v>
      </c>
      <c r="E3521" s="2">
        <v>4.1500000000000004</v>
      </c>
      <c r="F3521" s="2" t="s">
        <v>6870</v>
      </c>
      <c r="G3521" s="2" t="s">
        <v>40</v>
      </c>
      <c r="H3521" s="2" t="s">
        <v>73</v>
      </c>
      <c r="I3521" s="2" t="s">
        <v>17</v>
      </c>
      <c r="J3521" s="2" t="s">
        <v>18</v>
      </c>
      <c r="K3521" s="2" t="s">
        <v>19</v>
      </c>
      <c r="L3521" s="2" t="s">
        <v>19</v>
      </c>
      <c r="M3521" s="2" t="s">
        <v>20</v>
      </c>
      <c r="N3521" s="2" t="s">
        <v>28</v>
      </c>
      <c r="O3521" s="2" t="s">
        <v>6871</v>
      </c>
      <c r="P3521" s="2">
        <v>3</v>
      </c>
      <c r="Q3521" s="2" t="str">
        <f t="shared" si="54"/>
        <v>ETN US Equity</v>
      </c>
    </row>
    <row r="3522" spans="1:17" x14ac:dyDescent="0.25">
      <c r="A3522" s="1">
        <v>41639</v>
      </c>
      <c r="B3522" s="1">
        <v>41639</v>
      </c>
      <c r="C3522" s="2" t="s">
        <v>6391</v>
      </c>
      <c r="D3522" s="2" t="s">
        <v>727</v>
      </c>
      <c r="E3522" s="2">
        <v>2.7210000000000001</v>
      </c>
      <c r="F3522" s="2" t="s">
        <v>6392</v>
      </c>
      <c r="G3522" s="2" t="s">
        <v>40</v>
      </c>
      <c r="H3522" s="2" t="s">
        <v>34</v>
      </c>
      <c r="I3522" s="2" t="s">
        <v>17</v>
      </c>
      <c r="J3522" s="2" t="s">
        <v>18</v>
      </c>
      <c r="K3522" s="2" t="s">
        <v>19</v>
      </c>
      <c r="L3522" s="2" t="s">
        <v>19</v>
      </c>
      <c r="M3522" s="2" t="s">
        <v>20</v>
      </c>
      <c r="N3522" s="2" t="s">
        <v>21</v>
      </c>
      <c r="O3522" s="2" t="s">
        <v>6873</v>
      </c>
      <c r="P3522" s="2">
        <v>5</v>
      </c>
      <c r="Q3522" s="2" t="str">
        <f t="shared" si="54"/>
        <v>NGGLN US Equity</v>
      </c>
    </row>
    <row r="3523" spans="1:17" x14ac:dyDescent="0.25">
      <c r="A3523" s="1">
        <v>41639</v>
      </c>
      <c r="B3523" s="1">
        <v>41639</v>
      </c>
      <c r="C3523" s="2" t="s">
        <v>6391</v>
      </c>
      <c r="D3523" s="2" t="s">
        <v>727</v>
      </c>
      <c r="E3523" s="2">
        <v>4.1189999999999998</v>
      </c>
      <c r="F3523" s="2" t="s">
        <v>6394</v>
      </c>
      <c r="G3523" s="2" t="s">
        <v>40</v>
      </c>
      <c r="H3523" s="2" t="s">
        <v>34</v>
      </c>
      <c r="I3523" s="2" t="s">
        <v>17</v>
      </c>
      <c r="J3523" s="2" t="s">
        <v>18</v>
      </c>
      <c r="K3523" s="2" t="s">
        <v>19</v>
      </c>
      <c r="L3523" s="2" t="s">
        <v>19</v>
      </c>
      <c r="M3523" s="2" t="s">
        <v>20</v>
      </c>
      <c r="N3523" s="2" t="s">
        <v>21</v>
      </c>
      <c r="O3523" s="2" t="s">
        <v>6874</v>
      </c>
      <c r="P3523" s="2">
        <v>5</v>
      </c>
      <c r="Q3523" s="2" t="str">
        <f t="shared" si="54"/>
        <v>NGGLN US Equity</v>
      </c>
    </row>
    <row r="3524" spans="1:17" x14ac:dyDescent="0.25">
      <c r="A3524" s="1">
        <v>41639</v>
      </c>
      <c r="B3524" s="1">
        <v>41639</v>
      </c>
      <c r="C3524" s="2" t="s">
        <v>247</v>
      </c>
      <c r="D3524" s="2" t="s">
        <v>248</v>
      </c>
      <c r="E3524" s="2">
        <v>4.1500000000000004</v>
      </c>
      <c r="F3524" s="2" t="s">
        <v>6870</v>
      </c>
      <c r="G3524" s="2" t="s">
        <v>26</v>
      </c>
      <c r="H3524" s="2" t="s">
        <v>73</v>
      </c>
      <c r="I3524" s="2" t="s">
        <v>17</v>
      </c>
      <c r="J3524" s="2" t="s">
        <v>18</v>
      </c>
      <c r="K3524" s="2" t="s">
        <v>19</v>
      </c>
      <c r="L3524" s="2" t="s">
        <v>19</v>
      </c>
      <c r="M3524" s="2" t="s">
        <v>20</v>
      </c>
      <c r="N3524" s="2" t="s">
        <v>28</v>
      </c>
      <c r="O3524" s="2" t="s">
        <v>6875</v>
      </c>
      <c r="P3524" s="2">
        <v>3</v>
      </c>
      <c r="Q3524" s="2" t="str">
        <f t="shared" ref="Q3524:Q3587" si="55">D3524&amp;" US Equity"</f>
        <v>ETN US Equity</v>
      </c>
    </row>
    <row r="3525" spans="1:17" x14ac:dyDescent="0.25">
      <c r="A3525" s="1">
        <v>41639</v>
      </c>
      <c r="B3525" s="1">
        <v>41639</v>
      </c>
      <c r="C3525" s="2" t="s">
        <v>1650</v>
      </c>
      <c r="D3525" s="2" t="s">
        <v>400</v>
      </c>
      <c r="E3525" s="2">
        <v>6</v>
      </c>
      <c r="F3525" s="2" t="s">
        <v>2179</v>
      </c>
      <c r="G3525" s="2"/>
      <c r="H3525" s="2" t="s">
        <v>27</v>
      </c>
      <c r="I3525" s="2" t="s">
        <v>17</v>
      </c>
      <c r="J3525" s="2" t="s">
        <v>18</v>
      </c>
      <c r="K3525" s="2" t="s">
        <v>19</v>
      </c>
      <c r="L3525" s="2" t="s">
        <v>19</v>
      </c>
      <c r="M3525" s="2" t="s">
        <v>20</v>
      </c>
      <c r="N3525" s="2" t="s">
        <v>21</v>
      </c>
      <c r="O3525" s="2" t="s">
        <v>6876</v>
      </c>
      <c r="P3525" s="2">
        <v>3</v>
      </c>
      <c r="Q3525" s="2" t="str">
        <f t="shared" si="55"/>
        <v>KMP US Equity</v>
      </c>
    </row>
    <row r="3526" spans="1:17" x14ac:dyDescent="0.25">
      <c r="A3526" s="1">
        <v>41639</v>
      </c>
      <c r="B3526" s="1">
        <v>41639</v>
      </c>
      <c r="C3526" s="2" t="s">
        <v>42</v>
      </c>
      <c r="D3526" s="2" t="s">
        <v>43</v>
      </c>
      <c r="E3526" s="2">
        <v>0.41510000000000002</v>
      </c>
      <c r="F3526" s="2" t="s">
        <v>3688</v>
      </c>
      <c r="G3526" s="2" t="s">
        <v>3583</v>
      </c>
      <c r="H3526" s="2" t="s">
        <v>46</v>
      </c>
      <c r="I3526" s="2" t="s">
        <v>17</v>
      </c>
      <c r="J3526" s="2" t="s">
        <v>18</v>
      </c>
      <c r="K3526" s="2" t="s">
        <v>19</v>
      </c>
      <c r="L3526" s="2" t="s">
        <v>19</v>
      </c>
      <c r="M3526" s="2" t="s">
        <v>47</v>
      </c>
      <c r="N3526" s="2" t="s">
        <v>48</v>
      </c>
      <c r="O3526" s="2" t="s">
        <v>6877</v>
      </c>
      <c r="P3526" s="2">
        <v>2</v>
      </c>
      <c r="Q3526" s="2" t="str">
        <f t="shared" si="55"/>
        <v>GE US Equity</v>
      </c>
    </row>
    <row r="3527" spans="1:17" x14ac:dyDescent="0.25">
      <c r="A3527" s="1">
        <v>41639</v>
      </c>
      <c r="B3527" s="1">
        <v>41639</v>
      </c>
      <c r="C3527" s="2" t="s">
        <v>1519</v>
      </c>
      <c r="D3527" s="2" t="s">
        <v>31</v>
      </c>
      <c r="E3527" s="2">
        <v>5.55</v>
      </c>
      <c r="F3527" s="2" t="s">
        <v>2179</v>
      </c>
      <c r="G3527" s="2" t="s">
        <v>6878</v>
      </c>
      <c r="H3527" s="2" t="s">
        <v>57</v>
      </c>
      <c r="I3527" s="2" t="s">
        <v>17</v>
      </c>
      <c r="J3527" s="2" t="s">
        <v>18</v>
      </c>
      <c r="K3527" s="2" t="s">
        <v>19</v>
      </c>
      <c r="L3527" s="2" t="s">
        <v>19</v>
      </c>
      <c r="M3527" s="2" t="s">
        <v>20</v>
      </c>
      <c r="N3527" s="2" t="s">
        <v>21</v>
      </c>
      <c r="O3527" s="2" t="s">
        <v>6879</v>
      </c>
      <c r="P3527" s="2">
        <v>2</v>
      </c>
      <c r="Q3527" s="2" t="str">
        <f t="shared" si="55"/>
        <v>SO US Equity</v>
      </c>
    </row>
    <row r="3528" spans="1:17" x14ac:dyDescent="0.25">
      <c r="A3528" s="1">
        <v>41639</v>
      </c>
      <c r="B3528" s="1">
        <v>41639</v>
      </c>
      <c r="C3528" s="2" t="s">
        <v>6880</v>
      </c>
      <c r="D3528" s="2" t="s">
        <v>6881</v>
      </c>
      <c r="E3528" s="2">
        <v>7.7</v>
      </c>
      <c r="F3528" s="2" t="s">
        <v>643</v>
      </c>
      <c r="G3528" s="2" t="s">
        <v>40</v>
      </c>
      <c r="H3528" s="2" t="s">
        <v>203</v>
      </c>
      <c r="I3528" s="2" t="s">
        <v>17</v>
      </c>
      <c r="J3528" s="2" t="s">
        <v>18</v>
      </c>
      <c r="K3528" s="2" t="s">
        <v>19</v>
      </c>
      <c r="L3528" s="2" t="s">
        <v>19</v>
      </c>
      <c r="M3528" s="2" t="s">
        <v>20</v>
      </c>
      <c r="N3528" s="2" t="s">
        <v>28</v>
      </c>
      <c r="O3528" s="2" t="s">
        <v>6882</v>
      </c>
      <c r="P3528" s="2">
        <v>5</v>
      </c>
      <c r="Q3528" s="2" t="str">
        <f t="shared" si="55"/>
        <v>NBDCN US Equity</v>
      </c>
    </row>
    <row r="3529" spans="1:17" x14ac:dyDescent="0.25">
      <c r="A3529" s="1">
        <v>41639</v>
      </c>
      <c r="B3529" s="1">
        <v>41639</v>
      </c>
      <c r="C3529" s="2" t="s">
        <v>6880</v>
      </c>
      <c r="D3529" s="2" t="s">
        <v>6881</v>
      </c>
      <c r="E3529" s="2">
        <v>7.7</v>
      </c>
      <c r="F3529" s="2" t="s">
        <v>643</v>
      </c>
      <c r="G3529" s="2" t="s">
        <v>26</v>
      </c>
      <c r="H3529" s="2" t="s">
        <v>203</v>
      </c>
      <c r="I3529" s="2" t="s">
        <v>17</v>
      </c>
      <c r="J3529" s="2" t="s">
        <v>18</v>
      </c>
      <c r="K3529" s="2" t="s">
        <v>19</v>
      </c>
      <c r="L3529" s="2" t="s">
        <v>19</v>
      </c>
      <c r="M3529" s="2" t="s">
        <v>20</v>
      </c>
      <c r="N3529" s="2" t="s">
        <v>28</v>
      </c>
      <c r="O3529" s="2" t="s">
        <v>6883</v>
      </c>
      <c r="P3529" s="2">
        <v>5</v>
      </c>
      <c r="Q3529" s="2" t="str">
        <f t="shared" si="55"/>
        <v>NBDCN US Equity</v>
      </c>
    </row>
    <row r="3530" spans="1:17" x14ac:dyDescent="0.25">
      <c r="A3530" s="1">
        <v>41639</v>
      </c>
      <c r="B3530" s="1">
        <v>41639</v>
      </c>
      <c r="C3530" s="2" t="s">
        <v>6884</v>
      </c>
      <c r="D3530" s="2" t="s">
        <v>6885</v>
      </c>
      <c r="E3530" s="2">
        <v>6.85</v>
      </c>
      <c r="F3530" s="2" t="s">
        <v>165</v>
      </c>
      <c r="G3530" s="2"/>
      <c r="H3530" s="2" t="s">
        <v>16</v>
      </c>
      <c r="I3530" s="2" t="s">
        <v>17</v>
      </c>
      <c r="J3530" s="2" t="s">
        <v>18</v>
      </c>
      <c r="K3530" s="2" t="s">
        <v>19</v>
      </c>
      <c r="L3530" s="2" t="s">
        <v>19</v>
      </c>
      <c r="M3530" s="2" t="s">
        <v>20</v>
      </c>
      <c r="N3530" s="2" t="s">
        <v>28</v>
      </c>
      <c r="O3530" s="2" t="s">
        <v>6886</v>
      </c>
      <c r="P3530" s="2">
        <v>2</v>
      </c>
      <c r="Q3530" s="2" t="str">
        <f t="shared" si="55"/>
        <v>RS US Equity</v>
      </c>
    </row>
    <row r="3531" spans="1:17" x14ac:dyDescent="0.25">
      <c r="A3531" s="1">
        <v>41639</v>
      </c>
      <c r="B3531" s="1">
        <v>41639</v>
      </c>
      <c r="C3531" s="2" t="s">
        <v>1263</v>
      </c>
      <c r="D3531" s="2" t="s">
        <v>1264</v>
      </c>
      <c r="E3531" s="2">
        <v>5.55</v>
      </c>
      <c r="F3531" s="2" t="s">
        <v>6887</v>
      </c>
      <c r="G3531" s="2"/>
      <c r="H3531" s="2" t="s">
        <v>46</v>
      </c>
      <c r="I3531" s="2" t="s">
        <v>17</v>
      </c>
      <c r="J3531" s="2" t="s">
        <v>18</v>
      </c>
      <c r="K3531" s="2" t="s">
        <v>19</v>
      </c>
      <c r="L3531" s="2" t="s">
        <v>19</v>
      </c>
      <c r="M3531" s="2" t="s">
        <v>20</v>
      </c>
      <c r="N3531" s="2" t="s">
        <v>28</v>
      </c>
      <c r="O3531" s="2" t="s">
        <v>6888</v>
      </c>
      <c r="P3531" s="2">
        <v>2</v>
      </c>
      <c r="Q3531" s="2" t="str">
        <f t="shared" si="55"/>
        <v>PG US Equity</v>
      </c>
    </row>
    <row r="3532" spans="1:17" x14ac:dyDescent="0.25">
      <c r="A3532" s="1">
        <v>41639</v>
      </c>
      <c r="B3532" s="1">
        <v>41639</v>
      </c>
      <c r="C3532" s="2" t="s">
        <v>383</v>
      </c>
      <c r="D3532" s="2" t="s">
        <v>384</v>
      </c>
      <c r="E3532" s="2">
        <v>5.7</v>
      </c>
      <c r="F3532" s="2" t="s">
        <v>1963</v>
      </c>
      <c r="G3532" s="2"/>
      <c r="H3532" s="2" t="s">
        <v>73</v>
      </c>
      <c r="I3532" s="2" t="s">
        <v>17</v>
      </c>
      <c r="J3532" s="2" t="s">
        <v>18</v>
      </c>
      <c r="K3532" s="2" t="s">
        <v>19</v>
      </c>
      <c r="L3532" s="2" t="s">
        <v>19</v>
      </c>
      <c r="M3532" s="2" t="s">
        <v>20</v>
      </c>
      <c r="N3532" s="2" t="s">
        <v>28</v>
      </c>
      <c r="O3532" s="2" t="s">
        <v>6889</v>
      </c>
      <c r="P3532" s="2">
        <v>3</v>
      </c>
      <c r="Q3532" s="2" t="str">
        <f t="shared" si="55"/>
        <v>MCK US Equity</v>
      </c>
    </row>
    <row r="3533" spans="1:17" x14ac:dyDescent="0.25">
      <c r="A3533" s="1">
        <v>41639</v>
      </c>
      <c r="B3533" s="1">
        <v>41639</v>
      </c>
      <c r="C3533" s="2" t="s">
        <v>179</v>
      </c>
      <c r="D3533" s="2" t="s">
        <v>180</v>
      </c>
      <c r="E3533" s="2">
        <v>5.375</v>
      </c>
      <c r="F3533" s="2" t="s">
        <v>3013</v>
      </c>
      <c r="G3533" s="2"/>
      <c r="H3533" s="2" t="s">
        <v>16</v>
      </c>
      <c r="I3533" s="2" t="s">
        <v>17</v>
      </c>
      <c r="J3533" s="2" t="s">
        <v>18</v>
      </c>
      <c r="K3533" s="2" t="s">
        <v>19</v>
      </c>
      <c r="L3533" s="2" t="s">
        <v>19</v>
      </c>
      <c r="M3533" s="2" t="s">
        <v>20</v>
      </c>
      <c r="N3533" s="2" t="s">
        <v>48</v>
      </c>
      <c r="O3533" s="2" t="s">
        <v>6890</v>
      </c>
      <c r="P3533" s="2">
        <v>3</v>
      </c>
      <c r="Q3533" s="2" t="str">
        <f t="shared" si="55"/>
        <v>HIG US Equity</v>
      </c>
    </row>
    <row r="3534" spans="1:17" x14ac:dyDescent="0.25">
      <c r="A3534" s="1">
        <v>41639</v>
      </c>
      <c r="B3534" s="1">
        <v>41639</v>
      </c>
      <c r="C3534" s="2" t="s">
        <v>2700</v>
      </c>
      <c r="D3534" s="2" t="s">
        <v>2110</v>
      </c>
      <c r="E3534" s="2">
        <v>5.9</v>
      </c>
      <c r="F3534" s="2" t="s">
        <v>2375</v>
      </c>
      <c r="G3534" s="2" t="s">
        <v>40</v>
      </c>
      <c r="H3534" s="2" t="s">
        <v>16</v>
      </c>
      <c r="I3534" s="2" t="s">
        <v>17</v>
      </c>
      <c r="J3534" s="2" t="s">
        <v>18</v>
      </c>
      <c r="K3534" s="2" t="s">
        <v>19</v>
      </c>
      <c r="L3534" s="2" t="s">
        <v>19</v>
      </c>
      <c r="M3534" s="2" t="s">
        <v>20</v>
      </c>
      <c r="N3534" s="2" t="s">
        <v>21</v>
      </c>
      <c r="O3534" s="2" t="s">
        <v>6891</v>
      </c>
      <c r="P3534" s="2">
        <v>3</v>
      </c>
      <c r="Q3534" s="2" t="str">
        <f t="shared" si="55"/>
        <v>EPB US Equity</v>
      </c>
    </row>
    <row r="3535" spans="1:17" x14ac:dyDescent="0.25">
      <c r="A3535" s="1">
        <v>41639</v>
      </c>
      <c r="B3535" s="1">
        <v>41639</v>
      </c>
      <c r="C3535" s="2" t="s">
        <v>270</v>
      </c>
      <c r="D3535" s="2" t="s">
        <v>71</v>
      </c>
      <c r="E3535" s="2">
        <v>5.75</v>
      </c>
      <c r="F3535" s="2" t="s">
        <v>1970</v>
      </c>
      <c r="G3535" s="2" t="s">
        <v>233</v>
      </c>
      <c r="H3535" s="2" t="s">
        <v>34</v>
      </c>
      <c r="I3535" s="2" t="s">
        <v>17</v>
      </c>
      <c r="J3535" s="2" t="s">
        <v>18</v>
      </c>
      <c r="K3535" s="2" t="s">
        <v>19</v>
      </c>
      <c r="L3535" s="2" t="s">
        <v>19</v>
      </c>
      <c r="M3535" s="2" t="s">
        <v>20</v>
      </c>
      <c r="N3535" s="2" t="s">
        <v>21</v>
      </c>
      <c r="O3535" s="2" t="s">
        <v>6892</v>
      </c>
      <c r="P3535" s="2">
        <v>5</v>
      </c>
      <c r="Q3535" s="2" t="str">
        <f t="shared" si="55"/>
        <v>MIDAM US Equity</v>
      </c>
    </row>
    <row r="3536" spans="1:17" x14ac:dyDescent="0.25">
      <c r="A3536" s="1">
        <v>41639</v>
      </c>
      <c r="B3536" s="1">
        <v>41639</v>
      </c>
      <c r="C3536" s="2" t="s">
        <v>1695</v>
      </c>
      <c r="D3536" s="2" t="s">
        <v>279</v>
      </c>
      <c r="E3536" s="2">
        <v>5.875</v>
      </c>
      <c r="F3536" s="2" t="s">
        <v>1862</v>
      </c>
      <c r="G3536" s="2"/>
      <c r="H3536" s="2" t="s">
        <v>27</v>
      </c>
      <c r="I3536" s="2" t="s">
        <v>17</v>
      </c>
      <c r="J3536" s="2" t="s">
        <v>18</v>
      </c>
      <c r="K3536" s="2" t="s">
        <v>19</v>
      </c>
      <c r="L3536" s="2" t="s">
        <v>19</v>
      </c>
      <c r="M3536" s="2" t="s">
        <v>20</v>
      </c>
      <c r="N3536" s="2" t="s">
        <v>21</v>
      </c>
      <c r="O3536" s="2" t="s">
        <v>6893</v>
      </c>
      <c r="P3536" s="2">
        <v>3</v>
      </c>
      <c r="Q3536" s="2" t="str">
        <f t="shared" si="55"/>
        <v>EEP US Equity</v>
      </c>
    </row>
    <row r="3537" spans="1:17" x14ac:dyDescent="0.25">
      <c r="A3537" s="1">
        <v>41639</v>
      </c>
      <c r="B3537" s="1">
        <v>41639</v>
      </c>
      <c r="C3537" s="2" t="s">
        <v>281</v>
      </c>
      <c r="D3537" s="2" t="s">
        <v>282</v>
      </c>
      <c r="E3537" s="2">
        <v>8</v>
      </c>
      <c r="F3537" s="2" t="s">
        <v>1460</v>
      </c>
      <c r="G3537" s="2" t="s">
        <v>1564</v>
      </c>
      <c r="H3537" s="2" t="s">
        <v>210</v>
      </c>
      <c r="I3537" s="2" t="s">
        <v>17</v>
      </c>
      <c r="J3537" s="2" t="s">
        <v>18</v>
      </c>
      <c r="K3537" s="2" t="s">
        <v>19</v>
      </c>
      <c r="L3537" s="2" t="s">
        <v>19</v>
      </c>
      <c r="M3537" s="2" t="s">
        <v>20</v>
      </c>
      <c r="N3537" s="2" t="s">
        <v>21</v>
      </c>
      <c r="O3537" s="2" t="s">
        <v>6894</v>
      </c>
      <c r="P3537" s="2">
        <v>3</v>
      </c>
      <c r="Q3537" s="2" t="str">
        <f t="shared" si="55"/>
        <v>PEG US Equity</v>
      </c>
    </row>
    <row r="3538" spans="1:17" x14ac:dyDescent="0.25">
      <c r="A3538" s="1">
        <v>41639</v>
      </c>
      <c r="B3538" s="1">
        <v>41639</v>
      </c>
      <c r="C3538" s="2" t="s">
        <v>1567</v>
      </c>
      <c r="D3538" s="2" t="s">
        <v>1568</v>
      </c>
      <c r="E3538" s="2">
        <v>5.25</v>
      </c>
      <c r="F3538" s="2" t="s">
        <v>52</v>
      </c>
      <c r="G3538" s="2" t="s">
        <v>4884</v>
      </c>
      <c r="H3538" s="2" t="s">
        <v>210</v>
      </c>
      <c r="I3538" s="2" t="s">
        <v>17</v>
      </c>
      <c r="J3538" s="2" t="s">
        <v>18</v>
      </c>
      <c r="K3538" s="2" t="s">
        <v>19</v>
      </c>
      <c r="L3538" s="2" t="s">
        <v>19</v>
      </c>
      <c r="M3538" s="2" t="s">
        <v>20</v>
      </c>
      <c r="N3538" s="2" t="s">
        <v>21</v>
      </c>
      <c r="O3538" s="2" t="s">
        <v>6895</v>
      </c>
      <c r="P3538" s="2">
        <v>4</v>
      </c>
      <c r="Q3538" s="2" t="str">
        <f t="shared" si="55"/>
        <v>MGEE US Equity</v>
      </c>
    </row>
    <row r="3539" spans="1:17" x14ac:dyDescent="0.25">
      <c r="A3539" s="1">
        <v>41639</v>
      </c>
      <c r="B3539" s="1">
        <v>41639</v>
      </c>
      <c r="C3539" s="2" t="s">
        <v>1853</v>
      </c>
      <c r="D3539" s="2" t="s">
        <v>1854</v>
      </c>
      <c r="E3539" s="2">
        <v>5.7</v>
      </c>
      <c r="F3539" s="2" t="s">
        <v>1462</v>
      </c>
      <c r="G3539" s="2"/>
      <c r="H3539" s="2" t="s">
        <v>34</v>
      </c>
      <c r="I3539" s="2" t="s">
        <v>17</v>
      </c>
      <c r="J3539" s="2" t="s">
        <v>18</v>
      </c>
      <c r="K3539" s="2" t="s">
        <v>19</v>
      </c>
      <c r="L3539" s="2" t="s">
        <v>19</v>
      </c>
      <c r="M3539" s="2" t="s">
        <v>20</v>
      </c>
      <c r="N3539" s="2" t="s">
        <v>21</v>
      </c>
      <c r="O3539" s="2" t="s">
        <v>6896</v>
      </c>
      <c r="P3539" s="2">
        <v>3</v>
      </c>
      <c r="Q3539" s="2" t="str">
        <f t="shared" si="55"/>
        <v>AVA US Equity</v>
      </c>
    </row>
    <row r="3540" spans="1:17" x14ac:dyDescent="0.25">
      <c r="A3540" s="1">
        <v>41639</v>
      </c>
      <c r="B3540" s="1">
        <v>41639</v>
      </c>
      <c r="C3540" s="2" t="s">
        <v>2845</v>
      </c>
      <c r="D3540" s="2" t="s">
        <v>2846</v>
      </c>
      <c r="E3540" s="2">
        <v>5.6</v>
      </c>
      <c r="F3540" s="2" t="s">
        <v>206</v>
      </c>
      <c r="G3540" s="2"/>
      <c r="H3540" s="2" t="s">
        <v>57</v>
      </c>
      <c r="I3540" s="2" t="s">
        <v>17</v>
      </c>
      <c r="J3540" s="2" t="s">
        <v>18</v>
      </c>
      <c r="K3540" s="2" t="s">
        <v>19</v>
      </c>
      <c r="L3540" s="2" t="s">
        <v>19</v>
      </c>
      <c r="M3540" s="2" t="s">
        <v>20</v>
      </c>
      <c r="N3540" s="2" t="s">
        <v>28</v>
      </c>
      <c r="O3540" s="2" t="s">
        <v>6897</v>
      </c>
      <c r="P3540" s="2">
        <v>2</v>
      </c>
      <c r="Q3540" s="2" t="str">
        <f t="shared" si="55"/>
        <v>DD US Equity</v>
      </c>
    </row>
    <row r="3541" spans="1:17" x14ac:dyDescent="0.25">
      <c r="A3541" s="1">
        <v>41639</v>
      </c>
      <c r="B3541" s="1">
        <v>41639</v>
      </c>
      <c r="C3541" s="2" t="s">
        <v>2845</v>
      </c>
      <c r="D3541" s="2" t="s">
        <v>2846</v>
      </c>
      <c r="E3541" s="2">
        <v>5.25</v>
      </c>
      <c r="F3541" s="2" t="s">
        <v>1862</v>
      </c>
      <c r="G3541" s="2"/>
      <c r="H3541" s="2" t="s">
        <v>57</v>
      </c>
      <c r="I3541" s="2" t="s">
        <v>17</v>
      </c>
      <c r="J3541" s="2" t="s">
        <v>18</v>
      </c>
      <c r="K3541" s="2" t="s">
        <v>19</v>
      </c>
      <c r="L3541" s="2" t="s">
        <v>19</v>
      </c>
      <c r="M3541" s="2" t="s">
        <v>20</v>
      </c>
      <c r="N3541" s="2" t="s">
        <v>28</v>
      </c>
      <c r="O3541" s="2" t="s">
        <v>6898</v>
      </c>
      <c r="P3541" s="2">
        <v>2</v>
      </c>
      <c r="Q3541" s="2" t="str">
        <f t="shared" si="55"/>
        <v>DD US Equity</v>
      </c>
    </row>
    <row r="3542" spans="1:17" x14ac:dyDescent="0.25">
      <c r="A3542" s="1">
        <v>41639</v>
      </c>
      <c r="B3542" s="1">
        <v>41639</v>
      </c>
      <c r="C3542" s="2" t="s">
        <v>281</v>
      </c>
      <c r="D3542" s="2" t="s">
        <v>282</v>
      </c>
      <c r="E3542" s="2">
        <v>5.7</v>
      </c>
      <c r="F3542" s="2" t="s">
        <v>25</v>
      </c>
      <c r="G3542" s="2" t="s">
        <v>45</v>
      </c>
      <c r="H3542" s="2" t="s">
        <v>57</v>
      </c>
      <c r="I3542" s="2" t="s">
        <v>17</v>
      </c>
      <c r="J3542" s="2" t="s">
        <v>18</v>
      </c>
      <c r="K3542" s="2" t="s">
        <v>19</v>
      </c>
      <c r="L3542" s="2" t="s">
        <v>19</v>
      </c>
      <c r="M3542" s="2" t="s">
        <v>20</v>
      </c>
      <c r="N3542" s="2" t="s">
        <v>21</v>
      </c>
      <c r="O3542" s="2" t="s">
        <v>6899</v>
      </c>
      <c r="P3542" s="2">
        <v>3</v>
      </c>
      <c r="Q3542" s="2" t="str">
        <f t="shared" si="55"/>
        <v>PEG US Equity</v>
      </c>
    </row>
    <row r="3543" spans="1:17" x14ac:dyDescent="0.25">
      <c r="A3543" s="1">
        <v>41639</v>
      </c>
      <c r="B3543" s="1">
        <v>41639</v>
      </c>
      <c r="C3543" s="2" t="s">
        <v>6900</v>
      </c>
      <c r="D3543" s="2" t="s">
        <v>6901</v>
      </c>
      <c r="E3543" s="2">
        <v>5.875</v>
      </c>
      <c r="F3543" s="2" t="s">
        <v>6902</v>
      </c>
      <c r="G3543" s="2"/>
      <c r="H3543" s="2" t="s">
        <v>57</v>
      </c>
      <c r="I3543" s="2" t="s">
        <v>17</v>
      </c>
      <c r="J3543" s="2" t="s">
        <v>18</v>
      </c>
      <c r="K3543" s="2" t="s">
        <v>19</v>
      </c>
      <c r="L3543" s="2" t="s">
        <v>19</v>
      </c>
      <c r="M3543" s="2" t="s">
        <v>20</v>
      </c>
      <c r="N3543" s="2" t="s">
        <v>28</v>
      </c>
      <c r="O3543" s="2" t="s">
        <v>6903</v>
      </c>
      <c r="P3543" s="2">
        <v>2</v>
      </c>
      <c r="Q3543" s="2" t="str">
        <f t="shared" si="55"/>
        <v>HD US Equity</v>
      </c>
    </row>
    <row r="3544" spans="1:17" x14ac:dyDescent="0.25">
      <c r="A3544" s="1">
        <v>41639</v>
      </c>
      <c r="B3544" s="1">
        <v>41639</v>
      </c>
      <c r="C3544" s="2" t="s">
        <v>2329</v>
      </c>
      <c r="D3544" s="2" t="s">
        <v>1182</v>
      </c>
      <c r="E3544" s="2">
        <v>5.55</v>
      </c>
      <c r="F3544" s="2" t="s">
        <v>52</v>
      </c>
      <c r="G3544" s="2" t="s">
        <v>611</v>
      </c>
      <c r="H3544" s="2" t="s">
        <v>16</v>
      </c>
      <c r="I3544" s="2" t="s">
        <v>17</v>
      </c>
      <c r="J3544" s="2" t="s">
        <v>18</v>
      </c>
      <c r="K3544" s="2" t="s">
        <v>19</v>
      </c>
      <c r="L3544" s="2" t="s">
        <v>19</v>
      </c>
      <c r="M3544" s="2" t="s">
        <v>20</v>
      </c>
      <c r="N3544" s="2" t="s">
        <v>21</v>
      </c>
      <c r="O3544" s="2" t="s">
        <v>6904</v>
      </c>
      <c r="P3544" s="2">
        <v>3</v>
      </c>
      <c r="Q3544" s="2" t="str">
        <f t="shared" si="55"/>
        <v>AEP US Equity</v>
      </c>
    </row>
    <row r="3545" spans="1:17" x14ac:dyDescent="0.25">
      <c r="A3545" s="1">
        <v>41639</v>
      </c>
      <c r="B3545" s="1">
        <v>41639</v>
      </c>
      <c r="C3545" s="2" t="s">
        <v>189</v>
      </c>
      <c r="D3545" s="2" t="s">
        <v>190</v>
      </c>
      <c r="E3545" s="2">
        <v>6.2</v>
      </c>
      <c r="F3545" s="2" t="s">
        <v>191</v>
      </c>
      <c r="G3545" s="2"/>
      <c r="H3545" s="2" t="s">
        <v>27</v>
      </c>
      <c r="I3545" s="2" t="s">
        <v>17</v>
      </c>
      <c r="J3545" s="2" t="s">
        <v>18</v>
      </c>
      <c r="K3545" s="2" t="s">
        <v>19</v>
      </c>
      <c r="L3545" s="2" t="s">
        <v>19</v>
      </c>
      <c r="M3545" s="2" t="s">
        <v>20</v>
      </c>
      <c r="N3545" s="2" t="s">
        <v>28</v>
      </c>
      <c r="O3545" s="2" t="s">
        <v>6905</v>
      </c>
      <c r="P3545" s="2">
        <v>2</v>
      </c>
      <c r="Q3545" s="2" t="str">
        <f t="shared" si="55"/>
        <v>WU US Equity</v>
      </c>
    </row>
    <row r="3546" spans="1:17" x14ac:dyDescent="0.25">
      <c r="A3546" s="1">
        <v>41639</v>
      </c>
      <c r="B3546" s="1">
        <v>41639</v>
      </c>
      <c r="C3546" s="2" t="s">
        <v>36</v>
      </c>
      <c r="D3546" s="2" t="s">
        <v>37</v>
      </c>
      <c r="E3546" s="2">
        <v>5.7</v>
      </c>
      <c r="F3546" s="2" t="s">
        <v>25</v>
      </c>
      <c r="G3546" s="2" t="s">
        <v>233</v>
      </c>
      <c r="H3546" s="2" t="s">
        <v>34</v>
      </c>
      <c r="I3546" s="2" t="s">
        <v>17</v>
      </c>
      <c r="J3546" s="2" t="s">
        <v>18</v>
      </c>
      <c r="K3546" s="2" t="s">
        <v>19</v>
      </c>
      <c r="L3546" s="2" t="s">
        <v>19</v>
      </c>
      <c r="M3546" s="2" t="s">
        <v>20</v>
      </c>
      <c r="N3546" s="2" t="s">
        <v>21</v>
      </c>
      <c r="O3546" s="2" t="s">
        <v>6906</v>
      </c>
      <c r="P3546" s="2">
        <v>2</v>
      </c>
      <c r="Q3546" s="2" t="str">
        <f t="shared" si="55"/>
        <v>ED US Equity</v>
      </c>
    </row>
    <row r="3547" spans="1:17" x14ac:dyDescent="0.25">
      <c r="A3547" s="1">
        <v>41639</v>
      </c>
      <c r="B3547" s="1">
        <v>41639</v>
      </c>
      <c r="C3547" s="2" t="s">
        <v>2353</v>
      </c>
      <c r="D3547" s="2" t="s">
        <v>1285</v>
      </c>
      <c r="E3547" s="2">
        <v>5.65</v>
      </c>
      <c r="F3547" s="2" t="s">
        <v>1862</v>
      </c>
      <c r="G3547" s="2" t="s">
        <v>40</v>
      </c>
      <c r="H3547" s="2" t="s">
        <v>73</v>
      </c>
      <c r="I3547" s="2" t="s">
        <v>17</v>
      </c>
      <c r="J3547" s="2" t="s">
        <v>18</v>
      </c>
      <c r="K3547" s="2" t="s">
        <v>19</v>
      </c>
      <c r="L3547" s="2" t="s">
        <v>19</v>
      </c>
      <c r="M3547" s="2" t="s">
        <v>20</v>
      </c>
      <c r="N3547" s="2" t="s">
        <v>21</v>
      </c>
      <c r="O3547" s="2" t="s">
        <v>6907</v>
      </c>
      <c r="P3547" s="2">
        <v>5</v>
      </c>
      <c r="Q3547" s="2" t="str">
        <f t="shared" si="55"/>
        <v>IBESM US Equity</v>
      </c>
    </row>
    <row r="3548" spans="1:17" x14ac:dyDescent="0.25">
      <c r="A3548" s="1">
        <v>41639</v>
      </c>
      <c r="B3548" s="1">
        <v>41639</v>
      </c>
      <c r="C3548" s="2" t="s">
        <v>138</v>
      </c>
      <c r="D3548" s="2" t="s">
        <v>139</v>
      </c>
      <c r="E3548" s="2">
        <v>6</v>
      </c>
      <c r="F3548" s="2" t="s">
        <v>6909</v>
      </c>
      <c r="G3548" s="2"/>
      <c r="H3548" s="2" t="s">
        <v>73</v>
      </c>
      <c r="I3548" s="2" t="s">
        <v>17</v>
      </c>
      <c r="J3548" s="2" t="s">
        <v>18</v>
      </c>
      <c r="K3548" s="2" t="s">
        <v>19</v>
      </c>
      <c r="L3548" s="2" t="s">
        <v>19</v>
      </c>
      <c r="M3548" s="2" t="s">
        <v>20</v>
      </c>
      <c r="N3548" s="2" t="s">
        <v>48</v>
      </c>
      <c r="O3548" s="2" t="s">
        <v>6910</v>
      </c>
      <c r="P3548" s="2">
        <v>3</v>
      </c>
      <c r="Q3548" s="2" t="str">
        <f t="shared" si="55"/>
        <v>HCP US Equity</v>
      </c>
    </row>
    <row r="3549" spans="1:17" x14ac:dyDescent="0.25">
      <c r="A3549" s="1">
        <v>41639</v>
      </c>
      <c r="B3549" s="1">
        <v>41639</v>
      </c>
      <c r="C3549" s="2" t="s">
        <v>6173</v>
      </c>
      <c r="D3549" s="2" t="s">
        <v>6174</v>
      </c>
      <c r="E3549" s="2">
        <v>5.5</v>
      </c>
      <c r="F3549" s="2" t="s">
        <v>3013</v>
      </c>
      <c r="G3549" s="2"/>
      <c r="H3549" s="2" t="s">
        <v>210</v>
      </c>
      <c r="I3549" s="2" t="s">
        <v>17</v>
      </c>
      <c r="J3549" s="2" t="s">
        <v>18</v>
      </c>
      <c r="K3549" s="2" t="s">
        <v>19</v>
      </c>
      <c r="L3549" s="2" t="s">
        <v>19</v>
      </c>
      <c r="M3549" s="2" t="s">
        <v>20</v>
      </c>
      <c r="N3549" s="2" t="s">
        <v>28</v>
      </c>
      <c r="O3549" s="2" t="s">
        <v>6911</v>
      </c>
      <c r="P3549" s="2">
        <v>4</v>
      </c>
      <c r="Q3549" s="2" t="str">
        <f t="shared" si="55"/>
        <v>COST US Equity</v>
      </c>
    </row>
    <row r="3550" spans="1:17" x14ac:dyDescent="0.25">
      <c r="A3550" s="1">
        <v>41639</v>
      </c>
      <c r="B3550" s="1">
        <v>41639</v>
      </c>
      <c r="C3550" s="2" t="s">
        <v>605</v>
      </c>
      <c r="D3550" s="2" t="s">
        <v>606</v>
      </c>
      <c r="E3550" s="2">
        <v>5.625</v>
      </c>
      <c r="F3550" s="2" t="s">
        <v>52</v>
      </c>
      <c r="G3550" s="2"/>
      <c r="H3550" s="2" t="s">
        <v>73</v>
      </c>
      <c r="I3550" s="2" t="s">
        <v>17</v>
      </c>
      <c r="J3550" s="2" t="s">
        <v>18</v>
      </c>
      <c r="K3550" s="2" t="s">
        <v>19</v>
      </c>
      <c r="L3550" s="2" t="s">
        <v>19</v>
      </c>
      <c r="M3550" s="2" t="s">
        <v>20</v>
      </c>
      <c r="N3550" s="2" t="s">
        <v>28</v>
      </c>
      <c r="O3550" s="2" t="s">
        <v>6912</v>
      </c>
      <c r="P3550" s="2">
        <v>3</v>
      </c>
      <c r="Q3550" s="2" t="str">
        <f t="shared" si="55"/>
        <v>APA US Equity</v>
      </c>
    </row>
    <row r="3551" spans="1:17" x14ac:dyDescent="0.25">
      <c r="A3551" s="1">
        <v>41639</v>
      </c>
      <c r="B3551" s="1">
        <v>41639</v>
      </c>
      <c r="C3551" s="2" t="s">
        <v>950</v>
      </c>
      <c r="D3551" s="2" t="s">
        <v>259</v>
      </c>
      <c r="E3551" s="2">
        <v>5.72</v>
      </c>
      <c r="F3551" s="2" t="s">
        <v>6913</v>
      </c>
      <c r="G3551" s="2" t="s">
        <v>26</v>
      </c>
      <c r="H3551" s="2" t="s">
        <v>16</v>
      </c>
      <c r="I3551" s="2" t="s">
        <v>17</v>
      </c>
      <c r="J3551" s="2" t="s">
        <v>18</v>
      </c>
      <c r="K3551" s="2" t="s">
        <v>19</v>
      </c>
      <c r="L3551" s="2" t="s">
        <v>19</v>
      </c>
      <c r="M3551" s="2" t="s">
        <v>20</v>
      </c>
      <c r="N3551" s="2" t="s">
        <v>28</v>
      </c>
      <c r="O3551" s="2" t="s">
        <v>6914</v>
      </c>
      <c r="P3551" s="2">
        <v>2</v>
      </c>
      <c r="Q3551" s="2" t="str">
        <f t="shared" si="55"/>
        <v>AA US Equity</v>
      </c>
    </row>
    <row r="3552" spans="1:17" x14ac:dyDescent="0.25">
      <c r="A3552" s="1">
        <v>41639</v>
      </c>
      <c r="B3552" s="1">
        <v>41639</v>
      </c>
      <c r="C3552" s="2" t="s">
        <v>2906</v>
      </c>
      <c r="D3552" s="2" t="s">
        <v>2907</v>
      </c>
      <c r="E3552" s="2">
        <v>5.7</v>
      </c>
      <c r="F3552" s="2" t="s">
        <v>643</v>
      </c>
      <c r="G3552" s="2"/>
      <c r="H3552" s="2" t="s">
        <v>57</v>
      </c>
      <c r="I3552" s="2" t="s">
        <v>17</v>
      </c>
      <c r="J3552" s="2" t="s">
        <v>18</v>
      </c>
      <c r="K3552" s="2" t="s">
        <v>19</v>
      </c>
      <c r="L3552" s="2" t="s">
        <v>19</v>
      </c>
      <c r="M3552" s="2" t="s">
        <v>20</v>
      </c>
      <c r="N3552" s="2" t="s">
        <v>48</v>
      </c>
      <c r="O3552" s="2" t="s">
        <v>6915</v>
      </c>
      <c r="P3552" s="2">
        <v>3</v>
      </c>
      <c r="Q3552" s="2" t="str">
        <f t="shared" si="55"/>
        <v>ACE US Equity</v>
      </c>
    </row>
    <row r="3553" spans="1:17" x14ac:dyDescent="0.25">
      <c r="A3553" s="1">
        <v>41639</v>
      </c>
      <c r="B3553" s="1">
        <v>41639</v>
      </c>
      <c r="C3553" s="2" t="s">
        <v>42</v>
      </c>
      <c r="D3553" s="2" t="s">
        <v>43</v>
      </c>
      <c r="E3553" s="2">
        <v>0.41510000000000002</v>
      </c>
      <c r="F3553" s="2" t="s">
        <v>3688</v>
      </c>
      <c r="G3553" s="2" t="s">
        <v>6916</v>
      </c>
      <c r="H3553" s="2" t="s">
        <v>46</v>
      </c>
      <c r="I3553" s="2" t="s">
        <v>17</v>
      </c>
      <c r="J3553" s="2" t="s">
        <v>18</v>
      </c>
      <c r="K3553" s="2" t="s">
        <v>19</v>
      </c>
      <c r="L3553" s="2" t="s">
        <v>19</v>
      </c>
      <c r="M3553" s="2" t="s">
        <v>47</v>
      </c>
      <c r="N3553" s="2" t="s">
        <v>48</v>
      </c>
      <c r="O3553" s="2" t="s">
        <v>6917</v>
      </c>
      <c r="P3553" s="2">
        <v>2</v>
      </c>
      <c r="Q3553" s="2" t="str">
        <f t="shared" si="55"/>
        <v>GE US Equity</v>
      </c>
    </row>
    <row r="3554" spans="1:17" x14ac:dyDescent="0.25">
      <c r="A3554" s="1">
        <v>41639</v>
      </c>
      <c r="B3554" s="1">
        <v>41639</v>
      </c>
      <c r="C3554" s="2" t="s">
        <v>446</v>
      </c>
      <c r="D3554" s="2" t="s">
        <v>447</v>
      </c>
      <c r="E3554" s="2">
        <v>5.5</v>
      </c>
      <c r="F3554" s="2" t="s">
        <v>409</v>
      </c>
      <c r="G3554" s="2"/>
      <c r="H3554" s="2" t="s">
        <v>210</v>
      </c>
      <c r="I3554" s="2" t="s">
        <v>17</v>
      </c>
      <c r="J3554" s="2" t="s">
        <v>18</v>
      </c>
      <c r="K3554" s="2" t="s">
        <v>19</v>
      </c>
      <c r="L3554" s="2" t="s">
        <v>19</v>
      </c>
      <c r="M3554" s="2" t="s">
        <v>20</v>
      </c>
      <c r="N3554" s="2" t="s">
        <v>28</v>
      </c>
      <c r="O3554" s="2" t="s">
        <v>6918</v>
      </c>
      <c r="P3554" s="2">
        <v>3</v>
      </c>
      <c r="Q3554" s="2" t="str">
        <f t="shared" si="55"/>
        <v>LLY US Equity</v>
      </c>
    </row>
    <row r="3555" spans="1:17" x14ac:dyDescent="0.25">
      <c r="A3555" s="1">
        <v>41639</v>
      </c>
      <c r="B3555" s="1">
        <v>41639</v>
      </c>
      <c r="C3555" s="2" t="s">
        <v>3686</v>
      </c>
      <c r="D3555" s="2" t="s">
        <v>3687</v>
      </c>
      <c r="E3555" s="2">
        <v>6.375</v>
      </c>
      <c r="F3555" s="2" t="s">
        <v>3688</v>
      </c>
      <c r="G3555" s="2" t="s">
        <v>40</v>
      </c>
      <c r="H3555" s="2" t="s">
        <v>16</v>
      </c>
      <c r="I3555" s="2" t="s">
        <v>17</v>
      </c>
      <c r="J3555" s="2" t="s">
        <v>18</v>
      </c>
      <c r="K3555" s="2" t="s">
        <v>19</v>
      </c>
      <c r="L3555" s="2" t="s">
        <v>19</v>
      </c>
      <c r="M3555" s="2" t="s">
        <v>20</v>
      </c>
      <c r="N3555" s="2" t="s">
        <v>48</v>
      </c>
      <c r="O3555" s="2" t="s">
        <v>6919</v>
      </c>
      <c r="P3555" s="2">
        <v>3</v>
      </c>
      <c r="Q3555" s="2" t="str">
        <f t="shared" si="55"/>
        <v>WTM US Equity</v>
      </c>
    </row>
    <row r="3556" spans="1:17" x14ac:dyDescent="0.25">
      <c r="A3556" s="1">
        <v>41639</v>
      </c>
      <c r="B3556" s="1">
        <v>41639</v>
      </c>
      <c r="C3556" s="2" t="s">
        <v>6304</v>
      </c>
      <c r="D3556" s="2" t="s">
        <v>6305</v>
      </c>
      <c r="E3556" s="2">
        <v>7.25</v>
      </c>
      <c r="F3556" s="2" t="s">
        <v>3013</v>
      </c>
      <c r="G3556" s="2" t="s">
        <v>40</v>
      </c>
      <c r="H3556" s="2" t="s">
        <v>264</v>
      </c>
      <c r="I3556" s="2" t="s">
        <v>17</v>
      </c>
      <c r="J3556" s="2" t="s">
        <v>18</v>
      </c>
      <c r="K3556" s="2" t="s">
        <v>19</v>
      </c>
      <c r="L3556" s="2" t="s">
        <v>19</v>
      </c>
      <c r="M3556" s="2" t="s">
        <v>20</v>
      </c>
      <c r="N3556" s="2" t="s">
        <v>28</v>
      </c>
      <c r="O3556" s="2" t="s">
        <v>6920</v>
      </c>
      <c r="P3556" s="2">
        <v>3</v>
      </c>
      <c r="Q3556" s="2" t="str">
        <f t="shared" si="55"/>
        <v>TRW US Equity</v>
      </c>
    </row>
    <row r="3557" spans="1:17" x14ac:dyDescent="0.25">
      <c r="A3557" s="1">
        <v>41639</v>
      </c>
      <c r="B3557" s="1">
        <v>41639</v>
      </c>
      <c r="C3557" s="2" t="s">
        <v>6304</v>
      </c>
      <c r="D3557" s="2" t="s">
        <v>6305</v>
      </c>
      <c r="E3557" s="2">
        <v>7.25</v>
      </c>
      <c r="F3557" s="2" t="s">
        <v>3013</v>
      </c>
      <c r="G3557" s="2" t="s">
        <v>26</v>
      </c>
      <c r="H3557" s="2" t="s">
        <v>264</v>
      </c>
      <c r="I3557" s="2" t="s">
        <v>17</v>
      </c>
      <c r="J3557" s="2" t="s">
        <v>18</v>
      </c>
      <c r="K3557" s="2" t="s">
        <v>19</v>
      </c>
      <c r="L3557" s="2" t="s">
        <v>19</v>
      </c>
      <c r="M3557" s="2" t="s">
        <v>20</v>
      </c>
      <c r="N3557" s="2" t="s">
        <v>28</v>
      </c>
      <c r="O3557" s="2" t="s">
        <v>6921</v>
      </c>
      <c r="P3557" s="2">
        <v>3</v>
      </c>
      <c r="Q3557" s="2" t="str">
        <f t="shared" si="55"/>
        <v>TRW US Equity</v>
      </c>
    </row>
    <row r="3558" spans="1:17" x14ac:dyDescent="0.25">
      <c r="A3558" s="1">
        <v>41639</v>
      </c>
      <c r="B3558" s="1">
        <v>41639</v>
      </c>
      <c r="C3558" s="2" t="s">
        <v>2700</v>
      </c>
      <c r="D3558" s="2" t="s">
        <v>2110</v>
      </c>
      <c r="E3558" s="2">
        <v>5.9</v>
      </c>
      <c r="F3558" s="2" t="s">
        <v>2375</v>
      </c>
      <c r="G3558" s="2" t="s">
        <v>26</v>
      </c>
      <c r="H3558" s="2" t="s">
        <v>16</v>
      </c>
      <c r="I3558" s="2" t="s">
        <v>17</v>
      </c>
      <c r="J3558" s="2" t="s">
        <v>18</v>
      </c>
      <c r="K3558" s="2" t="s">
        <v>19</v>
      </c>
      <c r="L3558" s="2" t="s">
        <v>19</v>
      </c>
      <c r="M3558" s="2" t="s">
        <v>20</v>
      </c>
      <c r="N3558" s="2" t="s">
        <v>21</v>
      </c>
      <c r="O3558" s="2" t="s">
        <v>6922</v>
      </c>
      <c r="P3558" s="2">
        <v>3</v>
      </c>
      <c r="Q3558" s="2" t="str">
        <f t="shared" si="55"/>
        <v>EPB US Equity</v>
      </c>
    </row>
    <row r="3559" spans="1:17" x14ac:dyDescent="0.25">
      <c r="A3559" s="1">
        <v>41639</v>
      </c>
      <c r="B3559" s="1">
        <v>41639</v>
      </c>
      <c r="C3559" s="2" t="s">
        <v>281</v>
      </c>
      <c r="D3559" s="2" t="s">
        <v>282</v>
      </c>
      <c r="E3559" s="2">
        <v>5.8</v>
      </c>
      <c r="F3559" s="2" t="s">
        <v>2238</v>
      </c>
      <c r="G3559" s="2" t="s">
        <v>45</v>
      </c>
      <c r="H3559" s="2" t="s">
        <v>57</v>
      </c>
      <c r="I3559" s="2" t="s">
        <v>17</v>
      </c>
      <c r="J3559" s="2" t="s">
        <v>18</v>
      </c>
      <c r="K3559" s="2" t="s">
        <v>19</v>
      </c>
      <c r="L3559" s="2" t="s">
        <v>19</v>
      </c>
      <c r="M3559" s="2" t="s">
        <v>20</v>
      </c>
      <c r="N3559" s="2" t="s">
        <v>21</v>
      </c>
      <c r="O3559" s="2" t="s">
        <v>6923</v>
      </c>
      <c r="P3559" s="2">
        <v>3</v>
      </c>
      <c r="Q3559" s="2" t="str">
        <f t="shared" si="55"/>
        <v>PEG US Equity</v>
      </c>
    </row>
    <row r="3560" spans="1:17" x14ac:dyDescent="0.25">
      <c r="A3560" s="1">
        <v>41639</v>
      </c>
      <c r="B3560" s="1">
        <v>41639</v>
      </c>
      <c r="C3560" s="2" t="s">
        <v>88</v>
      </c>
      <c r="D3560" s="2" t="s">
        <v>89</v>
      </c>
      <c r="E3560" s="2">
        <v>6.15</v>
      </c>
      <c r="F3560" s="2" t="s">
        <v>1460</v>
      </c>
      <c r="G3560" s="2" t="s">
        <v>26</v>
      </c>
      <c r="H3560" s="2" t="s">
        <v>16</v>
      </c>
      <c r="I3560" s="2" t="s">
        <v>17</v>
      </c>
      <c r="J3560" s="2" t="s">
        <v>18</v>
      </c>
      <c r="K3560" s="2" t="s">
        <v>19</v>
      </c>
      <c r="L3560" s="2" t="s">
        <v>19</v>
      </c>
      <c r="M3560" s="2" t="s">
        <v>20</v>
      </c>
      <c r="N3560" s="2" t="s">
        <v>21</v>
      </c>
      <c r="O3560" s="2" t="s">
        <v>6924</v>
      </c>
      <c r="P3560" s="2">
        <v>2</v>
      </c>
      <c r="Q3560" s="2" t="str">
        <f t="shared" si="55"/>
        <v>FE US Equity</v>
      </c>
    </row>
    <row r="3561" spans="1:17" x14ac:dyDescent="0.25">
      <c r="A3561" s="1">
        <v>41639</v>
      </c>
      <c r="B3561" s="1">
        <v>41639</v>
      </c>
      <c r="C3561" s="2" t="s">
        <v>2393</v>
      </c>
      <c r="D3561" s="2" t="s">
        <v>2394</v>
      </c>
      <c r="E3561" s="2">
        <v>6.05</v>
      </c>
      <c r="F3561" s="2" t="s">
        <v>1183</v>
      </c>
      <c r="G3561" s="2"/>
      <c r="H3561" s="2" t="s">
        <v>149</v>
      </c>
      <c r="I3561" s="2" t="s">
        <v>17</v>
      </c>
      <c r="J3561" s="2" t="s">
        <v>18</v>
      </c>
      <c r="K3561" s="2" t="s">
        <v>19</v>
      </c>
      <c r="L3561" s="2" t="s">
        <v>19</v>
      </c>
      <c r="M3561" s="2" t="s">
        <v>20</v>
      </c>
      <c r="N3561" s="2" t="s">
        <v>28</v>
      </c>
      <c r="O3561" s="2" t="s">
        <v>6925</v>
      </c>
      <c r="P3561" s="2">
        <v>1</v>
      </c>
      <c r="Q3561" s="2" t="str">
        <f t="shared" si="55"/>
        <v>X US Equity</v>
      </c>
    </row>
    <row r="3562" spans="1:17" x14ac:dyDescent="0.25">
      <c r="A3562" s="1">
        <v>41639</v>
      </c>
      <c r="B3562" s="1">
        <v>41639</v>
      </c>
      <c r="C3562" s="2" t="s">
        <v>947</v>
      </c>
      <c r="D3562" s="2" t="s">
        <v>948</v>
      </c>
      <c r="E3562" s="2">
        <v>5.819</v>
      </c>
      <c r="F3562" s="2" t="s">
        <v>148</v>
      </c>
      <c r="G3562" s="2"/>
      <c r="H3562" s="2" t="s">
        <v>16</v>
      </c>
      <c r="I3562" s="2" t="s">
        <v>17</v>
      </c>
      <c r="J3562" s="2" t="s">
        <v>18</v>
      </c>
      <c r="K3562" s="2" t="s">
        <v>19</v>
      </c>
      <c r="L3562" s="2" t="s">
        <v>19</v>
      </c>
      <c r="M3562" s="2" t="s">
        <v>20</v>
      </c>
      <c r="N3562" s="2" t="s">
        <v>28</v>
      </c>
      <c r="O3562" s="2" t="s">
        <v>6926</v>
      </c>
      <c r="P3562" s="2">
        <v>3</v>
      </c>
      <c r="Q3562" s="2" t="str">
        <f t="shared" si="55"/>
        <v>CAG US Equity</v>
      </c>
    </row>
    <row r="3563" spans="1:17" x14ac:dyDescent="0.25">
      <c r="A3563" s="1">
        <v>41639</v>
      </c>
      <c r="B3563" s="1">
        <v>41639</v>
      </c>
      <c r="C3563" s="2" t="s">
        <v>42</v>
      </c>
      <c r="D3563" s="2" t="s">
        <v>43</v>
      </c>
      <c r="E3563" s="2">
        <v>5.55</v>
      </c>
      <c r="F3563" s="2" t="s">
        <v>6927</v>
      </c>
      <c r="G3563" s="2" t="s">
        <v>45</v>
      </c>
      <c r="H3563" s="2" t="s">
        <v>46</v>
      </c>
      <c r="I3563" s="2" t="s">
        <v>17</v>
      </c>
      <c r="J3563" s="2" t="s">
        <v>18</v>
      </c>
      <c r="K3563" s="2" t="s">
        <v>19</v>
      </c>
      <c r="L3563" s="2" t="s">
        <v>19</v>
      </c>
      <c r="M3563" s="2" t="s">
        <v>20</v>
      </c>
      <c r="N3563" s="2" t="s">
        <v>48</v>
      </c>
      <c r="O3563" s="2" t="s">
        <v>6928</v>
      </c>
      <c r="P3563" s="2">
        <v>2</v>
      </c>
      <c r="Q3563" s="2" t="str">
        <f t="shared" si="55"/>
        <v>GE US Equity</v>
      </c>
    </row>
    <row r="3564" spans="1:17" x14ac:dyDescent="0.25">
      <c r="A3564" s="1">
        <v>41639</v>
      </c>
      <c r="B3564" s="1">
        <v>41639</v>
      </c>
      <c r="C3564" s="2" t="s">
        <v>2938</v>
      </c>
      <c r="D3564" s="2" t="s">
        <v>2939</v>
      </c>
      <c r="E3564" s="2">
        <v>6.15</v>
      </c>
      <c r="F3564" s="2" t="s">
        <v>216</v>
      </c>
      <c r="G3564" s="2"/>
      <c r="H3564" s="2" t="s">
        <v>73</v>
      </c>
      <c r="I3564" s="2" t="s">
        <v>17</v>
      </c>
      <c r="J3564" s="2" t="s">
        <v>18</v>
      </c>
      <c r="K3564" s="2" t="s">
        <v>19</v>
      </c>
      <c r="L3564" s="2" t="s">
        <v>19</v>
      </c>
      <c r="M3564" s="2" t="s">
        <v>20</v>
      </c>
      <c r="N3564" s="2" t="s">
        <v>21</v>
      </c>
      <c r="O3564" s="2" t="s">
        <v>6929</v>
      </c>
      <c r="P3564" s="2">
        <v>2</v>
      </c>
      <c r="Q3564" s="2" t="str">
        <f t="shared" si="55"/>
        <v>TE US Equity</v>
      </c>
    </row>
    <row r="3565" spans="1:17" x14ac:dyDescent="0.25">
      <c r="A3565" s="1">
        <v>41639</v>
      </c>
      <c r="B3565" s="1">
        <v>41639</v>
      </c>
      <c r="C3565" s="2" t="s">
        <v>238</v>
      </c>
      <c r="D3565" s="2" t="s">
        <v>239</v>
      </c>
      <c r="E3565" s="2">
        <v>5.8040000000000003</v>
      </c>
      <c r="F3565" s="2" t="s">
        <v>5167</v>
      </c>
      <c r="G3565" s="2" t="s">
        <v>233</v>
      </c>
      <c r="H3565" s="2" t="s">
        <v>34</v>
      </c>
      <c r="I3565" s="2" t="s">
        <v>17</v>
      </c>
      <c r="J3565" s="2" t="s">
        <v>18</v>
      </c>
      <c r="K3565" s="2" t="s">
        <v>19</v>
      </c>
      <c r="L3565" s="2" t="s">
        <v>19</v>
      </c>
      <c r="M3565" s="2" t="s">
        <v>20</v>
      </c>
      <c r="N3565" s="2" t="s">
        <v>21</v>
      </c>
      <c r="O3565" s="2" t="s">
        <v>6930</v>
      </c>
      <c r="P3565" s="2">
        <v>5</v>
      </c>
      <c r="Q3565" s="2" t="str">
        <f t="shared" si="55"/>
        <v>FTSCN US Equity</v>
      </c>
    </row>
    <row r="3566" spans="1:17" x14ac:dyDescent="0.25">
      <c r="A3566" s="1">
        <v>41639</v>
      </c>
      <c r="B3566" s="1">
        <v>41639</v>
      </c>
      <c r="C3566" s="2" t="s">
        <v>5173</v>
      </c>
      <c r="D3566" s="2" t="s">
        <v>5174</v>
      </c>
      <c r="E3566" s="2" t="s">
        <v>19</v>
      </c>
      <c r="F3566" s="2" t="s">
        <v>5175</v>
      </c>
      <c r="G3566" s="2" t="s">
        <v>5156</v>
      </c>
      <c r="H3566" s="2" t="s">
        <v>1618</v>
      </c>
      <c r="I3566" s="2" t="s">
        <v>17</v>
      </c>
      <c r="J3566" s="2" t="s">
        <v>18</v>
      </c>
      <c r="K3566" s="2" t="s">
        <v>19</v>
      </c>
      <c r="L3566" s="2" t="s">
        <v>19</v>
      </c>
      <c r="M3566" s="2" t="s">
        <v>1777</v>
      </c>
      <c r="N3566" s="2"/>
      <c r="O3566" s="2" t="s">
        <v>6931</v>
      </c>
      <c r="P3566" s="2">
        <v>5</v>
      </c>
      <c r="Q3566" s="2" t="str">
        <f t="shared" si="55"/>
        <v>PIVOT US Equity</v>
      </c>
    </row>
    <row r="3567" spans="1:17" x14ac:dyDescent="0.25">
      <c r="A3567" s="1">
        <v>41639</v>
      </c>
      <c r="B3567" s="1">
        <v>41639</v>
      </c>
      <c r="C3567" s="2" t="s">
        <v>122</v>
      </c>
      <c r="D3567" s="2" t="s">
        <v>123</v>
      </c>
      <c r="E3567" s="2">
        <v>6.25</v>
      </c>
      <c r="F3567" s="2" t="s">
        <v>2242</v>
      </c>
      <c r="G3567" s="2" t="s">
        <v>45</v>
      </c>
      <c r="H3567" s="2" t="s">
        <v>57</v>
      </c>
      <c r="I3567" s="2" t="s">
        <v>17</v>
      </c>
      <c r="J3567" s="2" t="s">
        <v>18</v>
      </c>
      <c r="K3567" s="2" t="s">
        <v>19</v>
      </c>
      <c r="L3567" s="2" t="s">
        <v>19</v>
      </c>
      <c r="M3567" s="2" t="s">
        <v>20</v>
      </c>
      <c r="N3567" s="2" t="s">
        <v>48</v>
      </c>
      <c r="O3567" s="2" t="s">
        <v>6932</v>
      </c>
      <c r="P3567" s="2">
        <v>3</v>
      </c>
      <c r="Q3567" s="2" t="str">
        <f t="shared" si="55"/>
        <v>TRV US Equity</v>
      </c>
    </row>
    <row r="3568" spans="1:17" x14ac:dyDescent="0.25">
      <c r="A3568" s="1">
        <v>41639</v>
      </c>
      <c r="B3568" s="1">
        <v>41639</v>
      </c>
      <c r="C3568" s="2" t="s">
        <v>42</v>
      </c>
      <c r="D3568" s="2" t="s">
        <v>43</v>
      </c>
      <c r="E3568" s="2">
        <v>5.15</v>
      </c>
      <c r="F3568" s="2" t="s">
        <v>85</v>
      </c>
      <c r="G3568" s="2" t="s">
        <v>213</v>
      </c>
      <c r="H3568" s="2" t="s">
        <v>46</v>
      </c>
      <c r="I3568" s="2" t="s">
        <v>17</v>
      </c>
      <c r="J3568" s="2" t="s">
        <v>18</v>
      </c>
      <c r="K3568" s="2" t="s">
        <v>19</v>
      </c>
      <c r="L3568" s="2" t="s">
        <v>19</v>
      </c>
      <c r="M3568" s="2" t="s">
        <v>20</v>
      </c>
      <c r="N3568" s="2" t="s">
        <v>48</v>
      </c>
      <c r="O3568" s="2" t="s">
        <v>6933</v>
      </c>
      <c r="P3568" s="2">
        <v>2</v>
      </c>
      <c r="Q3568" s="2" t="str">
        <f t="shared" si="55"/>
        <v>GE US Equity</v>
      </c>
    </row>
    <row r="3569" spans="1:17" x14ac:dyDescent="0.25">
      <c r="A3569" s="1">
        <v>41639</v>
      </c>
      <c r="B3569" s="1">
        <v>41639</v>
      </c>
      <c r="C3569" s="2" t="s">
        <v>1986</v>
      </c>
      <c r="D3569" s="2" t="s">
        <v>1987</v>
      </c>
      <c r="E3569" s="2">
        <v>7.625</v>
      </c>
      <c r="F3569" s="2" t="s">
        <v>52</v>
      </c>
      <c r="G3569" s="2"/>
      <c r="H3569" s="2" t="s">
        <v>95</v>
      </c>
      <c r="I3569" s="2" t="s">
        <v>17</v>
      </c>
      <c r="J3569" s="2" t="s">
        <v>18</v>
      </c>
      <c r="K3569" s="2" t="s">
        <v>19</v>
      </c>
      <c r="L3569" s="2" t="s">
        <v>19</v>
      </c>
      <c r="M3569" s="2" t="s">
        <v>20</v>
      </c>
      <c r="N3569" s="2" t="s">
        <v>28</v>
      </c>
      <c r="O3569" s="2" t="s">
        <v>6934</v>
      </c>
      <c r="P3569" s="2">
        <v>3</v>
      </c>
      <c r="Q3569" s="2" t="str">
        <f t="shared" si="55"/>
        <v>MGM US Equity</v>
      </c>
    </row>
    <row r="3570" spans="1:17" x14ac:dyDescent="0.25">
      <c r="A3570" s="1">
        <v>41639</v>
      </c>
      <c r="B3570" s="1">
        <v>41639</v>
      </c>
      <c r="C3570" s="2" t="s">
        <v>947</v>
      </c>
      <c r="D3570" s="2" t="s">
        <v>948</v>
      </c>
      <c r="E3570" s="2">
        <v>5.819</v>
      </c>
      <c r="F3570" s="2" t="s">
        <v>148</v>
      </c>
      <c r="G3570" s="2" t="s">
        <v>40</v>
      </c>
      <c r="H3570" s="2" t="s">
        <v>16</v>
      </c>
      <c r="I3570" s="2" t="s">
        <v>17</v>
      </c>
      <c r="J3570" s="2" t="s">
        <v>18</v>
      </c>
      <c r="K3570" s="2" t="s">
        <v>19</v>
      </c>
      <c r="L3570" s="2" t="s">
        <v>19</v>
      </c>
      <c r="M3570" s="2" t="s">
        <v>20</v>
      </c>
      <c r="N3570" s="2" t="s">
        <v>28</v>
      </c>
      <c r="O3570" s="2" t="s">
        <v>6935</v>
      </c>
      <c r="P3570" s="2">
        <v>3</v>
      </c>
      <c r="Q3570" s="2" t="str">
        <f t="shared" si="55"/>
        <v>CAG US Equity</v>
      </c>
    </row>
    <row r="3571" spans="1:17" x14ac:dyDescent="0.25">
      <c r="A3571" s="1">
        <v>41639</v>
      </c>
      <c r="B3571" s="1">
        <v>41639</v>
      </c>
      <c r="C3571" s="2" t="s">
        <v>950</v>
      </c>
      <c r="D3571" s="2" t="s">
        <v>259</v>
      </c>
      <c r="E3571" s="2">
        <v>5.9</v>
      </c>
      <c r="F3571" s="2" t="s">
        <v>722</v>
      </c>
      <c r="G3571" s="2"/>
      <c r="H3571" s="2" t="s">
        <v>16</v>
      </c>
      <c r="I3571" s="2" t="s">
        <v>17</v>
      </c>
      <c r="J3571" s="2" t="s">
        <v>18</v>
      </c>
      <c r="K3571" s="2" t="s">
        <v>19</v>
      </c>
      <c r="L3571" s="2" t="s">
        <v>19</v>
      </c>
      <c r="M3571" s="2" t="s">
        <v>20</v>
      </c>
      <c r="N3571" s="2" t="s">
        <v>28</v>
      </c>
      <c r="O3571" s="2" t="s">
        <v>6936</v>
      </c>
      <c r="P3571" s="2">
        <v>2</v>
      </c>
      <c r="Q3571" s="2" t="str">
        <f t="shared" si="55"/>
        <v>AA US Equity</v>
      </c>
    </row>
    <row r="3572" spans="1:17" x14ac:dyDescent="0.25">
      <c r="A3572" s="1">
        <v>41639</v>
      </c>
      <c r="B3572" s="1">
        <v>41639</v>
      </c>
      <c r="C3572" s="2" t="s">
        <v>605</v>
      </c>
      <c r="D3572" s="2" t="s">
        <v>606</v>
      </c>
      <c r="E3572" s="2">
        <v>6</v>
      </c>
      <c r="F3572" s="2" t="s">
        <v>229</v>
      </c>
      <c r="G3572" s="2"/>
      <c r="H3572" s="2" t="s">
        <v>73</v>
      </c>
      <c r="I3572" s="2" t="s">
        <v>17</v>
      </c>
      <c r="J3572" s="2" t="s">
        <v>18</v>
      </c>
      <c r="K3572" s="2" t="s">
        <v>19</v>
      </c>
      <c r="L3572" s="2" t="s">
        <v>19</v>
      </c>
      <c r="M3572" s="2" t="s">
        <v>20</v>
      </c>
      <c r="N3572" s="2" t="s">
        <v>28</v>
      </c>
      <c r="O3572" s="2" t="s">
        <v>6940</v>
      </c>
      <c r="P3572" s="2">
        <v>3</v>
      </c>
      <c r="Q3572" s="2" t="str">
        <f t="shared" si="55"/>
        <v>APA US Equity</v>
      </c>
    </row>
    <row r="3573" spans="1:17" x14ac:dyDescent="0.25">
      <c r="A3573" s="1">
        <v>41639</v>
      </c>
      <c r="B3573" s="1">
        <v>41639</v>
      </c>
      <c r="C3573" s="2" t="s">
        <v>5562</v>
      </c>
      <c r="D3573" s="2" t="s">
        <v>5563</v>
      </c>
      <c r="E3573" s="2">
        <v>6.625</v>
      </c>
      <c r="F3573" s="2" t="s">
        <v>165</v>
      </c>
      <c r="G3573" s="2"/>
      <c r="H3573" s="2" t="s">
        <v>27</v>
      </c>
      <c r="I3573" s="2" t="s">
        <v>17</v>
      </c>
      <c r="J3573" s="2" t="s">
        <v>18</v>
      </c>
      <c r="K3573" s="2" t="s">
        <v>19</v>
      </c>
      <c r="L3573" s="2" t="s">
        <v>19</v>
      </c>
      <c r="M3573" s="2" t="s">
        <v>20</v>
      </c>
      <c r="N3573" s="2" t="s">
        <v>28</v>
      </c>
      <c r="O3573" s="2" t="s">
        <v>6941</v>
      </c>
      <c r="P3573" s="2">
        <v>3</v>
      </c>
      <c r="Q3573" s="2" t="str">
        <f t="shared" si="55"/>
        <v>JOY US Equity</v>
      </c>
    </row>
    <row r="3574" spans="1:17" x14ac:dyDescent="0.25">
      <c r="A3574" s="1">
        <v>41639</v>
      </c>
      <c r="B3574" s="1">
        <v>41639</v>
      </c>
      <c r="C3574" s="2" t="s">
        <v>764</v>
      </c>
      <c r="D3574" s="2" t="s">
        <v>765</v>
      </c>
      <c r="E3574" s="2">
        <v>5.6</v>
      </c>
      <c r="F3574" s="2" t="s">
        <v>1963</v>
      </c>
      <c r="G3574" s="2"/>
      <c r="H3574" s="2" t="s">
        <v>34</v>
      </c>
      <c r="I3574" s="2" t="s">
        <v>17</v>
      </c>
      <c r="J3574" s="2" t="s">
        <v>18</v>
      </c>
      <c r="K3574" s="2" t="s">
        <v>19</v>
      </c>
      <c r="L3574" s="2" t="s">
        <v>19</v>
      </c>
      <c r="M3574" s="2" t="s">
        <v>20</v>
      </c>
      <c r="N3574" s="2" t="s">
        <v>28</v>
      </c>
      <c r="O3574" s="2" t="s">
        <v>6942</v>
      </c>
      <c r="P3574" s="2">
        <v>5</v>
      </c>
      <c r="Q3574" s="2" t="str">
        <f t="shared" si="55"/>
        <v>ABIBB US Equity</v>
      </c>
    </row>
    <row r="3575" spans="1:17" x14ac:dyDescent="0.25">
      <c r="A3575" s="1">
        <v>41639</v>
      </c>
      <c r="B3575" s="1">
        <v>41639</v>
      </c>
      <c r="C3575" s="2" t="s">
        <v>42</v>
      </c>
      <c r="D3575" s="2" t="s">
        <v>43</v>
      </c>
      <c r="E3575" s="2">
        <v>0.41060000000000002</v>
      </c>
      <c r="F3575" s="2" t="s">
        <v>643</v>
      </c>
      <c r="G3575" s="2" t="s">
        <v>45</v>
      </c>
      <c r="H3575" s="2" t="s">
        <v>46</v>
      </c>
      <c r="I3575" s="2" t="s">
        <v>17</v>
      </c>
      <c r="J3575" s="2" t="s">
        <v>18</v>
      </c>
      <c r="K3575" s="2" t="s">
        <v>19</v>
      </c>
      <c r="L3575" s="2" t="s">
        <v>19</v>
      </c>
      <c r="M3575" s="2" t="s">
        <v>47</v>
      </c>
      <c r="N3575" s="2" t="s">
        <v>48</v>
      </c>
      <c r="O3575" s="2" t="s">
        <v>6943</v>
      </c>
      <c r="P3575" s="2">
        <v>2</v>
      </c>
      <c r="Q3575" s="2" t="str">
        <f t="shared" si="55"/>
        <v>GE US Equity</v>
      </c>
    </row>
    <row r="3576" spans="1:17" x14ac:dyDescent="0.25">
      <c r="A3576" s="1">
        <v>41639</v>
      </c>
      <c r="B3576" s="1">
        <v>41639</v>
      </c>
      <c r="C3576" s="2" t="s">
        <v>950</v>
      </c>
      <c r="D3576" s="2" t="s">
        <v>259</v>
      </c>
      <c r="E3576" s="2">
        <v>5.72</v>
      </c>
      <c r="F3576" s="2" t="s">
        <v>6913</v>
      </c>
      <c r="G3576" s="2" t="s">
        <v>40</v>
      </c>
      <c r="H3576" s="2" t="s">
        <v>16</v>
      </c>
      <c r="I3576" s="2" t="s">
        <v>17</v>
      </c>
      <c r="J3576" s="2" t="s">
        <v>18</v>
      </c>
      <c r="K3576" s="2" t="s">
        <v>19</v>
      </c>
      <c r="L3576" s="2" t="s">
        <v>19</v>
      </c>
      <c r="M3576" s="2" t="s">
        <v>20</v>
      </c>
      <c r="N3576" s="2" t="s">
        <v>28</v>
      </c>
      <c r="O3576" s="2" t="s">
        <v>6944</v>
      </c>
      <c r="P3576" s="2">
        <v>2</v>
      </c>
      <c r="Q3576" s="2" t="str">
        <f t="shared" si="55"/>
        <v>AA US Equity</v>
      </c>
    </row>
    <row r="3577" spans="1:17" x14ac:dyDescent="0.25">
      <c r="A3577" s="1">
        <v>41639</v>
      </c>
      <c r="B3577" s="1">
        <v>41639</v>
      </c>
      <c r="C3577" s="2" t="s">
        <v>2401</v>
      </c>
      <c r="D3577" s="2" t="s">
        <v>371</v>
      </c>
      <c r="E3577" s="2">
        <v>6.25</v>
      </c>
      <c r="F3577" s="2" t="s">
        <v>2086</v>
      </c>
      <c r="G3577" s="2"/>
      <c r="H3577" s="2" t="s">
        <v>27</v>
      </c>
      <c r="I3577" s="2" t="s">
        <v>17</v>
      </c>
      <c r="J3577" s="2" t="s">
        <v>18</v>
      </c>
      <c r="K3577" s="2" t="s">
        <v>19</v>
      </c>
      <c r="L3577" s="2" t="s">
        <v>19</v>
      </c>
      <c r="M3577" s="2" t="s">
        <v>20</v>
      </c>
      <c r="N3577" s="2" t="s">
        <v>21</v>
      </c>
      <c r="O3577" s="2" t="s">
        <v>6945</v>
      </c>
      <c r="P3577" s="2">
        <v>3</v>
      </c>
      <c r="Q3577" s="2" t="str">
        <f t="shared" si="55"/>
        <v>CNP US Equity</v>
      </c>
    </row>
    <row r="3578" spans="1:17" x14ac:dyDescent="0.25">
      <c r="A3578" s="1">
        <v>41639</v>
      </c>
      <c r="B3578" s="1">
        <v>41639</v>
      </c>
      <c r="C3578" s="2" t="s">
        <v>5220</v>
      </c>
      <c r="D3578" s="2" t="s">
        <v>5221</v>
      </c>
      <c r="E3578" s="2">
        <v>6.25</v>
      </c>
      <c r="F3578" s="2" t="s">
        <v>1317</v>
      </c>
      <c r="G3578" s="2"/>
      <c r="H3578" s="2" t="s">
        <v>27</v>
      </c>
      <c r="I3578" s="2" t="s">
        <v>17</v>
      </c>
      <c r="J3578" s="2" t="s">
        <v>18</v>
      </c>
      <c r="K3578" s="2" t="s">
        <v>19</v>
      </c>
      <c r="L3578" s="2" t="s">
        <v>19</v>
      </c>
      <c r="M3578" s="2" t="s">
        <v>20</v>
      </c>
      <c r="N3578" s="2" t="s">
        <v>48</v>
      </c>
      <c r="O3578" s="2" t="s">
        <v>6946</v>
      </c>
      <c r="P3578" s="2">
        <v>3</v>
      </c>
      <c r="Q3578" s="2" t="str">
        <f t="shared" si="55"/>
        <v>WRB US Equity</v>
      </c>
    </row>
    <row r="3579" spans="1:17" x14ac:dyDescent="0.25">
      <c r="A3579" s="1">
        <v>41639</v>
      </c>
      <c r="B3579" s="1">
        <v>41639</v>
      </c>
      <c r="C3579" s="2" t="s">
        <v>950</v>
      </c>
      <c r="D3579" s="2" t="s">
        <v>259</v>
      </c>
      <c r="E3579" s="2">
        <v>5.55</v>
      </c>
      <c r="F3579" s="2" t="s">
        <v>2179</v>
      </c>
      <c r="G3579" s="2"/>
      <c r="H3579" s="2" t="s">
        <v>16</v>
      </c>
      <c r="I3579" s="2" t="s">
        <v>17</v>
      </c>
      <c r="J3579" s="2" t="s">
        <v>18</v>
      </c>
      <c r="K3579" s="2" t="s">
        <v>19</v>
      </c>
      <c r="L3579" s="2" t="s">
        <v>19</v>
      </c>
      <c r="M3579" s="2" t="s">
        <v>20</v>
      </c>
      <c r="N3579" s="2" t="s">
        <v>28</v>
      </c>
      <c r="O3579" s="2" t="s">
        <v>6949</v>
      </c>
      <c r="P3579" s="2">
        <v>2</v>
      </c>
      <c r="Q3579" s="2" t="str">
        <f t="shared" si="55"/>
        <v>AA US Equity</v>
      </c>
    </row>
    <row r="3580" spans="1:17" x14ac:dyDescent="0.25">
      <c r="A3580" s="1">
        <v>41639</v>
      </c>
      <c r="B3580" s="1">
        <v>41639</v>
      </c>
      <c r="C3580" s="2" t="s">
        <v>42</v>
      </c>
      <c r="D3580" s="2" t="s">
        <v>43</v>
      </c>
      <c r="E3580" s="2">
        <v>5.4</v>
      </c>
      <c r="F3580" s="2" t="s">
        <v>643</v>
      </c>
      <c r="G3580" s="2" t="s">
        <v>45</v>
      </c>
      <c r="H3580" s="2" t="s">
        <v>46</v>
      </c>
      <c r="I3580" s="2" t="s">
        <v>17</v>
      </c>
      <c r="J3580" s="2" t="s">
        <v>18</v>
      </c>
      <c r="K3580" s="2" t="s">
        <v>19</v>
      </c>
      <c r="L3580" s="2" t="s">
        <v>19</v>
      </c>
      <c r="M3580" s="2" t="s">
        <v>20</v>
      </c>
      <c r="N3580" s="2" t="s">
        <v>48</v>
      </c>
      <c r="O3580" s="2" t="s">
        <v>6950</v>
      </c>
      <c r="P3580" s="2">
        <v>2</v>
      </c>
      <c r="Q3580" s="2" t="str">
        <f t="shared" si="55"/>
        <v>GE US Equity</v>
      </c>
    </row>
    <row r="3581" spans="1:17" x14ac:dyDescent="0.25">
      <c r="A3581" s="1">
        <v>41639</v>
      </c>
      <c r="B3581" s="1">
        <v>41639</v>
      </c>
      <c r="C3581" s="2" t="s">
        <v>42</v>
      </c>
      <c r="D3581" s="2" t="s">
        <v>43</v>
      </c>
      <c r="E3581" s="2">
        <v>5</v>
      </c>
      <c r="F3581" s="2" t="s">
        <v>1103</v>
      </c>
      <c r="G3581" s="2" t="s">
        <v>1849</v>
      </c>
      <c r="H3581" s="2" t="s">
        <v>46</v>
      </c>
      <c r="I3581" s="2" t="s">
        <v>17</v>
      </c>
      <c r="J3581" s="2" t="s">
        <v>18</v>
      </c>
      <c r="K3581" s="2" t="s">
        <v>19</v>
      </c>
      <c r="L3581" s="2" t="s">
        <v>19</v>
      </c>
      <c r="M3581" s="2" t="s">
        <v>20</v>
      </c>
      <c r="N3581" s="2" t="s">
        <v>48</v>
      </c>
      <c r="O3581" s="2" t="s">
        <v>6951</v>
      </c>
      <c r="P3581" s="2">
        <v>2</v>
      </c>
      <c r="Q3581" s="2" t="str">
        <f t="shared" si="55"/>
        <v>GE US Equity</v>
      </c>
    </row>
    <row r="3582" spans="1:17" x14ac:dyDescent="0.25">
      <c r="A3582" s="1">
        <v>41639</v>
      </c>
      <c r="B3582" s="1">
        <v>41639</v>
      </c>
      <c r="C3582" s="2" t="s">
        <v>6826</v>
      </c>
      <c r="D3582" s="2" t="s">
        <v>6827</v>
      </c>
      <c r="E3582" s="2">
        <v>6.75</v>
      </c>
      <c r="F3582" s="2" t="s">
        <v>65</v>
      </c>
      <c r="G3582" s="2"/>
      <c r="H3582" s="2" t="s">
        <v>264</v>
      </c>
      <c r="I3582" s="2" t="s">
        <v>17</v>
      </c>
      <c r="J3582" s="2" t="s">
        <v>18</v>
      </c>
      <c r="K3582" s="2" t="s">
        <v>19</v>
      </c>
      <c r="L3582" s="2" t="s">
        <v>19</v>
      </c>
      <c r="M3582" s="2" t="s">
        <v>20</v>
      </c>
      <c r="N3582" s="2" t="s">
        <v>28</v>
      </c>
      <c r="O3582" s="2" t="s">
        <v>6952</v>
      </c>
      <c r="P3582" s="2">
        <v>3</v>
      </c>
      <c r="Q3582" s="2" t="str">
        <f t="shared" si="55"/>
        <v>OLN US Equity</v>
      </c>
    </row>
    <row r="3583" spans="1:17" x14ac:dyDescent="0.25">
      <c r="A3583" s="1">
        <v>41639</v>
      </c>
      <c r="B3583" s="1">
        <v>41639</v>
      </c>
      <c r="C3583" s="2" t="s">
        <v>2001</v>
      </c>
      <c r="D3583" s="2" t="s">
        <v>2002</v>
      </c>
      <c r="E3583" s="2">
        <v>5.75</v>
      </c>
      <c r="F3583" s="2" t="s">
        <v>1862</v>
      </c>
      <c r="G3583" s="2"/>
      <c r="H3583" s="2" t="s">
        <v>16</v>
      </c>
      <c r="I3583" s="2" t="s">
        <v>17</v>
      </c>
      <c r="J3583" s="2" t="s">
        <v>18</v>
      </c>
      <c r="K3583" s="2" t="s">
        <v>19</v>
      </c>
      <c r="L3583" s="2" t="s">
        <v>19</v>
      </c>
      <c r="M3583" s="2" t="s">
        <v>20</v>
      </c>
      <c r="N3583" s="2" t="s">
        <v>28</v>
      </c>
      <c r="O3583" s="2" t="s">
        <v>6953</v>
      </c>
      <c r="P3583" s="2">
        <v>3</v>
      </c>
      <c r="Q3583" s="2" t="str">
        <f t="shared" si="55"/>
        <v>LUV US Equity</v>
      </c>
    </row>
    <row r="3584" spans="1:17" x14ac:dyDescent="0.25">
      <c r="A3584" s="1">
        <v>41639</v>
      </c>
      <c r="B3584" s="1">
        <v>41639</v>
      </c>
      <c r="C3584" s="2" t="s">
        <v>477</v>
      </c>
      <c r="D3584" s="2" t="s">
        <v>478</v>
      </c>
      <c r="E3584" s="2">
        <v>6.125</v>
      </c>
      <c r="F3584" s="2" t="s">
        <v>52</v>
      </c>
      <c r="G3584" s="2"/>
      <c r="H3584" s="2" t="s">
        <v>203</v>
      </c>
      <c r="I3584" s="2" t="s">
        <v>17</v>
      </c>
      <c r="J3584" s="2" t="s">
        <v>18</v>
      </c>
      <c r="K3584" s="2" t="s">
        <v>19</v>
      </c>
      <c r="L3584" s="2" t="s">
        <v>19</v>
      </c>
      <c r="M3584" s="2" t="s">
        <v>20</v>
      </c>
      <c r="N3584" s="2" t="s">
        <v>28</v>
      </c>
      <c r="O3584" s="2" t="s">
        <v>6954</v>
      </c>
      <c r="P3584" s="2">
        <v>3</v>
      </c>
      <c r="Q3584" s="2" t="str">
        <f t="shared" si="55"/>
        <v>RRD US Equity</v>
      </c>
    </row>
    <row r="3585" spans="1:17" x14ac:dyDescent="0.25">
      <c r="A3585" s="1">
        <v>41639</v>
      </c>
      <c r="B3585" s="1">
        <v>41639</v>
      </c>
      <c r="C3585" s="2" t="s">
        <v>227</v>
      </c>
      <c r="D3585" s="2" t="s">
        <v>228</v>
      </c>
      <c r="E3585" s="2">
        <v>5.55</v>
      </c>
      <c r="F3585" s="2" t="s">
        <v>229</v>
      </c>
      <c r="G3585" s="2" t="s">
        <v>233</v>
      </c>
      <c r="H3585" s="2" t="s">
        <v>57</v>
      </c>
      <c r="I3585" s="2" t="s">
        <v>17</v>
      </c>
      <c r="J3585" s="2" t="s">
        <v>18</v>
      </c>
      <c r="K3585" s="2" t="s">
        <v>19</v>
      </c>
      <c r="L3585" s="2" t="s">
        <v>19</v>
      </c>
      <c r="M3585" s="2" t="s">
        <v>20</v>
      </c>
      <c r="N3585" s="2" t="s">
        <v>21</v>
      </c>
      <c r="O3585" s="2" t="s">
        <v>6955</v>
      </c>
      <c r="P3585" s="2">
        <v>3</v>
      </c>
      <c r="Q3585" s="2" t="str">
        <f t="shared" si="55"/>
        <v>EIX US Equity</v>
      </c>
    </row>
    <row r="3586" spans="1:17" x14ac:dyDescent="0.25">
      <c r="A3586" s="1">
        <v>41639</v>
      </c>
      <c r="B3586" s="1">
        <v>41639</v>
      </c>
      <c r="C3586" s="2" t="s">
        <v>947</v>
      </c>
      <c r="D3586" s="2" t="s">
        <v>948</v>
      </c>
      <c r="E3586" s="2">
        <v>5.819</v>
      </c>
      <c r="F3586" s="2" t="s">
        <v>148</v>
      </c>
      <c r="G3586" s="2" t="s">
        <v>26</v>
      </c>
      <c r="H3586" s="2" t="s">
        <v>16</v>
      </c>
      <c r="I3586" s="2" t="s">
        <v>17</v>
      </c>
      <c r="J3586" s="2" t="s">
        <v>18</v>
      </c>
      <c r="K3586" s="2" t="s">
        <v>19</v>
      </c>
      <c r="L3586" s="2" t="s">
        <v>19</v>
      </c>
      <c r="M3586" s="2" t="s">
        <v>20</v>
      </c>
      <c r="N3586" s="2" t="s">
        <v>28</v>
      </c>
      <c r="O3586" s="2" t="s">
        <v>6956</v>
      </c>
      <c r="P3586" s="2">
        <v>3</v>
      </c>
      <c r="Q3586" s="2" t="str">
        <f t="shared" si="55"/>
        <v>CAG US Equity</v>
      </c>
    </row>
    <row r="3587" spans="1:17" x14ac:dyDescent="0.25">
      <c r="A3587" s="1">
        <v>41639</v>
      </c>
      <c r="B3587" s="1">
        <v>41639</v>
      </c>
      <c r="C3587" s="2" t="s">
        <v>950</v>
      </c>
      <c r="D3587" s="2" t="s">
        <v>259</v>
      </c>
      <c r="E3587" s="2">
        <v>5.95</v>
      </c>
      <c r="F3587" s="2" t="s">
        <v>2086</v>
      </c>
      <c r="G3587" s="2"/>
      <c r="H3587" s="2" t="s">
        <v>16</v>
      </c>
      <c r="I3587" s="2" t="s">
        <v>17</v>
      </c>
      <c r="J3587" s="2" t="s">
        <v>18</v>
      </c>
      <c r="K3587" s="2" t="s">
        <v>19</v>
      </c>
      <c r="L3587" s="2" t="s">
        <v>19</v>
      </c>
      <c r="M3587" s="2" t="s">
        <v>20</v>
      </c>
      <c r="N3587" s="2" t="s">
        <v>28</v>
      </c>
      <c r="O3587" s="2" t="s">
        <v>6960</v>
      </c>
      <c r="P3587" s="2">
        <v>2</v>
      </c>
      <c r="Q3587" s="2" t="str">
        <f t="shared" si="55"/>
        <v>AA US Equity</v>
      </c>
    </row>
    <row r="3588" spans="1:17" x14ac:dyDescent="0.25">
      <c r="A3588" s="1">
        <v>41639</v>
      </c>
      <c r="B3588" s="1">
        <v>41639</v>
      </c>
      <c r="C3588" s="2" t="s">
        <v>1650</v>
      </c>
      <c r="D3588" s="2" t="s">
        <v>400</v>
      </c>
      <c r="E3588" s="2">
        <v>6.5</v>
      </c>
      <c r="F3588" s="2" t="s">
        <v>2086</v>
      </c>
      <c r="G3588" s="2"/>
      <c r="H3588" s="2" t="s">
        <v>27</v>
      </c>
      <c r="I3588" s="2" t="s">
        <v>17</v>
      </c>
      <c r="J3588" s="2" t="s">
        <v>18</v>
      </c>
      <c r="K3588" s="2" t="s">
        <v>19</v>
      </c>
      <c r="L3588" s="2" t="s">
        <v>19</v>
      </c>
      <c r="M3588" s="2" t="s">
        <v>20</v>
      </c>
      <c r="N3588" s="2" t="s">
        <v>21</v>
      </c>
      <c r="O3588" s="2" t="s">
        <v>6961</v>
      </c>
      <c r="P3588" s="2">
        <v>3</v>
      </c>
      <c r="Q3588" s="2" t="str">
        <f t="shared" ref="Q3588:Q3651" si="56">D3588&amp;" US Equity"</f>
        <v>KMP US Equity</v>
      </c>
    </row>
    <row r="3589" spans="1:17" x14ac:dyDescent="0.25">
      <c r="A3589" s="1">
        <v>41639</v>
      </c>
      <c r="B3589" s="1">
        <v>41639</v>
      </c>
      <c r="C3589" s="2" t="s">
        <v>6962</v>
      </c>
      <c r="D3589" s="2" t="s">
        <v>71</v>
      </c>
      <c r="E3589" s="2">
        <v>5.8</v>
      </c>
      <c r="F3589" s="2" t="s">
        <v>1317</v>
      </c>
      <c r="G3589" s="2" t="s">
        <v>40</v>
      </c>
      <c r="H3589" s="2" t="s">
        <v>34</v>
      </c>
      <c r="I3589" s="2" t="s">
        <v>17</v>
      </c>
      <c r="J3589" s="2" t="s">
        <v>18</v>
      </c>
      <c r="K3589" s="2" t="s">
        <v>19</v>
      </c>
      <c r="L3589" s="2" t="s">
        <v>19</v>
      </c>
      <c r="M3589" s="2" t="s">
        <v>20</v>
      </c>
      <c r="N3589" s="2" t="s">
        <v>21</v>
      </c>
      <c r="O3589" s="2" t="s">
        <v>6963</v>
      </c>
      <c r="P3589" s="2">
        <v>5</v>
      </c>
      <c r="Q3589" s="2" t="str">
        <f t="shared" si="56"/>
        <v>MIDAM US Equity</v>
      </c>
    </row>
    <row r="3590" spans="1:17" x14ac:dyDescent="0.25">
      <c r="A3590" s="1">
        <v>41639</v>
      </c>
      <c r="B3590" s="1">
        <v>41639</v>
      </c>
      <c r="C3590" s="2" t="s">
        <v>6964</v>
      </c>
      <c r="D3590" s="2" t="s">
        <v>6965</v>
      </c>
      <c r="E3590" s="2">
        <v>7.5</v>
      </c>
      <c r="F3590" s="2" t="s">
        <v>1288</v>
      </c>
      <c r="G3590" s="2"/>
      <c r="H3590" s="2" t="s">
        <v>149</v>
      </c>
      <c r="I3590" s="2" t="s">
        <v>17</v>
      </c>
      <c r="J3590" s="2" t="s">
        <v>18</v>
      </c>
      <c r="K3590" s="2" t="s">
        <v>19</v>
      </c>
      <c r="L3590" s="2" t="s">
        <v>19</v>
      </c>
      <c r="M3590" s="2" t="s">
        <v>20</v>
      </c>
      <c r="N3590" s="2" t="s">
        <v>28</v>
      </c>
      <c r="O3590" s="2" t="s">
        <v>6966</v>
      </c>
      <c r="P3590" s="2">
        <v>3</v>
      </c>
      <c r="Q3590" s="2" t="str">
        <f t="shared" si="56"/>
        <v>JAH US Equity</v>
      </c>
    </row>
    <row r="3591" spans="1:17" x14ac:dyDescent="0.25">
      <c r="A3591" s="1">
        <v>41639</v>
      </c>
      <c r="B3591" s="1">
        <v>41639</v>
      </c>
      <c r="C3591" s="2" t="s">
        <v>775</v>
      </c>
      <c r="D3591" s="2" t="s">
        <v>505</v>
      </c>
      <c r="E3591" s="2">
        <v>6</v>
      </c>
      <c r="F3591" s="2" t="s">
        <v>2375</v>
      </c>
      <c r="G3591" s="2" t="s">
        <v>103</v>
      </c>
      <c r="H3591" s="2" t="s">
        <v>472</v>
      </c>
      <c r="I3591" s="2" t="s">
        <v>17</v>
      </c>
      <c r="J3591" s="2" t="s">
        <v>18</v>
      </c>
      <c r="K3591" s="2" t="s">
        <v>19</v>
      </c>
      <c r="L3591" s="2" t="s">
        <v>19</v>
      </c>
      <c r="M3591" s="2" t="s">
        <v>20</v>
      </c>
      <c r="N3591" s="2" t="s">
        <v>28</v>
      </c>
      <c r="O3591" s="2" t="s">
        <v>6967</v>
      </c>
      <c r="P3591" s="2">
        <v>3</v>
      </c>
      <c r="Q3591" s="2" t="str">
        <f t="shared" si="56"/>
        <v>CTL US Equity</v>
      </c>
    </row>
    <row r="3592" spans="1:17" x14ac:dyDescent="0.25">
      <c r="A3592" s="1">
        <v>41639</v>
      </c>
      <c r="B3592" s="1">
        <v>41639</v>
      </c>
      <c r="C3592" s="2" t="s">
        <v>42</v>
      </c>
      <c r="D3592" s="2" t="s">
        <v>43</v>
      </c>
      <c r="E3592" s="2">
        <v>5</v>
      </c>
      <c r="F3592" s="2" t="s">
        <v>1103</v>
      </c>
      <c r="G3592" s="2" t="s">
        <v>1953</v>
      </c>
      <c r="H3592" s="2" t="s">
        <v>46</v>
      </c>
      <c r="I3592" s="2" t="s">
        <v>17</v>
      </c>
      <c r="J3592" s="2" t="s">
        <v>18</v>
      </c>
      <c r="K3592" s="2" t="s">
        <v>19</v>
      </c>
      <c r="L3592" s="2" t="s">
        <v>19</v>
      </c>
      <c r="M3592" s="2" t="s">
        <v>20</v>
      </c>
      <c r="N3592" s="2" t="s">
        <v>48</v>
      </c>
      <c r="O3592" s="2" t="s">
        <v>6968</v>
      </c>
      <c r="P3592" s="2">
        <v>2</v>
      </c>
      <c r="Q3592" s="2" t="str">
        <f t="shared" si="56"/>
        <v>GE US Equity</v>
      </c>
    </row>
    <row r="3593" spans="1:17" x14ac:dyDescent="0.25">
      <c r="A3593" s="1">
        <v>41639</v>
      </c>
      <c r="B3593" s="1">
        <v>41639</v>
      </c>
      <c r="C3593" s="2" t="s">
        <v>531</v>
      </c>
      <c r="D3593" s="2" t="s">
        <v>532</v>
      </c>
      <c r="E3593" s="2">
        <v>5.7</v>
      </c>
      <c r="F3593" s="2" t="s">
        <v>1959</v>
      </c>
      <c r="G3593" s="2"/>
      <c r="H3593" s="2" t="s">
        <v>57</v>
      </c>
      <c r="I3593" s="2" t="s">
        <v>17</v>
      </c>
      <c r="J3593" s="2" t="s">
        <v>18</v>
      </c>
      <c r="K3593" s="2" t="s">
        <v>19</v>
      </c>
      <c r="L3593" s="2" t="s">
        <v>19</v>
      </c>
      <c r="M3593" s="2" t="s">
        <v>20</v>
      </c>
      <c r="N3593" s="2" t="s">
        <v>28</v>
      </c>
      <c r="O3593" s="2" t="s">
        <v>6969</v>
      </c>
      <c r="P3593" s="2">
        <v>3</v>
      </c>
      <c r="Q3593" s="2" t="str">
        <f t="shared" si="56"/>
        <v>HON US Equity</v>
      </c>
    </row>
    <row r="3594" spans="1:17" x14ac:dyDescent="0.25">
      <c r="A3594" s="1">
        <v>41639</v>
      </c>
      <c r="B3594" s="1">
        <v>41639</v>
      </c>
      <c r="C3594" s="2" t="s">
        <v>146</v>
      </c>
      <c r="D3594" s="2" t="s">
        <v>147</v>
      </c>
      <c r="E3594" s="2">
        <v>7.5</v>
      </c>
      <c r="F3594" s="2" t="s">
        <v>417</v>
      </c>
      <c r="G3594" s="2" t="s">
        <v>40</v>
      </c>
      <c r="H3594" s="2" t="s">
        <v>149</v>
      </c>
      <c r="I3594" s="2" t="s">
        <v>17</v>
      </c>
      <c r="J3594" s="2" t="s">
        <v>18</v>
      </c>
      <c r="K3594" s="2" t="s">
        <v>19</v>
      </c>
      <c r="L3594" s="2" t="s">
        <v>19</v>
      </c>
      <c r="M3594" s="2" t="s">
        <v>20</v>
      </c>
      <c r="N3594" s="2" t="s">
        <v>28</v>
      </c>
      <c r="O3594" s="2" t="s">
        <v>6970</v>
      </c>
      <c r="P3594" s="2">
        <v>3</v>
      </c>
      <c r="Q3594" s="2" t="str">
        <f t="shared" si="56"/>
        <v>SCI US Equity</v>
      </c>
    </row>
    <row r="3595" spans="1:17" x14ac:dyDescent="0.25">
      <c r="A3595" s="1">
        <v>41639</v>
      </c>
      <c r="B3595" s="1">
        <v>41639</v>
      </c>
      <c r="C3595" s="2" t="s">
        <v>1574</v>
      </c>
      <c r="D3595" s="2" t="s">
        <v>400</v>
      </c>
      <c r="E3595" s="2">
        <v>5.95</v>
      </c>
      <c r="F3595" s="2" t="s">
        <v>3053</v>
      </c>
      <c r="G3595" s="2" t="s">
        <v>26</v>
      </c>
      <c r="H3595" s="2" t="s">
        <v>27</v>
      </c>
      <c r="I3595" s="2" t="s">
        <v>17</v>
      </c>
      <c r="J3595" s="2" t="s">
        <v>18</v>
      </c>
      <c r="K3595" s="2" t="s">
        <v>19</v>
      </c>
      <c r="L3595" s="2" t="s">
        <v>19</v>
      </c>
      <c r="M3595" s="2" t="s">
        <v>20</v>
      </c>
      <c r="N3595" s="2" t="s">
        <v>21</v>
      </c>
      <c r="O3595" s="2" t="s">
        <v>6971</v>
      </c>
      <c r="P3595" s="2">
        <v>3</v>
      </c>
      <c r="Q3595" s="2" t="str">
        <f t="shared" si="56"/>
        <v>KMP US Equity</v>
      </c>
    </row>
    <row r="3596" spans="1:17" x14ac:dyDescent="0.25">
      <c r="A3596" s="1">
        <v>41639</v>
      </c>
      <c r="B3596" s="1">
        <v>41639</v>
      </c>
      <c r="C3596" s="2" t="s">
        <v>2173</v>
      </c>
      <c r="D3596" s="2" t="s">
        <v>378</v>
      </c>
      <c r="E3596" s="2">
        <v>6.25</v>
      </c>
      <c r="F3596" s="2" t="s">
        <v>1970</v>
      </c>
      <c r="G3596" s="2"/>
      <c r="H3596" s="2" t="s">
        <v>73</v>
      </c>
      <c r="I3596" s="2" t="s">
        <v>17</v>
      </c>
      <c r="J3596" s="2" t="s">
        <v>18</v>
      </c>
      <c r="K3596" s="2" t="s">
        <v>19</v>
      </c>
      <c r="L3596" s="2" t="s">
        <v>19</v>
      </c>
      <c r="M3596" s="2" t="s">
        <v>20</v>
      </c>
      <c r="N3596" s="2" t="s">
        <v>28</v>
      </c>
      <c r="O3596" s="2" t="s">
        <v>6972</v>
      </c>
      <c r="P3596" s="2">
        <v>2</v>
      </c>
      <c r="Q3596" s="2" t="str">
        <f t="shared" si="56"/>
        <v>VZ US Equity</v>
      </c>
    </row>
    <row r="3597" spans="1:17" x14ac:dyDescent="0.25">
      <c r="A3597" s="1">
        <v>41639</v>
      </c>
      <c r="B3597" s="1">
        <v>41639</v>
      </c>
      <c r="C3597" s="2" t="s">
        <v>2176</v>
      </c>
      <c r="D3597" s="2" t="s">
        <v>2177</v>
      </c>
      <c r="E3597" s="2">
        <v>5.875</v>
      </c>
      <c r="F3597" s="2" t="s">
        <v>6973</v>
      </c>
      <c r="G3597" s="2"/>
      <c r="H3597" s="2" t="s">
        <v>259</v>
      </c>
      <c r="I3597" s="2" t="s">
        <v>17</v>
      </c>
      <c r="J3597" s="2" t="s">
        <v>18</v>
      </c>
      <c r="K3597" s="2" t="s">
        <v>19</v>
      </c>
      <c r="L3597" s="2" t="s">
        <v>19</v>
      </c>
      <c r="M3597" s="2" t="s">
        <v>20</v>
      </c>
      <c r="N3597" s="2" t="s">
        <v>28</v>
      </c>
      <c r="O3597" s="2" t="s">
        <v>6974</v>
      </c>
      <c r="P3597" s="2">
        <v>3</v>
      </c>
      <c r="Q3597" s="2" t="str">
        <f t="shared" si="56"/>
        <v>WMT US Equity</v>
      </c>
    </row>
    <row r="3598" spans="1:17" x14ac:dyDescent="0.25">
      <c r="A3598" s="1">
        <v>41639</v>
      </c>
      <c r="B3598" s="1">
        <v>41639</v>
      </c>
      <c r="C3598" s="2" t="s">
        <v>496</v>
      </c>
      <c r="D3598" s="2" t="s">
        <v>497</v>
      </c>
      <c r="E3598" s="2">
        <v>5.45</v>
      </c>
      <c r="F3598" s="2" t="s">
        <v>6581</v>
      </c>
      <c r="G3598" s="2"/>
      <c r="H3598" s="2" t="s">
        <v>210</v>
      </c>
      <c r="I3598" s="2" t="s">
        <v>17</v>
      </c>
      <c r="J3598" s="2" t="s">
        <v>18</v>
      </c>
      <c r="K3598" s="2" t="s">
        <v>19</v>
      </c>
      <c r="L3598" s="2" t="s">
        <v>19</v>
      </c>
      <c r="M3598" s="2" t="s">
        <v>20</v>
      </c>
      <c r="N3598" s="2" t="s">
        <v>21</v>
      </c>
      <c r="O3598" s="2" t="s">
        <v>6975</v>
      </c>
      <c r="P3598" s="2">
        <v>4</v>
      </c>
      <c r="Q3598" s="2" t="str">
        <f t="shared" si="56"/>
        <v>NRUC US Equity</v>
      </c>
    </row>
    <row r="3599" spans="1:17" x14ac:dyDescent="0.25">
      <c r="A3599" s="1">
        <v>41639</v>
      </c>
      <c r="B3599" s="1">
        <v>41639</v>
      </c>
      <c r="C3599" s="2" t="s">
        <v>3046</v>
      </c>
      <c r="D3599" s="2" t="s">
        <v>3047</v>
      </c>
      <c r="E3599" s="2">
        <v>6.375</v>
      </c>
      <c r="F3599" s="2" t="s">
        <v>99</v>
      </c>
      <c r="G3599" s="2"/>
      <c r="H3599" s="2" t="s">
        <v>2386</v>
      </c>
      <c r="I3599" s="2" t="s">
        <v>17</v>
      </c>
      <c r="J3599" s="2" t="s">
        <v>18</v>
      </c>
      <c r="K3599" s="2" t="s">
        <v>19</v>
      </c>
      <c r="L3599" s="2" t="s">
        <v>19</v>
      </c>
      <c r="M3599" s="2" t="s">
        <v>20</v>
      </c>
      <c r="N3599" s="2" t="s">
        <v>28</v>
      </c>
      <c r="O3599" s="2" t="s">
        <v>6976</v>
      </c>
      <c r="P3599" s="2">
        <v>3</v>
      </c>
      <c r="Q3599" s="2" t="str">
        <f t="shared" si="56"/>
        <v>JCP US Equity</v>
      </c>
    </row>
    <row r="3600" spans="1:17" x14ac:dyDescent="0.25">
      <c r="A3600" s="1">
        <v>41639</v>
      </c>
      <c r="B3600" s="1">
        <v>41639</v>
      </c>
      <c r="C3600" s="2" t="s">
        <v>511</v>
      </c>
      <c r="D3600" s="2" t="s">
        <v>512</v>
      </c>
      <c r="E3600" s="2">
        <v>7.125</v>
      </c>
      <c r="F3600" s="2" t="s">
        <v>3501</v>
      </c>
      <c r="G3600" s="2"/>
      <c r="H3600" s="2" t="s">
        <v>203</v>
      </c>
      <c r="I3600" s="2" t="s">
        <v>17</v>
      </c>
      <c r="J3600" s="2" t="s">
        <v>18</v>
      </c>
      <c r="K3600" s="2" t="s">
        <v>19</v>
      </c>
      <c r="L3600" s="2" t="s">
        <v>19</v>
      </c>
      <c r="M3600" s="2" t="s">
        <v>20</v>
      </c>
      <c r="N3600" s="2" t="s">
        <v>28</v>
      </c>
      <c r="O3600" s="2" t="s">
        <v>6977</v>
      </c>
      <c r="P3600" s="2">
        <v>3</v>
      </c>
      <c r="Q3600" s="2" t="str">
        <f t="shared" si="56"/>
        <v>FTR US Equity</v>
      </c>
    </row>
    <row r="3601" spans="1:17" x14ac:dyDescent="0.25">
      <c r="A3601" s="1">
        <v>41639</v>
      </c>
      <c r="B3601" s="1">
        <v>41639</v>
      </c>
      <c r="C3601" s="2" t="s">
        <v>1698</v>
      </c>
      <c r="D3601" s="2" t="s">
        <v>1699</v>
      </c>
      <c r="E3601" s="2">
        <v>5.875</v>
      </c>
      <c r="F3601" s="2" t="s">
        <v>1970</v>
      </c>
      <c r="G3601" s="2"/>
      <c r="H3601" s="2" t="s">
        <v>73</v>
      </c>
      <c r="I3601" s="2" t="s">
        <v>17</v>
      </c>
      <c r="J3601" s="2" t="s">
        <v>18</v>
      </c>
      <c r="K3601" s="2" t="s">
        <v>19</v>
      </c>
      <c r="L3601" s="2" t="s">
        <v>19</v>
      </c>
      <c r="M3601" s="2" t="s">
        <v>20</v>
      </c>
      <c r="N3601" s="2" t="s">
        <v>21</v>
      </c>
      <c r="O3601" s="2" t="s">
        <v>6978</v>
      </c>
      <c r="P3601" s="2">
        <v>3</v>
      </c>
      <c r="Q3601" s="2" t="str">
        <f t="shared" si="56"/>
        <v>EDE US Equity</v>
      </c>
    </row>
    <row r="3602" spans="1:17" x14ac:dyDescent="0.25">
      <c r="A3602" s="1">
        <v>41639</v>
      </c>
      <c r="B3602" s="1">
        <v>41639</v>
      </c>
      <c r="C3602" s="2" t="s">
        <v>950</v>
      </c>
      <c r="D3602" s="2" t="s">
        <v>259</v>
      </c>
      <c r="E3602" s="2">
        <v>5.72</v>
      </c>
      <c r="F3602" s="2" t="s">
        <v>6913</v>
      </c>
      <c r="G3602" s="2"/>
      <c r="H3602" s="2" t="s">
        <v>16</v>
      </c>
      <c r="I3602" s="2" t="s">
        <v>17</v>
      </c>
      <c r="J3602" s="2" t="s">
        <v>18</v>
      </c>
      <c r="K3602" s="2" t="s">
        <v>19</v>
      </c>
      <c r="L3602" s="2" t="s">
        <v>19</v>
      </c>
      <c r="M3602" s="2" t="s">
        <v>20</v>
      </c>
      <c r="N3602" s="2" t="s">
        <v>28</v>
      </c>
      <c r="O3602" s="2" t="s">
        <v>6979</v>
      </c>
      <c r="P3602" s="2">
        <v>2</v>
      </c>
      <c r="Q3602" s="2" t="str">
        <f t="shared" si="56"/>
        <v>AA US Equity</v>
      </c>
    </row>
    <row r="3603" spans="1:17" x14ac:dyDescent="0.25">
      <c r="A3603" s="1">
        <v>41639</v>
      </c>
      <c r="B3603" s="1">
        <v>41639</v>
      </c>
      <c r="C3603" s="2" t="s">
        <v>6980</v>
      </c>
      <c r="D3603" s="2" t="s">
        <v>6981</v>
      </c>
      <c r="E3603" s="2">
        <v>6.05</v>
      </c>
      <c r="F3603" s="2" t="s">
        <v>6982</v>
      </c>
      <c r="G3603" s="2"/>
      <c r="H3603" s="2" t="s">
        <v>264</v>
      </c>
      <c r="I3603" s="2" t="s">
        <v>17</v>
      </c>
      <c r="J3603" s="2" t="s">
        <v>18</v>
      </c>
      <c r="K3603" s="2" t="s">
        <v>19</v>
      </c>
      <c r="L3603" s="2" t="s">
        <v>19</v>
      </c>
      <c r="M3603" s="2" t="s">
        <v>20</v>
      </c>
      <c r="N3603" s="2" t="s">
        <v>28</v>
      </c>
      <c r="O3603" s="2" t="s">
        <v>6983</v>
      </c>
      <c r="P3603" s="2">
        <v>3</v>
      </c>
      <c r="Q3603" s="2" t="str">
        <f t="shared" si="56"/>
        <v>HSP US Equity</v>
      </c>
    </row>
    <row r="3604" spans="1:17" x14ac:dyDescent="0.25">
      <c r="A3604" s="1">
        <v>41639</v>
      </c>
      <c r="B3604" s="1">
        <v>41639</v>
      </c>
      <c r="C3604" s="2" t="s">
        <v>594</v>
      </c>
      <c r="D3604" s="2" t="s">
        <v>317</v>
      </c>
      <c r="E3604" s="2">
        <v>5.65</v>
      </c>
      <c r="F3604" s="2" t="s">
        <v>1288</v>
      </c>
      <c r="G3604" s="2"/>
      <c r="H3604" s="2" t="s">
        <v>73</v>
      </c>
      <c r="I3604" s="2" t="s">
        <v>17</v>
      </c>
      <c r="J3604" s="2" t="s">
        <v>18</v>
      </c>
      <c r="K3604" s="2" t="s">
        <v>19</v>
      </c>
      <c r="L3604" s="2" t="s">
        <v>19</v>
      </c>
      <c r="M3604" s="2" t="s">
        <v>20</v>
      </c>
      <c r="N3604" s="2" t="s">
        <v>28</v>
      </c>
      <c r="O3604" s="2" t="s">
        <v>6984</v>
      </c>
      <c r="P3604" s="2">
        <v>4</v>
      </c>
      <c r="Q3604" s="2" t="str">
        <f t="shared" si="56"/>
        <v>BNSF US Equity</v>
      </c>
    </row>
    <row r="3605" spans="1:17" x14ac:dyDescent="0.25">
      <c r="A3605" s="1">
        <v>41639</v>
      </c>
      <c r="B3605" s="1">
        <v>41639</v>
      </c>
      <c r="C3605" s="2" t="s">
        <v>2237</v>
      </c>
      <c r="D3605" s="2" t="s">
        <v>1432</v>
      </c>
      <c r="E3605" s="2">
        <v>6.55</v>
      </c>
      <c r="F3605" s="2" t="s">
        <v>2238</v>
      </c>
      <c r="G3605" s="2" t="s">
        <v>26</v>
      </c>
      <c r="H3605" s="2" t="s">
        <v>27</v>
      </c>
      <c r="I3605" s="2" t="s">
        <v>17</v>
      </c>
      <c r="J3605" s="2" t="s">
        <v>18</v>
      </c>
      <c r="K3605" s="2" t="s">
        <v>19</v>
      </c>
      <c r="L3605" s="2" t="s">
        <v>19</v>
      </c>
      <c r="M3605" s="2" t="s">
        <v>20</v>
      </c>
      <c r="N3605" s="2" t="s">
        <v>28</v>
      </c>
      <c r="O3605" s="2" t="s">
        <v>6985</v>
      </c>
      <c r="P3605" s="2">
        <v>3</v>
      </c>
      <c r="Q3605" s="2" t="str">
        <f t="shared" si="56"/>
        <v>TWC US Equity</v>
      </c>
    </row>
    <row r="3606" spans="1:17" x14ac:dyDescent="0.25">
      <c r="A3606" s="1">
        <v>41639</v>
      </c>
      <c r="B3606" s="1">
        <v>41639</v>
      </c>
      <c r="C3606" s="2" t="s">
        <v>3593</v>
      </c>
      <c r="D3606" s="2" t="s">
        <v>3594</v>
      </c>
      <c r="E3606" s="2">
        <v>6.4</v>
      </c>
      <c r="F3606" s="2" t="s">
        <v>2238</v>
      </c>
      <c r="G3606" s="2"/>
      <c r="H3606" s="2" t="s">
        <v>27</v>
      </c>
      <c r="I3606" s="2" t="s">
        <v>17</v>
      </c>
      <c r="J3606" s="2" t="s">
        <v>18</v>
      </c>
      <c r="K3606" s="2" t="s">
        <v>19</v>
      </c>
      <c r="L3606" s="2" t="s">
        <v>19</v>
      </c>
      <c r="M3606" s="2" t="s">
        <v>20</v>
      </c>
      <c r="N3606" s="2" t="s">
        <v>21</v>
      </c>
      <c r="O3606" s="2" t="s">
        <v>6986</v>
      </c>
      <c r="P3606" s="2">
        <v>3</v>
      </c>
      <c r="Q3606" s="2" t="str">
        <f t="shared" si="56"/>
        <v>MMP US Equity</v>
      </c>
    </row>
    <row r="3607" spans="1:17" x14ac:dyDescent="0.25">
      <c r="A3607" s="1">
        <v>41639</v>
      </c>
      <c r="B3607" s="1">
        <v>41639</v>
      </c>
      <c r="C3607" s="2" t="s">
        <v>6987</v>
      </c>
      <c r="D3607" s="2" t="s">
        <v>6988</v>
      </c>
      <c r="E3607" s="2">
        <v>5.9</v>
      </c>
      <c r="F3607" s="2" t="s">
        <v>2375</v>
      </c>
      <c r="G3607" s="2" t="s">
        <v>40</v>
      </c>
      <c r="H3607" s="2" t="s">
        <v>16</v>
      </c>
      <c r="I3607" s="2" t="s">
        <v>17</v>
      </c>
      <c r="J3607" s="2" t="s">
        <v>18</v>
      </c>
      <c r="K3607" s="2" t="s">
        <v>19</v>
      </c>
      <c r="L3607" s="2" t="s">
        <v>19</v>
      </c>
      <c r="M3607" s="2" t="s">
        <v>20</v>
      </c>
      <c r="N3607" s="2" t="s">
        <v>21</v>
      </c>
      <c r="O3607" s="2" t="s">
        <v>6989</v>
      </c>
      <c r="P3607" s="2">
        <v>5</v>
      </c>
      <c r="Q3607" s="2" t="str">
        <f t="shared" si="56"/>
        <v>SOGAS US Equity</v>
      </c>
    </row>
    <row r="3608" spans="1:17" x14ac:dyDescent="0.25">
      <c r="A3608" s="1">
        <v>41639</v>
      </c>
      <c r="B3608" s="1">
        <v>41639</v>
      </c>
      <c r="C3608" s="2" t="s">
        <v>858</v>
      </c>
      <c r="D3608" s="2" t="s">
        <v>711</v>
      </c>
      <c r="E3608" s="2">
        <v>5.45</v>
      </c>
      <c r="F3608" s="2" t="s">
        <v>2375</v>
      </c>
      <c r="G3608" s="2"/>
      <c r="H3608" s="2" t="s">
        <v>210</v>
      </c>
      <c r="I3608" s="2" t="s">
        <v>17</v>
      </c>
      <c r="J3608" s="2" t="s">
        <v>18</v>
      </c>
      <c r="K3608" s="2" t="s">
        <v>19</v>
      </c>
      <c r="L3608" s="2" t="s">
        <v>19</v>
      </c>
      <c r="M3608" s="2" t="s">
        <v>20</v>
      </c>
      <c r="N3608" s="2" t="s">
        <v>28</v>
      </c>
      <c r="O3608" s="2" t="s">
        <v>6990</v>
      </c>
      <c r="P3608" s="2">
        <v>3</v>
      </c>
      <c r="Q3608" s="2" t="str">
        <f t="shared" si="56"/>
        <v>PFE US Equity</v>
      </c>
    </row>
    <row r="3609" spans="1:17" x14ac:dyDescent="0.25">
      <c r="A3609" s="1">
        <v>41639</v>
      </c>
      <c r="B3609" s="1">
        <v>41639</v>
      </c>
      <c r="C3609" s="2" t="s">
        <v>2218</v>
      </c>
      <c r="D3609" s="2" t="s">
        <v>2219</v>
      </c>
      <c r="E3609" s="2">
        <v>6.2</v>
      </c>
      <c r="F3609" s="2" t="s">
        <v>6991</v>
      </c>
      <c r="G3609" s="2"/>
      <c r="H3609" s="2" t="s">
        <v>16</v>
      </c>
      <c r="I3609" s="2" t="s">
        <v>17</v>
      </c>
      <c r="J3609" s="2" t="s">
        <v>18</v>
      </c>
      <c r="K3609" s="2" t="s">
        <v>19</v>
      </c>
      <c r="L3609" s="2" t="s">
        <v>19</v>
      </c>
      <c r="M3609" s="2" t="s">
        <v>20</v>
      </c>
      <c r="N3609" s="2" t="s">
        <v>48</v>
      </c>
      <c r="O3609" s="2" t="s">
        <v>6992</v>
      </c>
      <c r="P3609" s="2">
        <v>3</v>
      </c>
      <c r="Q3609" s="2" t="str">
        <f t="shared" si="56"/>
        <v>WSH US Equity</v>
      </c>
    </row>
    <row r="3610" spans="1:17" x14ac:dyDescent="0.25">
      <c r="A3610" s="1">
        <v>41639</v>
      </c>
      <c r="B3610" s="1">
        <v>41639</v>
      </c>
      <c r="C3610" s="2" t="s">
        <v>270</v>
      </c>
      <c r="D3610" s="2" t="s">
        <v>71</v>
      </c>
      <c r="E3610" s="2">
        <v>6.1</v>
      </c>
      <c r="F3610" s="2" t="s">
        <v>3946</v>
      </c>
      <c r="G3610" s="2"/>
      <c r="H3610" s="2" t="s">
        <v>34</v>
      </c>
      <c r="I3610" s="2" t="s">
        <v>17</v>
      </c>
      <c r="J3610" s="2" t="s">
        <v>18</v>
      </c>
      <c r="K3610" s="2" t="s">
        <v>19</v>
      </c>
      <c r="L3610" s="2" t="s">
        <v>19</v>
      </c>
      <c r="M3610" s="2" t="s">
        <v>20</v>
      </c>
      <c r="N3610" s="2" t="s">
        <v>21</v>
      </c>
      <c r="O3610" s="2" t="s">
        <v>6993</v>
      </c>
      <c r="P3610" s="2">
        <v>5</v>
      </c>
      <c r="Q3610" s="2" t="str">
        <f t="shared" si="56"/>
        <v>MIDAM US Equity</v>
      </c>
    </row>
    <row r="3611" spans="1:17" x14ac:dyDescent="0.25">
      <c r="A3611" s="1">
        <v>41639</v>
      </c>
      <c r="B3611" s="1">
        <v>41639</v>
      </c>
      <c r="C3611" s="2" t="s">
        <v>270</v>
      </c>
      <c r="D3611" s="2" t="s">
        <v>71</v>
      </c>
      <c r="E3611" s="2">
        <v>5.75</v>
      </c>
      <c r="F3611" s="2" t="s">
        <v>1970</v>
      </c>
      <c r="G3611" s="2" t="s">
        <v>6994</v>
      </c>
      <c r="H3611" s="2" t="s">
        <v>34</v>
      </c>
      <c r="I3611" s="2" t="s">
        <v>17</v>
      </c>
      <c r="J3611" s="2" t="s">
        <v>18</v>
      </c>
      <c r="K3611" s="2" t="s">
        <v>19</v>
      </c>
      <c r="L3611" s="2" t="s">
        <v>19</v>
      </c>
      <c r="M3611" s="2" t="s">
        <v>20</v>
      </c>
      <c r="N3611" s="2" t="s">
        <v>21</v>
      </c>
      <c r="O3611" s="2" t="s">
        <v>6995</v>
      </c>
      <c r="P3611" s="2">
        <v>5</v>
      </c>
      <c r="Q3611" s="2" t="str">
        <f t="shared" si="56"/>
        <v>MIDAM US Equity</v>
      </c>
    </row>
    <row r="3612" spans="1:17" x14ac:dyDescent="0.25">
      <c r="A3612" s="1">
        <v>41639</v>
      </c>
      <c r="B3612" s="1">
        <v>41639</v>
      </c>
      <c r="C3612" s="2" t="s">
        <v>2254</v>
      </c>
      <c r="D3612" s="2" t="s">
        <v>180</v>
      </c>
      <c r="E3612" s="2">
        <v>0</v>
      </c>
      <c r="F3612" s="2" t="s">
        <v>6996</v>
      </c>
      <c r="G3612" s="2" t="s">
        <v>3902</v>
      </c>
      <c r="H3612" s="2" t="s">
        <v>73</v>
      </c>
      <c r="I3612" s="2" t="s">
        <v>17</v>
      </c>
      <c r="J3612" s="2" t="s">
        <v>18</v>
      </c>
      <c r="K3612" s="2" t="s">
        <v>19</v>
      </c>
      <c r="L3612" s="2" t="s">
        <v>19</v>
      </c>
      <c r="M3612" s="2" t="s">
        <v>639</v>
      </c>
      <c r="N3612" s="2" t="s">
        <v>48</v>
      </c>
      <c r="O3612" s="2" t="s">
        <v>6997</v>
      </c>
      <c r="P3612" s="2">
        <v>3</v>
      </c>
      <c r="Q3612" s="2" t="str">
        <f t="shared" si="56"/>
        <v>HIG US Equity</v>
      </c>
    </row>
    <row r="3613" spans="1:17" x14ac:dyDescent="0.25">
      <c r="A3613" s="1">
        <v>41639</v>
      </c>
      <c r="B3613" s="1">
        <v>41639</v>
      </c>
      <c r="C3613" s="2" t="s">
        <v>3845</v>
      </c>
      <c r="D3613" s="2" t="s">
        <v>3846</v>
      </c>
      <c r="E3613" s="2">
        <v>7</v>
      </c>
      <c r="F3613" s="2" t="s">
        <v>25</v>
      </c>
      <c r="G3613" s="2"/>
      <c r="H3613" s="2" t="s">
        <v>264</v>
      </c>
      <c r="I3613" s="2" t="s">
        <v>17</v>
      </c>
      <c r="J3613" s="2" t="s">
        <v>18</v>
      </c>
      <c r="K3613" s="2" t="s">
        <v>19</v>
      </c>
      <c r="L3613" s="2" t="s">
        <v>19</v>
      </c>
      <c r="M3613" s="2" t="s">
        <v>20</v>
      </c>
      <c r="N3613" s="2" t="s">
        <v>28</v>
      </c>
      <c r="O3613" s="2" t="s">
        <v>6998</v>
      </c>
      <c r="P3613" s="2">
        <v>2</v>
      </c>
      <c r="Q3613" s="2" t="str">
        <f t="shared" si="56"/>
        <v>OC US Equity</v>
      </c>
    </row>
    <row r="3614" spans="1:17" x14ac:dyDescent="0.25">
      <c r="A3614" s="1">
        <v>41639</v>
      </c>
      <c r="B3614" s="1">
        <v>41639</v>
      </c>
      <c r="C3614" s="2" t="s">
        <v>5173</v>
      </c>
      <c r="D3614" s="2" t="s">
        <v>5174</v>
      </c>
      <c r="E3614" s="2" t="s">
        <v>19</v>
      </c>
      <c r="F3614" s="2" t="s">
        <v>5175</v>
      </c>
      <c r="G3614" s="2" t="s">
        <v>6999</v>
      </c>
      <c r="H3614" s="2" t="s">
        <v>1618</v>
      </c>
      <c r="I3614" s="2" t="s">
        <v>17</v>
      </c>
      <c r="J3614" s="2" t="s">
        <v>18</v>
      </c>
      <c r="K3614" s="2" t="s">
        <v>19</v>
      </c>
      <c r="L3614" s="2" t="s">
        <v>19</v>
      </c>
      <c r="M3614" s="2" t="s">
        <v>1777</v>
      </c>
      <c r="N3614" s="2"/>
      <c r="O3614" s="2" t="s">
        <v>7000</v>
      </c>
      <c r="P3614" s="2">
        <v>5</v>
      </c>
      <c r="Q3614" s="2" t="str">
        <f t="shared" si="56"/>
        <v>PIVOT US Equity</v>
      </c>
    </row>
    <row r="3615" spans="1:17" x14ac:dyDescent="0.25">
      <c r="A3615" s="1">
        <v>41639</v>
      </c>
      <c r="B3615" s="1">
        <v>41639</v>
      </c>
      <c r="C3615" s="2" t="s">
        <v>105</v>
      </c>
      <c r="D3615" s="2" t="s">
        <v>106</v>
      </c>
      <c r="E3615" s="2">
        <v>6.6</v>
      </c>
      <c r="F3615" s="2" t="s">
        <v>1460</v>
      </c>
      <c r="G3615" s="2" t="s">
        <v>40</v>
      </c>
      <c r="H3615" s="2" t="s">
        <v>73</v>
      </c>
      <c r="I3615" s="2" t="s">
        <v>17</v>
      </c>
      <c r="J3615" s="2" t="s">
        <v>18</v>
      </c>
      <c r="K3615" s="2" t="s">
        <v>19</v>
      </c>
      <c r="L3615" s="2" t="s">
        <v>19</v>
      </c>
      <c r="M3615" s="2" t="s">
        <v>20</v>
      </c>
      <c r="N3615" s="2" t="s">
        <v>21</v>
      </c>
      <c r="O3615" s="2" t="s">
        <v>7001</v>
      </c>
      <c r="P3615" s="2">
        <v>3</v>
      </c>
      <c r="Q3615" s="2" t="str">
        <f t="shared" si="56"/>
        <v>AES US Equity</v>
      </c>
    </row>
    <row r="3616" spans="1:17" x14ac:dyDescent="0.25">
      <c r="A3616" s="1">
        <v>41639</v>
      </c>
      <c r="B3616" s="1">
        <v>41639</v>
      </c>
      <c r="C3616" s="2" t="s">
        <v>30</v>
      </c>
      <c r="D3616" s="2" t="s">
        <v>31</v>
      </c>
      <c r="E3616" s="2">
        <v>5.9</v>
      </c>
      <c r="F3616" s="2" t="s">
        <v>148</v>
      </c>
      <c r="G3616" s="2"/>
      <c r="H3616" s="2" t="s">
        <v>34</v>
      </c>
      <c r="I3616" s="2" t="s">
        <v>17</v>
      </c>
      <c r="J3616" s="2" t="s">
        <v>18</v>
      </c>
      <c r="K3616" s="2" t="s">
        <v>19</v>
      </c>
      <c r="L3616" s="2" t="s">
        <v>19</v>
      </c>
      <c r="M3616" s="2" t="s">
        <v>20</v>
      </c>
      <c r="N3616" s="2" t="s">
        <v>21</v>
      </c>
      <c r="O3616" s="2" t="s">
        <v>7002</v>
      </c>
      <c r="P3616" s="2">
        <v>2</v>
      </c>
      <c r="Q3616" s="2" t="str">
        <f t="shared" si="56"/>
        <v>SO US Equity</v>
      </c>
    </row>
    <row r="3617" spans="1:17" x14ac:dyDescent="0.25">
      <c r="A3617" s="1">
        <v>41639</v>
      </c>
      <c r="B3617" s="1">
        <v>41639</v>
      </c>
      <c r="C3617" s="2" t="s">
        <v>2500</v>
      </c>
      <c r="D3617" s="2" t="s">
        <v>2501</v>
      </c>
      <c r="E3617" s="2">
        <v>6.625</v>
      </c>
      <c r="F3617" s="2" t="s">
        <v>2242</v>
      </c>
      <c r="G3617" s="2"/>
      <c r="H3617" s="2" t="s">
        <v>27</v>
      </c>
      <c r="I3617" s="2" t="s">
        <v>17</v>
      </c>
      <c r="J3617" s="2" t="s">
        <v>18</v>
      </c>
      <c r="K3617" s="2" t="s">
        <v>19</v>
      </c>
      <c r="L3617" s="2" t="s">
        <v>19</v>
      </c>
      <c r="M3617" s="2" t="s">
        <v>20</v>
      </c>
      <c r="N3617" s="2" t="s">
        <v>28</v>
      </c>
      <c r="O3617" s="2" t="s">
        <v>7003</v>
      </c>
      <c r="P3617" s="2">
        <v>3</v>
      </c>
      <c r="Q3617" s="2" t="str">
        <f t="shared" si="56"/>
        <v>VLO US Equity</v>
      </c>
    </row>
    <row r="3618" spans="1:17" x14ac:dyDescent="0.25">
      <c r="A3618" s="1">
        <v>41639</v>
      </c>
      <c r="B3618" s="1">
        <v>41639</v>
      </c>
      <c r="C3618" s="2" t="s">
        <v>1401</v>
      </c>
      <c r="D3618" s="2" t="s">
        <v>416</v>
      </c>
      <c r="E3618" s="2">
        <v>5.875</v>
      </c>
      <c r="F3618" s="2" t="s">
        <v>148</v>
      </c>
      <c r="G3618" s="2"/>
      <c r="H3618" s="2" t="s">
        <v>73</v>
      </c>
      <c r="I3618" s="2" t="s">
        <v>17</v>
      </c>
      <c r="J3618" s="2" t="s">
        <v>18</v>
      </c>
      <c r="K3618" s="2" t="s">
        <v>19</v>
      </c>
      <c r="L3618" s="2" t="s">
        <v>19</v>
      </c>
      <c r="M3618" s="2" t="s">
        <v>20</v>
      </c>
      <c r="N3618" s="2" t="s">
        <v>48</v>
      </c>
      <c r="O3618" s="2" t="s">
        <v>7004</v>
      </c>
      <c r="P3618" s="2">
        <v>3</v>
      </c>
      <c r="Q3618" s="2" t="str">
        <f t="shared" si="56"/>
        <v>WLP US Equity</v>
      </c>
    </row>
    <row r="3619" spans="1:17" x14ac:dyDescent="0.25">
      <c r="A3619" s="1">
        <v>41639</v>
      </c>
      <c r="B3619" s="1">
        <v>41639</v>
      </c>
      <c r="C3619" s="2" t="s">
        <v>1401</v>
      </c>
      <c r="D3619" s="2" t="s">
        <v>416</v>
      </c>
      <c r="E3619" s="2">
        <v>6.375</v>
      </c>
      <c r="F3619" s="2" t="s">
        <v>2242</v>
      </c>
      <c r="G3619" s="2"/>
      <c r="H3619" s="2" t="s">
        <v>73</v>
      </c>
      <c r="I3619" s="2" t="s">
        <v>17</v>
      </c>
      <c r="J3619" s="2" t="s">
        <v>18</v>
      </c>
      <c r="K3619" s="2" t="s">
        <v>19</v>
      </c>
      <c r="L3619" s="2" t="s">
        <v>19</v>
      </c>
      <c r="M3619" s="2" t="s">
        <v>20</v>
      </c>
      <c r="N3619" s="2" t="s">
        <v>48</v>
      </c>
      <c r="O3619" s="2" t="s">
        <v>7005</v>
      </c>
      <c r="P3619" s="2">
        <v>3</v>
      </c>
      <c r="Q3619" s="2" t="str">
        <f t="shared" si="56"/>
        <v>WLP US Equity</v>
      </c>
    </row>
    <row r="3620" spans="1:17" x14ac:dyDescent="0.25">
      <c r="A3620" s="1">
        <v>41639</v>
      </c>
      <c r="B3620" s="1">
        <v>41639</v>
      </c>
      <c r="C3620" s="2" t="s">
        <v>2247</v>
      </c>
      <c r="D3620" s="2" t="s">
        <v>1187</v>
      </c>
      <c r="E3620" s="2">
        <v>6</v>
      </c>
      <c r="F3620" s="2" t="s">
        <v>216</v>
      </c>
      <c r="G3620" s="2" t="s">
        <v>57</v>
      </c>
      <c r="H3620" s="2" t="s">
        <v>34</v>
      </c>
      <c r="I3620" s="2" t="s">
        <v>17</v>
      </c>
      <c r="J3620" s="2" t="s">
        <v>18</v>
      </c>
      <c r="K3620" s="2" t="s">
        <v>19</v>
      </c>
      <c r="L3620" s="2" t="s">
        <v>19</v>
      </c>
      <c r="M3620" s="2" t="s">
        <v>20</v>
      </c>
      <c r="N3620" s="2" t="s">
        <v>21</v>
      </c>
      <c r="O3620" s="2" t="s">
        <v>7006</v>
      </c>
      <c r="P3620" s="2">
        <v>1</v>
      </c>
      <c r="Q3620" s="2" t="str">
        <f t="shared" si="56"/>
        <v>D US Equity</v>
      </c>
    </row>
    <row r="3621" spans="1:17" x14ac:dyDescent="0.25">
      <c r="A3621" s="1">
        <v>41639</v>
      </c>
      <c r="B3621" s="1">
        <v>41639</v>
      </c>
      <c r="C3621" s="2" t="s">
        <v>1293</v>
      </c>
      <c r="D3621" s="2" t="s">
        <v>1294</v>
      </c>
      <c r="E3621" s="2">
        <v>6.125</v>
      </c>
      <c r="F3621" s="2" t="s">
        <v>52</v>
      </c>
      <c r="G3621" s="2"/>
      <c r="H3621" s="2" t="s">
        <v>27</v>
      </c>
      <c r="I3621" s="2" t="s">
        <v>17</v>
      </c>
      <c r="J3621" s="2" t="s">
        <v>18</v>
      </c>
      <c r="K3621" s="2" t="s">
        <v>19</v>
      </c>
      <c r="L3621" s="2" t="s">
        <v>19</v>
      </c>
      <c r="M3621" s="2" t="s">
        <v>20</v>
      </c>
      <c r="N3621" s="2" t="s">
        <v>21</v>
      </c>
      <c r="O3621" s="2" t="s">
        <v>7007</v>
      </c>
      <c r="P3621" s="2">
        <v>3</v>
      </c>
      <c r="Q3621" s="2" t="str">
        <f t="shared" si="56"/>
        <v>PAA US Equity</v>
      </c>
    </row>
    <row r="3622" spans="1:17" x14ac:dyDescent="0.25">
      <c r="A3622" s="1">
        <v>41639</v>
      </c>
      <c r="B3622" s="1">
        <v>41639</v>
      </c>
      <c r="C3622" s="2" t="s">
        <v>2546</v>
      </c>
      <c r="D3622" s="2" t="s">
        <v>796</v>
      </c>
      <c r="E3622" s="2">
        <v>7</v>
      </c>
      <c r="F3622" s="2" t="s">
        <v>148</v>
      </c>
      <c r="G3622" s="2"/>
      <c r="H3622" s="2" t="s">
        <v>472</v>
      </c>
      <c r="I3622" s="2" t="s">
        <v>17</v>
      </c>
      <c r="J3622" s="2" t="s">
        <v>18</v>
      </c>
      <c r="K3622" s="2" t="s">
        <v>19</v>
      </c>
      <c r="L3622" s="2" t="s">
        <v>19</v>
      </c>
      <c r="M3622" s="2" t="s">
        <v>20</v>
      </c>
      <c r="N3622" s="2" t="s">
        <v>21</v>
      </c>
      <c r="O3622" s="2" t="s">
        <v>7008</v>
      </c>
      <c r="P3622" s="2">
        <v>3</v>
      </c>
      <c r="Q3622" s="2" t="str">
        <f t="shared" si="56"/>
        <v>KMI US Equity</v>
      </c>
    </row>
    <row r="3623" spans="1:17" x14ac:dyDescent="0.25">
      <c r="A3623" s="1">
        <v>41639</v>
      </c>
      <c r="B3623" s="1">
        <v>41639</v>
      </c>
      <c r="C3623" s="2" t="s">
        <v>146</v>
      </c>
      <c r="D3623" s="2" t="s">
        <v>147</v>
      </c>
      <c r="E3623" s="2">
        <v>7.5</v>
      </c>
      <c r="F3623" s="2" t="s">
        <v>417</v>
      </c>
      <c r="G3623" s="2"/>
      <c r="H3623" s="2" t="s">
        <v>149</v>
      </c>
      <c r="I3623" s="2" t="s">
        <v>17</v>
      </c>
      <c r="J3623" s="2" t="s">
        <v>18</v>
      </c>
      <c r="K3623" s="2" t="s">
        <v>19</v>
      </c>
      <c r="L3623" s="2" t="s">
        <v>19</v>
      </c>
      <c r="M3623" s="2" t="s">
        <v>20</v>
      </c>
      <c r="N3623" s="2" t="s">
        <v>28</v>
      </c>
      <c r="O3623" s="2" t="s">
        <v>7009</v>
      </c>
      <c r="P3623" s="2">
        <v>3</v>
      </c>
      <c r="Q3623" s="2" t="str">
        <f t="shared" si="56"/>
        <v>SCI US Equity</v>
      </c>
    </row>
    <row r="3624" spans="1:17" x14ac:dyDescent="0.25">
      <c r="A3624" s="1">
        <v>41639</v>
      </c>
      <c r="B3624" s="1">
        <v>41639</v>
      </c>
      <c r="C3624" s="2" t="s">
        <v>1077</v>
      </c>
      <c r="D3624" s="2" t="s">
        <v>1078</v>
      </c>
      <c r="E3624" s="2">
        <v>6.35</v>
      </c>
      <c r="F3624" s="2" t="s">
        <v>148</v>
      </c>
      <c r="G3624" s="2"/>
      <c r="H3624" s="2" t="s">
        <v>73</v>
      </c>
      <c r="I3624" s="2" t="s">
        <v>17</v>
      </c>
      <c r="J3624" s="2" t="s">
        <v>18</v>
      </c>
      <c r="K3624" s="2" t="s">
        <v>19</v>
      </c>
      <c r="L3624" s="2" t="s">
        <v>19</v>
      </c>
      <c r="M3624" s="2" t="s">
        <v>20</v>
      </c>
      <c r="N3624" s="2" t="s">
        <v>21</v>
      </c>
      <c r="O3624" s="2" t="s">
        <v>7010</v>
      </c>
      <c r="P3624" s="2">
        <v>3</v>
      </c>
      <c r="Q3624" s="2" t="str">
        <f t="shared" si="56"/>
        <v>ATO US Equity</v>
      </c>
    </row>
    <row r="3625" spans="1:17" x14ac:dyDescent="0.25">
      <c r="A3625" s="1">
        <v>41639</v>
      </c>
      <c r="B3625" s="1">
        <v>41639</v>
      </c>
      <c r="C3625" s="2" t="s">
        <v>5173</v>
      </c>
      <c r="D3625" s="2" t="s">
        <v>5174</v>
      </c>
      <c r="E3625" s="2" t="s">
        <v>19</v>
      </c>
      <c r="F3625" s="2" t="s">
        <v>5175</v>
      </c>
      <c r="G3625" s="2" t="s">
        <v>7011</v>
      </c>
      <c r="H3625" s="2" t="s">
        <v>149</v>
      </c>
      <c r="I3625" s="2" t="s">
        <v>17</v>
      </c>
      <c r="J3625" s="2" t="s">
        <v>18</v>
      </c>
      <c r="K3625" s="2" t="s">
        <v>19</v>
      </c>
      <c r="L3625" s="2" t="s">
        <v>19</v>
      </c>
      <c r="M3625" s="2" t="s">
        <v>1777</v>
      </c>
      <c r="N3625" s="2"/>
      <c r="O3625" s="2" t="s">
        <v>7012</v>
      </c>
      <c r="P3625" s="2">
        <v>5</v>
      </c>
      <c r="Q3625" s="2" t="str">
        <f t="shared" si="56"/>
        <v>PIVOT US Equity</v>
      </c>
    </row>
    <row r="3626" spans="1:17" x14ac:dyDescent="0.25">
      <c r="A3626" s="1">
        <v>41639</v>
      </c>
      <c r="B3626" s="1">
        <v>41639</v>
      </c>
      <c r="C3626" s="2" t="s">
        <v>200</v>
      </c>
      <c r="D3626" s="2" t="s">
        <v>201</v>
      </c>
      <c r="E3626" s="2">
        <v>5.125</v>
      </c>
      <c r="F3626" s="2" t="s">
        <v>3835</v>
      </c>
      <c r="G3626" s="2" t="s">
        <v>26</v>
      </c>
      <c r="H3626" s="2" t="s">
        <v>203</v>
      </c>
      <c r="I3626" s="2" t="s">
        <v>17</v>
      </c>
      <c r="J3626" s="2" t="s">
        <v>18</v>
      </c>
      <c r="K3626" s="2" t="s">
        <v>19</v>
      </c>
      <c r="L3626" s="2" t="s">
        <v>19</v>
      </c>
      <c r="M3626" s="2" t="s">
        <v>20</v>
      </c>
      <c r="N3626" s="2" t="s">
        <v>28</v>
      </c>
      <c r="O3626" s="2" t="s">
        <v>7013</v>
      </c>
      <c r="P3626" s="2">
        <v>4</v>
      </c>
      <c r="Q3626" s="2" t="str">
        <f t="shared" si="56"/>
        <v>DISH US Equity</v>
      </c>
    </row>
    <row r="3627" spans="1:17" x14ac:dyDescent="0.25">
      <c r="A3627" s="1">
        <v>41639</v>
      </c>
      <c r="B3627" s="1">
        <v>41639</v>
      </c>
      <c r="C3627" s="2" t="s">
        <v>6219</v>
      </c>
      <c r="D3627" s="2" t="s">
        <v>6220</v>
      </c>
      <c r="E3627" s="2">
        <v>5.625</v>
      </c>
      <c r="F3627" s="2" t="s">
        <v>2571</v>
      </c>
      <c r="G3627" s="2" t="s">
        <v>40</v>
      </c>
      <c r="H3627" s="2" t="s">
        <v>472</v>
      </c>
      <c r="I3627" s="2" t="s">
        <v>17</v>
      </c>
      <c r="J3627" s="2" t="s">
        <v>18</v>
      </c>
      <c r="K3627" s="2" t="s">
        <v>19</v>
      </c>
      <c r="L3627" s="2" t="s">
        <v>19</v>
      </c>
      <c r="M3627" s="2" t="s">
        <v>20</v>
      </c>
      <c r="N3627" s="2" t="s">
        <v>21</v>
      </c>
      <c r="O3627" s="2" t="s">
        <v>7014</v>
      </c>
      <c r="P3627" s="2">
        <v>3</v>
      </c>
      <c r="Q3627" s="2" t="str">
        <f t="shared" si="56"/>
        <v>CQP US Equity</v>
      </c>
    </row>
    <row r="3628" spans="1:17" x14ac:dyDescent="0.25">
      <c r="A3628" s="1">
        <v>41639</v>
      </c>
      <c r="B3628" s="1">
        <v>41639</v>
      </c>
      <c r="C3628" s="2" t="s">
        <v>7018</v>
      </c>
      <c r="D3628" s="2" t="s">
        <v>7019</v>
      </c>
      <c r="E3628" s="2">
        <v>6.125</v>
      </c>
      <c r="F3628" s="2" t="s">
        <v>560</v>
      </c>
      <c r="G3628" s="2" t="s">
        <v>40</v>
      </c>
      <c r="H3628" s="2" t="s">
        <v>149</v>
      </c>
      <c r="I3628" s="2" t="s">
        <v>17</v>
      </c>
      <c r="J3628" s="2" t="s">
        <v>18</v>
      </c>
      <c r="K3628" s="2" t="s">
        <v>19</v>
      </c>
      <c r="L3628" s="2" t="s">
        <v>19</v>
      </c>
      <c r="M3628" s="2" t="s">
        <v>20</v>
      </c>
      <c r="N3628" s="2" t="s">
        <v>28</v>
      </c>
      <c r="O3628" s="2" t="s">
        <v>7020</v>
      </c>
      <c r="P3628" s="2">
        <v>3</v>
      </c>
      <c r="Q3628" s="2" t="str">
        <f t="shared" si="56"/>
        <v>AAL US Equity</v>
      </c>
    </row>
    <row r="3629" spans="1:17" x14ac:dyDescent="0.25">
      <c r="A3629" s="1">
        <v>41639</v>
      </c>
      <c r="B3629" s="1">
        <v>41639</v>
      </c>
      <c r="C3629" s="2" t="s">
        <v>496</v>
      </c>
      <c r="D3629" s="2" t="s">
        <v>497</v>
      </c>
      <c r="E3629" s="2">
        <v>3</v>
      </c>
      <c r="F3629" s="2" t="s">
        <v>529</v>
      </c>
      <c r="G3629" s="2" t="s">
        <v>213</v>
      </c>
      <c r="H3629" s="2" t="s">
        <v>57</v>
      </c>
      <c r="I3629" s="2" t="s">
        <v>17</v>
      </c>
      <c r="J3629" s="2" t="s">
        <v>18</v>
      </c>
      <c r="K3629" s="2" t="s">
        <v>19</v>
      </c>
      <c r="L3629" s="2" t="s">
        <v>19</v>
      </c>
      <c r="M3629" s="2" t="s">
        <v>20</v>
      </c>
      <c r="N3629" s="2" t="s">
        <v>21</v>
      </c>
      <c r="O3629" s="2" t="s">
        <v>7021</v>
      </c>
      <c r="P3629" s="2">
        <v>4</v>
      </c>
      <c r="Q3629" s="2" t="str">
        <f t="shared" si="56"/>
        <v>NRUC US Equity</v>
      </c>
    </row>
    <row r="3630" spans="1:17" x14ac:dyDescent="0.25">
      <c r="A3630" s="1">
        <v>41639</v>
      </c>
      <c r="B3630" s="1">
        <v>41639</v>
      </c>
      <c r="C3630" s="2" t="s">
        <v>2681</v>
      </c>
      <c r="D3630" s="2" t="s">
        <v>711</v>
      </c>
      <c r="E3630" s="2">
        <v>3</v>
      </c>
      <c r="F3630" s="2" t="s">
        <v>689</v>
      </c>
      <c r="G3630" s="2"/>
      <c r="H3630" s="2" t="s">
        <v>210</v>
      </c>
      <c r="I3630" s="2" t="s">
        <v>17</v>
      </c>
      <c r="J3630" s="2" t="s">
        <v>18</v>
      </c>
      <c r="K3630" s="2" t="s">
        <v>19</v>
      </c>
      <c r="L3630" s="2" t="s">
        <v>19</v>
      </c>
      <c r="M3630" s="2" t="s">
        <v>20</v>
      </c>
      <c r="N3630" s="2" t="s">
        <v>28</v>
      </c>
      <c r="O3630" s="2" t="s">
        <v>7022</v>
      </c>
      <c r="P3630" s="2">
        <v>3</v>
      </c>
      <c r="Q3630" s="2" t="str">
        <f t="shared" si="56"/>
        <v>PFE US Equity</v>
      </c>
    </row>
    <row r="3631" spans="1:17" x14ac:dyDescent="0.25">
      <c r="A3631" s="1">
        <v>41639</v>
      </c>
      <c r="B3631" s="1">
        <v>41639</v>
      </c>
      <c r="C3631" s="2" t="s">
        <v>3579</v>
      </c>
      <c r="D3631" s="2" t="s">
        <v>631</v>
      </c>
      <c r="E3631" s="2">
        <v>0.94284999999999997</v>
      </c>
      <c r="F3631" s="2" t="s">
        <v>1444</v>
      </c>
      <c r="G3631" s="2" t="s">
        <v>213</v>
      </c>
      <c r="H3631" s="2" t="s">
        <v>27</v>
      </c>
      <c r="I3631" s="2" t="s">
        <v>17</v>
      </c>
      <c r="J3631" s="2" t="s">
        <v>18</v>
      </c>
      <c r="K3631" s="2" t="s">
        <v>19</v>
      </c>
      <c r="L3631" s="2" t="s">
        <v>19</v>
      </c>
      <c r="M3631" s="2" t="s">
        <v>47</v>
      </c>
      <c r="N3631" s="2" t="s">
        <v>21</v>
      </c>
      <c r="O3631" s="2" t="s">
        <v>7023</v>
      </c>
      <c r="P3631" s="2">
        <v>3</v>
      </c>
      <c r="Q3631" s="2" t="str">
        <f t="shared" si="56"/>
        <v>DUK US Equity</v>
      </c>
    </row>
    <row r="3632" spans="1:17" x14ac:dyDescent="0.25">
      <c r="A3632" s="1">
        <v>41639</v>
      </c>
      <c r="B3632" s="1">
        <v>41639</v>
      </c>
      <c r="C3632" s="2" t="s">
        <v>105</v>
      </c>
      <c r="D3632" s="2" t="s">
        <v>106</v>
      </c>
      <c r="E3632" s="2">
        <v>4.6500000000000004</v>
      </c>
      <c r="F3632" s="2" t="s">
        <v>6142</v>
      </c>
      <c r="G3632" s="2" t="s">
        <v>40</v>
      </c>
      <c r="H3632" s="2" t="s">
        <v>73</v>
      </c>
      <c r="I3632" s="2" t="s">
        <v>17</v>
      </c>
      <c r="J3632" s="2" t="s">
        <v>18</v>
      </c>
      <c r="K3632" s="2" t="s">
        <v>19</v>
      </c>
      <c r="L3632" s="2" t="s">
        <v>19</v>
      </c>
      <c r="M3632" s="2" t="s">
        <v>20</v>
      </c>
      <c r="N3632" s="2" t="s">
        <v>21</v>
      </c>
      <c r="O3632" s="2" t="s">
        <v>7024</v>
      </c>
      <c r="P3632" s="2">
        <v>3</v>
      </c>
      <c r="Q3632" s="2" t="str">
        <f t="shared" si="56"/>
        <v>AES US Equity</v>
      </c>
    </row>
    <row r="3633" spans="1:17" x14ac:dyDescent="0.25">
      <c r="A3633" s="1">
        <v>41639</v>
      </c>
      <c r="B3633" s="1">
        <v>41639</v>
      </c>
      <c r="C3633" s="2" t="s">
        <v>105</v>
      </c>
      <c r="D3633" s="2" t="s">
        <v>106</v>
      </c>
      <c r="E3633" s="2">
        <v>4.6500000000000004</v>
      </c>
      <c r="F3633" s="2" t="s">
        <v>6142</v>
      </c>
      <c r="G3633" s="2" t="s">
        <v>26</v>
      </c>
      <c r="H3633" s="2" t="s">
        <v>73</v>
      </c>
      <c r="I3633" s="2" t="s">
        <v>17</v>
      </c>
      <c r="J3633" s="2" t="s">
        <v>18</v>
      </c>
      <c r="K3633" s="2" t="s">
        <v>19</v>
      </c>
      <c r="L3633" s="2" t="s">
        <v>19</v>
      </c>
      <c r="M3633" s="2" t="s">
        <v>20</v>
      </c>
      <c r="N3633" s="2" t="s">
        <v>21</v>
      </c>
      <c r="O3633" s="2" t="s">
        <v>7025</v>
      </c>
      <c r="P3633" s="2">
        <v>3</v>
      </c>
      <c r="Q3633" s="2" t="str">
        <f t="shared" si="56"/>
        <v>AES US Equity</v>
      </c>
    </row>
    <row r="3634" spans="1:17" x14ac:dyDescent="0.25">
      <c r="A3634" s="1">
        <v>41639</v>
      </c>
      <c r="B3634" s="1">
        <v>41639</v>
      </c>
      <c r="C3634" s="2" t="s">
        <v>42</v>
      </c>
      <c r="D3634" s="2" t="s">
        <v>43</v>
      </c>
      <c r="E3634" s="2">
        <v>3.8</v>
      </c>
      <c r="F3634" s="2" t="s">
        <v>3087</v>
      </c>
      <c r="G3634" s="2" t="s">
        <v>213</v>
      </c>
      <c r="H3634" s="2" t="s">
        <v>46</v>
      </c>
      <c r="I3634" s="2" t="s">
        <v>17</v>
      </c>
      <c r="J3634" s="2" t="s">
        <v>18</v>
      </c>
      <c r="K3634" s="2" t="s">
        <v>19</v>
      </c>
      <c r="L3634" s="2" t="s">
        <v>19</v>
      </c>
      <c r="M3634" s="2" t="s">
        <v>20</v>
      </c>
      <c r="N3634" s="2" t="s">
        <v>48</v>
      </c>
      <c r="O3634" s="2" t="s">
        <v>7029</v>
      </c>
      <c r="P3634" s="2">
        <v>2</v>
      </c>
      <c r="Q3634" s="2" t="str">
        <f t="shared" si="56"/>
        <v>GE US Equity</v>
      </c>
    </row>
    <row r="3635" spans="1:17" x14ac:dyDescent="0.25">
      <c r="A3635" s="1">
        <v>41639</v>
      </c>
      <c r="B3635" s="1">
        <v>41639</v>
      </c>
      <c r="C3635" s="2" t="s">
        <v>130</v>
      </c>
      <c r="D3635" s="2" t="s">
        <v>131</v>
      </c>
      <c r="E3635" s="2">
        <v>0.95</v>
      </c>
      <c r="F3635" s="2" t="s">
        <v>2744</v>
      </c>
      <c r="G3635" s="2"/>
      <c r="H3635" s="2" t="s">
        <v>34</v>
      </c>
      <c r="I3635" s="2" t="s">
        <v>17</v>
      </c>
      <c r="J3635" s="2" t="s">
        <v>18</v>
      </c>
      <c r="K3635" s="2" t="s">
        <v>19</v>
      </c>
      <c r="L3635" s="2" t="s">
        <v>19</v>
      </c>
      <c r="M3635" s="2" t="s">
        <v>20</v>
      </c>
      <c r="N3635" s="2" t="s">
        <v>28</v>
      </c>
      <c r="O3635" s="2" t="s">
        <v>7035</v>
      </c>
      <c r="P3635" s="2">
        <v>3</v>
      </c>
      <c r="Q3635" s="2" t="str">
        <f t="shared" si="56"/>
        <v>BAX US Equity</v>
      </c>
    </row>
    <row r="3636" spans="1:17" x14ac:dyDescent="0.25">
      <c r="A3636" s="1">
        <v>41639</v>
      </c>
      <c r="B3636" s="1">
        <v>41639</v>
      </c>
      <c r="C3636" s="2" t="s">
        <v>1216</v>
      </c>
      <c r="D3636" s="2" t="s">
        <v>523</v>
      </c>
      <c r="E3636" s="2">
        <v>1.14585</v>
      </c>
      <c r="F3636" s="2" t="s">
        <v>7036</v>
      </c>
      <c r="G3636" s="2" t="s">
        <v>5510</v>
      </c>
      <c r="H3636" s="2" t="s">
        <v>34</v>
      </c>
      <c r="I3636" s="2" t="s">
        <v>17</v>
      </c>
      <c r="J3636" s="2" t="s">
        <v>18</v>
      </c>
      <c r="K3636" s="2" t="s">
        <v>19</v>
      </c>
      <c r="L3636" s="2" t="s">
        <v>19</v>
      </c>
      <c r="M3636" s="2" t="s">
        <v>47</v>
      </c>
      <c r="N3636" s="2" t="s">
        <v>28</v>
      </c>
      <c r="O3636" s="2" t="s">
        <v>7037</v>
      </c>
      <c r="P3636" s="2">
        <v>1</v>
      </c>
      <c r="Q3636" s="2" t="str">
        <f t="shared" si="56"/>
        <v>T US Equity</v>
      </c>
    </row>
    <row r="3637" spans="1:17" x14ac:dyDescent="0.25">
      <c r="A3637" s="1">
        <v>41639</v>
      </c>
      <c r="B3637" s="1">
        <v>41639</v>
      </c>
      <c r="C3637" s="2" t="s">
        <v>1519</v>
      </c>
      <c r="D3637" s="2" t="s">
        <v>31</v>
      </c>
      <c r="E3637" s="2">
        <v>3.55</v>
      </c>
      <c r="F3637" s="2" t="s">
        <v>910</v>
      </c>
      <c r="G3637" s="2" t="s">
        <v>7038</v>
      </c>
      <c r="H3637" s="2" t="s">
        <v>57</v>
      </c>
      <c r="I3637" s="2" t="s">
        <v>17</v>
      </c>
      <c r="J3637" s="2" t="s">
        <v>18</v>
      </c>
      <c r="K3637" s="2" t="s">
        <v>19</v>
      </c>
      <c r="L3637" s="2" t="s">
        <v>19</v>
      </c>
      <c r="M3637" s="2" t="s">
        <v>20</v>
      </c>
      <c r="N3637" s="2" t="s">
        <v>21</v>
      </c>
      <c r="O3637" s="2" t="s">
        <v>7039</v>
      </c>
      <c r="P3637" s="2">
        <v>2</v>
      </c>
      <c r="Q3637" s="2" t="str">
        <f t="shared" si="56"/>
        <v>SO US Equity</v>
      </c>
    </row>
    <row r="3638" spans="1:17" x14ac:dyDescent="0.25">
      <c r="A3638" s="1">
        <v>41639</v>
      </c>
      <c r="B3638" s="1">
        <v>41639</v>
      </c>
      <c r="C3638" s="2" t="s">
        <v>7040</v>
      </c>
      <c r="D3638" s="2" t="s">
        <v>7041</v>
      </c>
      <c r="E3638" s="2">
        <v>5</v>
      </c>
      <c r="F3638" s="2" t="s">
        <v>2640</v>
      </c>
      <c r="G3638" s="2" t="s">
        <v>26</v>
      </c>
      <c r="H3638" s="2" t="s">
        <v>264</v>
      </c>
      <c r="I3638" s="2" t="s">
        <v>17</v>
      </c>
      <c r="J3638" s="2" t="s">
        <v>18</v>
      </c>
      <c r="K3638" s="2" t="s">
        <v>19</v>
      </c>
      <c r="L3638" s="2" t="s">
        <v>19</v>
      </c>
      <c r="M3638" s="2" t="s">
        <v>20</v>
      </c>
      <c r="N3638" s="2" t="s">
        <v>28</v>
      </c>
      <c r="O3638" s="2" t="s">
        <v>7042</v>
      </c>
      <c r="P3638" s="2">
        <v>3</v>
      </c>
      <c r="Q3638" s="2" t="str">
        <f t="shared" si="56"/>
        <v>FRX US Equity</v>
      </c>
    </row>
    <row r="3639" spans="1:17" x14ac:dyDescent="0.25">
      <c r="A3639" s="1">
        <v>41639</v>
      </c>
      <c r="B3639" s="1">
        <v>41639</v>
      </c>
      <c r="C3639" s="2" t="s">
        <v>2562</v>
      </c>
      <c r="D3639" s="2" t="s">
        <v>974</v>
      </c>
      <c r="E3639" s="2">
        <v>0.69435000000000002</v>
      </c>
      <c r="F3639" s="2" t="s">
        <v>1673</v>
      </c>
      <c r="G3639" s="2"/>
      <c r="H3639" s="2" t="s">
        <v>27</v>
      </c>
      <c r="I3639" s="2" t="s">
        <v>17</v>
      </c>
      <c r="J3639" s="2" t="s">
        <v>18</v>
      </c>
      <c r="K3639" s="2" t="s">
        <v>19</v>
      </c>
      <c r="L3639" s="2" t="s">
        <v>19</v>
      </c>
      <c r="M3639" s="2" t="s">
        <v>47</v>
      </c>
      <c r="N3639" s="2" t="s">
        <v>28</v>
      </c>
      <c r="O3639" s="2" t="s">
        <v>7043</v>
      </c>
      <c r="P3639" s="2">
        <v>3</v>
      </c>
      <c r="Q3639" s="2" t="str">
        <f t="shared" si="56"/>
        <v>DVN US Equity</v>
      </c>
    </row>
    <row r="3640" spans="1:17" x14ac:dyDescent="0.25">
      <c r="A3640" s="1">
        <v>41639</v>
      </c>
      <c r="B3640" s="1">
        <v>41639</v>
      </c>
      <c r="C3640" s="2" t="s">
        <v>1136</v>
      </c>
      <c r="D3640" s="2" t="s">
        <v>1137</v>
      </c>
      <c r="E3640" s="2">
        <v>4.875</v>
      </c>
      <c r="F3640" s="2" t="s">
        <v>7044</v>
      </c>
      <c r="G3640" s="2" t="s">
        <v>45</v>
      </c>
      <c r="H3640" s="2" t="s">
        <v>264</v>
      </c>
      <c r="I3640" s="2" t="s">
        <v>17</v>
      </c>
      <c r="J3640" s="2" t="s">
        <v>18</v>
      </c>
      <c r="K3640" s="2" t="s">
        <v>19</v>
      </c>
      <c r="L3640" s="2" t="s">
        <v>19</v>
      </c>
      <c r="M3640" s="2" t="s">
        <v>20</v>
      </c>
      <c r="N3640" s="2" t="s">
        <v>48</v>
      </c>
      <c r="O3640" s="2" t="s">
        <v>7045</v>
      </c>
      <c r="P3640" s="2">
        <v>4</v>
      </c>
      <c r="Q3640" s="2" t="str">
        <f t="shared" si="56"/>
        <v>SLMA US Equity</v>
      </c>
    </row>
    <row r="3641" spans="1:17" x14ac:dyDescent="0.25">
      <c r="A3641" s="1">
        <v>41639</v>
      </c>
      <c r="B3641" s="1">
        <v>41639</v>
      </c>
      <c r="C3641" s="2" t="s">
        <v>425</v>
      </c>
      <c r="D3641" s="2" t="s">
        <v>426</v>
      </c>
      <c r="E3641" s="2">
        <v>7.5</v>
      </c>
      <c r="F3641" s="2" t="s">
        <v>7046</v>
      </c>
      <c r="G3641" s="2"/>
      <c r="H3641" s="2" t="s">
        <v>95</v>
      </c>
      <c r="I3641" s="2" t="s">
        <v>17</v>
      </c>
      <c r="J3641" s="2" t="s">
        <v>18</v>
      </c>
      <c r="K3641" s="2" t="s">
        <v>19</v>
      </c>
      <c r="L3641" s="2" t="s">
        <v>19</v>
      </c>
      <c r="M3641" s="2" t="s">
        <v>20</v>
      </c>
      <c r="N3641" s="2" t="s">
        <v>28</v>
      </c>
      <c r="O3641" s="2" t="s">
        <v>7047</v>
      </c>
      <c r="P3641" s="2">
        <v>3</v>
      </c>
      <c r="Q3641" s="2" t="str">
        <f t="shared" si="56"/>
        <v>HCA US Equity</v>
      </c>
    </row>
    <row r="3642" spans="1:17" x14ac:dyDescent="0.25">
      <c r="A3642" s="1">
        <v>41639</v>
      </c>
      <c r="B3642" s="1">
        <v>41639</v>
      </c>
      <c r="C3642" s="2" t="s">
        <v>496</v>
      </c>
      <c r="D3642" s="2" t="s">
        <v>497</v>
      </c>
      <c r="E3642" s="2">
        <v>2.5</v>
      </c>
      <c r="F3642" s="2" t="s">
        <v>2439</v>
      </c>
      <c r="G3642" s="2" t="s">
        <v>213</v>
      </c>
      <c r="H3642" s="2" t="s">
        <v>57</v>
      </c>
      <c r="I3642" s="2" t="s">
        <v>17</v>
      </c>
      <c r="J3642" s="2" t="s">
        <v>18</v>
      </c>
      <c r="K3642" s="2" t="s">
        <v>19</v>
      </c>
      <c r="L3642" s="2" t="s">
        <v>19</v>
      </c>
      <c r="M3642" s="2" t="s">
        <v>20</v>
      </c>
      <c r="N3642" s="2" t="s">
        <v>21</v>
      </c>
      <c r="O3642" s="2" t="s">
        <v>7048</v>
      </c>
      <c r="P3642" s="2">
        <v>4</v>
      </c>
      <c r="Q3642" s="2" t="str">
        <f t="shared" si="56"/>
        <v>NRUC US Equity</v>
      </c>
    </row>
    <row r="3643" spans="1:17" x14ac:dyDescent="0.25">
      <c r="A3643" s="1">
        <v>41639</v>
      </c>
      <c r="B3643" s="1">
        <v>41639</v>
      </c>
      <c r="C3643" s="2" t="s">
        <v>42</v>
      </c>
      <c r="D3643" s="2" t="s">
        <v>43</v>
      </c>
      <c r="E3643" s="2">
        <v>4</v>
      </c>
      <c r="F3643" s="2" t="s">
        <v>1575</v>
      </c>
      <c r="G3643" s="2" t="s">
        <v>3014</v>
      </c>
      <c r="H3643" s="2" t="s">
        <v>46</v>
      </c>
      <c r="I3643" s="2" t="s">
        <v>17</v>
      </c>
      <c r="J3643" s="2" t="s">
        <v>18</v>
      </c>
      <c r="K3643" s="2" t="s">
        <v>19</v>
      </c>
      <c r="L3643" s="2" t="s">
        <v>19</v>
      </c>
      <c r="M3643" s="2" t="s">
        <v>20</v>
      </c>
      <c r="N3643" s="2" t="s">
        <v>48</v>
      </c>
      <c r="O3643" s="2" t="s">
        <v>7050</v>
      </c>
      <c r="P3643" s="2">
        <v>2</v>
      </c>
      <c r="Q3643" s="2" t="str">
        <f t="shared" si="56"/>
        <v>GE US Equity</v>
      </c>
    </row>
    <row r="3644" spans="1:17" x14ac:dyDescent="0.25">
      <c r="A3644" s="1">
        <v>41639</v>
      </c>
      <c r="B3644" s="1">
        <v>41639</v>
      </c>
      <c r="C3644" s="2" t="s">
        <v>7051</v>
      </c>
      <c r="D3644" s="2" t="s">
        <v>297</v>
      </c>
      <c r="E3644" s="2">
        <v>1.875</v>
      </c>
      <c r="F3644" s="2" t="s">
        <v>7052</v>
      </c>
      <c r="G3644" s="2" t="s">
        <v>26</v>
      </c>
      <c r="H3644" s="2" t="s">
        <v>46</v>
      </c>
      <c r="I3644" s="2" t="s">
        <v>17</v>
      </c>
      <c r="J3644" s="2" t="s">
        <v>18</v>
      </c>
      <c r="K3644" s="2" t="s">
        <v>19</v>
      </c>
      <c r="L3644" s="2" t="s">
        <v>19</v>
      </c>
      <c r="M3644" s="2" t="s">
        <v>20</v>
      </c>
      <c r="N3644" s="2" t="s">
        <v>48</v>
      </c>
      <c r="O3644" s="2" t="s">
        <v>7053</v>
      </c>
      <c r="P3644" s="2">
        <v>3</v>
      </c>
      <c r="Q3644" s="2" t="str">
        <f t="shared" si="56"/>
        <v>MET US Equity</v>
      </c>
    </row>
    <row r="3645" spans="1:17" x14ac:dyDescent="0.25">
      <c r="A3645" s="1">
        <v>41639</v>
      </c>
      <c r="B3645" s="1">
        <v>41639</v>
      </c>
      <c r="C3645" s="2" t="s">
        <v>6209</v>
      </c>
      <c r="D3645" s="2" t="s">
        <v>6210</v>
      </c>
      <c r="E3645" s="2">
        <v>1.8</v>
      </c>
      <c r="F3645" s="2" t="s">
        <v>7054</v>
      </c>
      <c r="G3645" s="2" t="s">
        <v>40</v>
      </c>
      <c r="H3645" s="2" t="s">
        <v>16</v>
      </c>
      <c r="I3645" s="2" t="s">
        <v>17</v>
      </c>
      <c r="J3645" s="2" t="s">
        <v>18</v>
      </c>
      <c r="K3645" s="2" t="s">
        <v>19</v>
      </c>
      <c r="L3645" s="2" t="s">
        <v>19</v>
      </c>
      <c r="M3645" s="2" t="s">
        <v>20</v>
      </c>
      <c r="N3645" s="2" t="s">
        <v>28</v>
      </c>
      <c r="O3645" s="2" t="s">
        <v>7055</v>
      </c>
      <c r="P3645" s="2">
        <v>3</v>
      </c>
      <c r="Q3645" s="2" t="str">
        <f t="shared" si="56"/>
        <v>MYL US Equity</v>
      </c>
    </row>
    <row r="3646" spans="1:17" x14ac:dyDescent="0.25">
      <c r="A3646" s="1">
        <v>41639</v>
      </c>
      <c r="B3646" s="1">
        <v>41639</v>
      </c>
      <c r="C3646" s="2" t="s">
        <v>3579</v>
      </c>
      <c r="D3646" s="2" t="s">
        <v>631</v>
      </c>
      <c r="E3646" s="2">
        <v>1.24285</v>
      </c>
      <c r="F3646" s="2" t="s">
        <v>1158</v>
      </c>
      <c r="G3646" s="2" t="s">
        <v>213</v>
      </c>
      <c r="H3646" s="2" t="s">
        <v>27</v>
      </c>
      <c r="I3646" s="2" t="s">
        <v>17</v>
      </c>
      <c r="J3646" s="2" t="s">
        <v>18</v>
      </c>
      <c r="K3646" s="2" t="s">
        <v>19</v>
      </c>
      <c r="L3646" s="2" t="s">
        <v>19</v>
      </c>
      <c r="M3646" s="2" t="s">
        <v>47</v>
      </c>
      <c r="N3646" s="2" t="s">
        <v>21</v>
      </c>
      <c r="O3646" s="2" t="s">
        <v>7056</v>
      </c>
      <c r="P3646" s="2">
        <v>3</v>
      </c>
      <c r="Q3646" s="2" t="str">
        <f t="shared" si="56"/>
        <v>DUK US Equity</v>
      </c>
    </row>
    <row r="3647" spans="1:17" x14ac:dyDescent="0.25">
      <c r="A3647" s="1">
        <v>41639</v>
      </c>
      <c r="B3647" s="1">
        <v>41639</v>
      </c>
      <c r="C3647" s="2" t="s">
        <v>519</v>
      </c>
      <c r="D3647" s="2" t="s">
        <v>520</v>
      </c>
      <c r="E3647" s="2">
        <v>3.734</v>
      </c>
      <c r="F3647" s="2" t="s">
        <v>698</v>
      </c>
      <c r="G3647" s="2" t="s">
        <v>40</v>
      </c>
      <c r="H3647" s="2" t="s">
        <v>34</v>
      </c>
      <c r="I3647" s="2" t="s">
        <v>17</v>
      </c>
      <c r="J3647" s="2" t="s">
        <v>18</v>
      </c>
      <c r="K3647" s="2" t="s">
        <v>19</v>
      </c>
      <c r="L3647" s="2" t="s">
        <v>19</v>
      </c>
      <c r="M3647" s="2" t="s">
        <v>20</v>
      </c>
      <c r="N3647" s="2" t="s">
        <v>28</v>
      </c>
      <c r="O3647" s="2" t="s">
        <v>7057</v>
      </c>
      <c r="P3647" s="2">
        <v>2</v>
      </c>
      <c r="Q3647" s="2" t="str">
        <f t="shared" si="56"/>
        <v>GP US Equity</v>
      </c>
    </row>
    <row r="3648" spans="1:17" x14ac:dyDescent="0.25">
      <c r="A3648" s="1">
        <v>41639</v>
      </c>
      <c r="B3648" s="1">
        <v>41639</v>
      </c>
      <c r="C3648" s="2" t="s">
        <v>1136</v>
      </c>
      <c r="D3648" s="2" t="s">
        <v>1137</v>
      </c>
      <c r="E3648" s="2">
        <v>3.335</v>
      </c>
      <c r="F3648" s="2" t="s">
        <v>2036</v>
      </c>
      <c r="G3648" s="2" t="s">
        <v>1190</v>
      </c>
      <c r="H3648" s="2" t="s">
        <v>264</v>
      </c>
      <c r="I3648" s="2" t="s">
        <v>17</v>
      </c>
      <c r="J3648" s="2" t="s">
        <v>18</v>
      </c>
      <c r="K3648" s="2" t="s">
        <v>19</v>
      </c>
      <c r="L3648" s="2" t="s">
        <v>19</v>
      </c>
      <c r="M3648" s="2" t="s">
        <v>1140</v>
      </c>
      <c r="N3648" s="2" t="s">
        <v>48</v>
      </c>
      <c r="O3648" s="2" t="s">
        <v>7058</v>
      </c>
      <c r="P3648" s="2">
        <v>4</v>
      </c>
      <c r="Q3648" s="2" t="str">
        <f t="shared" si="56"/>
        <v>SLMA US Equity</v>
      </c>
    </row>
    <row r="3649" spans="1:17" x14ac:dyDescent="0.25">
      <c r="A3649" s="1">
        <v>41639</v>
      </c>
      <c r="B3649" s="1">
        <v>41639</v>
      </c>
      <c r="C3649" s="2" t="s">
        <v>1293</v>
      </c>
      <c r="D3649" s="2" t="s">
        <v>1294</v>
      </c>
      <c r="E3649" s="2">
        <v>5.25</v>
      </c>
      <c r="F3649" s="2" t="s">
        <v>517</v>
      </c>
      <c r="G3649" s="2"/>
      <c r="H3649" s="2" t="s">
        <v>27</v>
      </c>
      <c r="I3649" s="2" t="s">
        <v>17</v>
      </c>
      <c r="J3649" s="2" t="s">
        <v>18</v>
      </c>
      <c r="K3649" s="2" t="s">
        <v>19</v>
      </c>
      <c r="L3649" s="2" t="s">
        <v>19</v>
      </c>
      <c r="M3649" s="2" t="s">
        <v>20</v>
      </c>
      <c r="N3649" s="2" t="s">
        <v>21</v>
      </c>
      <c r="O3649" s="2" t="s">
        <v>7059</v>
      </c>
      <c r="P3649" s="2">
        <v>3</v>
      </c>
      <c r="Q3649" s="2" t="str">
        <f t="shared" si="56"/>
        <v>PAA US Equity</v>
      </c>
    </row>
    <row r="3650" spans="1:17" x14ac:dyDescent="0.25">
      <c r="A3650" s="1">
        <v>41639</v>
      </c>
      <c r="B3650" s="1">
        <v>41639</v>
      </c>
      <c r="C3650" s="2" t="s">
        <v>2135</v>
      </c>
      <c r="D3650" s="2" t="s">
        <v>2136</v>
      </c>
      <c r="E3650" s="2">
        <v>5.625</v>
      </c>
      <c r="F3650" s="2" t="s">
        <v>1130</v>
      </c>
      <c r="G3650" s="2"/>
      <c r="H3650" s="2" t="s">
        <v>1863</v>
      </c>
      <c r="I3650" s="2" t="s">
        <v>17</v>
      </c>
      <c r="J3650" s="2" t="s">
        <v>18</v>
      </c>
      <c r="K3650" s="2" t="s">
        <v>19</v>
      </c>
      <c r="L3650" s="2" t="s">
        <v>19</v>
      </c>
      <c r="M3650" s="2" t="s">
        <v>20</v>
      </c>
      <c r="N3650" s="2" t="s">
        <v>28</v>
      </c>
      <c r="O3650" s="2" t="s">
        <v>7060</v>
      </c>
      <c r="P3650" s="2">
        <v>3</v>
      </c>
      <c r="Q3650" s="2" t="str">
        <f t="shared" si="56"/>
        <v>CZR US Equity</v>
      </c>
    </row>
    <row r="3651" spans="1:17" x14ac:dyDescent="0.25">
      <c r="A3651" s="1">
        <v>41639</v>
      </c>
      <c r="B3651" s="1">
        <v>41639</v>
      </c>
      <c r="C3651" s="2" t="s">
        <v>2190</v>
      </c>
      <c r="D3651" s="2" t="s">
        <v>2191</v>
      </c>
      <c r="E3651" s="2">
        <v>6.875</v>
      </c>
      <c r="F3651" s="2" t="s">
        <v>2192</v>
      </c>
      <c r="G3651" s="2" t="s">
        <v>40</v>
      </c>
      <c r="H3651" s="2" t="s">
        <v>203</v>
      </c>
      <c r="I3651" s="2" t="s">
        <v>17</v>
      </c>
      <c r="J3651" s="2" t="s">
        <v>18</v>
      </c>
      <c r="K3651" s="2" t="s">
        <v>19</v>
      </c>
      <c r="L3651" s="2" t="s">
        <v>19</v>
      </c>
      <c r="M3651" s="2" t="s">
        <v>20</v>
      </c>
      <c r="N3651" s="2" t="s">
        <v>28</v>
      </c>
      <c r="O3651" s="2" t="s">
        <v>7061</v>
      </c>
      <c r="P3651" s="2">
        <v>3</v>
      </c>
      <c r="Q3651" s="2" t="str">
        <f t="shared" si="56"/>
        <v>CHK US Equity</v>
      </c>
    </row>
    <row r="3652" spans="1:17" x14ac:dyDescent="0.25">
      <c r="A3652" s="1">
        <v>41639</v>
      </c>
      <c r="B3652" s="1">
        <v>41639</v>
      </c>
      <c r="C3652" s="2" t="s">
        <v>630</v>
      </c>
      <c r="D3652" s="2" t="s">
        <v>631</v>
      </c>
      <c r="E3652" s="2">
        <v>6.12</v>
      </c>
      <c r="F3652" s="2" t="s">
        <v>2198</v>
      </c>
      <c r="G3652" s="2"/>
      <c r="H3652" s="2" t="s">
        <v>73</v>
      </c>
      <c r="I3652" s="2" t="s">
        <v>17</v>
      </c>
      <c r="J3652" s="2" t="s">
        <v>18</v>
      </c>
      <c r="K3652" s="2" t="s">
        <v>19</v>
      </c>
      <c r="L3652" s="2" t="s">
        <v>19</v>
      </c>
      <c r="M3652" s="2" t="s">
        <v>20</v>
      </c>
      <c r="N3652" s="2" t="s">
        <v>21</v>
      </c>
      <c r="O3652" s="2" t="s">
        <v>7062</v>
      </c>
      <c r="P3652" s="2">
        <v>3</v>
      </c>
      <c r="Q3652" s="2" t="str">
        <f t="shared" ref="Q3652:Q3715" si="57">D3652&amp;" US Equity"</f>
        <v>DUK US Equity</v>
      </c>
    </row>
    <row r="3653" spans="1:17" x14ac:dyDescent="0.25">
      <c r="A3653" s="1">
        <v>41639</v>
      </c>
      <c r="B3653" s="1">
        <v>41639</v>
      </c>
      <c r="C3653" s="2" t="s">
        <v>2058</v>
      </c>
      <c r="D3653" s="2" t="s">
        <v>796</v>
      </c>
      <c r="E3653" s="2">
        <v>5.7</v>
      </c>
      <c r="F3653" s="2" t="s">
        <v>2059</v>
      </c>
      <c r="G3653" s="2" t="s">
        <v>40</v>
      </c>
      <c r="H3653" s="2" t="s">
        <v>472</v>
      </c>
      <c r="I3653" s="2" t="s">
        <v>17</v>
      </c>
      <c r="J3653" s="2" t="s">
        <v>18</v>
      </c>
      <c r="K3653" s="2" t="s">
        <v>19</v>
      </c>
      <c r="L3653" s="2" t="s">
        <v>19</v>
      </c>
      <c r="M3653" s="2" t="s">
        <v>20</v>
      </c>
      <c r="N3653" s="2" t="s">
        <v>21</v>
      </c>
      <c r="O3653" s="2" t="s">
        <v>7063</v>
      </c>
      <c r="P3653" s="2">
        <v>3</v>
      </c>
      <c r="Q3653" s="2" t="str">
        <f t="shared" si="57"/>
        <v>KMI US Equity</v>
      </c>
    </row>
    <row r="3654" spans="1:17" x14ac:dyDescent="0.25">
      <c r="A3654" s="1">
        <v>41639</v>
      </c>
      <c r="B3654" s="1">
        <v>41639</v>
      </c>
      <c r="C3654" s="2" t="s">
        <v>4936</v>
      </c>
      <c r="D3654" s="2" t="s">
        <v>4937</v>
      </c>
      <c r="E3654" s="2">
        <v>4.75</v>
      </c>
      <c r="F3654" s="2" t="s">
        <v>2036</v>
      </c>
      <c r="G3654" s="2" t="s">
        <v>95</v>
      </c>
      <c r="H3654" s="2" t="s">
        <v>210</v>
      </c>
      <c r="I3654" s="2" t="s">
        <v>17</v>
      </c>
      <c r="J3654" s="2" t="s">
        <v>18</v>
      </c>
      <c r="K3654" s="2" t="s">
        <v>19</v>
      </c>
      <c r="L3654" s="2" t="s">
        <v>19</v>
      </c>
      <c r="M3654" s="2" t="s">
        <v>20</v>
      </c>
      <c r="N3654" s="2" t="s">
        <v>28</v>
      </c>
      <c r="O3654" s="2" t="s">
        <v>7064</v>
      </c>
      <c r="P3654" s="2">
        <v>3</v>
      </c>
      <c r="Q3654" s="2" t="str">
        <f t="shared" si="57"/>
        <v>MDT US Equity</v>
      </c>
    </row>
    <row r="3655" spans="1:17" x14ac:dyDescent="0.25">
      <c r="A3655" s="1">
        <v>41639</v>
      </c>
      <c r="B3655" s="1">
        <v>41639</v>
      </c>
      <c r="C3655" s="2" t="s">
        <v>1346</v>
      </c>
      <c r="D3655" s="2" t="s">
        <v>1347</v>
      </c>
      <c r="E3655" s="2">
        <v>6.7</v>
      </c>
      <c r="F3655" s="2" t="s">
        <v>2069</v>
      </c>
      <c r="G3655" s="2"/>
      <c r="H3655" s="2" t="s">
        <v>27</v>
      </c>
      <c r="I3655" s="2" t="s">
        <v>17</v>
      </c>
      <c r="J3655" s="2" t="s">
        <v>18</v>
      </c>
      <c r="K3655" s="2" t="s">
        <v>19</v>
      </c>
      <c r="L3655" s="2" t="s">
        <v>19</v>
      </c>
      <c r="M3655" s="2" t="s">
        <v>20</v>
      </c>
      <c r="N3655" s="2" t="s">
        <v>48</v>
      </c>
      <c r="O3655" s="2" t="s">
        <v>7065</v>
      </c>
      <c r="P3655" s="2">
        <v>4</v>
      </c>
      <c r="Q3655" s="2" t="str">
        <f t="shared" si="57"/>
        <v>SIGI US Equity</v>
      </c>
    </row>
    <row r="3656" spans="1:17" x14ac:dyDescent="0.25">
      <c r="A3656" s="1">
        <v>41639</v>
      </c>
      <c r="B3656" s="1">
        <v>41639</v>
      </c>
      <c r="C3656" s="2" t="s">
        <v>2190</v>
      </c>
      <c r="D3656" s="2" t="s">
        <v>2191</v>
      </c>
      <c r="E3656" s="2">
        <v>6.5</v>
      </c>
      <c r="F3656" s="2" t="s">
        <v>1936</v>
      </c>
      <c r="G3656" s="2"/>
      <c r="H3656" s="2" t="s">
        <v>203</v>
      </c>
      <c r="I3656" s="2" t="s">
        <v>17</v>
      </c>
      <c r="J3656" s="2" t="s">
        <v>18</v>
      </c>
      <c r="K3656" s="2" t="s">
        <v>19</v>
      </c>
      <c r="L3656" s="2" t="s">
        <v>19</v>
      </c>
      <c r="M3656" s="2" t="s">
        <v>20</v>
      </c>
      <c r="N3656" s="2" t="s">
        <v>28</v>
      </c>
      <c r="O3656" s="2" t="s">
        <v>7066</v>
      </c>
      <c r="P3656" s="2">
        <v>3</v>
      </c>
      <c r="Q3656" s="2" t="str">
        <f t="shared" si="57"/>
        <v>CHK US Equity</v>
      </c>
    </row>
    <row r="3657" spans="1:17" x14ac:dyDescent="0.25">
      <c r="A3657" s="1">
        <v>41639</v>
      </c>
      <c r="B3657" s="1">
        <v>41639</v>
      </c>
      <c r="C3657" s="2" t="s">
        <v>1303</v>
      </c>
      <c r="D3657" s="2" t="s">
        <v>1007</v>
      </c>
      <c r="E3657" s="2">
        <v>6.5</v>
      </c>
      <c r="F3657" s="2" t="s">
        <v>2078</v>
      </c>
      <c r="G3657" s="2"/>
      <c r="H3657" s="2" t="s">
        <v>73</v>
      </c>
      <c r="I3657" s="2" t="s">
        <v>17</v>
      </c>
      <c r="J3657" s="2" t="s">
        <v>18</v>
      </c>
      <c r="K3657" s="2" t="s">
        <v>19</v>
      </c>
      <c r="L3657" s="2" t="s">
        <v>19</v>
      </c>
      <c r="M3657" s="2" t="s">
        <v>20</v>
      </c>
      <c r="N3657" s="2" t="s">
        <v>28</v>
      </c>
      <c r="O3657" s="2" t="s">
        <v>7069</v>
      </c>
      <c r="P3657" s="2">
        <v>5</v>
      </c>
      <c r="Q3657" s="2" t="str">
        <f t="shared" si="57"/>
        <v>CMCSA US Equity</v>
      </c>
    </row>
    <row r="3658" spans="1:17" x14ac:dyDescent="0.25">
      <c r="A3658" s="1">
        <v>41639</v>
      </c>
      <c r="B3658" s="1">
        <v>41639</v>
      </c>
      <c r="C3658" s="2" t="s">
        <v>1955</v>
      </c>
      <c r="D3658" s="2" t="s">
        <v>31</v>
      </c>
      <c r="E3658" s="2">
        <v>5.25</v>
      </c>
      <c r="F3658" s="2" t="s">
        <v>1673</v>
      </c>
      <c r="G3658" s="2" t="s">
        <v>4008</v>
      </c>
      <c r="H3658" s="2" t="s">
        <v>57</v>
      </c>
      <c r="I3658" s="2" t="s">
        <v>17</v>
      </c>
      <c r="J3658" s="2" t="s">
        <v>18</v>
      </c>
      <c r="K3658" s="2" t="s">
        <v>19</v>
      </c>
      <c r="L3658" s="2" t="s">
        <v>19</v>
      </c>
      <c r="M3658" s="2" t="s">
        <v>20</v>
      </c>
      <c r="N3658" s="2" t="s">
        <v>21</v>
      </c>
      <c r="O3658" s="2" t="s">
        <v>7070</v>
      </c>
      <c r="P3658" s="2">
        <v>2</v>
      </c>
      <c r="Q3658" s="2" t="str">
        <f t="shared" si="57"/>
        <v>SO US Equity</v>
      </c>
    </row>
    <row r="3659" spans="1:17" x14ac:dyDescent="0.25">
      <c r="A3659" s="1">
        <v>41639</v>
      </c>
      <c r="B3659" s="1">
        <v>41639</v>
      </c>
      <c r="C3659" s="2" t="s">
        <v>1153</v>
      </c>
      <c r="D3659" s="2" t="s">
        <v>1154</v>
      </c>
      <c r="E3659" s="2">
        <v>5.5</v>
      </c>
      <c r="F3659" s="2" t="s">
        <v>502</v>
      </c>
      <c r="G3659" s="2"/>
      <c r="H3659" s="2" t="s">
        <v>34</v>
      </c>
      <c r="I3659" s="2" t="s">
        <v>17</v>
      </c>
      <c r="J3659" s="2" t="s">
        <v>18</v>
      </c>
      <c r="K3659" s="2" t="s">
        <v>19</v>
      </c>
      <c r="L3659" s="2" t="s">
        <v>19</v>
      </c>
      <c r="M3659" s="2" t="s">
        <v>20</v>
      </c>
      <c r="N3659" s="2" t="s">
        <v>21</v>
      </c>
      <c r="O3659" s="2" t="s">
        <v>7074</v>
      </c>
      <c r="P3659" s="2">
        <v>3</v>
      </c>
      <c r="Q3659" s="2" t="str">
        <f t="shared" si="57"/>
        <v>LNT US Equity</v>
      </c>
    </row>
    <row r="3660" spans="1:17" x14ac:dyDescent="0.25">
      <c r="A3660" s="1">
        <v>41639</v>
      </c>
      <c r="B3660" s="1">
        <v>41639</v>
      </c>
      <c r="C3660" s="2" t="s">
        <v>2679</v>
      </c>
      <c r="D3660" s="2" t="s">
        <v>142</v>
      </c>
      <c r="E3660" s="2">
        <v>5.3</v>
      </c>
      <c r="F3660" s="2" t="s">
        <v>5084</v>
      </c>
      <c r="G3660" s="2"/>
      <c r="H3660" s="2" t="s">
        <v>34</v>
      </c>
      <c r="I3660" s="2" t="s">
        <v>17</v>
      </c>
      <c r="J3660" s="2" t="s">
        <v>18</v>
      </c>
      <c r="K3660" s="2" t="s">
        <v>19</v>
      </c>
      <c r="L3660" s="2" t="s">
        <v>19</v>
      </c>
      <c r="M3660" s="2" t="s">
        <v>20</v>
      </c>
      <c r="N3660" s="2" t="s">
        <v>21</v>
      </c>
      <c r="O3660" s="2" t="s">
        <v>7075</v>
      </c>
      <c r="P3660" s="2">
        <v>3</v>
      </c>
      <c r="Q3660" s="2" t="str">
        <f t="shared" si="57"/>
        <v>AEE US Equity</v>
      </c>
    </row>
    <row r="3661" spans="1:17" x14ac:dyDescent="0.25">
      <c r="A3661" s="1">
        <v>41639</v>
      </c>
      <c r="B3661" s="1">
        <v>41639</v>
      </c>
      <c r="C3661" s="2" t="s">
        <v>2033</v>
      </c>
      <c r="D3661" s="2" t="s">
        <v>2034</v>
      </c>
      <c r="E3661" s="2">
        <v>5.45</v>
      </c>
      <c r="F3661" s="2" t="s">
        <v>4052</v>
      </c>
      <c r="G3661" s="2"/>
      <c r="H3661" s="2" t="s">
        <v>16</v>
      </c>
      <c r="I3661" s="2" t="s">
        <v>17</v>
      </c>
      <c r="J3661" s="2" t="s">
        <v>18</v>
      </c>
      <c r="K3661" s="2" t="s">
        <v>19</v>
      </c>
      <c r="L3661" s="2" t="s">
        <v>19</v>
      </c>
      <c r="M3661" s="2" t="s">
        <v>20</v>
      </c>
      <c r="N3661" s="2" t="s">
        <v>21</v>
      </c>
      <c r="O3661" s="2" t="s">
        <v>7076</v>
      </c>
      <c r="P3661" s="2">
        <v>2</v>
      </c>
      <c r="Q3661" s="2" t="str">
        <f t="shared" si="57"/>
        <v>NI US Equity</v>
      </c>
    </row>
    <row r="3662" spans="1:17" x14ac:dyDescent="0.25">
      <c r="A3662" s="1">
        <v>41639</v>
      </c>
      <c r="B3662" s="1">
        <v>41639</v>
      </c>
      <c r="C3662" s="2" t="s">
        <v>2082</v>
      </c>
      <c r="D3662" s="2" t="s">
        <v>2083</v>
      </c>
      <c r="E3662" s="2">
        <v>5.125</v>
      </c>
      <c r="F3662" s="2" t="s">
        <v>101</v>
      </c>
      <c r="G3662" s="2"/>
      <c r="H3662" s="2" t="s">
        <v>73</v>
      </c>
      <c r="I3662" s="2" t="s">
        <v>17</v>
      </c>
      <c r="J3662" s="2" t="s">
        <v>18</v>
      </c>
      <c r="K3662" s="2" t="s">
        <v>19</v>
      </c>
      <c r="L3662" s="2" t="s">
        <v>19</v>
      </c>
      <c r="M3662" s="2" t="s">
        <v>20</v>
      </c>
      <c r="N3662" s="2" t="s">
        <v>48</v>
      </c>
      <c r="O3662" s="2" t="s">
        <v>7077</v>
      </c>
      <c r="P3662" s="2">
        <v>3</v>
      </c>
      <c r="Q3662" s="2" t="str">
        <f t="shared" si="57"/>
        <v>EQR US Equity</v>
      </c>
    </row>
    <row r="3663" spans="1:17" x14ac:dyDescent="0.25">
      <c r="A3663" s="1">
        <v>41639</v>
      </c>
      <c r="B3663" s="1">
        <v>41639</v>
      </c>
      <c r="C3663" s="2" t="s">
        <v>4492</v>
      </c>
      <c r="D3663" s="2" t="s">
        <v>313</v>
      </c>
      <c r="E3663" s="2">
        <v>6.0860000000000003</v>
      </c>
      <c r="F3663" s="2" t="s">
        <v>1333</v>
      </c>
      <c r="G3663" s="2"/>
      <c r="H3663" s="2" t="s">
        <v>27</v>
      </c>
      <c r="I3663" s="2" t="s">
        <v>17</v>
      </c>
      <c r="J3663" s="2" t="s">
        <v>18</v>
      </c>
      <c r="K3663" s="2" t="s">
        <v>19</v>
      </c>
      <c r="L3663" s="2" t="s">
        <v>19</v>
      </c>
      <c r="M3663" s="2" t="s">
        <v>20</v>
      </c>
      <c r="N3663" s="2" t="s">
        <v>28</v>
      </c>
      <c r="O3663" s="2" t="s">
        <v>7078</v>
      </c>
      <c r="P3663" s="2">
        <v>3</v>
      </c>
      <c r="Q3663" s="2" t="str">
        <f t="shared" si="57"/>
        <v>RSG US Equity</v>
      </c>
    </row>
    <row r="3664" spans="1:17" x14ac:dyDescent="0.25">
      <c r="A3664" s="1">
        <v>41639</v>
      </c>
      <c r="B3664" s="1">
        <v>41639</v>
      </c>
      <c r="C3664" s="2" t="s">
        <v>1764</v>
      </c>
      <c r="D3664" s="2" t="s">
        <v>1765</v>
      </c>
      <c r="E3664" s="2">
        <v>5.3</v>
      </c>
      <c r="F3664" s="2" t="s">
        <v>2114</v>
      </c>
      <c r="G3664" s="2" t="s">
        <v>272</v>
      </c>
      <c r="H3664" s="2" t="s">
        <v>34</v>
      </c>
      <c r="I3664" s="2" t="s">
        <v>17</v>
      </c>
      <c r="J3664" s="2" t="s">
        <v>18</v>
      </c>
      <c r="K3664" s="2" t="s">
        <v>19</v>
      </c>
      <c r="L3664" s="2" t="s">
        <v>19</v>
      </c>
      <c r="M3664" s="2" t="s">
        <v>20</v>
      </c>
      <c r="N3664" s="2" t="s">
        <v>21</v>
      </c>
      <c r="O3664" s="2" t="s">
        <v>7079</v>
      </c>
      <c r="P3664" s="2">
        <v>3</v>
      </c>
      <c r="Q3664" s="2" t="str">
        <f t="shared" si="57"/>
        <v>IDA US Equity</v>
      </c>
    </row>
    <row r="3665" spans="1:17" x14ac:dyDescent="0.25">
      <c r="A3665" s="1">
        <v>41639</v>
      </c>
      <c r="B3665" s="1">
        <v>41639</v>
      </c>
      <c r="C3665" s="2" t="s">
        <v>484</v>
      </c>
      <c r="D3665" s="2" t="s">
        <v>485</v>
      </c>
      <c r="E3665" s="2">
        <v>5.3</v>
      </c>
      <c r="F3665" s="2" t="s">
        <v>1018</v>
      </c>
      <c r="G3665" s="2"/>
      <c r="H3665" s="2" t="s">
        <v>57</v>
      </c>
      <c r="I3665" s="2" t="s">
        <v>17</v>
      </c>
      <c r="J3665" s="2" t="s">
        <v>18</v>
      </c>
      <c r="K3665" s="2" t="s">
        <v>19</v>
      </c>
      <c r="L3665" s="2" t="s">
        <v>19</v>
      </c>
      <c r="M3665" s="2" t="s">
        <v>20</v>
      </c>
      <c r="N3665" s="2" t="s">
        <v>28</v>
      </c>
      <c r="O3665" s="2" t="s">
        <v>7080</v>
      </c>
      <c r="P3665" s="2">
        <v>3</v>
      </c>
      <c r="Q3665" s="2" t="str">
        <f t="shared" si="57"/>
        <v>CAT US Equity</v>
      </c>
    </row>
    <row r="3666" spans="1:17" x14ac:dyDescent="0.25">
      <c r="A3666" s="1">
        <v>41639</v>
      </c>
      <c r="B3666" s="1">
        <v>41639</v>
      </c>
      <c r="C3666" s="2" t="s">
        <v>3745</v>
      </c>
      <c r="D3666" s="2" t="s">
        <v>3746</v>
      </c>
      <c r="E3666" s="2">
        <v>4.875</v>
      </c>
      <c r="F3666" s="2" t="s">
        <v>696</v>
      </c>
      <c r="G3666" s="2"/>
      <c r="H3666" s="2" t="s">
        <v>34</v>
      </c>
      <c r="I3666" s="2" t="s">
        <v>17</v>
      </c>
      <c r="J3666" s="2" t="s">
        <v>18</v>
      </c>
      <c r="K3666" s="2" t="s">
        <v>19</v>
      </c>
      <c r="L3666" s="2" t="s">
        <v>19</v>
      </c>
      <c r="M3666" s="2" t="s">
        <v>20</v>
      </c>
      <c r="N3666" s="2" t="s">
        <v>28</v>
      </c>
      <c r="O3666" s="2" t="s">
        <v>7081</v>
      </c>
      <c r="P3666" s="2">
        <v>2</v>
      </c>
      <c r="Q3666" s="2" t="str">
        <f t="shared" si="57"/>
        <v>DO US Equity</v>
      </c>
    </row>
    <row r="3667" spans="1:17" x14ac:dyDescent="0.25">
      <c r="A3667" s="1">
        <v>41639</v>
      </c>
      <c r="B3667" s="1">
        <v>41639</v>
      </c>
      <c r="C3667" s="2" t="s">
        <v>1679</v>
      </c>
      <c r="D3667" s="2" t="s">
        <v>718</v>
      </c>
      <c r="E3667" s="2">
        <v>6.1</v>
      </c>
      <c r="F3667" s="2" t="s">
        <v>2064</v>
      </c>
      <c r="G3667" s="2"/>
      <c r="H3667" s="2" t="s">
        <v>34</v>
      </c>
      <c r="I3667" s="2" t="s">
        <v>17</v>
      </c>
      <c r="J3667" s="2" t="s">
        <v>18</v>
      </c>
      <c r="K3667" s="2" t="s">
        <v>19</v>
      </c>
      <c r="L3667" s="2" t="s">
        <v>19</v>
      </c>
      <c r="M3667" s="2" t="s">
        <v>20</v>
      </c>
      <c r="N3667" s="2" t="s">
        <v>21</v>
      </c>
      <c r="O3667" s="2" t="s">
        <v>7082</v>
      </c>
      <c r="P3667" s="2">
        <v>3</v>
      </c>
      <c r="Q3667" s="2" t="str">
        <f t="shared" si="57"/>
        <v>VVC US Equity</v>
      </c>
    </row>
    <row r="3668" spans="1:17" x14ac:dyDescent="0.25">
      <c r="A3668" s="1">
        <v>41639</v>
      </c>
      <c r="B3668" s="1">
        <v>41639</v>
      </c>
      <c r="C3668" s="2" t="s">
        <v>2163</v>
      </c>
      <c r="D3668" s="2" t="s">
        <v>2164</v>
      </c>
      <c r="E3668" s="2">
        <v>7.5</v>
      </c>
      <c r="F3668" s="2" t="s">
        <v>2165</v>
      </c>
      <c r="G3668" s="2"/>
      <c r="H3668" s="2" t="s">
        <v>27</v>
      </c>
      <c r="I3668" s="2" t="s">
        <v>17</v>
      </c>
      <c r="J3668" s="2" t="s">
        <v>18</v>
      </c>
      <c r="K3668" s="2" t="s">
        <v>19</v>
      </c>
      <c r="L3668" s="2" t="s">
        <v>19</v>
      </c>
      <c r="M3668" s="2" t="s">
        <v>20</v>
      </c>
      <c r="N3668" s="2" t="s">
        <v>28</v>
      </c>
      <c r="O3668" s="2" t="s">
        <v>7083</v>
      </c>
      <c r="P3668" s="2">
        <v>4</v>
      </c>
      <c r="Q3668" s="2" t="str">
        <f t="shared" si="57"/>
        <v>SCCO US Equity</v>
      </c>
    </row>
    <row r="3669" spans="1:17" x14ac:dyDescent="0.25">
      <c r="A3669" s="1">
        <v>41639</v>
      </c>
      <c r="B3669" s="1">
        <v>41639</v>
      </c>
      <c r="C3669" s="2" t="s">
        <v>665</v>
      </c>
      <c r="D3669" s="2" t="s">
        <v>666</v>
      </c>
      <c r="E3669" s="2">
        <v>5.875</v>
      </c>
      <c r="F3669" s="2" t="s">
        <v>1369</v>
      </c>
      <c r="G3669" s="2"/>
      <c r="H3669" s="2" t="s">
        <v>16</v>
      </c>
      <c r="I3669" s="2" t="s">
        <v>17</v>
      </c>
      <c r="J3669" s="2" t="s">
        <v>18</v>
      </c>
      <c r="K3669" s="2" t="s">
        <v>19</v>
      </c>
      <c r="L3669" s="2" t="s">
        <v>19</v>
      </c>
      <c r="M3669" s="2" t="s">
        <v>20</v>
      </c>
      <c r="N3669" s="2" t="s">
        <v>28</v>
      </c>
      <c r="O3669" s="2" t="s">
        <v>7084</v>
      </c>
      <c r="P3669" s="2">
        <v>4</v>
      </c>
      <c r="Q3669" s="2" t="str">
        <f t="shared" si="57"/>
        <v>BEAM US Equity</v>
      </c>
    </row>
    <row r="3670" spans="1:17" x14ac:dyDescent="0.25">
      <c r="A3670" s="1">
        <v>41639</v>
      </c>
      <c r="B3670" s="1">
        <v>41639</v>
      </c>
      <c r="C3670" s="2" t="s">
        <v>2023</v>
      </c>
      <c r="D3670" s="2" t="s">
        <v>2024</v>
      </c>
      <c r="E3670" s="2">
        <v>5.5</v>
      </c>
      <c r="F3670" s="2" t="s">
        <v>5938</v>
      </c>
      <c r="G3670" s="2"/>
      <c r="H3670" s="2" t="s">
        <v>210</v>
      </c>
      <c r="I3670" s="2" t="s">
        <v>17</v>
      </c>
      <c r="J3670" s="2" t="s">
        <v>18</v>
      </c>
      <c r="K3670" s="2" t="s">
        <v>19</v>
      </c>
      <c r="L3670" s="2" t="s">
        <v>19</v>
      </c>
      <c r="M3670" s="2" t="s">
        <v>20</v>
      </c>
      <c r="N3670" s="2" t="s">
        <v>28</v>
      </c>
      <c r="O3670" s="2" t="s">
        <v>7085</v>
      </c>
      <c r="P3670" s="2">
        <v>3</v>
      </c>
      <c r="Q3670" s="2" t="str">
        <f t="shared" si="57"/>
        <v>MON US Equity</v>
      </c>
    </row>
    <row r="3671" spans="1:17" x14ac:dyDescent="0.25">
      <c r="A3671" s="1">
        <v>41639</v>
      </c>
      <c r="B3671" s="1">
        <v>41639</v>
      </c>
      <c r="C3671" s="2" t="s">
        <v>462</v>
      </c>
      <c r="D3671" s="2" t="s">
        <v>463</v>
      </c>
      <c r="E3671" s="2">
        <v>6.4</v>
      </c>
      <c r="F3671" s="2" t="s">
        <v>4016</v>
      </c>
      <c r="G3671" s="2" t="s">
        <v>40</v>
      </c>
      <c r="H3671" s="2" t="s">
        <v>73</v>
      </c>
      <c r="I3671" s="2" t="s">
        <v>17</v>
      </c>
      <c r="J3671" s="2" t="s">
        <v>18</v>
      </c>
      <c r="K3671" s="2" t="s">
        <v>19</v>
      </c>
      <c r="L3671" s="2" t="s">
        <v>19</v>
      </c>
      <c r="M3671" s="2" t="s">
        <v>20</v>
      </c>
      <c r="N3671" s="2" t="s">
        <v>28</v>
      </c>
      <c r="O3671" s="2" t="s">
        <v>7086</v>
      </c>
      <c r="P3671" s="2">
        <v>4</v>
      </c>
      <c r="Q3671" s="2" t="str">
        <f t="shared" si="57"/>
        <v>FOXA US Equity</v>
      </c>
    </row>
    <row r="3672" spans="1:17" x14ac:dyDescent="0.25">
      <c r="A3672" s="1">
        <v>41639</v>
      </c>
      <c r="B3672" s="1">
        <v>41639</v>
      </c>
      <c r="C3672" s="2" t="s">
        <v>462</v>
      </c>
      <c r="D3672" s="2" t="s">
        <v>463</v>
      </c>
      <c r="E3672" s="2">
        <v>6.4</v>
      </c>
      <c r="F3672" s="2" t="s">
        <v>4016</v>
      </c>
      <c r="G3672" s="2" t="s">
        <v>26</v>
      </c>
      <c r="H3672" s="2" t="s">
        <v>73</v>
      </c>
      <c r="I3672" s="2" t="s">
        <v>17</v>
      </c>
      <c r="J3672" s="2" t="s">
        <v>18</v>
      </c>
      <c r="K3672" s="2" t="s">
        <v>19</v>
      </c>
      <c r="L3672" s="2" t="s">
        <v>19</v>
      </c>
      <c r="M3672" s="2" t="s">
        <v>20</v>
      </c>
      <c r="N3672" s="2" t="s">
        <v>28</v>
      </c>
      <c r="O3672" s="2" t="s">
        <v>7087</v>
      </c>
      <c r="P3672" s="2">
        <v>4</v>
      </c>
      <c r="Q3672" s="2" t="str">
        <f t="shared" si="57"/>
        <v>FOXA US Equity</v>
      </c>
    </row>
    <row r="3673" spans="1:17" x14ac:dyDescent="0.25">
      <c r="A3673" s="1">
        <v>41639</v>
      </c>
      <c r="B3673" s="1">
        <v>41639</v>
      </c>
      <c r="C3673" s="2" t="s">
        <v>858</v>
      </c>
      <c r="D3673" s="2" t="s">
        <v>711</v>
      </c>
      <c r="E3673" s="2">
        <v>5.5</v>
      </c>
      <c r="F3673" s="2" t="s">
        <v>641</v>
      </c>
      <c r="G3673" s="2"/>
      <c r="H3673" s="2" t="s">
        <v>210</v>
      </c>
      <c r="I3673" s="2" t="s">
        <v>17</v>
      </c>
      <c r="J3673" s="2" t="s">
        <v>18</v>
      </c>
      <c r="K3673" s="2" t="s">
        <v>19</v>
      </c>
      <c r="L3673" s="2" t="s">
        <v>19</v>
      </c>
      <c r="M3673" s="2" t="s">
        <v>20</v>
      </c>
      <c r="N3673" s="2" t="s">
        <v>28</v>
      </c>
      <c r="O3673" s="2" t="s">
        <v>7088</v>
      </c>
      <c r="P3673" s="2">
        <v>3</v>
      </c>
      <c r="Q3673" s="2" t="str">
        <f t="shared" si="57"/>
        <v>PFE US Equity</v>
      </c>
    </row>
    <row r="3674" spans="1:17" x14ac:dyDescent="0.25">
      <c r="A3674" s="1">
        <v>41639</v>
      </c>
      <c r="B3674" s="1">
        <v>41639</v>
      </c>
      <c r="C3674" s="2" t="s">
        <v>858</v>
      </c>
      <c r="D3674" s="2" t="s">
        <v>711</v>
      </c>
      <c r="E3674" s="2">
        <v>6</v>
      </c>
      <c r="F3674" s="2" t="s">
        <v>1226</v>
      </c>
      <c r="G3674" s="2"/>
      <c r="H3674" s="2" t="s">
        <v>210</v>
      </c>
      <c r="I3674" s="2" t="s">
        <v>17</v>
      </c>
      <c r="J3674" s="2" t="s">
        <v>18</v>
      </c>
      <c r="K3674" s="2" t="s">
        <v>19</v>
      </c>
      <c r="L3674" s="2" t="s">
        <v>19</v>
      </c>
      <c r="M3674" s="2" t="s">
        <v>20</v>
      </c>
      <c r="N3674" s="2" t="s">
        <v>28</v>
      </c>
      <c r="O3674" s="2" t="s">
        <v>7089</v>
      </c>
      <c r="P3674" s="2">
        <v>3</v>
      </c>
      <c r="Q3674" s="2" t="str">
        <f t="shared" si="57"/>
        <v>PFE US Equity</v>
      </c>
    </row>
    <row r="3675" spans="1:17" x14ac:dyDescent="0.25">
      <c r="A3675" s="1">
        <v>41639</v>
      </c>
      <c r="B3675" s="1">
        <v>41639</v>
      </c>
      <c r="C3675" s="2" t="s">
        <v>2247</v>
      </c>
      <c r="D3675" s="2" t="s">
        <v>1187</v>
      </c>
      <c r="E3675" s="2">
        <v>6</v>
      </c>
      <c r="F3675" s="2" t="s">
        <v>1369</v>
      </c>
      <c r="G3675" s="2" t="s">
        <v>95</v>
      </c>
      <c r="H3675" s="2" t="s">
        <v>34</v>
      </c>
      <c r="I3675" s="2" t="s">
        <v>17</v>
      </c>
      <c r="J3675" s="2" t="s">
        <v>18</v>
      </c>
      <c r="K3675" s="2" t="s">
        <v>19</v>
      </c>
      <c r="L3675" s="2" t="s">
        <v>19</v>
      </c>
      <c r="M3675" s="2" t="s">
        <v>20</v>
      </c>
      <c r="N3675" s="2" t="s">
        <v>21</v>
      </c>
      <c r="O3675" s="2" t="s">
        <v>7090</v>
      </c>
      <c r="P3675" s="2">
        <v>1</v>
      </c>
      <c r="Q3675" s="2" t="str">
        <f t="shared" si="57"/>
        <v>D US Equity</v>
      </c>
    </row>
    <row r="3676" spans="1:17" x14ac:dyDescent="0.25">
      <c r="A3676" s="1">
        <v>41639</v>
      </c>
      <c r="B3676" s="1">
        <v>41639</v>
      </c>
      <c r="C3676" s="2" t="s">
        <v>425</v>
      </c>
      <c r="D3676" s="2" t="s">
        <v>426</v>
      </c>
      <c r="E3676" s="2">
        <v>6.5</v>
      </c>
      <c r="F3676" s="2" t="s">
        <v>641</v>
      </c>
      <c r="G3676" s="2"/>
      <c r="H3676" s="2" t="s">
        <v>95</v>
      </c>
      <c r="I3676" s="2" t="s">
        <v>17</v>
      </c>
      <c r="J3676" s="2" t="s">
        <v>18</v>
      </c>
      <c r="K3676" s="2" t="s">
        <v>19</v>
      </c>
      <c r="L3676" s="2" t="s">
        <v>19</v>
      </c>
      <c r="M3676" s="2" t="s">
        <v>20</v>
      </c>
      <c r="N3676" s="2" t="s">
        <v>28</v>
      </c>
      <c r="O3676" s="2" t="s">
        <v>7091</v>
      </c>
      <c r="P3676" s="2">
        <v>3</v>
      </c>
      <c r="Q3676" s="2" t="str">
        <f t="shared" si="57"/>
        <v>HCA US Equity</v>
      </c>
    </row>
    <row r="3677" spans="1:17" x14ac:dyDescent="0.25">
      <c r="A3677" s="1">
        <v>41639</v>
      </c>
      <c r="B3677" s="1">
        <v>41639</v>
      </c>
      <c r="C3677" s="2" t="s">
        <v>1525</v>
      </c>
      <c r="D3677" s="2" t="s">
        <v>1526</v>
      </c>
      <c r="E3677" s="2">
        <v>5.95</v>
      </c>
      <c r="F3677" s="2" t="s">
        <v>72</v>
      </c>
      <c r="G3677" s="2"/>
      <c r="H3677" s="2" t="s">
        <v>34</v>
      </c>
      <c r="I3677" s="2" t="s">
        <v>17</v>
      </c>
      <c r="J3677" s="2" t="s">
        <v>18</v>
      </c>
      <c r="K3677" s="2" t="s">
        <v>19</v>
      </c>
      <c r="L3677" s="2" t="s">
        <v>19</v>
      </c>
      <c r="M3677" s="2" t="s">
        <v>20</v>
      </c>
      <c r="N3677" s="2" t="s">
        <v>48</v>
      </c>
      <c r="O3677" s="2" t="s">
        <v>7092</v>
      </c>
      <c r="P3677" s="2">
        <v>3</v>
      </c>
      <c r="Q3677" s="2" t="str">
        <f t="shared" si="57"/>
        <v>ALL US Equity</v>
      </c>
    </row>
    <row r="3678" spans="1:17" x14ac:dyDescent="0.25">
      <c r="A3678" s="1">
        <v>41639</v>
      </c>
      <c r="B3678" s="1">
        <v>41639</v>
      </c>
      <c r="C3678" s="2" t="s">
        <v>3029</v>
      </c>
      <c r="D3678" s="2" t="s">
        <v>1496</v>
      </c>
      <c r="E3678" s="2">
        <v>6.1</v>
      </c>
      <c r="F3678" s="2" t="s">
        <v>72</v>
      </c>
      <c r="G3678" s="2"/>
      <c r="H3678" s="2" t="s">
        <v>936</v>
      </c>
      <c r="I3678" s="2" t="s">
        <v>17</v>
      </c>
      <c r="J3678" s="2" t="s">
        <v>18</v>
      </c>
      <c r="K3678" s="2" t="s">
        <v>19</v>
      </c>
      <c r="L3678" s="2" t="s">
        <v>19</v>
      </c>
      <c r="M3678" s="2" t="s">
        <v>20</v>
      </c>
      <c r="N3678" s="2" t="s">
        <v>28</v>
      </c>
      <c r="O3678" s="2" t="s">
        <v>7093</v>
      </c>
      <c r="P3678" s="2">
        <v>3</v>
      </c>
      <c r="Q3678" s="2" t="str">
        <f t="shared" si="57"/>
        <v>XOM US Equity</v>
      </c>
    </row>
    <row r="3679" spans="1:17" x14ac:dyDescent="0.25">
      <c r="A3679" s="1">
        <v>41639</v>
      </c>
      <c r="B3679" s="1">
        <v>41639</v>
      </c>
      <c r="C3679" s="2" t="s">
        <v>2058</v>
      </c>
      <c r="D3679" s="2" t="s">
        <v>796</v>
      </c>
      <c r="E3679" s="2">
        <v>5.7</v>
      </c>
      <c r="F3679" s="2" t="s">
        <v>2059</v>
      </c>
      <c r="G3679" s="2"/>
      <c r="H3679" s="2" t="s">
        <v>472</v>
      </c>
      <c r="I3679" s="2" t="s">
        <v>17</v>
      </c>
      <c r="J3679" s="2" t="s">
        <v>18</v>
      </c>
      <c r="K3679" s="2" t="s">
        <v>19</v>
      </c>
      <c r="L3679" s="2" t="s">
        <v>19</v>
      </c>
      <c r="M3679" s="2" t="s">
        <v>20</v>
      </c>
      <c r="N3679" s="2" t="s">
        <v>21</v>
      </c>
      <c r="O3679" s="2" t="s">
        <v>7094</v>
      </c>
      <c r="P3679" s="2">
        <v>3</v>
      </c>
      <c r="Q3679" s="2" t="str">
        <f t="shared" si="57"/>
        <v>KMI US Equity</v>
      </c>
    </row>
    <row r="3680" spans="1:17" x14ac:dyDescent="0.25">
      <c r="A3680" s="1">
        <v>41639</v>
      </c>
      <c r="B3680" s="1">
        <v>41639</v>
      </c>
      <c r="C3680" s="2" t="s">
        <v>118</v>
      </c>
      <c r="D3680" s="2" t="s">
        <v>119</v>
      </c>
      <c r="E3680" s="2">
        <v>5.75</v>
      </c>
      <c r="F3680" s="2" t="s">
        <v>161</v>
      </c>
      <c r="G3680" s="2"/>
      <c r="H3680" s="2" t="s">
        <v>27</v>
      </c>
      <c r="I3680" s="2" t="s">
        <v>17</v>
      </c>
      <c r="J3680" s="2" t="s">
        <v>18</v>
      </c>
      <c r="K3680" s="2" t="s">
        <v>19</v>
      </c>
      <c r="L3680" s="2" t="s">
        <v>19</v>
      </c>
      <c r="M3680" s="2" t="s">
        <v>20</v>
      </c>
      <c r="N3680" s="2" t="s">
        <v>48</v>
      </c>
      <c r="O3680" s="2" t="s">
        <v>7095</v>
      </c>
      <c r="P3680" s="2">
        <v>3</v>
      </c>
      <c r="Q3680" s="2" t="str">
        <f t="shared" si="57"/>
        <v>PLD US Equity</v>
      </c>
    </row>
    <row r="3681" spans="1:17" x14ac:dyDescent="0.25">
      <c r="A3681" s="1">
        <v>41639</v>
      </c>
      <c r="B3681" s="1">
        <v>41639</v>
      </c>
      <c r="C3681" s="2" t="s">
        <v>7096</v>
      </c>
      <c r="D3681" s="2" t="s">
        <v>7097</v>
      </c>
      <c r="E3681" s="2">
        <v>8.35</v>
      </c>
      <c r="F3681" s="2" t="s">
        <v>101</v>
      </c>
      <c r="G3681" s="2"/>
      <c r="H3681" s="2" t="s">
        <v>1618</v>
      </c>
      <c r="I3681" s="2" t="s">
        <v>17</v>
      </c>
      <c r="J3681" s="2" t="s">
        <v>18</v>
      </c>
      <c r="K3681" s="2" t="s">
        <v>19</v>
      </c>
      <c r="L3681" s="2" t="s">
        <v>19</v>
      </c>
      <c r="M3681" s="2" t="s">
        <v>20</v>
      </c>
      <c r="N3681" s="2" t="s">
        <v>28</v>
      </c>
      <c r="O3681" s="2" t="s">
        <v>7098</v>
      </c>
      <c r="P3681" s="2">
        <v>3</v>
      </c>
      <c r="Q3681" s="2" t="str">
        <f t="shared" si="57"/>
        <v>TSG US Equity</v>
      </c>
    </row>
    <row r="3682" spans="1:17" x14ac:dyDescent="0.25">
      <c r="A3682" s="1">
        <v>41639</v>
      </c>
      <c r="B3682" s="1">
        <v>41639</v>
      </c>
      <c r="C3682" s="2" t="s">
        <v>531</v>
      </c>
      <c r="D3682" s="2" t="s">
        <v>532</v>
      </c>
      <c r="E3682" s="2">
        <v>5.7</v>
      </c>
      <c r="F3682" s="2" t="s">
        <v>4010</v>
      </c>
      <c r="G3682" s="2"/>
      <c r="H3682" s="2" t="s">
        <v>57</v>
      </c>
      <c r="I3682" s="2" t="s">
        <v>17</v>
      </c>
      <c r="J3682" s="2" t="s">
        <v>18</v>
      </c>
      <c r="K3682" s="2" t="s">
        <v>19</v>
      </c>
      <c r="L3682" s="2" t="s">
        <v>19</v>
      </c>
      <c r="M3682" s="2" t="s">
        <v>20</v>
      </c>
      <c r="N3682" s="2" t="s">
        <v>28</v>
      </c>
      <c r="O3682" s="2" t="s">
        <v>7099</v>
      </c>
      <c r="P3682" s="2">
        <v>3</v>
      </c>
      <c r="Q3682" s="2" t="str">
        <f t="shared" si="57"/>
        <v>HON US Equity</v>
      </c>
    </row>
    <row r="3683" spans="1:17" x14ac:dyDescent="0.25">
      <c r="A3683" s="1">
        <v>41639</v>
      </c>
      <c r="B3683" s="1">
        <v>41639</v>
      </c>
      <c r="C3683" s="2" t="s">
        <v>3990</v>
      </c>
      <c r="D3683" s="2" t="s">
        <v>3991</v>
      </c>
      <c r="E3683" s="2">
        <v>7.5</v>
      </c>
      <c r="F3683" s="2" t="s">
        <v>4964</v>
      </c>
      <c r="G3683" s="2"/>
      <c r="H3683" s="2" t="s">
        <v>364</v>
      </c>
      <c r="I3683" s="2" t="s">
        <v>17</v>
      </c>
      <c r="J3683" s="2" t="s">
        <v>18</v>
      </c>
      <c r="K3683" s="2" t="s">
        <v>19</v>
      </c>
      <c r="L3683" s="2" t="s">
        <v>19</v>
      </c>
      <c r="M3683" s="2" t="s">
        <v>20</v>
      </c>
      <c r="N3683" s="2" t="s">
        <v>28</v>
      </c>
      <c r="O3683" s="2" t="s">
        <v>7100</v>
      </c>
      <c r="P3683" s="2">
        <v>3</v>
      </c>
      <c r="Q3683" s="2" t="str">
        <f t="shared" si="57"/>
        <v>HOV US Equity</v>
      </c>
    </row>
    <row r="3684" spans="1:17" x14ac:dyDescent="0.25">
      <c r="A3684" s="1">
        <v>41639</v>
      </c>
      <c r="B3684" s="1">
        <v>41639</v>
      </c>
      <c r="C3684" s="2" t="s">
        <v>1303</v>
      </c>
      <c r="D3684" s="2" t="s">
        <v>1007</v>
      </c>
      <c r="E3684" s="2">
        <v>6.45</v>
      </c>
      <c r="F3684" s="2" t="s">
        <v>1959</v>
      </c>
      <c r="G3684" s="2"/>
      <c r="H3684" s="2" t="s">
        <v>73</v>
      </c>
      <c r="I3684" s="2" t="s">
        <v>17</v>
      </c>
      <c r="J3684" s="2" t="s">
        <v>18</v>
      </c>
      <c r="K3684" s="2" t="s">
        <v>19</v>
      </c>
      <c r="L3684" s="2" t="s">
        <v>19</v>
      </c>
      <c r="M3684" s="2" t="s">
        <v>20</v>
      </c>
      <c r="N3684" s="2" t="s">
        <v>28</v>
      </c>
      <c r="O3684" s="2" t="s">
        <v>7101</v>
      </c>
      <c r="P3684" s="2">
        <v>5</v>
      </c>
      <c r="Q3684" s="2" t="str">
        <f t="shared" si="57"/>
        <v>CMCSA US Equity</v>
      </c>
    </row>
    <row r="3685" spans="1:17" x14ac:dyDescent="0.25">
      <c r="A3685" s="1">
        <v>41639</v>
      </c>
      <c r="B3685" s="1">
        <v>41639</v>
      </c>
      <c r="C3685" s="2" t="s">
        <v>2088</v>
      </c>
      <c r="D3685" s="2" t="s">
        <v>2089</v>
      </c>
      <c r="E3685" s="2">
        <v>5.7809999999999997</v>
      </c>
      <c r="F3685" s="2" t="s">
        <v>4010</v>
      </c>
      <c r="G3685" s="2" t="s">
        <v>45</v>
      </c>
      <c r="H3685" s="2" t="s">
        <v>210</v>
      </c>
      <c r="I3685" s="2" t="s">
        <v>17</v>
      </c>
      <c r="J3685" s="2" t="s">
        <v>18</v>
      </c>
      <c r="K3685" s="2" t="s">
        <v>19</v>
      </c>
      <c r="L3685" s="2" t="s">
        <v>19</v>
      </c>
      <c r="M3685" s="2" t="s">
        <v>20</v>
      </c>
      <c r="N3685" s="2" t="s">
        <v>21</v>
      </c>
      <c r="O3685" s="2" t="s">
        <v>7102</v>
      </c>
      <c r="P3685" s="2">
        <v>3</v>
      </c>
      <c r="Q3685" s="2" t="str">
        <f t="shared" si="57"/>
        <v>WGL US Equity</v>
      </c>
    </row>
    <row r="3686" spans="1:17" x14ac:dyDescent="0.25">
      <c r="A3686" s="1">
        <v>41639</v>
      </c>
      <c r="B3686" s="1">
        <v>41639</v>
      </c>
      <c r="C3686" s="2" t="s">
        <v>599</v>
      </c>
      <c r="D3686" s="2" t="s">
        <v>600</v>
      </c>
      <c r="E3686" s="2">
        <v>6.6</v>
      </c>
      <c r="F3686" s="2" t="s">
        <v>161</v>
      </c>
      <c r="G3686" s="2"/>
      <c r="H3686" s="2" t="s">
        <v>16</v>
      </c>
      <c r="I3686" s="2" t="s">
        <v>17</v>
      </c>
      <c r="J3686" s="2" t="s">
        <v>18</v>
      </c>
      <c r="K3686" s="2" t="s">
        <v>19</v>
      </c>
      <c r="L3686" s="2" t="s">
        <v>19</v>
      </c>
      <c r="M3686" s="2" t="s">
        <v>20</v>
      </c>
      <c r="N3686" s="2" t="s">
        <v>28</v>
      </c>
      <c r="O3686" s="2" t="s">
        <v>7103</v>
      </c>
      <c r="P3686" s="2">
        <v>3</v>
      </c>
      <c r="Q3686" s="2" t="str">
        <f t="shared" si="57"/>
        <v>TSN US Equity</v>
      </c>
    </row>
    <row r="3687" spans="1:17" x14ac:dyDescent="0.25">
      <c r="A3687" s="1">
        <v>41639</v>
      </c>
      <c r="B3687" s="1">
        <v>41639</v>
      </c>
      <c r="C3687" s="2" t="s">
        <v>2302</v>
      </c>
      <c r="D3687" s="2" t="s">
        <v>2303</v>
      </c>
      <c r="E3687" s="2">
        <v>6.15</v>
      </c>
      <c r="F3687" s="2" t="s">
        <v>7104</v>
      </c>
      <c r="G3687" s="2"/>
      <c r="H3687" s="2" t="s">
        <v>73</v>
      </c>
      <c r="I3687" s="2" t="s">
        <v>17</v>
      </c>
      <c r="J3687" s="2" t="s">
        <v>18</v>
      </c>
      <c r="K3687" s="2" t="s">
        <v>19</v>
      </c>
      <c r="L3687" s="2" t="s">
        <v>19</v>
      </c>
      <c r="M3687" s="2" t="s">
        <v>20</v>
      </c>
      <c r="N3687" s="2" t="s">
        <v>48</v>
      </c>
      <c r="O3687" s="2" t="s">
        <v>7105</v>
      </c>
      <c r="P3687" s="2">
        <v>3</v>
      </c>
      <c r="Q3687" s="2" t="str">
        <f t="shared" si="57"/>
        <v>LNC US Equity</v>
      </c>
    </row>
    <row r="3688" spans="1:17" x14ac:dyDescent="0.25">
      <c r="A3688" s="1">
        <v>41639</v>
      </c>
      <c r="B3688" s="1">
        <v>41639</v>
      </c>
      <c r="C3688" s="2" t="s">
        <v>582</v>
      </c>
      <c r="D3688" s="2" t="s">
        <v>583</v>
      </c>
      <c r="E3688" s="2">
        <v>6.875</v>
      </c>
      <c r="F3688" s="2" t="s">
        <v>2886</v>
      </c>
      <c r="G3688" s="2"/>
      <c r="H3688" s="2" t="s">
        <v>16</v>
      </c>
      <c r="I3688" s="2" t="s">
        <v>17</v>
      </c>
      <c r="J3688" s="2" t="s">
        <v>18</v>
      </c>
      <c r="K3688" s="2" t="s">
        <v>19</v>
      </c>
      <c r="L3688" s="2" t="s">
        <v>19</v>
      </c>
      <c r="M3688" s="2" t="s">
        <v>20</v>
      </c>
      <c r="N3688" s="2" t="s">
        <v>28</v>
      </c>
      <c r="O3688" s="2" t="s">
        <v>7106</v>
      </c>
      <c r="P3688" s="2">
        <v>3</v>
      </c>
      <c r="Q3688" s="2" t="str">
        <f t="shared" si="57"/>
        <v>PXD US Equity</v>
      </c>
    </row>
    <row r="3689" spans="1:17" x14ac:dyDescent="0.25">
      <c r="A3689" s="1">
        <v>41639</v>
      </c>
      <c r="B3689" s="1">
        <v>41639</v>
      </c>
      <c r="C3689" s="2" t="s">
        <v>42</v>
      </c>
      <c r="D3689" s="2" t="s">
        <v>43</v>
      </c>
      <c r="E3689" s="2">
        <v>5.55</v>
      </c>
      <c r="F3689" s="2" t="s">
        <v>7107</v>
      </c>
      <c r="G3689" s="2" t="s">
        <v>45</v>
      </c>
      <c r="H3689" s="2" t="s">
        <v>46</v>
      </c>
      <c r="I3689" s="2" t="s">
        <v>17</v>
      </c>
      <c r="J3689" s="2" t="s">
        <v>18</v>
      </c>
      <c r="K3689" s="2" t="s">
        <v>19</v>
      </c>
      <c r="L3689" s="2" t="s">
        <v>19</v>
      </c>
      <c r="M3689" s="2" t="s">
        <v>20</v>
      </c>
      <c r="N3689" s="2" t="s">
        <v>48</v>
      </c>
      <c r="O3689" s="2" t="s">
        <v>7108</v>
      </c>
      <c r="P3689" s="2">
        <v>2</v>
      </c>
      <c r="Q3689" s="2" t="str">
        <f t="shared" si="57"/>
        <v>GE US Equity</v>
      </c>
    </row>
    <row r="3690" spans="1:17" x14ac:dyDescent="0.25">
      <c r="A3690" s="1">
        <v>41639</v>
      </c>
      <c r="B3690" s="1">
        <v>41639</v>
      </c>
      <c r="C3690" s="2" t="s">
        <v>227</v>
      </c>
      <c r="D3690" s="2" t="s">
        <v>228</v>
      </c>
      <c r="E3690" s="2">
        <v>5.625</v>
      </c>
      <c r="F3690" s="2" t="s">
        <v>907</v>
      </c>
      <c r="G3690" s="2"/>
      <c r="H3690" s="2" t="s">
        <v>57</v>
      </c>
      <c r="I3690" s="2" t="s">
        <v>17</v>
      </c>
      <c r="J3690" s="2" t="s">
        <v>18</v>
      </c>
      <c r="K3690" s="2" t="s">
        <v>19</v>
      </c>
      <c r="L3690" s="2" t="s">
        <v>19</v>
      </c>
      <c r="M3690" s="2" t="s">
        <v>20</v>
      </c>
      <c r="N3690" s="2" t="s">
        <v>21</v>
      </c>
      <c r="O3690" s="2" t="s">
        <v>7109</v>
      </c>
      <c r="P3690" s="2">
        <v>3</v>
      </c>
      <c r="Q3690" s="2" t="str">
        <f t="shared" si="57"/>
        <v>EIX US Equity</v>
      </c>
    </row>
    <row r="3691" spans="1:17" x14ac:dyDescent="0.25">
      <c r="A3691" s="1">
        <v>41639</v>
      </c>
      <c r="B3691" s="1">
        <v>41639</v>
      </c>
      <c r="C3691" s="2" t="s">
        <v>70</v>
      </c>
      <c r="D3691" s="2" t="s">
        <v>71</v>
      </c>
      <c r="E3691" s="2">
        <v>6.125</v>
      </c>
      <c r="F3691" s="2" t="s">
        <v>72</v>
      </c>
      <c r="G3691" s="2" t="s">
        <v>40</v>
      </c>
      <c r="H3691" s="2" t="s">
        <v>73</v>
      </c>
      <c r="I3691" s="2" t="s">
        <v>17</v>
      </c>
      <c r="J3691" s="2" t="s">
        <v>18</v>
      </c>
      <c r="K3691" s="2" t="s">
        <v>19</v>
      </c>
      <c r="L3691" s="2" t="s">
        <v>19</v>
      </c>
      <c r="M3691" s="2" t="s">
        <v>20</v>
      </c>
      <c r="N3691" s="2" t="s">
        <v>21</v>
      </c>
      <c r="O3691" s="2" t="s">
        <v>7110</v>
      </c>
      <c r="P3691" s="2">
        <v>5</v>
      </c>
      <c r="Q3691" s="2" t="str">
        <f t="shared" si="57"/>
        <v>MIDAM US Equity</v>
      </c>
    </row>
    <row r="3692" spans="1:17" x14ac:dyDescent="0.25">
      <c r="A3692" s="1">
        <v>41639</v>
      </c>
      <c r="B3692" s="1">
        <v>41639</v>
      </c>
      <c r="C3692" s="2" t="s">
        <v>70</v>
      </c>
      <c r="D3692" s="2" t="s">
        <v>71</v>
      </c>
      <c r="E3692" s="2">
        <v>6.125</v>
      </c>
      <c r="F3692" s="2" t="s">
        <v>72</v>
      </c>
      <c r="G3692" s="2" t="s">
        <v>26</v>
      </c>
      <c r="H3692" s="2" t="s">
        <v>73</v>
      </c>
      <c r="I3692" s="2" t="s">
        <v>17</v>
      </c>
      <c r="J3692" s="2" t="s">
        <v>18</v>
      </c>
      <c r="K3692" s="2" t="s">
        <v>19</v>
      </c>
      <c r="L3692" s="2" t="s">
        <v>19</v>
      </c>
      <c r="M3692" s="2" t="s">
        <v>20</v>
      </c>
      <c r="N3692" s="2" t="s">
        <v>21</v>
      </c>
      <c r="O3692" s="2" t="s">
        <v>7111</v>
      </c>
      <c r="P3692" s="2">
        <v>5</v>
      </c>
      <c r="Q3692" s="2" t="str">
        <f t="shared" si="57"/>
        <v>MIDAM US Equity</v>
      </c>
    </row>
    <row r="3693" spans="1:17" x14ac:dyDescent="0.25">
      <c r="A3693" s="1">
        <v>41639</v>
      </c>
      <c r="B3693" s="1">
        <v>41639</v>
      </c>
      <c r="C3693" s="2" t="s">
        <v>3029</v>
      </c>
      <c r="D3693" s="2" t="s">
        <v>1496</v>
      </c>
      <c r="E3693" s="2">
        <v>5.65</v>
      </c>
      <c r="F3693" s="2" t="s">
        <v>161</v>
      </c>
      <c r="G3693" s="2"/>
      <c r="H3693" s="2" t="s">
        <v>936</v>
      </c>
      <c r="I3693" s="2" t="s">
        <v>17</v>
      </c>
      <c r="J3693" s="2" t="s">
        <v>18</v>
      </c>
      <c r="K3693" s="2" t="s">
        <v>19</v>
      </c>
      <c r="L3693" s="2" t="s">
        <v>19</v>
      </c>
      <c r="M3693" s="2" t="s">
        <v>20</v>
      </c>
      <c r="N3693" s="2" t="s">
        <v>28</v>
      </c>
      <c r="O3693" s="2" t="s">
        <v>7112</v>
      </c>
      <c r="P3693" s="2">
        <v>3</v>
      </c>
      <c r="Q3693" s="2" t="str">
        <f t="shared" si="57"/>
        <v>XOM US Equity</v>
      </c>
    </row>
    <row r="3694" spans="1:17" x14ac:dyDescent="0.25">
      <c r="A3694" s="1">
        <v>41639</v>
      </c>
      <c r="B3694" s="1">
        <v>41639</v>
      </c>
      <c r="C3694" s="2" t="s">
        <v>1923</v>
      </c>
      <c r="D3694" s="2" t="s">
        <v>1924</v>
      </c>
      <c r="E3694" s="2">
        <v>5.5</v>
      </c>
      <c r="F3694" s="2" t="s">
        <v>1470</v>
      </c>
      <c r="G3694" s="2"/>
      <c r="H3694" s="2" t="s">
        <v>16</v>
      </c>
      <c r="I3694" s="2" t="s">
        <v>17</v>
      </c>
      <c r="J3694" s="2" t="s">
        <v>18</v>
      </c>
      <c r="K3694" s="2" t="s">
        <v>19</v>
      </c>
      <c r="L3694" s="2" t="s">
        <v>19</v>
      </c>
      <c r="M3694" s="2" t="s">
        <v>20</v>
      </c>
      <c r="N3694" s="2" t="s">
        <v>48</v>
      </c>
      <c r="O3694" s="2" t="s">
        <v>7113</v>
      </c>
      <c r="P3694" s="2">
        <v>3</v>
      </c>
      <c r="Q3694" s="2" t="str">
        <f t="shared" si="57"/>
        <v>DRE US Equity</v>
      </c>
    </row>
    <row r="3695" spans="1:17" x14ac:dyDescent="0.25">
      <c r="A3695" s="1">
        <v>41639</v>
      </c>
      <c r="B3695" s="1">
        <v>41639</v>
      </c>
      <c r="C3695" s="2" t="s">
        <v>2889</v>
      </c>
      <c r="D3695" s="2" t="s">
        <v>2890</v>
      </c>
      <c r="E3695" s="2">
        <v>5.25</v>
      </c>
      <c r="F3695" s="2" t="s">
        <v>2045</v>
      </c>
      <c r="G3695" s="2"/>
      <c r="H3695" s="2" t="s">
        <v>210</v>
      </c>
      <c r="I3695" s="2" t="s">
        <v>17</v>
      </c>
      <c r="J3695" s="2" t="s">
        <v>18</v>
      </c>
      <c r="K3695" s="2" t="s">
        <v>19</v>
      </c>
      <c r="L3695" s="2" t="s">
        <v>19</v>
      </c>
      <c r="M3695" s="2" t="s">
        <v>20</v>
      </c>
      <c r="N3695" s="2" t="s">
        <v>28</v>
      </c>
      <c r="O3695" s="2" t="s">
        <v>7114</v>
      </c>
      <c r="P3695" s="2">
        <v>4</v>
      </c>
      <c r="Q3695" s="2" t="str">
        <f t="shared" si="57"/>
        <v>ORCL US Equity</v>
      </c>
    </row>
    <row r="3696" spans="1:17" x14ac:dyDescent="0.25">
      <c r="A3696" s="1">
        <v>41639</v>
      </c>
      <c r="B3696" s="1">
        <v>41639</v>
      </c>
      <c r="C3696" s="2" t="s">
        <v>662</v>
      </c>
      <c r="D3696" s="2" t="s">
        <v>80</v>
      </c>
      <c r="E3696" s="2">
        <v>5.9</v>
      </c>
      <c r="F3696" s="2" t="s">
        <v>4010</v>
      </c>
      <c r="G3696" s="2"/>
      <c r="H3696" s="2" t="s">
        <v>73</v>
      </c>
      <c r="I3696" s="2" t="s">
        <v>17</v>
      </c>
      <c r="J3696" s="2" t="s">
        <v>18</v>
      </c>
      <c r="K3696" s="2" t="s">
        <v>19</v>
      </c>
      <c r="L3696" s="2" t="s">
        <v>19</v>
      </c>
      <c r="M3696" s="2" t="s">
        <v>20</v>
      </c>
      <c r="N3696" s="2" t="s">
        <v>21</v>
      </c>
      <c r="O3696" s="2" t="s">
        <v>7115</v>
      </c>
      <c r="P3696" s="2">
        <v>3</v>
      </c>
      <c r="Q3696" s="2" t="str">
        <f t="shared" si="57"/>
        <v>EXC US Equity</v>
      </c>
    </row>
    <row r="3697" spans="1:17" x14ac:dyDescent="0.25">
      <c r="A3697" s="1">
        <v>41639</v>
      </c>
      <c r="B3697" s="1">
        <v>41639</v>
      </c>
      <c r="C3697" s="2" t="s">
        <v>7116</v>
      </c>
      <c r="D3697" s="2" t="s">
        <v>505</v>
      </c>
      <c r="E3697" s="2">
        <v>7.9950000000000001</v>
      </c>
      <c r="F3697" s="2" t="s">
        <v>1865</v>
      </c>
      <c r="G3697" s="2"/>
      <c r="H3697" s="2" t="s">
        <v>264</v>
      </c>
      <c r="I3697" s="2" t="s">
        <v>17</v>
      </c>
      <c r="J3697" s="2" t="s">
        <v>18</v>
      </c>
      <c r="K3697" s="2" t="s">
        <v>19</v>
      </c>
      <c r="L3697" s="2" t="s">
        <v>19</v>
      </c>
      <c r="M3697" s="2" t="s">
        <v>20</v>
      </c>
      <c r="N3697" s="2" t="s">
        <v>28</v>
      </c>
      <c r="O3697" s="2" t="s">
        <v>7117</v>
      </c>
      <c r="P3697" s="2">
        <v>3</v>
      </c>
      <c r="Q3697" s="2" t="str">
        <f t="shared" si="57"/>
        <v>CTL US Equity</v>
      </c>
    </row>
    <row r="3698" spans="1:17" x14ac:dyDescent="0.25">
      <c r="A3698" s="1">
        <v>41639</v>
      </c>
      <c r="B3698" s="1">
        <v>41639</v>
      </c>
      <c r="C3698" s="2" t="s">
        <v>2109</v>
      </c>
      <c r="D3698" s="2" t="s">
        <v>2110</v>
      </c>
      <c r="E3698" s="2">
        <v>6.8</v>
      </c>
      <c r="F3698" s="2" t="s">
        <v>120</v>
      </c>
      <c r="G3698" s="2"/>
      <c r="H3698" s="2" t="s">
        <v>16</v>
      </c>
      <c r="I3698" s="2" t="s">
        <v>17</v>
      </c>
      <c r="J3698" s="2" t="s">
        <v>18</v>
      </c>
      <c r="K3698" s="2" t="s">
        <v>19</v>
      </c>
      <c r="L3698" s="2" t="s">
        <v>19</v>
      </c>
      <c r="M3698" s="2" t="s">
        <v>20</v>
      </c>
      <c r="N3698" s="2" t="s">
        <v>21</v>
      </c>
      <c r="O3698" s="2" t="s">
        <v>7118</v>
      </c>
      <c r="P3698" s="2">
        <v>3</v>
      </c>
      <c r="Q3698" s="2" t="str">
        <f t="shared" si="57"/>
        <v>EPB US Equity</v>
      </c>
    </row>
    <row r="3699" spans="1:17" x14ac:dyDescent="0.25">
      <c r="A3699" s="1">
        <v>41639</v>
      </c>
      <c r="B3699" s="1">
        <v>41639</v>
      </c>
      <c r="C3699" s="2" t="s">
        <v>1804</v>
      </c>
      <c r="D3699" s="2" t="s">
        <v>1805</v>
      </c>
      <c r="E3699" s="2">
        <v>6.5</v>
      </c>
      <c r="F3699" s="2" t="s">
        <v>68</v>
      </c>
      <c r="G3699" s="2" t="s">
        <v>40</v>
      </c>
      <c r="H3699" s="2" t="s">
        <v>203</v>
      </c>
      <c r="I3699" s="2" t="s">
        <v>17</v>
      </c>
      <c r="J3699" s="2" t="s">
        <v>18</v>
      </c>
      <c r="K3699" s="2" t="s">
        <v>19</v>
      </c>
      <c r="L3699" s="2" t="s">
        <v>19</v>
      </c>
      <c r="M3699" s="2" t="s">
        <v>20</v>
      </c>
      <c r="N3699" s="2" t="s">
        <v>28</v>
      </c>
      <c r="O3699" s="2" t="s">
        <v>7119</v>
      </c>
      <c r="P3699" s="2">
        <v>3</v>
      </c>
      <c r="Q3699" s="2" t="str">
        <f t="shared" si="57"/>
        <v>LEN US Equity</v>
      </c>
    </row>
    <row r="3700" spans="1:17" x14ac:dyDescent="0.25">
      <c r="A3700" s="1">
        <v>41639</v>
      </c>
      <c r="B3700" s="1">
        <v>41639</v>
      </c>
      <c r="C3700" s="2" t="s">
        <v>2190</v>
      </c>
      <c r="D3700" s="2" t="s">
        <v>2191</v>
      </c>
      <c r="E3700" s="2">
        <v>6.875</v>
      </c>
      <c r="F3700" s="2" t="s">
        <v>2192</v>
      </c>
      <c r="G3700" s="2"/>
      <c r="H3700" s="2" t="s">
        <v>203</v>
      </c>
      <c r="I3700" s="2" t="s">
        <v>17</v>
      </c>
      <c r="J3700" s="2" t="s">
        <v>18</v>
      </c>
      <c r="K3700" s="2" t="s">
        <v>19</v>
      </c>
      <c r="L3700" s="2" t="s">
        <v>19</v>
      </c>
      <c r="M3700" s="2" t="s">
        <v>20</v>
      </c>
      <c r="N3700" s="2" t="s">
        <v>28</v>
      </c>
      <c r="O3700" s="2" t="s">
        <v>7120</v>
      </c>
      <c r="P3700" s="2">
        <v>3</v>
      </c>
      <c r="Q3700" s="2" t="str">
        <f t="shared" si="57"/>
        <v>CHK US Equity</v>
      </c>
    </row>
    <row r="3701" spans="1:17" x14ac:dyDescent="0.25">
      <c r="A3701" s="1">
        <v>41639</v>
      </c>
      <c r="B3701" s="1">
        <v>41639</v>
      </c>
      <c r="C3701" s="2" t="s">
        <v>1761</v>
      </c>
      <c r="D3701" s="2" t="s">
        <v>1762</v>
      </c>
      <c r="E3701" s="2">
        <v>6.15</v>
      </c>
      <c r="F3701" s="2" t="s">
        <v>1865</v>
      </c>
      <c r="G3701" s="2"/>
      <c r="H3701" s="2" t="s">
        <v>57</v>
      </c>
      <c r="I3701" s="2" t="s">
        <v>17</v>
      </c>
      <c r="J3701" s="2" t="s">
        <v>18</v>
      </c>
      <c r="K3701" s="2" t="s">
        <v>19</v>
      </c>
      <c r="L3701" s="2" t="s">
        <v>19</v>
      </c>
      <c r="M3701" s="2" t="s">
        <v>20</v>
      </c>
      <c r="N3701" s="2" t="s">
        <v>21</v>
      </c>
      <c r="O3701" s="2" t="s">
        <v>7121</v>
      </c>
      <c r="P3701" s="2">
        <v>2</v>
      </c>
      <c r="Q3701" s="2" t="str">
        <f t="shared" si="57"/>
        <v>LG US Equity</v>
      </c>
    </row>
    <row r="3702" spans="1:17" x14ac:dyDescent="0.25">
      <c r="A3702" s="1">
        <v>41639</v>
      </c>
      <c r="B3702" s="1">
        <v>41639</v>
      </c>
      <c r="C3702" s="2" t="s">
        <v>3199</v>
      </c>
      <c r="D3702" s="2" t="s">
        <v>3200</v>
      </c>
      <c r="E3702" s="2">
        <v>7.25</v>
      </c>
      <c r="F3702" s="2" t="s">
        <v>65</v>
      </c>
      <c r="G3702" s="2"/>
      <c r="H3702" s="2" t="s">
        <v>472</v>
      </c>
      <c r="I3702" s="2" t="s">
        <v>17</v>
      </c>
      <c r="J3702" s="2" t="s">
        <v>18</v>
      </c>
      <c r="K3702" s="2" t="s">
        <v>19</v>
      </c>
      <c r="L3702" s="2" t="s">
        <v>19</v>
      </c>
      <c r="M3702" s="2" t="s">
        <v>20</v>
      </c>
      <c r="N3702" s="2" t="s">
        <v>28</v>
      </c>
      <c r="O3702" s="2" t="s">
        <v>7122</v>
      </c>
      <c r="P3702" s="2">
        <v>3</v>
      </c>
      <c r="Q3702" s="2" t="str">
        <f t="shared" si="57"/>
        <v>RCL US Equity</v>
      </c>
    </row>
    <row r="3703" spans="1:17" x14ac:dyDescent="0.25">
      <c r="A3703" s="1">
        <v>41639</v>
      </c>
      <c r="B3703" s="1">
        <v>41639</v>
      </c>
      <c r="C3703" s="2" t="s">
        <v>141</v>
      </c>
      <c r="D3703" s="2" t="s">
        <v>142</v>
      </c>
      <c r="E3703" s="2">
        <v>6.7</v>
      </c>
      <c r="F3703" s="2" t="s">
        <v>113</v>
      </c>
      <c r="G3703" s="2"/>
      <c r="H3703" s="2" t="s">
        <v>34</v>
      </c>
      <c r="I3703" s="2" t="s">
        <v>17</v>
      </c>
      <c r="J3703" s="2" t="s">
        <v>18</v>
      </c>
      <c r="K3703" s="2" t="s">
        <v>19</v>
      </c>
      <c r="L3703" s="2" t="s">
        <v>19</v>
      </c>
      <c r="M3703" s="2" t="s">
        <v>20</v>
      </c>
      <c r="N3703" s="2" t="s">
        <v>21</v>
      </c>
      <c r="O3703" s="2" t="s">
        <v>7123</v>
      </c>
      <c r="P3703" s="2">
        <v>3</v>
      </c>
      <c r="Q3703" s="2" t="str">
        <f t="shared" si="57"/>
        <v>AEE US Equity</v>
      </c>
    </row>
    <row r="3704" spans="1:17" x14ac:dyDescent="0.25">
      <c r="A3704" s="1">
        <v>41639</v>
      </c>
      <c r="B3704" s="1">
        <v>41639</v>
      </c>
      <c r="C3704" s="2" t="s">
        <v>36</v>
      </c>
      <c r="D3704" s="2" t="s">
        <v>37</v>
      </c>
      <c r="E3704" s="2">
        <v>6.2</v>
      </c>
      <c r="F3704" s="2" t="s">
        <v>113</v>
      </c>
      <c r="G3704" s="2" t="s">
        <v>7124</v>
      </c>
      <c r="H3704" s="2" t="s">
        <v>34</v>
      </c>
      <c r="I3704" s="2" t="s">
        <v>17</v>
      </c>
      <c r="J3704" s="2" t="s">
        <v>18</v>
      </c>
      <c r="K3704" s="2" t="s">
        <v>19</v>
      </c>
      <c r="L3704" s="2" t="s">
        <v>19</v>
      </c>
      <c r="M3704" s="2" t="s">
        <v>20</v>
      </c>
      <c r="N3704" s="2" t="s">
        <v>21</v>
      </c>
      <c r="O3704" s="2" t="s">
        <v>7125</v>
      </c>
      <c r="P3704" s="2">
        <v>2</v>
      </c>
      <c r="Q3704" s="2" t="str">
        <f t="shared" si="57"/>
        <v>ED US Equity</v>
      </c>
    </row>
    <row r="3705" spans="1:17" x14ac:dyDescent="0.25">
      <c r="A3705" s="1">
        <v>41639</v>
      </c>
      <c r="B3705" s="1">
        <v>41639</v>
      </c>
      <c r="C3705" s="2" t="s">
        <v>542</v>
      </c>
      <c r="D3705" s="2" t="s">
        <v>543</v>
      </c>
      <c r="E3705" s="2">
        <v>6.7240000000000002</v>
      </c>
      <c r="F3705" s="2" t="s">
        <v>113</v>
      </c>
      <c r="G3705" s="2"/>
      <c r="H3705" s="2" t="s">
        <v>34</v>
      </c>
      <c r="I3705" s="2" t="s">
        <v>17</v>
      </c>
      <c r="J3705" s="2" t="s">
        <v>18</v>
      </c>
      <c r="K3705" s="2" t="s">
        <v>19</v>
      </c>
      <c r="L3705" s="2" t="s">
        <v>19</v>
      </c>
      <c r="M3705" s="2" t="s">
        <v>20</v>
      </c>
      <c r="N3705" s="2" t="s">
        <v>21</v>
      </c>
      <c r="O3705" s="2" t="s">
        <v>7126</v>
      </c>
      <c r="P3705" s="2">
        <v>3</v>
      </c>
      <c r="Q3705" s="2" t="str">
        <f t="shared" si="57"/>
        <v>PSD US Equity</v>
      </c>
    </row>
    <row r="3706" spans="1:17" x14ac:dyDescent="0.25">
      <c r="A3706" s="1">
        <v>41639</v>
      </c>
      <c r="B3706" s="1">
        <v>41639</v>
      </c>
      <c r="C3706" s="2" t="s">
        <v>5009</v>
      </c>
      <c r="D3706" s="2" t="s">
        <v>2012</v>
      </c>
      <c r="E3706" s="2">
        <v>5.75</v>
      </c>
      <c r="F3706" s="2" t="s">
        <v>4010</v>
      </c>
      <c r="G3706" s="2"/>
      <c r="H3706" s="2" t="s">
        <v>57</v>
      </c>
      <c r="I3706" s="2" t="s">
        <v>17</v>
      </c>
      <c r="J3706" s="2" t="s">
        <v>18</v>
      </c>
      <c r="K3706" s="2" t="s">
        <v>19</v>
      </c>
      <c r="L3706" s="2" t="s">
        <v>19</v>
      </c>
      <c r="M3706" s="2" t="s">
        <v>20</v>
      </c>
      <c r="N3706" s="2" t="s">
        <v>21</v>
      </c>
      <c r="O3706" s="2" t="s">
        <v>7127</v>
      </c>
      <c r="P3706" s="2">
        <v>2</v>
      </c>
      <c r="Q3706" s="2" t="str">
        <f t="shared" si="57"/>
        <v>NU US Equity</v>
      </c>
    </row>
    <row r="3707" spans="1:17" x14ac:dyDescent="0.25">
      <c r="A3707" s="1">
        <v>41639</v>
      </c>
      <c r="B3707" s="1">
        <v>41639</v>
      </c>
      <c r="C3707" s="2" t="s">
        <v>2337</v>
      </c>
      <c r="D3707" s="2" t="s">
        <v>2338</v>
      </c>
      <c r="E3707" s="2">
        <v>5.375</v>
      </c>
      <c r="F3707" s="2" t="s">
        <v>101</v>
      </c>
      <c r="G3707" s="2"/>
      <c r="H3707" s="2" t="s">
        <v>34</v>
      </c>
      <c r="I3707" s="2" t="s">
        <v>17</v>
      </c>
      <c r="J3707" s="2" t="s">
        <v>18</v>
      </c>
      <c r="K3707" s="2" t="s">
        <v>19</v>
      </c>
      <c r="L3707" s="2" t="s">
        <v>19</v>
      </c>
      <c r="M3707" s="2" t="s">
        <v>20</v>
      </c>
      <c r="N3707" s="2" t="s">
        <v>48</v>
      </c>
      <c r="O3707" s="2" t="s">
        <v>7128</v>
      </c>
      <c r="P3707" s="2">
        <v>3</v>
      </c>
      <c r="Q3707" s="2" t="str">
        <f t="shared" si="57"/>
        <v>UNH US Equity</v>
      </c>
    </row>
    <row r="3708" spans="1:17" x14ac:dyDescent="0.25">
      <c r="A3708" s="1">
        <v>41639</v>
      </c>
      <c r="B3708" s="1">
        <v>41639</v>
      </c>
      <c r="C3708" s="2" t="s">
        <v>662</v>
      </c>
      <c r="D3708" s="2" t="s">
        <v>80</v>
      </c>
      <c r="E3708" s="2">
        <v>5.9</v>
      </c>
      <c r="F3708" s="2" t="s">
        <v>4010</v>
      </c>
      <c r="G3708" s="2" t="s">
        <v>233</v>
      </c>
      <c r="H3708" s="2" t="s">
        <v>73</v>
      </c>
      <c r="I3708" s="2" t="s">
        <v>17</v>
      </c>
      <c r="J3708" s="2" t="s">
        <v>18</v>
      </c>
      <c r="K3708" s="2" t="s">
        <v>19</v>
      </c>
      <c r="L3708" s="2" t="s">
        <v>19</v>
      </c>
      <c r="M3708" s="2" t="s">
        <v>20</v>
      </c>
      <c r="N3708" s="2" t="s">
        <v>21</v>
      </c>
      <c r="O3708" s="2" t="s">
        <v>7129</v>
      </c>
      <c r="P3708" s="2">
        <v>3</v>
      </c>
      <c r="Q3708" s="2" t="str">
        <f t="shared" si="57"/>
        <v>EXC US Equity</v>
      </c>
    </row>
    <row r="3709" spans="1:17" x14ac:dyDescent="0.25">
      <c r="A3709" s="1">
        <v>41639</v>
      </c>
      <c r="B3709" s="1">
        <v>41639</v>
      </c>
      <c r="C3709" s="2" t="s">
        <v>1950</v>
      </c>
      <c r="D3709" s="2" t="s">
        <v>1951</v>
      </c>
      <c r="E3709" s="2">
        <v>6</v>
      </c>
      <c r="F3709" s="2" t="s">
        <v>72</v>
      </c>
      <c r="G3709" s="2"/>
      <c r="H3709" s="2" t="s">
        <v>203</v>
      </c>
      <c r="I3709" s="2" t="s">
        <v>17</v>
      </c>
      <c r="J3709" s="2" t="s">
        <v>18</v>
      </c>
      <c r="K3709" s="2" t="s">
        <v>19</v>
      </c>
      <c r="L3709" s="2" t="s">
        <v>19</v>
      </c>
      <c r="M3709" s="2" t="s">
        <v>20</v>
      </c>
      <c r="N3709" s="2" t="s">
        <v>48</v>
      </c>
      <c r="O3709" s="2" t="s">
        <v>7130</v>
      </c>
      <c r="P3709" s="2">
        <v>3</v>
      </c>
      <c r="Q3709" s="2" t="str">
        <f t="shared" si="57"/>
        <v>CIT US Equity</v>
      </c>
    </row>
    <row r="3710" spans="1:17" x14ac:dyDescent="0.25">
      <c r="A3710" s="1">
        <v>41639</v>
      </c>
      <c r="B3710" s="1">
        <v>41639</v>
      </c>
      <c r="C3710" s="2" t="s">
        <v>155</v>
      </c>
      <c r="D3710" s="2" t="s">
        <v>156</v>
      </c>
      <c r="E3710" s="2">
        <v>6.25</v>
      </c>
      <c r="F3710" s="2" t="s">
        <v>3955</v>
      </c>
      <c r="G3710" s="2" t="s">
        <v>26</v>
      </c>
      <c r="H3710" s="2" t="s">
        <v>27</v>
      </c>
      <c r="I3710" s="2" t="s">
        <v>17</v>
      </c>
      <c r="J3710" s="2" t="s">
        <v>18</v>
      </c>
      <c r="K3710" s="2" t="s">
        <v>19</v>
      </c>
      <c r="L3710" s="2" t="s">
        <v>19</v>
      </c>
      <c r="M3710" s="2" t="s">
        <v>20</v>
      </c>
      <c r="N3710" s="2" t="s">
        <v>28</v>
      </c>
      <c r="O3710" s="2" t="s">
        <v>7131</v>
      </c>
      <c r="P3710" s="2">
        <v>3</v>
      </c>
      <c r="Q3710" s="2" t="str">
        <f t="shared" si="57"/>
        <v>VIA US Equity</v>
      </c>
    </row>
    <row r="3711" spans="1:17" x14ac:dyDescent="0.25">
      <c r="A3711" s="1">
        <v>41639</v>
      </c>
      <c r="B3711" s="1">
        <v>41639</v>
      </c>
      <c r="C3711" s="2" t="s">
        <v>2324</v>
      </c>
      <c r="D3711" s="2" t="s">
        <v>501</v>
      </c>
      <c r="E3711" s="2">
        <v>6.25</v>
      </c>
      <c r="F3711" s="2" t="s">
        <v>3965</v>
      </c>
      <c r="G3711" s="2" t="s">
        <v>26</v>
      </c>
      <c r="H3711" s="2" t="s">
        <v>73</v>
      </c>
      <c r="I3711" s="2" t="s">
        <v>17</v>
      </c>
      <c r="J3711" s="2" t="s">
        <v>18</v>
      </c>
      <c r="K3711" s="2" t="s">
        <v>19</v>
      </c>
      <c r="L3711" s="2" t="s">
        <v>19</v>
      </c>
      <c r="M3711" s="2" t="s">
        <v>20</v>
      </c>
      <c r="N3711" s="2" t="s">
        <v>48</v>
      </c>
      <c r="O3711" s="2" t="s">
        <v>7132</v>
      </c>
      <c r="P3711" s="2">
        <v>3</v>
      </c>
      <c r="Q3711" s="2" t="str">
        <f t="shared" si="57"/>
        <v>AIG US Equity</v>
      </c>
    </row>
    <row r="3712" spans="1:17" x14ac:dyDescent="0.25">
      <c r="A3712" s="1">
        <v>41639</v>
      </c>
      <c r="B3712" s="1">
        <v>41639</v>
      </c>
      <c r="C3712" s="2" t="s">
        <v>4013</v>
      </c>
      <c r="D3712" s="2" t="s">
        <v>631</v>
      </c>
      <c r="E3712" s="2">
        <v>5.75</v>
      </c>
      <c r="F3712" s="2" t="s">
        <v>7133</v>
      </c>
      <c r="G3712" s="2" t="s">
        <v>40</v>
      </c>
      <c r="H3712" s="2" t="s">
        <v>73</v>
      </c>
      <c r="I3712" s="2" t="s">
        <v>17</v>
      </c>
      <c r="J3712" s="2" t="s">
        <v>18</v>
      </c>
      <c r="K3712" s="2" t="s">
        <v>19</v>
      </c>
      <c r="L3712" s="2" t="s">
        <v>19</v>
      </c>
      <c r="M3712" s="2" t="s">
        <v>20</v>
      </c>
      <c r="N3712" s="2" t="s">
        <v>21</v>
      </c>
      <c r="O3712" s="2" t="s">
        <v>7134</v>
      </c>
      <c r="P3712" s="2">
        <v>3</v>
      </c>
      <c r="Q3712" s="2" t="str">
        <f t="shared" si="57"/>
        <v>DUK US Equity</v>
      </c>
    </row>
    <row r="3713" spans="1:17" x14ac:dyDescent="0.25">
      <c r="A3713" s="1">
        <v>41639</v>
      </c>
      <c r="B3713" s="1">
        <v>41639</v>
      </c>
      <c r="C3713" s="2" t="s">
        <v>50</v>
      </c>
      <c r="D3713" s="2" t="s">
        <v>51</v>
      </c>
      <c r="E3713" s="2">
        <v>6</v>
      </c>
      <c r="F3713" s="2" t="s">
        <v>77</v>
      </c>
      <c r="G3713" s="2"/>
      <c r="H3713" s="2" t="s">
        <v>16</v>
      </c>
      <c r="I3713" s="2" t="s">
        <v>17</v>
      </c>
      <c r="J3713" s="2" t="s">
        <v>18</v>
      </c>
      <c r="K3713" s="2" t="s">
        <v>19</v>
      </c>
      <c r="L3713" s="2" t="s">
        <v>19</v>
      </c>
      <c r="M3713" s="2" t="s">
        <v>20</v>
      </c>
      <c r="N3713" s="2" t="s">
        <v>48</v>
      </c>
      <c r="O3713" s="2" t="s">
        <v>7135</v>
      </c>
      <c r="P3713" s="2">
        <v>3</v>
      </c>
      <c r="Q3713" s="2" t="str">
        <f t="shared" si="57"/>
        <v>EQY US Equity</v>
      </c>
    </row>
    <row r="3714" spans="1:17" x14ac:dyDescent="0.25">
      <c r="A3714" s="1">
        <v>41639</v>
      </c>
      <c r="B3714" s="1">
        <v>41639</v>
      </c>
      <c r="C3714" s="2" t="s">
        <v>1192</v>
      </c>
      <c r="D3714" s="2" t="s">
        <v>1193</v>
      </c>
      <c r="E3714" s="2">
        <v>0.66910000000000003</v>
      </c>
      <c r="F3714" s="2" t="s">
        <v>2744</v>
      </c>
      <c r="G3714" s="2"/>
      <c r="H3714" s="2" t="s">
        <v>34</v>
      </c>
      <c r="I3714" s="2" t="s">
        <v>17</v>
      </c>
      <c r="J3714" s="2" t="s">
        <v>18</v>
      </c>
      <c r="K3714" s="2" t="s">
        <v>19</v>
      </c>
      <c r="L3714" s="2" t="s">
        <v>19</v>
      </c>
      <c r="M3714" s="2" t="s">
        <v>47</v>
      </c>
      <c r="N3714" s="2" t="s">
        <v>48</v>
      </c>
      <c r="O3714" s="2" t="s">
        <v>7136</v>
      </c>
      <c r="P3714" s="2">
        <v>4</v>
      </c>
      <c r="Q3714" s="2" t="str">
        <f t="shared" si="57"/>
        <v>HSBC US Equity</v>
      </c>
    </row>
    <row r="3715" spans="1:17" x14ac:dyDescent="0.25">
      <c r="A3715" s="1">
        <v>41639</v>
      </c>
      <c r="B3715" s="1">
        <v>41639</v>
      </c>
      <c r="C3715" s="2" t="s">
        <v>2924</v>
      </c>
      <c r="D3715" s="2" t="s">
        <v>2012</v>
      </c>
      <c r="E3715" s="2">
        <v>5.6</v>
      </c>
      <c r="F3715" s="2" t="s">
        <v>7137</v>
      </c>
      <c r="G3715" s="2"/>
      <c r="H3715" s="2" t="s">
        <v>34</v>
      </c>
      <c r="I3715" s="2" t="s">
        <v>17</v>
      </c>
      <c r="J3715" s="2" t="s">
        <v>18</v>
      </c>
      <c r="K3715" s="2" t="s">
        <v>19</v>
      </c>
      <c r="L3715" s="2" t="s">
        <v>19</v>
      </c>
      <c r="M3715" s="2" t="s">
        <v>20</v>
      </c>
      <c r="N3715" s="2" t="s">
        <v>21</v>
      </c>
      <c r="O3715" s="2" t="s">
        <v>7138</v>
      </c>
      <c r="P3715" s="2">
        <v>2</v>
      </c>
      <c r="Q3715" s="2" t="str">
        <f t="shared" si="57"/>
        <v>NU US Equity</v>
      </c>
    </row>
    <row r="3716" spans="1:17" x14ac:dyDescent="0.25">
      <c r="A3716" s="1">
        <v>41639</v>
      </c>
      <c r="B3716" s="1">
        <v>41639</v>
      </c>
      <c r="C3716" s="2" t="s">
        <v>1385</v>
      </c>
      <c r="D3716" s="2" t="s">
        <v>1386</v>
      </c>
      <c r="E3716" s="2">
        <v>5.7</v>
      </c>
      <c r="F3716" s="2" t="s">
        <v>2371</v>
      </c>
      <c r="G3716" s="2"/>
      <c r="H3716" s="2" t="s">
        <v>57</v>
      </c>
      <c r="I3716" s="2" t="s">
        <v>17</v>
      </c>
      <c r="J3716" s="2" t="s">
        <v>18</v>
      </c>
      <c r="K3716" s="2" t="s">
        <v>19</v>
      </c>
      <c r="L3716" s="2" t="s">
        <v>19</v>
      </c>
      <c r="M3716" s="2" t="s">
        <v>20</v>
      </c>
      <c r="N3716" s="2" t="s">
        <v>21</v>
      </c>
      <c r="O3716" s="2" t="s">
        <v>7139</v>
      </c>
      <c r="P3716" s="2">
        <v>3</v>
      </c>
      <c r="Q3716" s="2" t="str">
        <f t="shared" ref="Q3716:Q3779" si="58">D3716&amp;" US Equity"</f>
        <v>DTE US Equity</v>
      </c>
    </row>
    <row r="3717" spans="1:17" x14ac:dyDescent="0.25">
      <c r="A3717" s="1">
        <v>41639</v>
      </c>
      <c r="B3717" s="1">
        <v>41639</v>
      </c>
      <c r="C3717" s="2" t="s">
        <v>1284</v>
      </c>
      <c r="D3717" s="2" t="s">
        <v>1285</v>
      </c>
      <c r="E3717" s="2">
        <v>5.875</v>
      </c>
      <c r="F3717" s="2" t="s">
        <v>7140</v>
      </c>
      <c r="G3717" s="2" t="s">
        <v>40</v>
      </c>
      <c r="H3717" s="2" t="s">
        <v>73</v>
      </c>
      <c r="I3717" s="2" t="s">
        <v>17</v>
      </c>
      <c r="J3717" s="2" t="s">
        <v>18</v>
      </c>
      <c r="K3717" s="2" t="s">
        <v>19</v>
      </c>
      <c r="L3717" s="2" t="s">
        <v>19</v>
      </c>
      <c r="M3717" s="2" t="s">
        <v>20</v>
      </c>
      <c r="N3717" s="2" t="s">
        <v>21</v>
      </c>
      <c r="O3717" s="2" t="s">
        <v>7141</v>
      </c>
      <c r="P3717" s="2">
        <v>5</v>
      </c>
      <c r="Q3717" s="2" t="str">
        <f t="shared" si="58"/>
        <v>IBESM US Equity</v>
      </c>
    </row>
    <row r="3718" spans="1:17" x14ac:dyDescent="0.25">
      <c r="A3718" s="1">
        <v>41639</v>
      </c>
      <c r="B3718" s="1">
        <v>41639</v>
      </c>
      <c r="C3718" s="2" t="s">
        <v>1637</v>
      </c>
      <c r="D3718" s="2" t="s">
        <v>1182</v>
      </c>
      <c r="E3718" s="2">
        <v>5.85</v>
      </c>
      <c r="F3718" s="2" t="s">
        <v>2119</v>
      </c>
      <c r="G3718" s="2" t="s">
        <v>678</v>
      </c>
      <c r="H3718" s="2" t="s">
        <v>73</v>
      </c>
      <c r="I3718" s="2" t="s">
        <v>17</v>
      </c>
      <c r="J3718" s="2" t="s">
        <v>18</v>
      </c>
      <c r="K3718" s="2" t="s">
        <v>19</v>
      </c>
      <c r="L3718" s="2" t="s">
        <v>19</v>
      </c>
      <c r="M3718" s="2" t="s">
        <v>20</v>
      </c>
      <c r="N3718" s="2" t="s">
        <v>21</v>
      </c>
      <c r="O3718" s="2" t="s">
        <v>7142</v>
      </c>
      <c r="P3718" s="2">
        <v>3</v>
      </c>
      <c r="Q3718" s="2" t="str">
        <f t="shared" si="58"/>
        <v>AEP US Equity</v>
      </c>
    </row>
    <row r="3719" spans="1:17" x14ac:dyDescent="0.25">
      <c r="A3719" s="1">
        <v>41639</v>
      </c>
      <c r="B3719" s="1">
        <v>41639</v>
      </c>
      <c r="C3719" s="2" t="s">
        <v>7143</v>
      </c>
      <c r="D3719" s="2" t="s">
        <v>569</v>
      </c>
      <c r="E3719" s="2">
        <v>6.625</v>
      </c>
      <c r="F3719" s="2" t="s">
        <v>1071</v>
      </c>
      <c r="G3719" s="2"/>
      <c r="H3719" s="2" t="s">
        <v>16</v>
      </c>
      <c r="I3719" s="2" t="s">
        <v>17</v>
      </c>
      <c r="J3719" s="2" t="s">
        <v>18</v>
      </c>
      <c r="K3719" s="2" t="s">
        <v>19</v>
      </c>
      <c r="L3719" s="2" t="s">
        <v>19</v>
      </c>
      <c r="M3719" s="2" t="s">
        <v>20</v>
      </c>
      <c r="N3719" s="2" t="s">
        <v>28</v>
      </c>
      <c r="O3719" s="2" t="s">
        <v>7144</v>
      </c>
      <c r="P3719" s="2">
        <v>2</v>
      </c>
      <c r="Q3719" s="2" t="str">
        <f t="shared" si="58"/>
        <v>IP US Equity</v>
      </c>
    </row>
    <row r="3720" spans="1:17" x14ac:dyDescent="0.25">
      <c r="A3720" s="1">
        <v>41639</v>
      </c>
      <c r="B3720" s="1">
        <v>41639</v>
      </c>
      <c r="C3720" s="2" t="s">
        <v>2056</v>
      </c>
      <c r="D3720" s="2" t="s">
        <v>2048</v>
      </c>
      <c r="E3720" s="2">
        <v>5.7720000000000002</v>
      </c>
      <c r="F3720" s="2" t="s">
        <v>2064</v>
      </c>
      <c r="G3720" s="2" t="s">
        <v>45</v>
      </c>
      <c r="H3720" s="2" t="s">
        <v>34</v>
      </c>
      <c r="I3720" s="2" t="s">
        <v>17</v>
      </c>
      <c r="J3720" s="2" t="s">
        <v>18</v>
      </c>
      <c r="K3720" s="2" t="s">
        <v>19</v>
      </c>
      <c r="L3720" s="2" t="s">
        <v>19</v>
      </c>
      <c r="M3720" s="2" t="s">
        <v>20</v>
      </c>
      <c r="N3720" s="2" t="s">
        <v>21</v>
      </c>
      <c r="O3720" s="2" t="s">
        <v>7145</v>
      </c>
      <c r="P3720" s="2">
        <v>3</v>
      </c>
      <c r="Q3720" s="2" t="str">
        <f t="shared" si="58"/>
        <v>UIL US Equity</v>
      </c>
    </row>
    <row r="3721" spans="1:17" x14ac:dyDescent="0.25">
      <c r="A3721" s="1">
        <v>41639</v>
      </c>
      <c r="B3721" s="1">
        <v>41639</v>
      </c>
      <c r="C3721" s="2" t="s">
        <v>824</v>
      </c>
      <c r="D3721" s="2" t="s">
        <v>825</v>
      </c>
      <c r="E3721" s="2">
        <v>5.75</v>
      </c>
      <c r="F3721" s="2" t="s">
        <v>1369</v>
      </c>
      <c r="G3721" s="2"/>
      <c r="H3721" s="2" t="s">
        <v>57</v>
      </c>
      <c r="I3721" s="2" t="s">
        <v>17</v>
      </c>
      <c r="J3721" s="2" t="s">
        <v>18</v>
      </c>
      <c r="K3721" s="2" t="s">
        <v>19</v>
      </c>
      <c r="L3721" s="2" t="s">
        <v>19</v>
      </c>
      <c r="M3721" s="2" t="s">
        <v>20</v>
      </c>
      <c r="N3721" s="2" t="s">
        <v>21</v>
      </c>
      <c r="O3721" s="2" t="s">
        <v>7146</v>
      </c>
      <c r="P3721" s="2">
        <v>3</v>
      </c>
      <c r="Q3721" s="2" t="str">
        <f t="shared" si="58"/>
        <v>OGE US Equity</v>
      </c>
    </row>
    <row r="3722" spans="1:17" x14ac:dyDescent="0.25">
      <c r="A3722" s="1">
        <v>41639</v>
      </c>
      <c r="B3722" s="1">
        <v>41639</v>
      </c>
      <c r="C3722" s="2" t="s">
        <v>551</v>
      </c>
      <c r="D3722" s="2" t="s">
        <v>552</v>
      </c>
      <c r="E3722" s="2">
        <v>5.75</v>
      </c>
      <c r="F3722" s="2" t="s">
        <v>2045</v>
      </c>
      <c r="G3722" s="2"/>
      <c r="H3722" s="2" t="s">
        <v>472</v>
      </c>
      <c r="I3722" s="2" t="s">
        <v>17</v>
      </c>
      <c r="J3722" s="2" t="s">
        <v>18</v>
      </c>
      <c r="K3722" s="2" t="s">
        <v>19</v>
      </c>
      <c r="L3722" s="2" t="s">
        <v>19</v>
      </c>
      <c r="M3722" s="2" t="s">
        <v>20</v>
      </c>
      <c r="N3722" s="2" t="s">
        <v>48</v>
      </c>
      <c r="O3722" s="2" t="s">
        <v>7147</v>
      </c>
      <c r="P3722" s="2">
        <v>2</v>
      </c>
      <c r="Q3722" s="2" t="str">
        <f t="shared" si="58"/>
        <v>FR US Equity</v>
      </c>
    </row>
    <row r="3723" spans="1:17" x14ac:dyDescent="0.25">
      <c r="A3723" s="1">
        <v>41639</v>
      </c>
      <c r="B3723" s="1">
        <v>41639</v>
      </c>
      <c r="C3723" s="2" t="s">
        <v>1978</v>
      </c>
      <c r="D3723" s="2" t="s">
        <v>1979</v>
      </c>
      <c r="E3723" s="2">
        <v>7.25</v>
      </c>
      <c r="F3723" s="2" t="s">
        <v>951</v>
      </c>
      <c r="G3723" s="2"/>
      <c r="H3723" s="2" t="s">
        <v>95</v>
      </c>
      <c r="I3723" s="2" t="s">
        <v>17</v>
      </c>
      <c r="J3723" s="2" t="s">
        <v>18</v>
      </c>
      <c r="K3723" s="2" t="s">
        <v>19</v>
      </c>
      <c r="L3723" s="2" t="s">
        <v>19</v>
      </c>
      <c r="M3723" s="2" t="s">
        <v>20</v>
      </c>
      <c r="N3723" s="2" t="s">
        <v>28</v>
      </c>
      <c r="O3723" s="2" t="s">
        <v>7148</v>
      </c>
      <c r="P3723" s="2">
        <v>3</v>
      </c>
      <c r="Q3723" s="2" t="str">
        <f t="shared" si="58"/>
        <v>KBH US Equity</v>
      </c>
    </row>
    <row r="3724" spans="1:17" x14ac:dyDescent="0.25">
      <c r="A3724" s="1">
        <v>41639</v>
      </c>
      <c r="B3724" s="1">
        <v>41639</v>
      </c>
      <c r="C3724" s="2" t="s">
        <v>2337</v>
      </c>
      <c r="D3724" s="2" t="s">
        <v>2338</v>
      </c>
      <c r="E3724" s="2">
        <v>5.8</v>
      </c>
      <c r="F3724" s="2" t="s">
        <v>4010</v>
      </c>
      <c r="G3724" s="2"/>
      <c r="H3724" s="2" t="s">
        <v>34</v>
      </c>
      <c r="I3724" s="2" t="s">
        <v>17</v>
      </c>
      <c r="J3724" s="2" t="s">
        <v>18</v>
      </c>
      <c r="K3724" s="2" t="s">
        <v>19</v>
      </c>
      <c r="L3724" s="2" t="s">
        <v>19</v>
      </c>
      <c r="M3724" s="2" t="s">
        <v>20</v>
      </c>
      <c r="N3724" s="2" t="s">
        <v>48</v>
      </c>
      <c r="O3724" s="2" t="s">
        <v>7149</v>
      </c>
      <c r="P3724" s="2">
        <v>3</v>
      </c>
      <c r="Q3724" s="2" t="str">
        <f t="shared" si="58"/>
        <v>UNH US Equity</v>
      </c>
    </row>
    <row r="3725" spans="1:17" x14ac:dyDescent="0.25">
      <c r="A3725" s="1">
        <v>41639</v>
      </c>
      <c r="B3725" s="1">
        <v>41639</v>
      </c>
      <c r="C3725" s="2" t="s">
        <v>912</v>
      </c>
      <c r="D3725" s="2" t="s">
        <v>913</v>
      </c>
      <c r="E3725" s="2">
        <v>6.4</v>
      </c>
      <c r="F3725" s="2" t="s">
        <v>101</v>
      </c>
      <c r="G3725" s="2"/>
      <c r="H3725" s="2" t="s">
        <v>27</v>
      </c>
      <c r="I3725" s="2" t="s">
        <v>17</v>
      </c>
      <c r="J3725" s="2" t="s">
        <v>18</v>
      </c>
      <c r="K3725" s="2" t="s">
        <v>19</v>
      </c>
      <c r="L3725" s="2" t="s">
        <v>19</v>
      </c>
      <c r="M3725" s="2" t="s">
        <v>20</v>
      </c>
      <c r="N3725" s="2" t="s">
        <v>28</v>
      </c>
      <c r="O3725" s="2" t="s">
        <v>7150</v>
      </c>
      <c r="P3725" s="2">
        <v>3</v>
      </c>
      <c r="Q3725" s="2" t="str">
        <f t="shared" si="58"/>
        <v>XRX US Equity</v>
      </c>
    </row>
    <row r="3726" spans="1:17" x14ac:dyDescent="0.25">
      <c r="A3726" s="1">
        <v>41639</v>
      </c>
      <c r="B3726" s="1">
        <v>41639</v>
      </c>
      <c r="C3726" s="2" t="s">
        <v>1196</v>
      </c>
      <c r="D3726" s="2" t="s">
        <v>494</v>
      </c>
      <c r="E3726" s="2">
        <v>5.9</v>
      </c>
      <c r="F3726" s="2" t="s">
        <v>7151</v>
      </c>
      <c r="G3726" s="2" t="s">
        <v>45</v>
      </c>
      <c r="H3726" s="2" t="s">
        <v>73</v>
      </c>
      <c r="I3726" s="2" t="s">
        <v>17</v>
      </c>
      <c r="J3726" s="2" t="s">
        <v>18</v>
      </c>
      <c r="K3726" s="2" t="s">
        <v>19</v>
      </c>
      <c r="L3726" s="2" t="s">
        <v>19</v>
      </c>
      <c r="M3726" s="2" t="s">
        <v>20</v>
      </c>
      <c r="N3726" s="2" t="s">
        <v>48</v>
      </c>
      <c r="O3726" s="2" t="s">
        <v>7152</v>
      </c>
      <c r="P3726" s="2">
        <v>3</v>
      </c>
      <c r="Q3726" s="2" t="str">
        <f t="shared" si="58"/>
        <v>PRU US Equity</v>
      </c>
    </row>
    <row r="3727" spans="1:17" x14ac:dyDescent="0.25">
      <c r="A3727" s="1">
        <v>41639</v>
      </c>
      <c r="B3727" s="1">
        <v>41639</v>
      </c>
      <c r="C3727" s="2" t="s">
        <v>2324</v>
      </c>
      <c r="D3727" s="2" t="s">
        <v>501</v>
      </c>
      <c r="E3727" s="2">
        <v>6.25</v>
      </c>
      <c r="F3727" s="2" t="s">
        <v>3965</v>
      </c>
      <c r="G3727" s="2" t="s">
        <v>40</v>
      </c>
      <c r="H3727" s="2" t="s">
        <v>73</v>
      </c>
      <c r="I3727" s="2" t="s">
        <v>17</v>
      </c>
      <c r="J3727" s="2" t="s">
        <v>18</v>
      </c>
      <c r="K3727" s="2" t="s">
        <v>19</v>
      </c>
      <c r="L3727" s="2" t="s">
        <v>19</v>
      </c>
      <c r="M3727" s="2" t="s">
        <v>20</v>
      </c>
      <c r="N3727" s="2" t="s">
        <v>48</v>
      </c>
      <c r="O3727" s="2" t="s">
        <v>7153</v>
      </c>
      <c r="P3727" s="2">
        <v>3</v>
      </c>
      <c r="Q3727" s="2" t="str">
        <f t="shared" si="58"/>
        <v>AIG US Equity</v>
      </c>
    </row>
    <row r="3728" spans="1:17" x14ac:dyDescent="0.25">
      <c r="A3728" s="1">
        <v>41639</v>
      </c>
      <c r="B3728" s="1">
        <v>41639</v>
      </c>
      <c r="C3728" s="2" t="s">
        <v>1996</v>
      </c>
      <c r="D3728" s="2" t="s">
        <v>1997</v>
      </c>
      <c r="E3728" s="2">
        <v>6.5</v>
      </c>
      <c r="F3728" s="2" t="s">
        <v>68</v>
      </c>
      <c r="G3728" s="2"/>
      <c r="H3728" s="2" t="s">
        <v>472</v>
      </c>
      <c r="I3728" s="2" t="s">
        <v>17</v>
      </c>
      <c r="J3728" s="2" t="s">
        <v>18</v>
      </c>
      <c r="K3728" s="2" t="s">
        <v>19</v>
      </c>
      <c r="L3728" s="2" t="s">
        <v>19</v>
      </c>
      <c r="M3728" s="2" t="s">
        <v>20</v>
      </c>
      <c r="N3728" s="2" t="s">
        <v>28</v>
      </c>
      <c r="O3728" s="2" t="s">
        <v>7154</v>
      </c>
      <c r="P3728" s="2">
        <v>3</v>
      </c>
      <c r="Q3728" s="2" t="str">
        <f t="shared" si="58"/>
        <v>DHI US Equity</v>
      </c>
    </row>
    <row r="3729" spans="1:17" x14ac:dyDescent="0.25">
      <c r="A3729" s="1">
        <v>41639</v>
      </c>
      <c r="B3729" s="1">
        <v>41639</v>
      </c>
      <c r="C3729" s="2" t="s">
        <v>1181</v>
      </c>
      <c r="D3729" s="2" t="s">
        <v>1182</v>
      </c>
      <c r="E3729" s="2">
        <v>6.375</v>
      </c>
      <c r="F3729" s="2" t="s">
        <v>72</v>
      </c>
      <c r="G3729" s="2"/>
      <c r="H3729" s="2" t="s">
        <v>27</v>
      </c>
      <c r="I3729" s="2" t="s">
        <v>17</v>
      </c>
      <c r="J3729" s="2" t="s">
        <v>18</v>
      </c>
      <c r="K3729" s="2" t="s">
        <v>19</v>
      </c>
      <c r="L3729" s="2" t="s">
        <v>19</v>
      </c>
      <c r="M3729" s="2" t="s">
        <v>20</v>
      </c>
      <c r="N3729" s="2" t="s">
        <v>21</v>
      </c>
      <c r="O3729" s="2" t="s">
        <v>7155</v>
      </c>
      <c r="P3729" s="2">
        <v>3</v>
      </c>
      <c r="Q3729" s="2" t="str">
        <f t="shared" si="58"/>
        <v>AEP US Equity</v>
      </c>
    </row>
    <row r="3730" spans="1:17" x14ac:dyDescent="0.25">
      <c r="A3730" s="1">
        <v>41639</v>
      </c>
      <c r="B3730" s="1">
        <v>41639</v>
      </c>
      <c r="C3730" s="2" t="s">
        <v>155</v>
      </c>
      <c r="D3730" s="2" t="s">
        <v>156</v>
      </c>
      <c r="E3730" s="2">
        <v>6.25</v>
      </c>
      <c r="F3730" s="2" t="s">
        <v>3955</v>
      </c>
      <c r="G3730" s="2" t="s">
        <v>40</v>
      </c>
      <c r="H3730" s="2" t="s">
        <v>27</v>
      </c>
      <c r="I3730" s="2" t="s">
        <v>17</v>
      </c>
      <c r="J3730" s="2" t="s">
        <v>18</v>
      </c>
      <c r="K3730" s="2" t="s">
        <v>19</v>
      </c>
      <c r="L3730" s="2" t="s">
        <v>19</v>
      </c>
      <c r="M3730" s="2" t="s">
        <v>20</v>
      </c>
      <c r="N3730" s="2" t="s">
        <v>28</v>
      </c>
      <c r="O3730" s="2" t="s">
        <v>7156</v>
      </c>
      <c r="P3730" s="2">
        <v>3</v>
      </c>
      <c r="Q3730" s="2" t="str">
        <f t="shared" si="58"/>
        <v>VIA US Equity</v>
      </c>
    </row>
    <row r="3731" spans="1:17" x14ac:dyDescent="0.25">
      <c r="A3731" s="1">
        <v>41639</v>
      </c>
      <c r="B3731" s="1">
        <v>41639</v>
      </c>
      <c r="C3731" s="2" t="s">
        <v>764</v>
      </c>
      <c r="D3731" s="2" t="s">
        <v>765</v>
      </c>
      <c r="E3731" s="2">
        <v>5.75</v>
      </c>
      <c r="F3731" s="2" t="s">
        <v>72</v>
      </c>
      <c r="G3731" s="2"/>
      <c r="H3731" s="2" t="s">
        <v>34</v>
      </c>
      <c r="I3731" s="2" t="s">
        <v>17</v>
      </c>
      <c r="J3731" s="2" t="s">
        <v>18</v>
      </c>
      <c r="K3731" s="2" t="s">
        <v>19</v>
      </c>
      <c r="L3731" s="2" t="s">
        <v>19</v>
      </c>
      <c r="M3731" s="2" t="s">
        <v>20</v>
      </c>
      <c r="N3731" s="2" t="s">
        <v>28</v>
      </c>
      <c r="O3731" s="2" t="s">
        <v>7157</v>
      </c>
      <c r="P3731" s="2">
        <v>5</v>
      </c>
      <c r="Q3731" s="2" t="str">
        <f t="shared" si="58"/>
        <v>ABIBB US Equity</v>
      </c>
    </row>
    <row r="3732" spans="1:17" x14ac:dyDescent="0.25">
      <c r="A3732" s="1">
        <v>41639</v>
      </c>
      <c r="B3732" s="1">
        <v>41639</v>
      </c>
      <c r="C3732" s="2" t="s">
        <v>7158</v>
      </c>
      <c r="D3732" s="2" t="s">
        <v>3543</v>
      </c>
      <c r="E3732" s="2">
        <v>7</v>
      </c>
      <c r="F3732" s="2" t="s">
        <v>2744</v>
      </c>
      <c r="G3732" s="2"/>
      <c r="H3732" s="2" t="s">
        <v>95</v>
      </c>
      <c r="I3732" s="2" t="s">
        <v>17</v>
      </c>
      <c r="J3732" s="2" t="s">
        <v>18</v>
      </c>
      <c r="K3732" s="2" t="s">
        <v>19</v>
      </c>
      <c r="L3732" s="2" t="s">
        <v>19</v>
      </c>
      <c r="M3732" s="2" t="s">
        <v>20</v>
      </c>
      <c r="N3732" s="2" t="s">
        <v>28</v>
      </c>
      <c r="O3732" s="2" t="s">
        <v>7159</v>
      </c>
      <c r="P3732" s="2">
        <v>2</v>
      </c>
      <c r="Q3732" s="2" t="str">
        <f t="shared" si="58"/>
        <v>DF US Equity</v>
      </c>
    </row>
    <row r="3733" spans="1:17" x14ac:dyDescent="0.25">
      <c r="A3733" s="1">
        <v>41639</v>
      </c>
      <c r="B3733" s="1">
        <v>41639</v>
      </c>
      <c r="C3733" s="2" t="s">
        <v>2285</v>
      </c>
      <c r="D3733" s="2" t="s">
        <v>2286</v>
      </c>
      <c r="E3733" s="2">
        <v>6.25</v>
      </c>
      <c r="F3733" s="2" t="s">
        <v>68</v>
      </c>
      <c r="G3733" s="2"/>
      <c r="H3733" s="2" t="s">
        <v>16</v>
      </c>
      <c r="I3733" s="2" t="s">
        <v>17</v>
      </c>
      <c r="J3733" s="2" t="s">
        <v>18</v>
      </c>
      <c r="K3733" s="2" t="s">
        <v>19</v>
      </c>
      <c r="L3733" s="2" t="s">
        <v>19</v>
      </c>
      <c r="M3733" s="2" t="s">
        <v>20</v>
      </c>
      <c r="N3733" s="2" t="s">
        <v>28</v>
      </c>
      <c r="O3733" s="2" t="s">
        <v>7160</v>
      </c>
      <c r="P3733" s="2">
        <v>3</v>
      </c>
      <c r="Q3733" s="2" t="str">
        <f t="shared" si="58"/>
        <v>YUM US Equity</v>
      </c>
    </row>
    <row r="3734" spans="1:17" x14ac:dyDescent="0.25">
      <c r="A3734" s="1">
        <v>41639</v>
      </c>
      <c r="B3734" s="1">
        <v>41639</v>
      </c>
      <c r="C3734" s="2" t="s">
        <v>7161</v>
      </c>
      <c r="D3734" s="2" t="s">
        <v>7162</v>
      </c>
      <c r="E3734" s="2">
        <v>6.85</v>
      </c>
      <c r="F3734" s="2" t="s">
        <v>68</v>
      </c>
      <c r="G3734" s="2"/>
      <c r="H3734" s="2" t="s">
        <v>16</v>
      </c>
      <c r="I3734" s="2" t="s">
        <v>17</v>
      </c>
      <c r="J3734" s="2" t="s">
        <v>18</v>
      </c>
      <c r="K3734" s="2" t="s">
        <v>19</v>
      </c>
      <c r="L3734" s="2" t="s">
        <v>19</v>
      </c>
      <c r="M3734" s="2" t="s">
        <v>20</v>
      </c>
      <c r="N3734" s="2" t="s">
        <v>48</v>
      </c>
      <c r="O3734" s="2" t="s">
        <v>7163</v>
      </c>
      <c r="P3734" s="2">
        <v>3</v>
      </c>
      <c r="Q3734" s="2" t="str">
        <f t="shared" si="58"/>
        <v>HMN US Equity</v>
      </c>
    </row>
    <row r="3735" spans="1:17" x14ac:dyDescent="0.25">
      <c r="A3735" s="1">
        <v>41639</v>
      </c>
      <c r="B3735" s="1">
        <v>41639</v>
      </c>
      <c r="C3735" s="2" t="s">
        <v>615</v>
      </c>
      <c r="D3735" s="2" t="s">
        <v>616</v>
      </c>
      <c r="E3735" s="2">
        <v>6.05</v>
      </c>
      <c r="F3735" s="2" t="s">
        <v>1865</v>
      </c>
      <c r="G3735" s="2"/>
      <c r="H3735" s="2" t="s">
        <v>57</v>
      </c>
      <c r="I3735" s="2" t="s">
        <v>17</v>
      </c>
      <c r="J3735" s="2" t="s">
        <v>18</v>
      </c>
      <c r="K3735" s="2" t="s">
        <v>19</v>
      </c>
      <c r="L3735" s="2" t="s">
        <v>19</v>
      </c>
      <c r="M3735" s="2" t="s">
        <v>20</v>
      </c>
      <c r="N3735" s="2" t="s">
        <v>28</v>
      </c>
      <c r="O3735" s="2" t="s">
        <v>7164</v>
      </c>
      <c r="P3735" s="2">
        <v>3</v>
      </c>
      <c r="Q3735" s="2" t="str">
        <f t="shared" si="58"/>
        <v>UTX US Equity</v>
      </c>
    </row>
    <row r="3736" spans="1:17" x14ac:dyDescent="0.25">
      <c r="A3736" s="1">
        <v>41639</v>
      </c>
      <c r="B3736" s="1">
        <v>41639</v>
      </c>
      <c r="C3736" s="2" t="s">
        <v>1804</v>
      </c>
      <c r="D3736" s="2" t="s">
        <v>1805</v>
      </c>
      <c r="E3736" s="2">
        <v>6.5</v>
      </c>
      <c r="F3736" s="2" t="s">
        <v>68</v>
      </c>
      <c r="G3736" s="2" t="s">
        <v>26</v>
      </c>
      <c r="H3736" s="2" t="s">
        <v>203</v>
      </c>
      <c r="I3736" s="2" t="s">
        <v>17</v>
      </c>
      <c r="J3736" s="2" t="s">
        <v>18</v>
      </c>
      <c r="K3736" s="2" t="s">
        <v>19</v>
      </c>
      <c r="L3736" s="2" t="s">
        <v>19</v>
      </c>
      <c r="M3736" s="2" t="s">
        <v>20</v>
      </c>
      <c r="N3736" s="2" t="s">
        <v>28</v>
      </c>
      <c r="O3736" s="2" t="s">
        <v>7165</v>
      </c>
      <c r="P3736" s="2">
        <v>3</v>
      </c>
      <c r="Q3736" s="2" t="str">
        <f t="shared" si="58"/>
        <v>LEN US Equity</v>
      </c>
    </row>
    <row r="3737" spans="1:17" x14ac:dyDescent="0.25">
      <c r="A3737" s="1">
        <v>41639</v>
      </c>
      <c r="B3737" s="1">
        <v>41639</v>
      </c>
      <c r="C3737" s="2" t="s">
        <v>1867</v>
      </c>
      <c r="D3737" s="2" t="s">
        <v>1868</v>
      </c>
      <c r="E3737" s="2">
        <v>6.2</v>
      </c>
      <c r="F3737" s="2" t="s">
        <v>4964</v>
      </c>
      <c r="G3737" s="2"/>
      <c r="H3737" s="2" t="s">
        <v>16</v>
      </c>
      <c r="I3737" s="2" t="s">
        <v>17</v>
      </c>
      <c r="J3737" s="2" t="s">
        <v>18</v>
      </c>
      <c r="K3737" s="2" t="s">
        <v>19</v>
      </c>
      <c r="L3737" s="2" t="s">
        <v>19</v>
      </c>
      <c r="M3737" s="2" t="s">
        <v>20</v>
      </c>
      <c r="N3737" s="2" t="s">
        <v>21</v>
      </c>
      <c r="O3737" s="2" t="s">
        <v>7166</v>
      </c>
      <c r="P3737" s="2">
        <v>3</v>
      </c>
      <c r="Q3737" s="2" t="str">
        <f t="shared" si="58"/>
        <v>PPL US Equity</v>
      </c>
    </row>
    <row r="3738" spans="1:17" x14ac:dyDescent="0.25">
      <c r="A3738" s="1">
        <v>41639</v>
      </c>
      <c r="B3738" s="1">
        <v>41639</v>
      </c>
      <c r="C3738" s="2" t="s">
        <v>2222</v>
      </c>
      <c r="D3738" s="2" t="s">
        <v>1393</v>
      </c>
      <c r="E3738" s="2">
        <v>6.5</v>
      </c>
      <c r="F3738" s="2" t="s">
        <v>2751</v>
      </c>
      <c r="G3738" s="2"/>
      <c r="H3738" s="2" t="s">
        <v>203</v>
      </c>
      <c r="I3738" s="2" t="s">
        <v>17</v>
      </c>
      <c r="J3738" s="2" t="s">
        <v>18</v>
      </c>
      <c r="K3738" s="2" t="s">
        <v>19</v>
      </c>
      <c r="L3738" s="2" t="s">
        <v>19</v>
      </c>
      <c r="M3738" s="2" t="s">
        <v>20</v>
      </c>
      <c r="N3738" s="2" t="s">
        <v>28</v>
      </c>
      <c r="O3738" s="2" t="s">
        <v>7167</v>
      </c>
      <c r="P3738" s="2">
        <v>3</v>
      </c>
      <c r="Q3738" s="2" t="str">
        <f t="shared" si="58"/>
        <v>PHM US Equity</v>
      </c>
    </row>
    <row r="3739" spans="1:17" x14ac:dyDescent="0.25">
      <c r="A3739" s="1">
        <v>41639</v>
      </c>
      <c r="B3739" s="1">
        <v>41639</v>
      </c>
      <c r="C3739" s="2" t="s">
        <v>1216</v>
      </c>
      <c r="D3739" s="2" t="s">
        <v>523</v>
      </c>
      <c r="E3739" s="2">
        <v>6.8</v>
      </c>
      <c r="F3739" s="2" t="s">
        <v>90</v>
      </c>
      <c r="G3739" s="2"/>
      <c r="H3739" s="2" t="s">
        <v>34</v>
      </c>
      <c r="I3739" s="2" t="s">
        <v>17</v>
      </c>
      <c r="J3739" s="2" t="s">
        <v>18</v>
      </c>
      <c r="K3739" s="2" t="s">
        <v>19</v>
      </c>
      <c r="L3739" s="2" t="s">
        <v>19</v>
      </c>
      <c r="M3739" s="2" t="s">
        <v>20</v>
      </c>
      <c r="N3739" s="2" t="s">
        <v>28</v>
      </c>
      <c r="O3739" s="2" t="s">
        <v>7168</v>
      </c>
      <c r="P3739" s="2">
        <v>1</v>
      </c>
      <c r="Q3739" s="2" t="str">
        <f t="shared" si="58"/>
        <v>T US Equity</v>
      </c>
    </row>
    <row r="3740" spans="1:17" x14ac:dyDescent="0.25">
      <c r="A3740" s="1">
        <v>41639</v>
      </c>
      <c r="B3740" s="1">
        <v>41639</v>
      </c>
      <c r="C3740" s="2" t="s">
        <v>630</v>
      </c>
      <c r="D3740" s="2" t="s">
        <v>631</v>
      </c>
      <c r="E3740" s="2">
        <v>6.05</v>
      </c>
      <c r="F3740" s="2" t="s">
        <v>65</v>
      </c>
      <c r="G3740" s="2"/>
      <c r="H3740" s="2" t="s">
        <v>73</v>
      </c>
      <c r="I3740" s="2" t="s">
        <v>17</v>
      </c>
      <c r="J3740" s="2" t="s">
        <v>18</v>
      </c>
      <c r="K3740" s="2" t="s">
        <v>19</v>
      </c>
      <c r="L3740" s="2" t="s">
        <v>19</v>
      </c>
      <c r="M3740" s="2" t="s">
        <v>20</v>
      </c>
      <c r="N3740" s="2" t="s">
        <v>21</v>
      </c>
      <c r="O3740" s="2" t="s">
        <v>7173</v>
      </c>
      <c r="P3740" s="2">
        <v>3</v>
      </c>
      <c r="Q3740" s="2" t="str">
        <f t="shared" si="58"/>
        <v>DUK US Equity</v>
      </c>
    </row>
    <row r="3741" spans="1:17" x14ac:dyDescent="0.25">
      <c r="A3741" s="1">
        <v>41639</v>
      </c>
      <c r="B3741" s="1">
        <v>41639</v>
      </c>
      <c r="C3741" s="2" t="s">
        <v>2906</v>
      </c>
      <c r="D3741" s="2" t="s">
        <v>2907</v>
      </c>
      <c r="E3741" s="2">
        <v>6.7</v>
      </c>
      <c r="F3741" s="2" t="s">
        <v>90</v>
      </c>
      <c r="G3741" s="2"/>
      <c r="H3741" s="2" t="s">
        <v>57</v>
      </c>
      <c r="I3741" s="2" t="s">
        <v>17</v>
      </c>
      <c r="J3741" s="2" t="s">
        <v>18</v>
      </c>
      <c r="K3741" s="2" t="s">
        <v>19</v>
      </c>
      <c r="L3741" s="2" t="s">
        <v>19</v>
      </c>
      <c r="M3741" s="2" t="s">
        <v>20</v>
      </c>
      <c r="N3741" s="2" t="s">
        <v>48</v>
      </c>
      <c r="O3741" s="2" t="s">
        <v>7174</v>
      </c>
      <c r="P3741" s="2">
        <v>3</v>
      </c>
      <c r="Q3741" s="2" t="str">
        <f t="shared" si="58"/>
        <v>ACE US Equity</v>
      </c>
    </row>
    <row r="3742" spans="1:17" x14ac:dyDescent="0.25">
      <c r="A3742" s="1">
        <v>41639</v>
      </c>
      <c r="B3742" s="1">
        <v>41639</v>
      </c>
      <c r="C3742" s="2" t="s">
        <v>2011</v>
      </c>
      <c r="D3742" s="2" t="s">
        <v>2012</v>
      </c>
      <c r="E3742" s="2">
        <v>6.35</v>
      </c>
      <c r="F3742" s="2" t="s">
        <v>1865</v>
      </c>
      <c r="G3742" s="2"/>
      <c r="H3742" s="2" t="s">
        <v>34</v>
      </c>
      <c r="I3742" s="2" t="s">
        <v>17</v>
      </c>
      <c r="J3742" s="2" t="s">
        <v>18</v>
      </c>
      <c r="K3742" s="2" t="s">
        <v>19</v>
      </c>
      <c r="L3742" s="2" t="s">
        <v>19</v>
      </c>
      <c r="M3742" s="2" t="s">
        <v>20</v>
      </c>
      <c r="N3742" s="2" t="s">
        <v>21</v>
      </c>
      <c r="O3742" s="2" t="s">
        <v>7175</v>
      </c>
      <c r="P3742" s="2">
        <v>2</v>
      </c>
      <c r="Q3742" s="2" t="str">
        <f t="shared" si="58"/>
        <v>NU US Equity</v>
      </c>
    </row>
    <row r="3743" spans="1:17" x14ac:dyDescent="0.25">
      <c r="A3743" s="1">
        <v>41639</v>
      </c>
      <c r="B3743" s="1">
        <v>41639</v>
      </c>
      <c r="C3743" s="2" t="s">
        <v>42</v>
      </c>
      <c r="D3743" s="2" t="s">
        <v>43</v>
      </c>
      <c r="E3743" s="2">
        <v>0.95660000000000001</v>
      </c>
      <c r="F3743" s="2" t="s">
        <v>7177</v>
      </c>
      <c r="G3743" s="2"/>
      <c r="H3743" s="2" t="s">
        <v>46</v>
      </c>
      <c r="I3743" s="2" t="s">
        <v>17</v>
      </c>
      <c r="J3743" s="2" t="s">
        <v>18</v>
      </c>
      <c r="K3743" s="2" t="s">
        <v>19</v>
      </c>
      <c r="L3743" s="2" t="s">
        <v>19</v>
      </c>
      <c r="M3743" s="2" t="s">
        <v>47</v>
      </c>
      <c r="N3743" s="2" t="s">
        <v>48</v>
      </c>
      <c r="O3743" s="2" t="s">
        <v>7178</v>
      </c>
      <c r="P3743" s="2">
        <v>2</v>
      </c>
      <c r="Q3743" s="2" t="str">
        <f t="shared" si="58"/>
        <v>GE US Equity</v>
      </c>
    </row>
    <row r="3744" spans="1:17" x14ac:dyDescent="0.25">
      <c r="A3744" s="1">
        <v>41639</v>
      </c>
      <c r="B3744" s="1">
        <v>41639</v>
      </c>
      <c r="C3744" s="2" t="s">
        <v>1260</v>
      </c>
      <c r="D3744" s="2" t="s">
        <v>1261</v>
      </c>
      <c r="E3744" s="2">
        <v>4</v>
      </c>
      <c r="F3744" s="2" t="s">
        <v>1433</v>
      </c>
      <c r="G3744" s="2"/>
      <c r="H3744" s="2" t="s">
        <v>27</v>
      </c>
      <c r="I3744" s="2" t="s">
        <v>17</v>
      </c>
      <c r="J3744" s="2" t="s">
        <v>18</v>
      </c>
      <c r="K3744" s="2" t="s">
        <v>19</v>
      </c>
      <c r="L3744" s="2" t="s">
        <v>19</v>
      </c>
      <c r="M3744" s="2" t="s">
        <v>20</v>
      </c>
      <c r="N3744" s="2" t="s">
        <v>48</v>
      </c>
      <c r="O3744" s="2" t="s">
        <v>7179</v>
      </c>
      <c r="P3744" s="2">
        <v>3</v>
      </c>
      <c r="Q3744" s="2" t="str">
        <f t="shared" si="58"/>
        <v>AIZ US Equity</v>
      </c>
    </row>
    <row r="3745" spans="1:17" x14ac:dyDescent="0.25">
      <c r="A3745" s="1">
        <v>41639</v>
      </c>
      <c r="B3745" s="1">
        <v>41639</v>
      </c>
      <c r="C3745" s="2" t="s">
        <v>42</v>
      </c>
      <c r="D3745" s="2" t="s">
        <v>43</v>
      </c>
      <c r="E3745" s="2">
        <v>3.75</v>
      </c>
      <c r="F3745" s="2" t="s">
        <v>7180</v>
      </c>
      <c r="G3745" s="2" t="s">
        <v>187</v>
      </c>
      <c r="H3745" s="2" t="s">
        <v>46</v>
      </c>
      <c r="I3745" s="2" t="s">
        <v>17</v>
      </c>
      <c r="J3745" s="2" t="s">
        <v>18</v>
      </c>
      <c r="K3745" s="2" t="s">
        <v>19</v>
      </c>
      <c r="L3745" s="2" t="s">
        <v>19</v>
      </c>
      <c r="M3745" s="2" t="s">
        <v>20</v>
      </c>
      <c r="N3745" s="2" t="s">
        <v>48</v>
      </c>
      <c r="O3745" s="2" t="s">
        <v>7181</v>
      </c>
      <c r="P3745" s="2">
        <v>2</v>
      </c>
      <c r="Q3745" s="2" t="str">
        <f t="shared" si="58"/>
        <v>GE US Equity</v>
      </c>
    </row>
    <row r="3746" spans="1:17" x14ac:dyDescent="0.25">
      <c r="A3746" s="1">
        <v>41639</v>
      </c>
      <c r="B3746" s="1">
        <v>41639</v>
      </c>
      <c r="C3746" s="2" t="s">
        <v>3908</v>
      </c>
      <c r="D3746" s="2" t="s">
        <v>678</v>
      </c>
      <c r="E3746" s="2">
        <v>2</v>
      </c>
      <c r="F3746" s="2" t="s">
        <v>7182</v>
      </c>
      <c r="G3746" s="2" t="s">
        <v>213</v>
      </c>
      <c r="H3746" s="2" t="s">
        <v>16</v>
      </c>
      <c r="I3746" s="2" t="s">
        <v>17</v>
      </c>
      <c r="J3746" s="2" t="s">
        <v>18</v>
      </c>
      <c r="K3746" s="2" t="s">
        <v>19</v>
      </c>
      <c r="L3746" s="2" t="s">
        <v>19</v>
      </c>
      <c r="M3746" s="2" t="s">
        <v>20</v>
      </c>
      <c r="N3746" s="2" t="s">
        <v>28</v>
      </c>
      <c r="O3746" s="2" t="s">
        <v>7183</v>
      </c>
      <c r="P3746" s="2">
        <v>1</v>
      </c>
      <c r="Q3746" s="2" t="str">
        <f t="shared" si="58"/>
        <v>F US Equity</v>
      </c>
    </row>
    <row r="3747" spans="1:17" x14ac:dyDescent="0.25">
      <c r="A3747" s="1">
        <v>41639</v>
      </c>
      <c r="B3747" s="1">
        <v>41639</v>
      </c>
      <c r="C3747" s="2" t="s">
        <v>6158</v>
      </c>
      <c r="D3747" s="2" t="s">
        <v>6159</v>
      </c>
      <c r="E3747" s="2">
        <v>4.875</v>
      </c>
      <c r="F3747" s="2" t="s">
        <v>6016</v>
      </c>
      <c r="G3747" s="2"/>
      <c r="H3747" s="2" t="s">
        <v>203</v>
      </c>
      <c r="I3747" s="2" t="s">
        <v>17</v>
      </c>
      <c r="J3747" s="2" t="s">
        <v>18</v>
      </c>
      <c r="K3747" s="2" t="s">
        <v>19</v>
      </c>
      <c r="L3747" s="2" t="s">
        <v>19</v>
      </c>
      <c r="M3747" s="2" t="s">
        <v>20</v>
      </c>
      <c r="N3747" s="2" t="s">
        <v>28</v>
      </c>
      <c r="O3747" s="2" t="s">
        <v>7184</v>
      </c>
      <c r="P3747" s="2">
        <v>3</v>
      </c>
      <c r="Q3747" s="2" t="str">
        <f t="shared" si="58"/>
        <v>ADT US Equity</v>
      </c>
    </row>
    <row r="3748" spans="1:17" x14ac:dyDescent="0.25">
      <c r="A3748" s="1">
        <v>41639</v>
      </c>
      <c r="B3748" s="1">
        <v>41639</v>
      </c>
      <c r="C3748" s="2" t="s">
        <v>200</v>
      </c>
      <c r="D3748" s="2" t="s">
        <v>201</v>
      </c>
      <c r="E3748" s="2">
        <v>5.125</v>
      </c>
      <c r="F3748" s="2" t="s">
        <v>3835</v>
      </c>
      <c r="G3748" s="2" t="s">
        <v>40</v>
      </c>
      <c r="H3748" s="2" t="s">
        <v>203</v>
      </c>
      <c r="I3748" s="2" t="s">
        <v>17</v>
      </c>
      <c r="J3748" s="2" t="s">
        <v>18</v>
      </c>
      <c r="K3748" s="2" t="s">
        <v>19</v>
      </c>
      <c r="L3748" s="2" t="s">
        <v>19</v>
      </c>
      <c r="M3748" s="2" t="s">
        <v>20</v>
      </c>
      <c r="N3748" s="2" t="s">
        <v>28</v>
      </c>
      <c r="O3748" s="2" t="s">
        <v>7185</v>
      </c>
      <c r="P3748" s="2">
        <v>4</v>
      </c>
      <c r="Q3748" s="2" t="str">
        <f t="shared" si="58"/>
        <v>DISH US Equity</v>
      </c>
    </row>
    <row r="3749" spans="1:17" x14ac:dyDescent="0.25">
      <c r="A3749" s="1">
        <v>41639</v>
      </c>
      <c r="B3749" s="1">
        <v>41639</v>
      </c>
      <c r="C3749" s="2" t="s">
        <v>4926</v>
      </c>
      <c r="D3749" s="2" t="s">
        <v>4927</v>
      </c>
      <c r="E3749" s="2">
        <v>1.8</v>
      </c>
      <c r="F3749" s="2" t="s">
        <v>1103</v>
      </c>
      <c r="G3749" s="2" t="s">
        <v>40</v>
      </c>
      <c r="H3749" s="2" t="s">
        <v>73</v>
      </c>
      <c r="I3749" s="2" t="s">
        <v>17</v>
      </c>
      <c r="J3749" s="2" t="s">
        <v>18</v>
      </c>
      <c r="K3749" s="2" t="s">
        <v>19</v>
      </c>
      <c r="L3749" s="2" t="s">
        <v>19</v>
      </c>
      <c r="M3749" s="2" t="s">
        <v>20</v>
      </c>
      <c r="N3749" s="2" t="s">
        <v>28</v>
      </c>
      <c r="O3749" s="2" t="s">
        <v>7186</v>
      </c>
      <c r="P3749" s="2">
        <v>5</v>
      </c>
      <c r="Q3749" s="2" t="str">
        <f t="shared" si="58"/>
        <v>NSANY US Equity</v>
      </c>
    </row>
    <row r="3750" spans="1:17" x14ac:dyDescent="0.25">
      <c r="A3750" s="1">
        <v>41639</v>
      </c>
      <c r="B3750" s="1">
        <v>41639</v>
      </c>
      <c r="C3750" s="2" t="s">
        <v>496</v>
      </c>
      <c r="D3750" s="2" t="s">
        <v>497</v>
      </c>
      <c r="E3750" s="2">
        <v>2.5</v>
      </c>
      <c r="F3750" s="2" t="s">
        <v>1988</v>
      </c>
      <c r="G3750" s="2" t="s">
        <v>213</v>
      </c>
      <c r="H3750" s="2" t="s">
        <v>57</v>
      </c>
      <c r="I3750" s="2" t="s">
        <v>17</v>
      </c>
      <c r="J3750" s="2" t="s">
        <v>18</v>
      </c>
      <c r="K3750" s="2" t="s">
        <v>19</v>
      </c>
      <c r="L3750" s="2" t="s">
        <v>19</v>
      </c>
      <c r="M3750" s="2" t="s">
        <v>20</v>
      </c>
      <c r="N3750" s="2" t="s">
        <v>21</v>
      </c>
      <c r="O3750" s="2" t="s">
        <v>7187</v>
      </c>
      <c r="P3750" s="2">
        <v>4</v>
      </c>
      <c r="Q3750" s="2" t="str">
        <f t="shared" si="58"/>
        <v>NRUC US Equity</v>
      </c>
    </row>
    <row r="3751" spans="1:17" x14ac:dyDescent="0.25">
      <c r="A3751" s="1">
        <v>41639</v>
      </c>
      <c r="B3751" s="1">
        <v>41639</v>
      </c>
      <c r="C3751" s="2" t="s">
        <v>3908</v>
      </c>
      <c r="D3751" s="2" t="s">
        <v>678</v>
      </c>
      <c r="E3751" s="2">
        <v>2</v>
      </c>
      <c r="F3751" s="2" t="s">
        <v>5130</v>
      </c>
      <c r="G3751" s="2" t="s">
        <v>213</v>
      </c>
      <c r="H3751" s="2" t="s">
        <v>16</v>
      </c>
      <c r="I3751" s="2" t="s">
        <v>17</v>
      </c>
      <c r="J3751" s="2" t="s">
        <v>18</v>
      </c>
      <c r="K3751" s="2" t="s">
        <v>19</v>
      </c>
      <c r="L3751" s="2" t="s">
        <v>19</v>
      </c>
      <c r="M3751" s="2" t="s">
        <v>20</v>
      </c>
      <c r="N3751" s="2" t="s">
        <v>28</v>
      </c>
      <c r="O3751" s="2" t="s">
        <v>7188</v>
      </c>
      <c r="P3751" s="2">
        <v>1</v>
      </c>
      <c r="Q3751" s="2" t="str">
        <f t="shared" si="58"/>
        <v>F US Equity</v>
      </c>
    </row>
    <row r="3752" spans="1:17" x14ac:dyDescent="0.25">
      <c r="A3752" s="1">
        <v>41639</v>
      </c>
      <c r="B3752" s="1">
        <v>41639</v>
      </c>
      <c r="C3752" s="2" t="s">
        <v>775</v>
      </c>
      <c r="D3752" s="2" t="s">
        <v>505</v>
      </c>
      <c r="E3752" s="2">
        <v>5.625</v>
      </c>
      <c r="F3752" s="2" t="s">
        <v>1895</v>
      </c>
      <c r="G3752" s="2" t="s">
        <v>1520</v>
      </c>
      <c r="H3752" s="2" t="s">
        <v>472</v>
      </c>
      <c r="I3752" s="2" t="s">
        <v>17</v>
      </c>
      <c r="J3752" s="2" t="s">
        <v>18</v>
      </c>
      <c r="K3752" s="2" t="s">
        <v>19</v>
      </c>
      <c r="L3752" s="2" t="s">
        <v>19</v>
      </c>
      <c r="M3752" s="2" t="s">
        <v>20</v>
      </c>
      <c r="N3752" s="2" t="s">
        <v>28</v>
      </c>
      <c r="O3752" s="2" t="s">
        <v>7189</v>
      </c>
      <c r="P3752" s="2">
        <v>3</v>
      </c>
      <c r="Q3752" s="2" t="str">
        <f t="shared" si="58"/>
        <v>CTL US Equity</v>
      </c>
    </row>
    <row r="3753" spans="1:17" x14ac:dyDescent="0.25">
      <c r="A3753" s="1">
        <v>41639</v>
      </c>
      <c r="B3753" s="1">
        <v>41639</v>
      </c>
      <c r="C3753" s="2" t="s">
        <v>42</v>
      </c>
      <c r="D3753" s="2" t="s">
        <v>43</v>
      </c>
      <c r="E3753" s="2">
        <v>3.55</v>
      </c>
      <c r="F3753" s="2" t="s">
        <v>624</v>
      </c>
      <c r="G3753" s="2" t="s">
        <v>213</v>
      </c>
      <c r="H3753" s="2" t="s">
        <v>46</v>
      </c>
      <c r="I3753" s="2" t="s">
        <v>17</v>
      </c>
      <c r="J3753" s="2" t="s">
        <v>18</v>
      </c>
      <c r="K3753" s="2" t="s">
        <v>19</v>
      </c>
      <c r="L3753" s="2" t="s">
        <v>19</v>
      </c>
      <c r="M3753" s="2" t="s">
        <v>20</v>
      </c>
      <c r="N3753" s="2" t="s">
        <v>48</v>
      </c>
      <c r="O3753" s="2" t="s">
        <v>7190</v>
      </c>
      <c r="P3753" s="2">
        <v>2</v>
      </c>
      <c r="Q3753" s="2" t="str">
        <f t="shared" si="58"/>
        <v>GE US Equity</v>
      </c>
    </row>
    <row r="3754" spans="1:17" x14ac:dyDescent="0.25">
      <c r="A3754" s="1">
        <v>41639</v>
      </c>
      <c r="B3754" s="1">
        <v>41639</v>
      </c>
      <c r="C3754" s="2" t="s">
        <v>1746</v>
      </c>
      <c r="D3754" s="2" t="s">
        <v>1747</v>
      </c>
      <c r="E3754" s="2">
        <v>2.8</v>
      </c>
      <c r="F3754" s="2" t="s">
        <v>7191</v>
      </c>
      <c r="G3754" s="2"/>
      <c r="H3754" s="2" t="s">
        <v>210</v>
      </c>
      <c r="I3754" s="2" t="s">
        <v>17</v>
      </c>
      <c r="J3754" s="2" t="s">
        <v>18</v>
      </c>
      <c r="K3754" s="2" t="s">
        <v>19</v>
      </c>
      <c r="L3754" s="2" t="s">
        <v>19</v>
      </c>
      <c r="M3754" s="2" t="s">
        <v>20</v>
      </c>
      <c r="N3754" s="2" t="s">
        <v>28</v>
      </c>
      <c r="O3754" s="2" t="s">
        <v>7192</v>
      </c>
      <c r="P3754" s="2">
        <v>3</v>
      </c>
      <c r="Q3754" s="2" t="str">
        <f t="shared" si="58"/>
        <v>GSK US Equity</v>
      </c>
    </row>
    <row r="3755" spans="1:17" x14ac:dyDescent="0.25">
      <c r="A3755" s="1">
        <v>41639</v>
      </c>
      <c r="B3755" s="1">
        <v>41639</v>
      </c>
      <c r="C3755" s="2" t="s">
        <v>496</v>
      </c>
      <c r="D3755" s="2" t="s">
        <v>497</v>
      </c>
      <c r="E3755" s="2">
        <v>2.5</v>
      </c>
      <c r="F3755" s="2" t="s">
        <v>679</v>
      </c>
      <c r="G3755" s="2" t="s">
        <v>213</v>
      </c>
      <c r="H3755" s="2" t="s">
        <v>57</v>
      </c>
      <c r="I3755" s="2" t="s">
        <v>17</v>
      </c>
      <c r="J3755" s="2" t="s">
        <v>18</v>
      </c>
      <c r="K3755" s="2" t="s">
        <v>19</v>
      </c>
      <c r="L3755" s="2" t="s">
        <v>19</v>
      </c>
      <c r="M3755" s="2" t="s">
        <v>20</v>
      </c>
      <c r="N3755" s="2" t="s">
        <v>21</v>
      </c>
      <c r="O3755" s="2" t="s">
        <v>7193</v>
      </c>
      <c r="P3755" s="2">
        <v>4</v>
      </c>
      <c r="Q3755" s="2" t="str">
        <f t="shared" si="58"/>
        <v>NRUC US Equity</v>
      </c>
    </row>
    <row r="3756" spans="1:17" x14ac:dyDescent="0.25">
      <c r="A3756" s="1">
        <v>41639</v>
      </c>
      <c r="B3756" s="1">
        <v>41639</v>
      </c>
      <c r="C3756" s="2" t="s">
        <v>3579</v>
      </c>
      <c r="D3756" s="2" t="s">
        <v>631</v>
      </c>
      <c r="E3756" s="2">
        <v>3.35</v>
      </c>
      <c r="F3756" s="2" t="s">
        <v>409</v>
      </c>
      <c r="G3756" s="2" t="s">
        <v>213</v>
      </c>
      <c r="H3756" s="2" t="s">
        <v>27</v>
      </c>
      <c r="I3756" s="2" t="s">
        <v>17</v>
      </c>
      <c r="J3756" s="2" t="s">
        <v>18</v>
      </c>
      <c r="K3756" s="2" t="s">
        <v>19</v>
      </c>
      <c r="L3756" s="2" t="s">
        <v>19</v>
      </c>
      <c r="M3756" s="2" t="s">
        <v>20</v>
      </c>
      <c r="N3756" s="2" t="s">
        <v>21</v>
      </c>
      <c r="O3756" s="2" t="s">
        <v>7194</v>
      </c>
      <c r="P3756" s="2">
        <v>3</v>
      </c>
      <c r="Q3756" s="2" t="str">
        <f t="shared" si="58"/>
        <v>DUK US Equity</v>
      </c>
    </row>
    <row r="3757" spans="1:17" x14ac:dyDescent="0.25">
      <c r="A3757" s="1">
        <v>41639</v>
      </c>
      <c r="B3757" s="1">
        <v>41639</v>
      </c>
      <c r="C3757" s="2" t="s">
        <v>6758</v>
      </c>
      <c r="D3757" s="2" t="s">
        <v>620</v>
      </c>
      <c r="E3757" s="2">
        <v>6.95</v>
      </c>
      <c r="F3757" s="2" t="s">
        <v>6759</v>
      </c>
      <c r="G3757" s="2" t="s">
        <v>26</v>
      </c>
      <c r="H3757" s="2" t="s">
        <v>34</v>
      </c>
      <c r="I3757" s="2" t="s">
        <v>17</v>
      </c>
      <c r="J3757" s="2" t="s">
        <v>18</v>
      </c>
      <c r="K3757" s="2" t="s">
        <v>19</v>
      </c>
      <c r="L3757" s="2" t="s">
        <v>19</v>
      </c>
      <c r="M3757" s="2" t="s">
        <v>20</v>
      </c>
      <c r="N3757" s="2" t="s">
        <v>21</v>
      </c>
      <c r="O3757" s="2" t="s">
        <v>7195</v>
      </c>
      <c r="P3757" s="2">
        <v>3</v>
      </c>
      <c r="Q3757" s="2" t="str">
        <f t="shared" si="58"/>
        <v>PNM US Equity</v>
      </c>
    </row>
    <row r="3758" spans="1:17" x14ac:dyDescent="0.25">
      <c r="A3758" s="1">
        <v>41639</v>
      </c>
      <c r="B3758" s="1">
        <v>41639</v>
      </c>
      <c r="C3758" s="2" t="s">
        <v>42</v>
      </c>
      <c r="D3758" s="2" t="s">
        <v>43</v>
      </c>
      <c r="E3758" s="2">
        <v>1.625</v>
      </c>
      <c r="F3758" s="2" t="s">
        <v>7177</v>
      </c>
      <c r="G3758" s="2"/>
      <c r="H3758" s="2" t="s">
        <v>46</v>
      </c>
      <c r="I3758" s="2" t="s">
        <v>17</v>
      </c>
      <c r="J3758" s="2" t="s">
        <v>18</v>
      </c>
      <c r="K3758" s="2" t="s">
        <v>19</v>
      </c>
      <c r="L3758" s="2" t="s">
        <v>19</v>
      </c>
      <c r="M3758" s="2" t="s">
        <v>20</v>
      </c>
      <c r="N3758" s="2" t="s">
        <v>48</v>
      </c>
      <c r="O3758" s="2" t="s">
        <v>7196</v>
      </c>
      <c r="P3758" s="2">
        <v>2</v>
      </c>
      <c r="Q3758" s="2" t="str">
        <f t="shared" si="58"/>
        <v>GE US Equity</v>
      </c>
    </row>
    <row r="3759" spans="1:17" x14ac:dyDescent="0.25">
      <c r="A3759" s="1">
        <v>41639</v>
      </c>
      <c r="B3759" s="1">
        <v>41639</v>
      </c>
      <c r="C3759" s="2" t="s">
        <v>6763</v>
      </c>
      <c r="D3759" s="2" t="s">
        <v>6248</v>
      </c>
      <c r="E3759" s="2">
        <v>5.625</v>
      </c>
      <c r="F3759" s="2" t="s">
        <v>6764</v>
      </c>
      <c r="G3759" s="2" t="s">
        <v>40</v>
      </c>
      <c r="H3759" s="2" t="s">
        <v>34</v>
      </c>
      <c r="I3759" s="2" t="s">
        <v>17</v>
      </c>
      <c r="J3759" s="2" t="s">
        <v>18</v>
      </c>
      <c r="K3759" s="2" t="s">
        <v>19</v>
      </c>
      <c r="L3759" s="2" t="s">
        <v>19</v>
      </c>
      <c r="M3759" s="2" t="s">
        <v>20</v>
      </c>
      <c r="N3759" s="2" t="s">
        <v>48</v>
      </c>
      <c r="O3759" s="2" t="s">
        <v>7197</v>
      </c>
      <c r="P3759" s="2">
        <v>2</v>
      </c>
      <c r="Q3759" s="2" t="str">
        <f t="shared" si="58"/>
        <v>CG US Equity</v>
      </c>
    </row>
    <row r="3760" spans="1:17" x14ac:dyDescent="0.25">
      <c r="A3760" s="1">
        <v>41639</v>
      </c>
      <c r="B3760" s="1">
        <v>41639</v>
      </c>
      <c r="C3760" s="2" t="s">
        <v>6431</v>
      </c>
      <c r="D3760" s="2" t="s">
        <v>6432</v>
      </c>
      <c r="E3760" s="2">
        <v>1.875</v>
      </c>
      <c r="F3760" s="2" t="s">
        <v>1635</v>
      </c>
      <c r="G3760" s="2"/>
      <c r="H3760" s="2" t="s">
        <v>16</v>
      </c>
      <c r="I3760" s="2" t="s">
        <v>17</v>
      </c>
      <c r="J3760" s="2" t="s">
        <v>18</v>
      </c>
      <c r="K3760" s="2" t="s">
        <v>19</v>
      </c>
      <c r="L3760" s="2" t="s">
        <v>19</v>
      </c>
      <c r="M3760" s="2" t="s">
        <v>20</v>
      </c>
      <c r="N3760" s="2" t="s">
        <v>28</v>
      </c>
      <c r="O3760" s="2" t="s">
        <v>7198</v>
      </c>
      <c r="P3760" s="2">
        <v>2</v>
      </c>
      <c r="Q3760" s="2" t="str">
        <f t="shared" si="58"/>
        <v>DG US Equity</v>
      </c>
    </row>
    <row r="3761" spans="1:17" x14ac:dyDescent="0.25">
      <c r="A3761" s="1">
        <v>41639</v>
      </c>
      <c r="B3761" s="1">
        <v>41639</v>
      </c>
      <c r="C3761" s="2" t="s">
        <v>42</v>
      </c>
      <c r="D3761" s="2" t="s">
        <v>43</v>
      </c>
      <c r="E3761" s="2">
        <v>3.65</v>
      </c>
      <c r="F3761" s="2" t="s">
        <v>570</v>
      </c>
      <c r="G3761" s="2" t="s">
        <v>213</v>
      </c>
      <c r="H3761" s="2" t="s">
        <v>46</v>
      </c>
      <c r="I3761" s="2" t="s">
        <v>17</v>
      </c>
      <c r="J3761" s="2" t="s">
        <v>18</v>
      </c>
      <c r="K3761" s="2" t="s">
        <v>19</v>
      </c>
      <c r="L3761" s="2" t="s">
        <v>19</v>
      </c>
      <c r="M3761" s="2" t="s">
        <v>20</v>
      </c>
      <c r="N3761" s="2" t="s">
        <v>48</v>
      </c>
      <c r="O3761" s="2" t="s">
        <v>7199</v>
      </c>
      <c r="P3761" s="2">
        <v>2</v>
      </c>
      <c r="Q3761" s="2" t="str">
        <f t="shared" si="58"/>
        <v>GE US Equity</v>
      </c>
    </row>
    <row r="3762" spans="1:17" x14ac:dyDescent="0.25">
      <c r="A3762" s="1">
        <v>41639</v>
      </c>
      <c r="B3762" s="1">
        <v>41639</v>
      </c>
      <c r="C3762" s="2" t="s">
        <v>496</v>
      </c>
      <c r="D3762" s="2" t="s">
        <v>497</v>
      </c>
      <c r="E3762" s="2">
        <v>2</v>
      </c>
      <c r="F3762" s="2" t="s">
        <v>1424</v>
      </c>
      <c r="G3762" s="2" t="s">
        <v>213</v>
      </c>
      <c r="H3762" s="2" t="s">
        <v>57</v>
      </c>
      <c r="I3762" s="2" t="s">
        <v>17</v>
      </c>
      <c r="J3762" s="2" t="s">
        <v>18</v>
      </c>
      <c r="K3762" s="2" t="s">
        <v>19</v>
      </c>
      <c r="L3762" s="2" t="s">
        <v>19</v>
      </c>
      <c r="M3762" s="2" t="s">
        <v>20</v>
      </c>
      <c r="N3762" s="2" t="s">
        <v>21</v>
      </c>
      <c r="O3762" s="2" t="s">
        <v>7200</v>
      </c>
      <c r="P3762" s="2">
        <v>4</v>
      </c>
      <c r="Q3762" s="2" t="str">
        <f t="shared" si="58"/>
        <v>NRUC US Equity</v>
      </c>
    </row>
    <row r="3763" spans="1:17" x14ac:dyDescent="0.25">
      <c r="A3763" s="1">
        <v>41639</v>
      </c>
      <c r="B3763" s="1">
        <v>41639</v>
      </c>
      <c r="C3763" s="2" t="s">
        <v>5701</v>
      </c>
      <c r="D3763" s="2" t="s">
        <v>1133</v>
      </c>
      <c r="E3763" s="2">
        <v>3.1</v>
      </c>
      <c r="F3763" s="2" t="s">
        <v>1426</v>
      </c>
      <c r="G3763" s="2" t="s">
        <v>26</v>
      </c>
      <c r="H3763" s="2" t="s">
        <v>16</v>
      </c>
      <c r="I3763" s="2" t="s">
        <v>17</v>
      </c>
      <c r="J3763" s="2" t="s">
        <v>18</v>
      </c>
      <c r="K3763" s="2" t="s">
        <v>19</v>
      </c>
      <c r="L3763" s="2" t="s">
        <v>19</v>
      </c>
      <c r="M3763" s="2" t="s">
        <v>20</v>
      </c>
      <c r="N3763" s="2" t="s">
        <v>28</v>
      </c>
      <c r="O3763" s="2" t="s">
        <v>7201</v>
      </c>
      <c r="P3763" s="2">
        <v>3</v>
      </c>
      <c r="Q3763" s="2" t="str">
        <f t="shared" si="58"/>
        <v>FCX US Equity</v>
      </c>
    </row>
    <row r="3764" spans="1:17" x14ac:dyDescent="0.25">
      <c r="A3764" s="1">
        <v>41639</v>
      </c>
      <c r="B3764" s="1">
        <v>41639</v>
      </c>
      <c r="C3764" s="2" t="s">
        <v>496</v>
      </c>
      <c r="D3764" s="2" t="s">
        <v>497</v>
      </c>
      <c r="E3764" s="2">
        <v>2.5</v>
      </c>
      <c r="F3764" s="2" t="s">
        <v>848</v>
      </c>
      <c r="G3764" s="2" t="s">
        <v>213</v>
      </c>
      <c r="H3764" s="2" t="s">
        <v>57</v>
      </c>
      <c r="I3764" s="2" t="s">
        <v>17</v>
      </c>
      <c r="J3764" s="2" t="s">
        <v>18</v>
      </c>
      <c r="K3764" s="2" t="s">
        <v>19</v>
      </c>
      <c r="L3764" s="2" t="s">
        <v>19</v>
      </c>
      <c r="M3764" s="2" t="s">
        <v>20</v>
      </c>
      <c r="N3764" s="2" t="s">
        <v>21</v>
      </c>
      <c r="O3764" s="2" t="s">
        <v>7202</v>
      </c>
      <c r="P3764" s="2">
        <v>4</v>
      </c>
      <c r="Q3764" s="2" t="str">
        <f t="shared" si="58"/>
        <v>NRUC US Equity</v>
      </c>
    </row>
    <row r="3765" spans="1:17" x14ac:dyDescent="0.25">
      <c r="A3765" s="1">
        <v>41639</v>
      </c>
      <c r="B3765" s="1">
        <v>41639</v>
      </c>
      <c r="C3765" s="2" t="s">
        <v>4308</v>
      </c>
      <c r="D3765" s="2" t="s">
        <v>1163</v>
      </c>
      <c r="E3765" s="2">
        <v>2.75</v>
      </c>
      <c r="F3765" s="2" t="s">
        <v>683</v>
      </c>
      <c r="G3765" s="2"/>
      <c r="H3765" s="2" t="s">
        <v>57</v>
      </c>
      <c r="I3765" s="2" t="s">
        <v>17</v>
      </c>
      <c r="J3765" s="2" t="s">
        <v>18</v>
      </c>
      <c r="K3765" s="2" t="s">
        <v>19</v>
      </c>
      <c r="L3765" s="2" t="s">
        <v>19</v>
      </c>
      <c r="M3765" s="2" t="s">
        <v>20</v>
      </c>
      <c r="N3765" s="2" t="s">
        <v>28</v>
      </c>
      <c r="O3765" s="2" t="s">
        <v>7203</v>
      </c>
      <c r="P3765" s="2">
        <v>3</v>
      </c>
      <c r="Q3765" s="2" t="str">
        <f t="shared" si="58"/>
        <v>PEP US Equity</v>
      </c>
    </row>
    <row r="3766" spans="1:17" x14ac:dyDescent="0.25">
      <c r="A3766" s="1">
        <v>41639</v>
      </c>
      <c r="B3766" s="1">
        <v>41639</v>
      </c>
      <c r="C3766" s="2" t="s">
        <v>42</v>
      </c>
      <c r="D3766" s="2" t="s">
        <v>43</v>
      </c>
      <c r="E3766" s="2">
        <v>1.24285</v>
      </c>
      <c r="F3766" s="2" t="s">
        <v>1433</v>
      </c>
      <c r="G3766" s="2" t="s">
        <v>213</v>
      </c>
      <c r="H3766" s="2" t="s">
        <v>46</v>
      </c>
      <c r="I3766" s="2" t="s">
        <v>17</v>
      </c>
      <c r="J3766" s="2" t="s">
        <v>18</v>
      </c>
      <c r="K3766" s="2" t="s">
        <v>19</v>
      </c>
      <c r="L3766" s="2" t="s">
        <v>19</v>
      </c>
      <c r="M3766" s="2" t="s">
        <v>47</v>
      </c>
      <c r="N3766" s="2" t="s">
        <v>48</v>
      </c>
      <c r="O3766" s="2" t="s">
        <v>7204</v>
      </c>
      <c r="P3766" s="2">
        <v>2</v>
      </c>
      <c r="Q3766" s="2" t="str">
        <f t="shared" si="58"/>
        <v>GE US Equity</v>
      </c>
    </row>
    <row r="3767" spans="1:17" x14ac:dyDescent="0.25">
      <c r="A3767" s="1">
        <v>41639</v>
      </c>
      <c r="B3767" s="1">
        <v>41639</v>
      </c>
      <c r="C3767" s="2" t="s">
        <v>3359</v>
      </c>
      <c r="D3767" s="2" t="s">
        <v>2445</v>
      </c>
      <c r="E3767" s="2">
        <v>4.5</v>
      </c>
      <c r="F3767" s="2" t="s">
        <v>7205</v>
      </c>
      <c r="G3767" s="2"/>
      <c r="H3767" s="2" t="s">
        <v>27</v>
      </c>
      <c r="I3767" s="2" t="s">
        <v>17</v>
      </c>
      <c r="J3767" s="2" t="s">
        <v>18</v>
      </c>
      <c r="K3767" s="2" t="s">
        <v>19</v>
      </c>
      <c r="L3767" s="2" t="s">
        <v>19</v>
      </c>
      <c r="M3767" s="2" t="s">
        <v>20</v>
      </c>
      <c r="N3767" s="2" t="s">
        <v>28</v>
      </c>
      <c r="O3767" s="2" t="s">
        <v>7206</v>
      </c>
      <c r="P3767" s="2">
        <v>2</v>
      </c>
      <c r="Q3767" s="2" t="str">
        <f t="shared" si="58"/>
        <v>MO US Equity</v>
      </c>
    </row>
    <row r="3768" spans="1:17" x14ac:dyDescent="0.25">
      <c r="A3768" s="1">
        <v>41639</v>
      </c>
      <c r="B3768" s="1">
        <v>41639</v>
      </c>
      <c r="C3768" s="2" t="s">
        <v>3359</v>
      </c>
      <c r="D3768" s="2" t="s">
        <v>2445</v>
      </c>
      <c r="E3768" s="2">
        <v>2.95</v>
      </c>
      <c r="F3768" s="2" t="s">
        <v>7207</v>
      </c>
      <c r="G3768" s="2"/>
      <c r="H3768" s="2" t="s">
        <v>27</v>
      </c>
      <c r="I3768" s="2" t="s">
        <v>17</v>
      </c>
      <c r="J3768" s="2" t="s">
        <v>18</v>
      </c>
      <c r="K3768" s="2" t="s">
        <v>19</v>
      </c>
      <c r="L3768" s="2" t="s">
        <v>19</v>
      </c>
      <c r="M3768" s="2" t="s">
        <v>20</v>
      </c>
      <c r="N3768" s="2" t="s">
        <v>28</v>
      </c>
      <c r="O3768" s="2" t="s">
        <v>7208</v>
      </c>
      <c r="P3768" s="2">
        <v>2</v>
      </c>
      <c r="Q3768" s="2" t="str">
        <f t="shared" si="58"/>
        <v>MO US Equity</v>
      </c>
    </row>
    <row r="3769" spans="1:17" x14ac:dyDescent="0.25">
      <c r="A3769" s="1">
        <v>41639</v>
      </c>
      <c r="B3769" s="1">
        <v>41639</v>
      </c>
      <c r="C3769" s="2" t="s">
        <v>196</v>
      </c>
      <c r="D3769" s="2" t="s">
        <v>197</v>
      </c>
      <c r="E3769" s="2">
        <v>4.07</v>
      </c>
      <c r="F3769" s="2" t="s">
        <v>6169</v>
      </c>
      <c r="G3769" s="2"/>
      <c r="H3769" s="2" t="s">
        <v>73</v>
      </c>
      <c r="I3769" s="2" t="s">
        <v>17</v>
      </c>
      <c r="J3769" s="2" t="s">
        <v>18</v>
      </c>
      <c r="K3769" s="2" t="s">
        <v>19</v>
      </c>
      <c r="L3769" s="2" t="s">
        <v>19</v>
      </c>
      <c r="M3769" s="2" t="s">
        <v>20</v>
      </c>
      <c r="N3769" s="2" t="s">
        <v>28</v>
      </c>
      <c r="O3769" s="2" t="s">
        <v>7211</v>
      </c>
      <c r="P3769" s="2">
        <v>3</v>
      </c>
      <c r="Q3769" s="2" t="str">
        <f t="shared" si="58"/>
        <v>LMT US Equity</v>
      </c>
    </row>
    <row r="3770" spans="1:17" x14ac:dyDescent="0.25">
      <c r="A3770" s="1">
        <v>41639</v>
      </c>
      <c r="B3770" s="1">
        <v>41639</v>
      </c>
      <c r="C3770" s="2" t="s">
        <v>373</v>
      </c>
      <c r="D3770" s="2" t="s">
        <v>374</v>
      </c>
      <c r="E3770" s="2">
        <v>1.625</v>
      </c>
      <c r="F3770" s="2" t="s">
        <v>4097</v>
      </c>
      <c r="G3770" s="2"/>
      <c r="H3770" s="2" t="s">
        <v>210</v>
      </c>
      <c r="I3770" s="2" t="s">
        <v>17</v>
      </c>
      <c r="J3770" s="2" t="s">
        <v>18</v>
      </c>
      <c r="K3770" s="2" t="s">
        <v>19</v>
      </c>
      <c r="L3770" s="2" t="s">
        <v>19</v>
      </c>
      <c r="M3770" s="2" t="s">
        <v>20</v>
      </c>
      <c r="N3770" s="2" t="s">
        <v>28</v>
      </c>
      <c r="O3770" s="2" t="s">
        <v>7212</v>
      </c>
      <c r="P3770" s="2">
        <v>3</v>
      </c>
      <c r="Q3770" s="2" t="str">
        <f t="shared" si="58"/>
        <v>IBM US Equity</v>
      </c>
    </row>
    <row r="3771" spans="1:17" x14ac:dyDescent="0.25">
      <c r="A3771" s="1">
        <v>41639</v>
      </c>
      <c r="B3771" s="1">
        <v>41639</v>
      </c>
      <c r="C3771" s="2" t="s">
        <v>42</v>
      </c>
      <c r="D3771" s="2" t="s">
        <v>43</v>
      </c>
      <c r="E3771" s="2">
        <v>3.5</v>
      </c>
      <c r="F3771" s="2" t="s">
        <v>1606</v>
      </c>
      <c r="G3771" s="2" t="s">
        <v>213</v>
      </c>
      <c r="H3771" s="2" t="s">
        <v>46</v>
      </c>
      <c r="I3771" s="2" t="s">
        <v>17</v>
      </c>
      <c r="J3771" s="2" t="s">
        <v>18</v>
      </c>
      <c r="K3771" s="2" t="s">
        <v>19</v>
      </c>
      <c r="L3771" s="2" t="s">
        <v>19</v>
      </c>
      <c r="M3771" s="2" t="s">
        <v>20</v>
      </c>
      <c r="N3771" s="2" t="s">
        <v>48</v>
      </c>
      <c r="O3771" s="2" t="s">
        <v>7213</v>
      </c>
      <c r="P3771" s="2">
        <v>2</v>
      </c>
      <c r="Q3771" s="2" t="str">
        <f t="shared" si="58"/>
        <v>GE US Equity</v>
      </c>
    </row>
    <row r="3772" spans="1:17" x14ac:dyDescent="0.25">
      <c r="A3772" s="1">
        <v>41639</v>
      </c>
      <c r="B3772" s="1">
        <v>41639</v>
      </c>
      <c r="C3772" s="2" t="s">
        <v>7214</v>
      </c>
      <c r="D3772" s="2" t="s">
        <v>7215</v>
      </c>
      <c r="E3772" s="2">
        <v>3.85</v>
      </c>
      <c r="F3772" s="2" t="s">
        <v>7216</v>
      </c>
      <c r="G3772" s="2"/>
      <c r="H3772" s="2" t="s">
        <v>1840</v>
      </c>
      <c r="I3772" s="2" t="s">
        <v>17</v>
      </c>
      <c r="J3772" s="2" t="s">
        <v>18</v>
      </c>
      <c r="K3772" s="2" t="s">
        <v>19</v>
      </c>
      <c r="L3772" s="2" t="s">
        <v>19</v>
      </c>
      <c r="M3772" s="2" t="s">
        <v>20</v>
      </c>
      <c r="N3772" s="2" t="s">
        <v>28</v>
      </c>
      <c r="O3772" s="2" t="s">
        <v>7217</v>
      </c>
      <c r="P3772" s="2">
        <v>4</v>
      </c>
      <c r="Q3772" s="2" t="str">
        <f t="shared" si="58"/>
        <v>AAPL US Equity</v>
      </c>
    </row>
    <row r="3773" spans="1:17" x14ac:dyDescent="0.25">
      <c r="A3773" s="1">
        <v>41639</v>
      </c>
      <c r="B3773" s="1">
        <v>41639</v>
      </c>
      <c r="C3773" s="2" t="s">
        <v>5315</v>
      </c>
      <c r="D3773" s="2" t="s">
        <v>5316</v>
      </c>
      <c r="E3773" s="2">
        <v>2.75</v>
      </c>
      <c r="F3773" s="2" t="s">
        <v>4964</v>
      </c>
      <c r="G3773" s="2" t="s">
        <v>26</v>
      </c>
      <c r="H3773" s="2" t="s">
        <v>472</v>
      </c>
      <c r="I3773" s="2" t="s">
        <v>17</v>
      </c>
      <c r="J3773" s="2" t="s">
        <v>18</v>
      </c>
      <c r="K3773" s="2" t="s">
        <v>19</v>
      </c>
      <c r="L3773" s="2" t="s">
        <v>19</v>
      </c>
      <c r="M3773" s="2" t="s">
        <v>20</v>
      </c>
      <c r="N3773" s="2" t="s">
        <v>28</v>
      </c>
      <c r="O3773" s="2" t="s">
        <v>7218</v>
      </c>
      <c r="P3773" s="2">
        <v>2</v>
      </c>
      <c r="Q3773" s="2" t="str">
        <f t="shared" si="58"/>
        <v>GM US Equity</v>
      </c>
    </row>
    <row r="3774" spans="1:17" x14ac:dyDescent="0.25">
      <c r="A3774" s="1">
        <v>41639</v>
      </c>
      <c r="B3774" s="1">
        <v>41639</v>
      </c>
      <c r="C3774" s="2" t="s">
        <v>1972</v>
      </c>
      <c r="D3774" s="2" t="s">
        <v>998</v>
      </c>
      <c r="E3774" s="2">
        <v>1.3</v>
      </c>
      <c r="F3774" s="2" t="s">
        <v>85</v>
      </c>
      <c r="G3774" s="2"/>
      <c r="H3774" s="2" t="s">
        <v>46</v>
      </c>
      <c r="I3774" s="2" t="s">
        <v>17</v>
      </c>
      <c r="J3774" s="2" t="s">
        <v>18</v>
      </c>
      <c r="K3774" s="2" t="s">
        <v>19</v>
      </c>
      <c r="L3774" s="2" t="s">
        <v>19</v>
      </c>
      <c r="M3774" s="2" t="s">
        <v>20</v>
      </c>
      <c r="N3774" s="2" t="s">
        <v>48</v>
      </c>
      <c r="O3774" s="2" t="s">
        <v>7219</v>
      </c>
      <c r="P3774" s="2">
        <v>3</v>
      </c>
      <c r="Q3774" s="2" t="str">
        <f t="shared" si="58"/>
        <v>BRK US Equity</v>
      </c>
    </row>
    <row r="3775" spans="1:17" x14ac:dyDescent="0.25">
      <c r="A3775" s="1">
        <v>41639</v>
      </c>
      <c r="B3775" s="1">
        <v>41639</v>
      </c>
      <c r="C3775" s="2" t="s">
        <v>1972</v>
      </c>
      <c r="D3775" s="2" t="s">
        <v>998</v>
      </c>
      <c r="E3775" s="2">
        <v>4.3</v>
      </c>
      <c r="F3775" s="2" t="s">
        <v>5742</v>
      </c>
      <c r="G3775" s="2"/>
      <c r="H3775" s="2" t="s">
        <v>46</v>
      </c>
      <c r="I3775" s="2" t="s">
        <v>17</v>
      </c>
      <c r="J3775" s="2" t="s">
        <v>18</v>
      </c>
      <c r="K3775" s="2" t="s">
        <v>19</v>
      </c>
      <c r="L3775" s="2" t="s">
        <v>19</v>
      </c>
      <c r="M3775" s="2" t="s">
        <v>20</v>
      </c>
      <c r="N3775" s="2" t="s">
        <v>48</v>
      </c>
      <c r="O3775" s="2" t="s">
        <v>7220</v>
      </c>
      <c r="P3775" s="2">
        <v>3</v>
      </c>
      <c r="Q3775" s="2" t="str">
        <f t="shared" si="58"/>
        <v>BRK US Equity</v>
      </c>
    </row>
    <row r="3776" spans="1:17" x14ac:dyDescent="0.25">
      <c r="A3776" s="1">
        <v>41639</v>
      </c>
      <c r="B3776" s="1">
        <v>41639</v>
      </c>
      <c r="C3776" s="2" t="s">
        <v>5958</v>
      </c>
      <c r="D3776" s="2" t="s">
        <v>5959</v>
      </c>
      <c r="E3776" s="2">
        <v>7.5</v>
      </c>
      <c r="F3776" s="2" t="s">
        <v>4195</v>
      </c>
      <c r="G3776" s="2"/>
      <c r="H3776" s="2" t="s">
        <v>95</v>
      </c>
      <c r="I3776" s="2" t="s">
        <v>17</v>
      </c>
      <c r="J3776" s="2" t="s">
        <v>18</v>
      </c>
      <c r="K3776" s="2" t="s">
        <v>19</v>
      </c>
      <c r="L3776" s="2" t="s">
        <v>19</v>
      </c>
      <c r="M3776" s="2" t="s">
        <v>20</v>
      </c>
      <c r="N3776" s="2" t="s">
        <v>28</v>
      </c>
      <c r="O3776" s="2" t="s">
        <v>7221</v>
      </c>
      <c r="P3776" s="2">
        <v>3</v>
      </c>
      <c r="Q3776" s="2" t="str">
        <f t="shared" si="58"/>
        <v>AMD US Equity</v>
      </c>
    </row>
    <row r="3777" spans="1:17" x14ac:dyDescent="0.25">
      <c r="A3777" s="1">
        <v>41639</v>
      </c>
      <c r="B3777" s="1">
        <v>41639</v>
      </c>
      <c r="C3777" s="2" t="s">
        <v>7222</v>
      </c>
      <c r="D3777" s="2" t="s">
        <v>6061</v>
      </c>
      <c r="E3777" s="2">
        <v>3.8490000000000002</v>
      </c>
      <c r="F3777" s="2" t="s">
        <v>2571</v>
      </c>
      <c r="G3777" s="2"/>
      <c r="H3777" s="2" t="s">
        <v>16</v>
      </c>
      <c r="I3777" s="2" t="s">
        <v>17</v>
      </c>
      <c r="J3777" s="2" t="s">
        <v>18</v>
      </c>
      <c r="K3777" s="2" t="s">
        <v>19</v>
      </c>
      <c r="L3777" s="2" t="s">
        <v>19</v>
      </c>
      <c r="M3777" s="2" t="s">
        <v>20</v>
      </c>
      <c r="N3777" s="2" t="s">
        <v>28</v>
      </c>
      <c r="O3777" s="2" t="s">
        <v>7223</v>
      </c>
      <c r="P3777" s="2">
        <v>3</v>
      </c>
      <c r="Q3777" s="2" t="str">
        <f t="shared" si="58"/>
        <v>CCI US Equity</v>
      </c>
    </row>
    <row r="3778" spans="1:17" x14ac:dyDescent="0.25">
      <c r="A3778" s="1">
        <v>41639</v>
      </c>
      <c r="B3778" s="1">
        <v>41639</v>
      </c>
      <c r="C3778" s="2" t="s">
        <v>5315</v>
      </c>
      <c r="D3778" s="2" t="s">
        <v>5316</v>
      </c>
      <c r="E3778" s="2">
        <v>4.25</v>
      </c>
      <c r="F3778" s="2" t="s">
        <v>4504</v>
      </c>
      <c r="G3778" s="2" t="s">
        <v>40</v>
      </c>
      <c r="H3778" s="2" t="s">
        <v>472</v>
      </c>
      <c r="I3778" s="2" t="s">
        <v>17</v>
      </c>
      <c r="J3778" s="2" t="s">
        <v>18</v>
      </c>
      <c r="K3778" s="2" t="s">
        <v>19</v>
      </c>
      <c r="L3778" s="2" t="s">
        <v>19</v>
      </c>
      <c r="M3778" s="2" t="s">
        <v>20</v>
      </c>
      <c r="N3778" s="2" t="s">
        <v>28</v>
      </c>
      <c r="O3778" s="2" t="s">
        <v>7224</v>
      </c>
      <c r="P3778" s="2">
        <v>2</v>
      </c>
      <c r="Q3778" s="2" t="str">
        <f t="shared" si="58"/>
        <v>GM US Equity</v>
      </c>
    </row>
    <row r="3779" spans="1:17" x14ac:dyDescent="0.25">
      <c r="A3779" s="1">
        <v>41639</v>
      </c>
      <c r="B3779" s="1">
        <v>41639</v>
      </c>
      <c r="C3779" s="2" t="s">
        <v>7225</v>
      </c>
      <c r="D3779" s="2" t="s">
        <v>7226</v>
      </c>
      <c r="E3779" s="2">
        <v>4</v>
      </c>
      <c r="F3779" s="2" t="s">
        <v>3268</v>
      </c>
      <c r="G3779" s="2"/>
      <c r="H3779" s="2" t="s">
        <v>264</v>
      </c>
      <c r="I3779" s="2" t="s">
        <v>17</v>
      </c>
      <c r="J3779" s="2" t="s">
        <v>18</v>
      </c>
      <c r="K3779" s="2" t="s">
        <v>19</v>
      </c>
      <c r="L3779" s="2" t="s">
        <v>19</v>
      </c>
      <c r="M3779" s="2" t="s">
        <v>20</v>
      </c>
      <c r="N3779" s="2" t="s">
        <v>28</v>
      </c>
      <c r="O3779" s="2" t="s">
        <v>7227</v>
      </c>
      <c r="P3779" s="2">
        <v>3</v>
      </c>
      <c r="Q3779" s="2" t="str">
        <f t="shared" si="58"/>
        <v>BLL US Equity</v>
      </c>
    </row>
    <row r="3780" spans="1:17" x14ac:dyDescent="0.25">
      <c r="A3780" s="1">
        <v>41639</v>
      </c>
      <c r="B3780" s="1">
        <v>41639</v>
      </c>
      <c r="C3780" s="2" t="s">
        <v>496</v>
      </c>
      <c r="D3780" s="2" t="s">
        <v>497</v>
      </c>
      <c r="E3780" s="2">
        <v>3</v>
      </c>
      <c r="F3780" s="2" t="s">
        <v>2769</v>
      </c>
      <c r="G3780" s="2" t="s">
        <v>3014</v>
      </c>
      <c r="H3780" s="2" t="s">
        <v>57</v>
      </c>
      <c r="I3780" s="2" t="s">
        <v>17</v>
      </c>
      <c r="J3780" s="2" t="s">
        <v>18</v>
      </c>
      <c r="K3780" s="2" t="s">
        <v>19</v>
      </c>
      <c r="L3780" s="2" t="s">
        <v>19</v>
      </c>
      <c r="M3780" s="2" t="s">
        <v>20</v>
      </c>
      <c r="N3780" s="2" t="s">
        <v>21</v>
      </c>
      <c r="O3780" s="2" t="s">
        <v>7228</v>
      </c>
      <c r="P3780" s="2">
        <v>4</v>
      </c>
      <c r="Q3780" s="2" t="str">
        <f t="shared" ref="Q3780:Q3843" si="59">D3780&amp;" US Equity"</f>
        <v>NRUC US Equity</v>
      </c>
    </row>
    <row r="3781" spans="1:17" x14ac:dyDescent="0.25">
      <c r="A3781" s="1">
        <v>41639</v>
      </c>
      <c r="B3781" s="1">
        <v>41639</v>
      </c>
      <c r="C3781" s="2" t="s">
        <v>7229</v>
      </c>
      <c r="D3781" s="2" t="s">
        <v>7230</v>
      </c>
      <c r="E3781" s="2">
        <v>2</v>
      </c>
      <c r="F3781" s="2" t="s">
        <v>1635</v>
      </c>
      <c r="G3781" s="2"/>
      <c r="H3781" s="2" t="s">
        <v>16</v>
      </c>
      <c r="I3781" s="2" t="s">
        <v>17</v>
      </c>
      <c r="J3781" s="2" t="s">
        <v>18</v>
      </c>
      <c r="K3781" s="2" t="s">
        <v>19</v>
      </c>
      <c r="L3781" s="2" t="s">
        <v>19</v>
      </c>
      <c r="M3781" s="2" t="s">
        <v>20</v>
      </c>
      <c r="N3781" s="2" t="s">
        <v>28</v>
      </c>
      <c r="O3781" s="2" t="s">
        <v>7231</v>
      </c>
      <c r="P3781" s="2">
        <v>3</v>
      </c>
      <c r="Q3781" s="2" t="str">
        <f t="shared" si="59"/>
        <v>FIS US Equity</v>
      </c>
    </row>
    <row r="3782" spans="1:17" x14ac:dyDescent="0.25">
      <c r="A3782" s="1">
        <v>41639</v>
      </c>
      <c r="B3782" s="1">
        <v>41639</v>
      </c>
      <c r="C3782" s="2" t="s">
        <v>6219</v>
      </c>
      <c r="D3782" s="2" t="s">
        <v>6220</v>
      </c>
      <c r="E3782" s="2">
        <v>5.625</v>
      </c>
      <c r="F3782" s="2" t="s">
        <v>2571</v>
      </c>
      <c r="G3782" s="2" t="s">
        <v>26</v>
      </c>
      <c r="H3782" s="2" t="s">
        <v>472</v>
      </c>
      <c r="I3782" s="2" t="s">
        <v>17</v>
      </c>
      <c r="J3782" s="2" t="s">
        <v>18</v>
      </c>
      <c r="K3782" s="2" t="s">
        <v>19</v>
      </c>
      <c r="L3782" s="2" t="s">
        <v>19</v>
      </c>
      <c r="M3782" s="2" t="s">
        <v>20</v>
      </c>
      <c r="N3782" s="2" t="s">
        <v>21</v>
      </c>
      <c r="O3782" s="2" t="s">
        <v>7235</v>
      </c>
      <c r="P3782" s="2">
        <v>3</v>
      </c>
      <c r="Q3782" s="2" t="str">
        <f t="shared" si="59"/>
        <v>CQP US Equity</v>
      </c>
    </row>
    <row r="3783" spans="1:17" x14ac:dyDescent="0.25">
      <c r="A3783" s="1">
        <v>41639</v>
      </c>
      <c r="B3783" s="1">
        <v>41639</v>
      </c>
      <c r="C3783" s="2" t="s">
        <v>42</v>
      </c>
      <c r="D3783" s="2" t="s">
        <v>43</v>
      </c>
      <c r="E3783" s="2">
        <v>3.1</v>
      </c>
      <c r="F3783" s="2" t="s">
        <v>529</v>
      </c>
      <c r="G3783" s="2" t="s">
        <v>213</v>
      </c>
      <c r="H3783" s="2" t="s">
        <v>46</v>
      </c>
      <c r="I3783" s="2" t="s">
        <v>17</v>
      </c>
      <c r="J3783" s="2" t="s">
        <v>18</v>
      </c>
      <c r="K3783" s="2" t="s">
        <v>19</v>
      </c>
      <c r="L3783" s="2" t="s">
        <v>19</v>
      </c>
      <c r="M3783" s="2" t="s">
        <v>20</v>
      </c>
      <c r="N3783" s="2" t="s">
        <v>48</v>
      </c>
      <c r="O3783" s="2" t="s">
        <v>7236</v>
      </c>
      <c r="P3783" s="2">
        <v>2</v>
      </c>
      <c r="Q3783" s="2" t="str">
        <f t="shared" si="59"/>
        <v>GE US Equity</v>
      </c>
    </row>
    <row r="3784" spans="1:17" x14ac:dyDescent="0.25">
      <c r="A3784" s="1">
        <v>41639</v>
      </c>
      <c r="B3784" s="1">
        <v>41639</v>
      </c>
      <c r="C3784" s="2" t="s">
        <v>496</v>
      </c>
      <c r="D3784" s="2" t="s">
        <v>497</v>
      </c>
      <c r="E3784" s="2">
        <v>3</v>
      </c>
      <c r="F3784" s="2" t="s">
        <v>245</v>
      </c>
      <c r="G3784" s="2" t="s">
        <v>1849</v>
      </c>
      <c r="H3784" s="2" t="s">
        <v>57</v>
      </c>
      <c r="I3784" s="2" t="s">
        <v>17</v>
      </c>
      <c r="J3784" s="2" t="s">
        <v>18</v>
      </c>
      <c r="K3784" s="2" t="s">
        <v>19</v>
      </c>
      <c r="L3784" s="2" t="s">
        <v>19</v>
      </c>
      <c r="M3784" s="2" t="s">
        <v>20</v>
      </c>
      <c r="N3784" s="2" t="s">
        <v>21</v>
      </c>
      <c r="O3784" s="2" t="s">
        <v>7237</v>
      </c>
      <c r="P3784" s="2">
        <v>4</v>
      </c>
      <c r="Q3784" s="2" t="str">
        <f t="shared" si="59"/>
        <v>NRUC US Equity</v>
      </c>
    </row>
    <row r="3785" spans="1:17" x14ac:dyDescent="0.25">
      <c r="A3785" s="1">
        <v>41639</v>
      </c>
      <c r="B3785" s="1">
        <v>41639</v>
      </c>
      <c r="C3785" s="2" t="s">
        <v>7238</v>
      </c>
      <c r="D3785" s="2" t="s">
        <v>7239</v>
      </c>
      <c r="E3785" s="2">
        <v>6.375</v>
      </c>
      <c r="F3785" s="2" t="s">
        <v>1708</v>
      </c>
      <c r="G3785" s="2"/>
      <c r="H3785" s="2" t="s">
        <v>95</v>
      </c>
      <c r="I3785" s="2" t="s">
        <v>17</v>
      </c>
      <c r="J3785" s="2" t="s">
        <v>18</v>
      </c>
      <c r="K3785" s="2" t="s">
        <v>19</v>
      </c>
      <c r="L3785" s="2" t="s">
        <v>19</v>
      </c>
      <c r="M3785" s="2" t="s">
        <v>20</v>
      </c>
      <c r="N3785" s="2" t="s">
        <v>28</v>
      </c>
      <c r="O3785" s="2" t="s">
        <v>7240</v>
      </c>
      <c r="P3785" s="2">
        <v>3</v>
      </c>
      <c r="Q3785" s="2" t="str">
        <f t="shared" si="59"/>
        <v>UAL US Equity</v>
      </c>
    </row>
    <row r="3786" spans="1:17" x14ac:dyDescent="0.25">
      <c r="A3786" s="1">
        <v>41639</v>
      </c>
      <c r="B3786" s="1">
        <v>41639</v>
      </c>
      <c r="C3786" s="2" t="s">
        <v>2244</v>
      </c>
      <c r="D3786" s="2" t="s">
        <v>2245</v>
      </c>
      <c r="E3786" s="2">
        <v>4.25</v>
      </c>
      <c r="F3786" s="2" t="s">
        <v>2675</v>
      </c>
      <c r="G3786" s="2"/>
      <c r="H3786" s="2" t="s">
        <v>264</v>
      </c>
      <c r="I3786" s="2" t="s">
        <v>17</v>
      </c>
      <c r="J3786" s="2" t="s">
        <v>18</v>
      </c>
      <c r="K3786" s="2" t="s">
        <v>19</v>
      </c>
      <c r="L3786" s="2" t="s">
        <v>19</v>
      </c>
      <c r="M3786" s="2" t="s">
        <v>20</v>
      </c>
      <c r="N3786" s="2" t="s">
        <v>28</v>
      </c>
      <c r="O3786" s="2" t="s">
        <v>7241</v>
      </c>
      <c r="P3786" s="2">
        <v>3</v>
      </c>
      <c r="Q3786" s="2" t="str">
        <f t="shared" si="59"/>
        <v>STZ US Equity</v>
      </c>
    </row>
    <row r="3787" spans="1:17" x14ac:dyDescent="0.25">
      <c r="A3787" s="1">
        <v>41639</v>
      </c>
      <c r="B3787" s="1">
        <v>41639</v>
      </c>
      <c r="C3787" s="2" t="s">
        <v>7242</v>
      </c>
      <c r="D3787" s="2" t="s">
        <v>7243</v>
      </c>
      <c r="E3787" s="2">
        <v>3.375</v>
      </c>
      <c r="F3787" s="2" t="s">
        <v>2751</v>
      </c>
      <c r="G3787" s="2" t="s">
        <v>40</v>
      </c>
      <c r="H3787" s="2" t="s">
        <v>1618</v>
      </c>
      <c r="I3787" s="2" t="s">
        <v>17</v>
      </c>
      <c r="J3787" s="2" t="s">
        <v>18</v>
      </c>
      <c r="K3787" s="2" t="s">
        <v>19</v>
      </c>
      <c r="L3787" s="2" t="s">
        <v>19</v>
      </c>
      <c r="M3787" s="2" t="s">
        <v>20</v>
      </c>
      <c r="N3787" s="2" t="s">
        <v>28</v>
      </c>
      <c r="O3787" s="2" t="s">
        <v>7244</v>
      </c>
      <c r="P3787" s="2">
        <v>4</v>
      </c>
      <c r="Q3787" s="2" t="str">
        <f t="shared" si="59"/>
        <v>RLGY US Equity</v>
      </c>
    </row>
    <row r="3788" spans="1:17" x14ac:dyDescent="0.25">
      <c r="A3788" s="1">
        <v>41639</v>
      </c>
      <c r="B3788" s="1">
        <v>41639</v>
      </c>
      <c r="C3788" s="2" t="s">
        <v>7242</v>
      </c>
      <c r="D3788" s="2" t="s">
        <v>7243</v>
      </c>
      <c r="E3788" s="2">
        <v>3.375</v>
      </c>
      <c r="F3788" s="2" t="s">
        <v>2751</v>
      </c>
      <c r="G3788" s="2" t="s">
        <v>26</v>
      </c>
      <c r="H3788" s="2" t="s">
        <v>1618</v>
      </c>
      <c r="I3788" s="2" t="s">
        <v>17</v>
      </c>
      <c r="J3788" s="2" t="s">
        <v>18</v>
      </c>
      <c r="K3788" s="2" t="s">
        <v>19</v>
      </c>
      <c r="L3788" s="2" t="s">
        <v>19</v>
      </c>
      <c r="M3788" s="2" t="s">
        <v>20</v>
      </c>
      <c r="N3788" s="2" t="s">
        <v>28</v>
      </c>
      <c r="O3788" s="2" t="s">
        <v>7245</v>
      </c>
      <c r="P3788" s="2">
        <v>4</v>
      </c>
      <c r="Q3788" s="2" t="str">
        <f t="shared" si="59"/>
        <v>RLGY US Equity</v>
      </c>
    </row>
    <row r="3789" spans="1:17" x14ac:dyDescent="0.25">
      <c r="A3789" s="1">
        <v>41639</v>
      </c>
      <c r="B3789" s="1">
        <v>41639</v>
      </c>
      <c r="C3789" s="2" t="s">
        <v>7246</v>
      </c>
      <c r="D3789" s="2" t="s">
        <v>7247</v>
      </c>
      <c r="E3789" s="2">
        <v>2.6</v>
      </c>
      <c r="F3789" s="2" t="s">
        <v>85</v>
      </c>
      <c r="G3789" s="2"/>
      <c r="H3789" s="2" t="s">
        <v>264</v>
      </c>
      <c r="I3789" s="2" t="s">
        <v>17</v>
      </c>
      <c r="J3789" s="2" t="s">
        <v>18</v>
      </c>
      <c r="K3789" s="2" t="s">
        <v>19</v>
      </c>
      <c r="L3789" s="2" t="s">
        <v>19</v>
      </c>
      <c r="M3789" s="2" t="s">
        <v>20</v>
      </c>
      <c r="N3789" s="2" t="s">
        <v>28</v>
      </c>
      <c r="O3789" s="2" t="s">
        <v>7248</v>
      </c>
      <c r="P3789" s="2">
        <v>3</v>
      </c>
      <c r="Q3789" s="2" t="str">
        <f t="shared" si="59"/>
        <v>EAT US Equity</v>
      </c>
    </row>
    <row r="3790" spans="1:17" x14ac:dyDescent="0.25">
      <c r="A3790" s="1">
        <v>41639</v>
      </c>
      <c r="B3790" s="1">
        <v>41639</v>
      </c>
      <c r="C3790" s="2" t="s">
        <v>3579</v>
      </c>
      <c r="D3790" s="2" t="s">
        <v>631</v>
      </c>
      <c r="E3790" s="2">
        <v>3.1</v>
      </c>
      <c r="F3790" s="2" t="s">
        <v>427</v>
      </c>
      <c r="G3790" s="2" t="s">
        <v>213</v>
      </c>
      <c r="H3790" s="2" t="s">
        <v>27</v>
      </c>
      <c r="I3790" s="2" t="s">
        <v>17</v>
      </c>
      <c r="J3790" s="2" t="s">
        <v>18</v>
      </c>
      <c r="K3790" s="2" t="s">
        <v>19</v>
      </c>
      <c r="L3790" s="2" t="s">
        <v>19</v>
      </c>
      <c r="M3790" s="2" t="s">
        <v>20</v>
      </c>
      <c r="N3790" s="2" t="s">
        <v>21</v>
      </c>
      <c r="O3790" s="2" t="s">
        <v>7249</v>
      </c>
      <c r="P3790" s="2">
        <v>3</v>
      </c>
      <c r="Q3790" s="2" t="str">
        <f t="shared" si="59"/>
        <v>DUK US Equity</v>
      </c>
    </row>
    <row r="3791" spans="1:17" x14ac:dyDescent="0.25">
      <c r="A3791" s="1">
        <v>41639</v>
      </c>
      <c r="B3791" s="1">
        <v>41639</v>
      </c>
      <c r="C3791" s="2" t="s">
        <v>3908</v>
      </c>
      <c r="D3791" s="2" t="s">
        <v>678</v>
      </c>
      <c r="E3791" s="2">
        <v>1.4894000000000001</v>
      </c>
      <c r="F3791" s="2" t="s">
        <v>7251</v>
      </c>
      <c r="G3791" s="2" t="s">
        <v>5510</v>
      </c>
      <c r="H3791" s="2" t="s">
        <v>16</v>
      </c>
      <c r="I3791" s="2" t="s">
        <v>17</v>
      </c>
      <c r="J3791" s="2" t="s">
        <v>18</v>
      </c>
      <c r="K3791" s="2" t="s">
        <v>19</v>
      </c>
      <c r="L3791" s="2" t="s">
        <v>19</v>
      </c>
      <c r="M3791" s="2" t="s">
        <v>47</v>
      </c>
      <c r="N3791" s="2" t="s">
        <v>28</v>
      </c>
      <c r="O3791" s="2" t="s">
        <v>7252</v>
      </c>
      <c r="P3791" s="2">
        <v>1</v>
      </c>
      <c r="Q3791" s="2" t="str">
        <f t="shared" si="59"/>
        <v>F US Equity</v>
      </c>
    </row>
    <row r="3792" spans="1:17" x14ac:dyDescent="0.25">
      <c r="A3792" s="1">
        <v>41639</v>
      </c>
      <c r="B3792" s="1">
        <v>41639</v>
      </c>
      <c r="C3792" s="2" t="s">
        <v>4802</v>
      </c>
      <c r="D3792" s="2" t="s">
        <v>4803</v>
      </c>
      <c r="E3792" s="2">
        <v>4.95</v>
      </c>
      <c r="F3792" s="2" t="s">
        <v>6142</v>
      </c>
      <c r="G3792" s="2"/>
      <c r="H3792" s="2" t="s">
        <v>16</v>
      </c>
      <c r="I3792" s="2" t="s">
        <v>17</v>
      </c>
      <c r="J3792" s="2" t="s">
        <v>18</v>
      </c>
      <c r="K3792" s="2" t="s">
        <v>19</v>
      </c>
      <c r="L3792" s="2" t="s">
        <v>19</v>
      </c>
      <c r="M3792" s="2" t="s">
        <v>20</v>
      </c>
      <c r="N3792" s="2" t="s">
        <v>28</v>
      </c>
      <c r="O3792" s="2" t="s">
        <v>7253</v>
      </c>
      <c r="P3792" s="2">
        <v>2</v>
      </c>
      <c r="Q3792" s="2" t="str">
        <f t="shared" si="59"/>
        <v>CF US Equity</v>
      </c>
    </row>
    <row r="3793" spans="1:17" x14ac:dyDescent="0.25">
      <c r="A3793" s="1">
        <v>41639</v>
      </c>
      <c r="B3793" s="1">
        <v>41639</v>
      </c>
      <c r="C3793" s="2" t="s">
        <v>6247</v>
      </c>
      <c r="D3793" s="2" t="s">
        <v>6248</v>
      </c>
      <c r="E3793" s="2">
        <v>3.875</v>
      </c>
      <c r="F3793" s="2" t="s">
        <v>3429</v>
      </c>
      <c r="G3793" s="2" t="s">
        <v>40</v>
      </c>
      <c r="H3793" s="2" t="s">
        <v>34</v>
      </c>
      <c r="I3793" s="2" t="s">
        <v>17</v>
      </c>
      <c r="J3793" s="2" t="s">
        <v>18</v>
      </c>
      <c r="K3793" s="2" t="s">
        <v>19</v>
      </c>
      <c r="L3793" s="2" t="s">
        <v>19</v>
      </c>
      <c r="M3793" s="2" t="s">
        <v>20</v>
      </c>
      <c r="N3793" s="2" t="s">
        <v>48</v>
      </c>
      <c r="O3793" s="2" t="s">
        <v>7254</v>
      </c>
      <c r="P3793" s="2">
        <v>2</v>
      </c>
      <c r="Q3793" s="2" t="str">
        <f t="shared" si="59"/>
        <v>CG US Equity</v>
      </c>
    </row>
    <row r="3794" spans="1:17" x14ac:dyDescent="0.25">
      <c r="A3794" s="1">
        <v>41639</v>
      </c>
      <c r="B3794" s="1">
        <v>41639</v>
      </c>
      <c r="C3794" s="2" t="s">
        <v>947</v>
      </c>
      <c r="D3794" s="2" t="s">
        <v>948</v>
      </c>
      <c r="E3794" s="2">
        <v>1.3</v>
      </c>
      <c r="F3794" s="2" t="s">
        <v>5469</v>
      </c>
      <c r="G3794" s="2"/>
      <c r="H3794" s="2" t="s">
        <v>16</v>
      </c>
      <c r="I3794" s="2" t="s">
        <v>17</v>
      </c>
      <c r="J3794" s="2" t="s">
        <v>18</v>
      </c>
      <c r="K3794" s="2" t="s">
        <v>19</v>
      </c>
      <c r="L3794" s="2" t="s">
        <v>19</v>
      </c>
      <c r="M3794" s="2" t="s">
        <v>20</v>
      </c>
      <c r="N3794" s="2" t="s">
        <v>28</v>
      </c>
      <c r="O3794" s="2" t="s">
        <v>7255</v>
      </c>
      <c r="P3794" s="2">
        <v>3</v>
      </c>
      <c r="Q3794" s="2" t="str">
        <f t="shared" si="59"/>
        <v>CAG US Equity</v>
      </c>
    </row>
    <row r="3795" spans="1:17" x14ac:dyDescent="0.25">
      <c r="A3795" s="1">
        <v>41639</v>
      </c>
      <c r="B3795" s="1">
        <v>41639</v>
      </c>
      <c r="C3795" s="2" t="s">
        <v>6158</v>
      </c>
      <c r="D3795" s="2" t="s">
        <v>6159</v>
      </c>
      <c r="E3795" s="2">
        <v>4.125</v>
      </c>
      <c r="F3795" s="2" t="s">
        <v>689</v>
      </c>
      <c r="G3795" s="2" t="s">
        <v>40</v>
      </c>
      <c r="H3795" s="2" t="s">
        <v>203</v>
      </c>
      <c r="I3795" s="2" t="s">
        <v>17</v>
      </c>
      <c r="J3795" s="2" t="s">
        <v>18</v>
      </c>
      <c r="K3795" s="2" t="s">
        <v>19</v>
      </c>
      <c r="L3795" s="2" t="s">
        <v>19</v>
      </c>
      <c r="M3795" s="2" t="s">
        <v>20</v>
      </c>
      <c r="N3795" s="2" t="s">
        <v>28</v>
      </c>
      <c r="O3795" s="2" t="s">
        <v>7256</v>
      </c>
      <c r="P3795" s="2">
        <v>3</v>
      </c>
      <c r="Q3795" s="2" t="str">
        <f t="shared" si="59"/>
        <v>ADT US Equity</v>
      </c>
    </row>
    <row r="3796" spans="1:17" x14ac:dyDescent="0.25">
      <c r="A3796" s="1">
        <v>41639</v>
      </c>
      <c r="B3796" s="1">
        <v>41639</v>
      </c>
      <c r="C3796" s="2" t="s">
        <v>6250</v>
      </c>
      <c r="D3796" s="2" t="s">
        <v>765</v>
      </c>
      <c r="E3796" s="2">
        <v>2.625</v>
      </c>
      <c r="F3796" s="2" t="s">
        <v>6320</v>
      </c>
      <c r="G3796" s="2"/>
      <c r="H3796" s="2" t="s">
        <v>34</v>
      </c>
      <c r="I3796" s="2" t="s">
        <v>17</v>
      </c>
      <c r="J3796" s="2" t="s">
        <v>18</v>
      </c>
      <c r="K3796" s="2" t="s">
        <v>19</v>
      </c>
      <c r="L3796" s="2" t="s">
        <v>19</v>
      </c>
      <c r="M3796" s="2" t="s">
        <v>20</v>
      </c>
      <c r="N3796" s="2" t="s">
        <v>28</v>
      </c>
      <c r="O3796" s="2" t="s">
        <v>7259</v>
      </c>
      <c r="P3796" s="2">
        <v>5</v>
      </c>
      <c r="Q3796" s="2" t="str">
        <f t="shared" si="59"/>
        <v>ABIBB US Equity</v>
      </c>
    </row>
    <row r="3797" spans="1:17" x14ac:dyDescent="0.25">
      <c r="A3797" s="1">
        <v>41639</v>
      </c>
      <c r="B3797" s="1">
        <v>41639</v>
      </c>
      <c r="C3797" s="2" t="s">
        <v>5530</v>
      </c>
      <c r="D3797" s="2" t="s">
        <v>998</v>
      </c>
      <c r="E3797" s="2">
        <v>0.8</v>
      </c>
      <c r="F3797" s="2" t="s">
        <v>7262</v>
      </c>
      <c r="G3797" s="2"/>
      <c r="H3797" s="2" t="s">
        <v>46</v>
      </c>
      <c r="I3797" s="2" t="s">
        <v>17</v>
      </c>
      <c r="J3797" s="2" t="s">
        <v>18</v>
      </c>
      <c r="K3797" s="2" t="s">
        <v>19</v>
      </c>
      <c r="L3797" s="2" t="s">
        <v>19</v>
      </c>
      <c r="M3797" s="2" t="s">
        <v>20</v>
      </c>
      <c r="N3797" s="2" t="s">
        <v>48</v>
      </c>
      <c r="O3797" s="2" t="s">
        <v>7263</v>
      </c>
      <c r="P3797" s="2">
        <v>3</v>
      </c>
      <c r="Q3797" s="2" t="str">
        <f t="shared" si="59"/>
        <v>BRK US Equity</v>
      </c>
    </row>
    <row r="3798" spans="1:17" x14ac:dyDescent="0.25">
      <c r="A3798" s="1">
        <v>41639</v>
      </c>
      <c r="B3798" s="1">
        <v>41639</v>
      </c>
      <c r="C3798" s="2" t="s">
        <v>5530</v>
      </c>
      <c r="D3798" s="2" t="s">
        <v>998</v>
      </c>
      <c r="E3798" s="2">
        <v>1.55</v>
      </c>
      <c r="F3798" s="2" t="s">
        <v>7264</v>
      </c>
      <c r="G3798" s="2"/>
      <c r="H3798" s="2" t="s">
        <v>46</v>
      </c>
      <c r="I3798" s="2" t="s">
        <v>17</v>
      </c>
      <c r="J3798" s="2" t="s">
        <v>18</v>
      </c>
      <c r="K3798" s="2" t="s">
        <v>19</v>
      </c>
      <c r="L3798" s="2" t="s">
        <v>19</v>
      </c>
      <c r="M3798" s="2" t="s">
        <v>20</v>
      </c>
      <c r="N3798" s="2" t="s">
        <v>48</v>
      </c>
      <c r="O3798" s="2" t="s">
        <v>7265</v>
      </c>
      <c r="P3798" s="2">
        <v>3</v>
      </c>
      <c r="Q3798" s="2" t="str">
        <f t="shared" si="59"/>
        <v>BRK US Equity</v>
      </c>
    </row>
    <row r="3799" spans="1:17" x14ac:dyDescent="0.25">
      <c r="A3799" s="1">
        <v>41639</v>
      </c>
      <c r="B3799" s="1">
        <v>41639</v>
      </c>
      <c r="C3799" s="2" t="s">
        <v>5530</v>
      </c>
      <c r="D3799" s="2" t="s">
        <v>998</v>
      </c>
      <c r="E3799" s="2">
        <v>3</v>
      </c>
      <c r="F3799" s="2" t="s">
        <v>7266</v>
      </c>
      <c r="G3799" s="2"/>
      <c r="H3799" s="2" t="s">
        <v>46</v>
      </c>
      <c r="I3799" s="2" t="s">
        <v>17</v>
      </c>
      <c r="J3799" s="2" t="s">
        <v>18</v>
      </c>
      <c r="K3799" s="2" t="s">
        <v>19</v>
      </c>
      <c r="L3799" s="2" t="s">
        <v>19</v>
      </c>
      <c r="M3799" s="2" t="s">
        <v>20</v>
      </c>
      <c r="N3799" s="2" t="s">
        <v>48</v>
      </c>
      <c r="O3799" s="2" t="s">
        <v>7267</v>
      </c>
      <c r="P3799" s="2">
        <v>3</v>
      </c>
      <c r="Q3799" s="2" t="str">
        <f t="shared" si="59"/>
        <v>BRK US Equity</v>
      </c>
    </row>
    <row r="3800" spans="1:17" x14ac:dyDescent="0.25">
      <c r="A3800" s="1">
        <v>41639</v>
      </c>
      <c r="B3800" s="1">
        <v>41639</v>
      </c>
      <c r="C3800" s="2" t="s">
        <v>6250</v>
      </c>
      <c r="D3800" s="2" t="s">
        <v>765</v>
      </c>
      <c r="E3800" s="2">
        <v>1.25</v>
      </c>
      <c r="F3800" s="2" t="s">
        <v>7268</v>
      </c>
      <c r="G3800" s="2"/>
      <c r="H3800" s="2" t="s">
        <v>34</v>
      </c>
      <c r="I3800" s="2" t="s">
        <v>17</v>
      </c>
      <c r="J3800" s="2" t="s">
        <v>18</v>
      </c>
      <c r="K3800" s="2" t="s">
        <v>19</v>
      </c>
      <c r="L3800" s="2" t="s">
        <v>19</v>
      </c>
      <c r="M3800" s="2" t="s">
        <v>20</v>
      </c>
      <c r="N3800" s="2" t="s">
        <v>28</v>
      </c>
      <c r="O3800" s="2" t="s">
        <v>7269</v>
      </c>
      <c r="P3800" s="2">
        <v>5</v>
      </c>
      <c r="Q3800" s="2" t="str">
        <f t="shared" si="59"/>
        <v>ABIBB US Equity</v>
      </c>
    </row>
    <row r="3801" spans="1:17" x14ac:dyDescent="0.25">
      <c r="A3801" s="1">
        <v>41639</v>
      </c>
      <c r="B3801" s="1">
        <v>41639</v>
      </c>
      <c r="C3801" s="2" t="s">
        <v>6250</v>
      </c>
      <c r="D3801" s="2" t="s">
        <v>765</v>
      </c>
      <c r="E3801" s="2">
        <v>4</v>
      </c>
      <c r="F3801" s="2" t="s">
        <v>7270</v>
      </c>
      <c r="G3801" s="2"/>
      <c r="H3801" s="2" t="s">
        <v>34</v>
      </c>
      <c r="I3801" s="2" t="s">
        <v>17</v>
      </c>
      <c r="J3801" s="2" t="s">
        <v>18</v>
      </c>
      <c r="K3801" s="2" t="s">
        <v>19</v>
      </c>
      <c r="L3801" s="2" t="s">
        <v>19</v>
      </c>
      <c r="M3801" s="2" t="s">
        <v>20</v>
      </c>
      <c r="N3801" s="2" t="s">
        <v>28</v>
      </c>
      <c r="O3801" s="2" t="s">
        <v>7271</v>
      </c>
      <c r="P3801" s="2">
        <v>5</v>
      </c>
      <c r="Q3801" s="2" t="str">
        <f t="shared" si="59"/>
        <v>ABIBB US Equity</v>
      </c>
    </row>
    <row r="3802" spans="1:17" x14ac:dyDescent="0.25">
      <c r="A3802" s="1">
        <v>41639</v>
      </c>
      <c r="B3802" s="1">
        <v>41639</v>
      </c>
      <c r="C3802" s="2" t="s">
        <v>2881</v>
      </c>
      <c r="D3802" s="2" t="s">
        <v>945</v>
      </c>
      <c r="E3802" s="2">
        <v>0.75</v>
      </c>
      <c r="F3802" s="2" t="s">
        <v>7272</v>
      </c>
      <c r="G3802" s="2"/>
      <c r="H3802" s="2" t="s">
        <v>57</v>
      </c>
      <c r="I3802" s="2" t="s">
        <v>17</v>
      </c>
      <c r="J3802" s="2" t="s">
        <v>18</v>
      </c>
      <c r="K3802" s="2" t="s">
        <v>19</v>
      </c>
      <c r="L3802" s="2" t="s">
        <v>19</v>
      </c>
      <c r="M3802" s="2" t="s">
        <v>20</v>
      </c>
      <c r="N3802" s="2" t="s">
        <v>28</v>
      </c>
      <c r="O3802" s="2" t="s">
        <v>7273</v>
      </c>
      <c r="P3802" s="2">
        <v>2</v>
      </c>
      <c r="Q3802" s="2" t="str">
        <f t="shared" si="59"/>
        <v>DE US Equity</v>
      </c>
    </row>
    <row r="3803" spans="1:17" x14ac:dyDescent="0.25">
      <c r="A3803" s="1">
        <v>41639</v>
      </c>
      <c r="B3803" s="1">
        <v>41639</v>
      </c>
      <c r="C3803" s="2" t="s">
        <v>2550</v>
      </c>
      <c r="D3803" s="2" t="s">
        <v>2551</v>
      </c>
      <c r="E3803" s="2">
        <v>4.5</v>
      </c>
      <c r="F3803" s="2" t="s">
        <v>1472</v>
      </c>
      <c r="G3803" s="2"/>
      <c r="H3803" s="2" t="s">
        <v>203</v>
      </c>
      <c r="I3803" s="2" t="s">
        <v>17</v>
      </c>
      <c r="J3803" s="2" t="s">
        <v>18</v>
      </c>
      <c r="K3803" s="2" t="s">
        <v>19</v>
      </c>
      <c r="L3803" s="2" t="s">
        <v>19</v>
      </c>
      <c r="M3803" s="2" t="s">
        <v>20</v>
      </c>
      <c r="N3803" s="2" t="s">
        <v>28</v>
      </c>
      <c r="O3803" s="2" t="s">
        <v>7276</v>
      </c>
      <c r="P3803" s="2">
        <v>3</v>
      </c>
      <c r="Q3803" s="2" t="str">
        <f t="shared" si="59"/>
        <v>THC US Equity</v>
      </c>
    </row>
    <row r="3804" spans="1:17" x14ac:dyDescent="0.25">
      <c r="A3804" s="1">
        <v>41639</v>
      </c>
      <c r="B3804" s="1">
        <v>41639</v>
      </c>
      <c r="C3804" s="2" t="s">
        <v>6060</v>
      </c>
      <c r="D3804" s="2" t="s">
        <v>6061</v>
      </c>
      <c r="E3804" s="2">
        <v>5.25</v>
      </c>
      <c r="F3804" s="2" t="s">
        <v>675</v>
      </c>
      <c r="G3804" s="2"/>
      <c r="H3804" s="2" t="s">
        <v>149</v>
      </c>
      <c r="I3804" s="2" t="s">
        <v>17</v>
      </c>
      <c r="J3804" s="2" t="s">
        <v>18</v>
      </c>
      <c r="K3804" s="2" t="s">
        <v>19</v>
      </c>
      <c r="L3804" s="2" t="s">
        <v>19</v>
      </c>
      <c r="M3804" s="2" t="s">
        <v>20</v>
      </c>
      <c r="N3804" s="2" t="s">
        <v>28</v>
      </c>
      <c r="O3804" s="2" t="s">
        <v>7277</v>
      </c>
      <c r="P3804" s="2">
        <v>3</v>
      </c>
      <c r="Q3804" s="2" t="str">
        <f t="shared" si="59"/>
        <v>CCI US Equity</v>
      </c>
    </row>
    <row r="3805" spans="1:17" x14ac:dyDescent="0.25">
      <c r="A3805" s="1">
        <v>41639</v>
      </c>
      <c r="B3805" s="1">
        <v>41639</v>
      </c>
      <c r="C3805" s="2" t="s">
        <v>6219</v>
      </c>
      <c r="D3805" s="2" t="s">
        <v>6220</v>
      </c>
      <c r="E3805" s="2">
        <v>5.625</v>
      </c>
      <c r="F3805" s="2" t="s">
        <v>1913</v>
      </c>
      <c r="G3805" s="2" t="s">
        <v>26</v>
      </c>
      <c r="H3805" s="2" t="s">
        <v>472</v>
      </c>
      <c r="I3805" s="2" t="s">
        <v>17</v>
      </c>
      <c r="J3805" s="2" t="s">
        <v>18</v>
      </c>
      <c r="K3805" s="2" t="s">
        <v>19</v>
      </c>
      <c r="L3805" s="2" t="s">
        <v>19</v>
      </c>
      <c r="M3805" s="2" t="s">
        <v>20</v>
      </c>
      <c r="N3805" s="2" t="s">
        <v>21</v>
      </c>
      <c r="O3805" s="2" t="s">
        <v>7278</v>
      </c>
      <c r="P3805" s="2">
        <v>3</v>
      </c>
      <c r="Q3805" s="2" t="str">
        <f t="shared" si="59"/>
        <v>CQP US Equity</v>
      </c>
    </row>
    <row r="3806" spans="1:17" x14ac:dyDescent="0.25">
      <c r="A3806" s="1">
        <v>41639</v>
      </c>
      <c r="B3806" s="1">
        <v>41639</v>
      </c>
      <c r="C3806" s="2" t="s">
        <v>6158</v>
      </c>
      <c r="D3806" s="2" t="s">
        <v>6159</v>
      </c>
      <c r="E3806" s="2">
        <v>4.125</v>
      </c>
      <c r="F3806" s="2" t="s">
        <v>689</v>
      </c>
      <c r="G3806" s="2"/>
      <c r="H3806" s="2" t="s">
        <v>203</v>
      </c>
      <c r="I3806" s="2" t="s">
        <v>17</v>
      </c>
      <c r="J3806" s="2" t="s">
        <v>18</v>
      </c>
      <c r="K3806" s="2" t="s">
        <v>19</v>
      </c>
      <c r="L3806" s="2" t="s">
        <v>19</v>
      </c>
      <c r="M3806" s="2" t="s">
        <v>20</v>
      </c>
      <c r="N3806" s="2" t="s">
        <v>28</v>
      </c>
      <c r="O3806" s="2" t="s">
        <v>7282</v>
      </c>
      <c r="P3806" s="2">
        <v>3</v>
      </c>
      <c r="Q3806" s="2" t="str">
        <f t="shared" si="59"/>
        <v>ADT US Equity</v>
      </c>
    </row>
    <row r="3807" spans="1:17" x14ac:dyDescent="0.25">
      <c r="A3807" s="1">
        <v>41639</v>
      </c>
      <c r="B3807" s="1">
        <v>41639</v>
      </c>
      <c r="C3807" s="2" t="s">
        <v>756</v>
      </c>
      <c r="D3807" s="2" t="s">
        <v>757</v>
      </c>
      <c r="E3807" s="2">
        <v>3.625</v>
      </c>
      <c r="F3807" s="2" t="s">
        <v>7285</v>
      </c>
      <c r="G3807" s="2" t="s">
        <v>45</v>
      </c>
      <c r="H3807" s="2" t="s">
        <v>57</v>
      </c>
      <c r="I3807" s="2" t="s">
        <v>17</v>
      </c>
      <c r="J3807" s="2" t="s">
        <v>18</v>
      </c>
      <c r="K3807" s="2" t="s">
        <v>19</v>
      </c>
      <c r="L3807" s="2" t="s">
        <v>19</v>
      </c>
      <c r="M3807" s="2" t="s">
        <v>20</v>
      </c>
      <c r="N3807" s="2" t="s">
        <v>28</v>
      </c>
      <c r="O3807" s="2" t="s">
        <v>7286</v>
      </c>
      <c r="P3807" s="2">
        <v>3</v>
      </c>
      <c r="Q3807" s="2" t="str">
        <f t="shared" si="59"/>
        <v>MCD US Equity</v>
      </c>
    </row>
    <row r="3808" spans="1:17" x14ac:dyDescent="0.25">
      <c r="A3808" s="1">
        <v>41639</v>
      </c>
      <c r="B3808" s="1">
        <v>41639</v>
      </c>
      <c r="C3808" s="2" t="s">
        <v>4433</v>
      </c>
      <c r="D3808" s="2" t="s">
        <v>4434</v>
      </c>
      <c r="E3808" s="2">
        <v>1.25</v>
      </c>
      <c r="F3808" s="2" t="s">
        <v>7287</v>
      </c>
      <c r="G3808" s="2"/>
      <c r="H3808" s="2" t="s">
        <v>57</v>
      </c>
      <c r="I3808" s="2" t="s">
        <v>17</v>
      </c>
      <c r="J3808" s="2" t="s">
        <v>18</v>
      </c>
      <c r="K3808" s="2" t="s">
        <v>19</v>
      </c>
      <c r="L3808" s="2" t="s">
        <v>19</v>
      </c>
      <c r="M3808" s="2" t="s">
        <v>20</v>
      </c>
      <c r="N3808" s="2" t="s">
        <v>28</v>
      </c>
      <c r="O3808" s="2" t="s">
        <v>7288</v>
      </c>
      <c r="P3808" s="2">
        <v>2</v>
      </c>
      <c r="Q3808" s="2" t="str">
        <f t="shared" si="59"/>
        <v>PX US Equity</v>
      </c>
    </row>
    <row r="3809" spans="1:17" x14ac:dyDescent="0.25">
      <c r="A3809" s="1">
        <v>41639</v>
      </c>
      <c r="B3809" s="1">
        <v>41639</v>
      </c>
      <c r="C3809" s="2" t="s">
        <v>3600</v>
      </c>
      <c r="D3809" s="2" t="s">
        <v>3601</v>
      </c>
      <c r="E3809" s="2">
        <v>5.75</v>
      </c>
      <c r="F3809" s="2" t="s">
        <v>7285</v>
      </c>
      <c r="G3809" s="2" t="s">
        <v>26</v>
      </c>
      <c r="H3809" s="2" t="s">
        <v>27</v>
      </c>
      <c r="I3809" s="2" t="s">
        <v>17</v>
      </c>
      <c r="J3809" s="2" t="s">
        <v>18</v>
      </c>
      <c r="K3809" s="2" t="s">
        <v>19</v>
      </c>
      <c r="L3809" s="2" t="s">
        <v>19</v>
      </c>
      <c r="M3809" s="2" t="s">
        <v>20</v>
      </c>
      <c r="N3809" s="2" t="s">
        <v>28</v>
      </c>
      <c r="O3809" s="2" t="s">
        <v>7290</v>
      </c>
      <c r="P3809" s="2">
        <v>5</v>
      </c>
      <c r="Q3809" s="2" t="str">
        <f t="shared" si="59"/>
        <v>ABXCN US Equity</v>
      </c>
    </row>
    <row r="3810" spans="1:17" x14ac:dyDescent="0.25">
      <c r="A3810" s="1">
        <v>41639</v>
      </c>
      <c r="B3810" s="1">
        <v>41639</v>
      </c>
      <c r="C3810" s="2" t="s">
        <v>496</v>
      </c>
      <c r="D3810" s="2" t="s">
        <v>497</v>
      </c>
      <c r="E3810" s="2">
        <v>3</v>
      </c>
      <c r="F3810" s="2" t="s">
        <v>2769</v>
      </c>
      <c r="G3810" s="2" t="s">
        <v>7291</v>
      </c>
      <c r="H3810" s="2" t="s">
        <v>57</v>
      </c>
      <c r="I3810" s="2" t="s">
        <v>17</v>
      </c>
      <c r="J3810" s="2" t="s">
        <v>18</v>
      </c>
      <c r="K3810" s="2" t="s">
        <v>19</v>
      </c>
      <c r="L3810" s="2" t="s">
        <v>19</v>
      </c>
      <c r="M3810" s="2" t="s">
        <v>20</v>
      </c>
      <c r="N3810" s="2" t="s">
        <v>21</v>
      </c>
      <c r="O3810" s="2" t="s">
        <v>7292</v>
      </c>
      <c r="P3810" s="2">
        <v>4</v>
      </c>
      <c r="Q3810" s="2" t="str">
        <f t="shared" si="59"/>
        <v>NRUC US Equity</v>
      </c>
    </row>
    <row r="3811" spans="1:17" x14ac:dyDescent="0.25">
      <c r="A3811" s="1">
        <v>41639</v>
      </c>
      <c r="B3811" s="1">
        <v>41639</v>
      </c>
      <c r="C3811" s="2" t="s">
        <v>2244</v>
      </c>
      <c r="D3811" s="2" t="s">
        <v>2245</v>
      </c>
      <c r="E3811" s="2">
        <v>3.75</v>
      </c>
      <c r="F3811" s="2" t="s">
        <v>314</v>
      </c>
      <c r="G3811" s="2"/>
      <c r="H3811" s="2" t="s">
        <v>264</v>
      </c>
      <c r="I3811" s="2" t="s">
        <v>17</v>
      </c>
      <c r="J3811" s="2" t="s">
        <v>18</v>
      </c>
      <c r="K3811" s="2" t="s">
        <v>19</v>
      </c>
      <c r="L3811" s="2" t="s">
        <v>19</v>
      </c>
      <c r="M3811" s="2" t="s">
        <v>20</v>
      </c>
      <c r="N3811" s="2" t="s">
        <v>28</v>
      </c>
      <c r="O3811" s="2" t="s">
        <v>7293</v>
      </c>
      <c r="P3811" s="2">
        <v>3</v>
      </c>
      <c r="Q3811" s="2" t="str">
        <f t="shared" si="59"/>
        <v>STZ US Equity</v>
      </c>
    </row>
    <row r="3812" spans="1:17" x14ac:dyDescent="0.25">
      <c r="A3812" s="1">
        <v>41639</v>
      </c>
      <c r="B3812" s="1">
        <v>41639</v>
      </c>
      <c r="C3812" s="2" t="s">
        <v>3908</v>
      </c>
      <c r="D3812" s="2" t="s">
        <v>678</v>
      </c>
      <c r="E3812" s="2">
        <v>2</v>
      </c>
      <c r="F3812" s="2" t="s">
        <v>5117</v>
      </c>
      <c r="G3812" s="2" t="s">
        <v>213</v>
      </c>
      <c r="H3812" s="2" t="s">
        <v>16</v>
      </c>
      <c r="I3812" s="2" t="s">
        <v>17</v>
      </c>
      <c r="J3812" s="2" t="s">
        <v>18</v>
      </c>
      <c r="K3812" s="2" t="s">
        <v>19</v>
      </c>
      <c r="L3812" s="2" t="s">
        <v>19</v>
      </c>
      <c r="M3812" s="2" t="s">
        <v>20</v>
      </c>
      <c r="N3812" s="2" t="s">
        <v>28</v>
      </c>
      <c r="O3812" s="2" t="s">
        <v>7294</v>
      </c>
      <c r="P3812" s="2">
        <v>1</v>
      </c>
      <c r="Q3812" s="2" t="str">
        <f t="shared" si="59"/>
        <v>F US Equity</v>
      </c>
    </row>
    <row r="3813" spans="1:17" x14ac:dyDescent="0.25">
      <c r="A3813" s="1">
        <v>41639</v>
      </c>
      <c r="B3813" s="1">
        <v>41639</v>
      </c>
      <c r="C3813" s="2" t="s">
        <v>5315</v>
      </c>
      <c r="D3813" s="2" t="s">
        <v>5316</v>
      </c>
      <c r="E3813" s="2">
        <v>4.25</v>
      </c>
      <c r="F3813" s="2" t="s">
        <v>4504</v>
      </c>
      <c r="G3813" s="2" t="s">
        <v>26</v>
      </c>
      <c r="H3813" s="2" t="s">
        <v>472</v>
      </c>
      <c r="I3813" s="2" t="s">
        <v>17</v>
      </c>
      <c r="J3813" s="2" t="s">
        <v>18</v>
      </c>
      <c r="K3813" s="2" t="s">
        <v>19</v>
      </c>
      <c r="L3813" s="2" t="s">
        <v>19</v>
      </c>
      <c r="M3813" s="2" t="s">
        <v>20</v>
      </c>
      <c r="N3813" s="2" t="s">
        <v>28</v>
      </c>
      <c r="O3813" s="2" t="s">
        <v>7295</v>
      </c>
      <c r="P3813" s="2">
        <v>2</v>
      </c>
      <c r="Q3813" s="2" t="str">
        <f t="shared" si="59"/>
        <v>GM US Equity</v>
      </c>
    </row>
    <row r="3814" spans="1:17" x14ac:dyDescent="0.25">
      <c r="A3814" s="1">
        <v>41639</v>
      </c>
      <c r="B3814" s="1">
        <v>41639</v>
      </c>
      <c r="C3814" s="2" t="s">
        <v>5315</v>
      </c>
      <c r="D3814" s="2" t="s">
        <v>5316</v>
      </c>
      <c r="E3814" s="2">
        <v>3.25</v>
      </c>
      <c r="F3814" s="2" t="s">
        <v>85</v>
      </c>
      <c r="G3814" s="2" t="s">
        <v>26</v>
      </c>
      <c r="H3814" s="2" t="s">
        <v>472</v>
      </c>
      <c r="I3814" s="2" t="s">
        <v>17</v>
      </c>
      <c r="J3814" s="2" t="s">
        <v>18</v>
      </c>
      <c r="K3814" s="2" t="s">
        <v>19</v>
      </c>
      <c r="L3814" s="2" t="s">
        <v>19</v>
      </c>
      <c r="M3814" s="2" t="s">
        <v>20</v>
      </c>
      <c r="N3814" s="2" t="s">
        <v>28</v>
      </c>
      <c r="O3814" s="2" t="s">
        <v>7296</v>
      </c>
      <c r="P3814" s="2">
        <v>2</v>
      </c>
      <c r="Q3814" s="2" t="str">
        <f t="shared" si="59"/>
        <v>GM US Equity</v>
      </c>
    </row>
    <row r="3815" spans="1:17" x14ac:dyDescent="0.25">
      <c r="A3815" s="1">
        <v>41639</v>
      </c>
      <c r="B3815" s="1">
        <v>41639</v>
      </c>
      <c r="C3815" s="2" t="s">
        <v>1986</v>
      </c>
      <c r="D3815" s="2" t="s">
        <v>1987</v>
      </c>
      <c r="E3815" s="2">
        <v>6.75</v>
      </c>
      <c r="F3815" s="2" t="s">
        <v>880</v>
      </c>
      <c r="G3815" s="2"/>
      <c r="H3815" s="2" t="s">
        <v>95</v>
      </c>
      <c r="I3815" s="2" t="s">
        <v>17</v>
      </c>
      <c r="J3815" s="2" t="s">
        <v>18</v>
      </c>
      <c r="K3815" s="2" t="s">
        <v>19</v>
      </c>
      <c r="L3815" s="2" t="s">
        <v>19</v>
      </c>
      <c r="M3815" s="2" t="s">
        <v>20</v>
      </c>
      <c r="N3815" s="2" t="s">
        <v>28</v>
      </c>
      <c r="O3815" s="2" t="s">
        <v>7297</v>
      </c>
      <c r="P3815" s="2">
        <v>3</v>
      </c>
      <c r="Q3815" s="2" t="str">
        <f t="shared" si="59"/>
        <v>MGM US Equity</v>
      </c>
    </row>
    <row r="3816" spans="1:17" x14ac:dyDescent="0.25">
      <c r="A3816" s="1">
        <v>41639</v>
      </c>
      <c r="B3816" s="1">
        <v>41639</v>
      </c>
      <c r="C3816" s="2" t="s">
        <v>7246</v>
      </c>
      <c r="D3816" s="2" t="s">
        <v>7247</v>
      </c>
      <c r="E3816" s="2">
        <v>3.875</v>
      </c>
      <c r="F3816" s="2" t="s">
        <v>4504</v>
      </c>
      <c r="G3816" s="2"/>
      <c r="H3816" s="2" t="s">
        <v>264</v>
      </c>
      <c r="I3816" s="2" t="s">
        <v>17</v>
      </c>
      <c r="J3816" s="2" t="s">
        <v>18</v>
      </c>
      <c r="K3816" s="2" t="s">
        <v>19</v>
      </c>
      <c r="L3816" s="2" t="s">
        <v>19</v>
      </c>
      <c r="M3816" s="2" t="s">
        <v>20</v>
      </c>
      <c r="N3816" s="2" t="s">
        <v>28</v>
      </c>
      <c r="O3816" s="2" t="s">
        <v>7298</v>
      </c>
      <c r="P3816" s="2">
        <v>3</v>
      </c>
      <c r="Q3816" s="2" t="str">
        <f t="shared" si="59"/>
        <v>EAT US Equity</v>
      </c>
    </row>
    <row r="3817" spans="1:17" x14ac:dyDescent="0.25">
      <c r="A3817" s="1">
        <v>41639</v>
      </c>
      <c r="B3817" s="1">
        <v>41639</v>
      </c>
      <c r="C3817" s="2" t="s">
        <v>5315</v>
      </c>
      <c r="D3817" s="2" t="s">
        <v>5316</v>
      </c>
      <c r="E3817" s="2">
        <v>2.75</v>
      </c>
      <c r="F3817" s="2" t="s">
        <v>4964</v>
      </c>
      <c r="G3817" s="2" t="s">
        <v>40</v>
      </c>
      <c r="H3817" s="2" t="s">
        <v>472</v>
      </c>
      <c r="I3817" s="2" t="s">
        <v>17</v>
      </c>
      <c r="J3817" s="2" t="s">
        <v>18</v>
      </c>
      <c r="K3817" s="2" t="s">
        <v>19</v>
      </c>
      <c r="L3817" s="2" t="s">
        <v>19</v>
      </c>
      <c r="M3817" s="2" t="s">
        <v>20</v>
      </c>
      <c r="N3817" s="2" t="s">
        <v>28</v>
      </c>
      <c r="O3817" s="2" t="s">
        <v>7299</v>
      </c>
      <c r="P3817" s="2">
        <v>2</v>
      </c>
      <c r="Q3817" s="2" t="str">
        <f t="shared" si="59"/>
        <v>GM US Equity</v>
      </c>
    </row>
    <row r="3818" spans="1:17" x14ac:dyDescent="0.25">
      <c r="A3818" s="1">
        <v>41639</v>
      </c>
      <c r="B3818" s="1">
        <v>41639</v>
      </c>
      <c r="C3818" s="2" t="s">
        <v>4802</v>
      </c>
      <c r="D3818" s="2" t="s">
        <v>4803</v>
      </c>
      <c r="E3818" s="2">
        <v>3.45</v>
      </c>
      <c r="F3818" s="2" t="s">
        <v>7300</v>
      </c>
      <c r="G3818" s="2"/>
      <c r="H3818" s="2" t="s">
        <v>16</v>
      </c>
      <c r="I3818" s="2" t="s">
        <v>17</v>
      </c>
      <c r="J3818" s="2" t="s">
        <v>18</v>
      </c>
      <c r="K3818" s="2" t="s">
        <v>19</v>
      </c>
      <c r="L3818" s="2" t="s">
        <v>19</v>
      </c>
      <c r="M3818" s="2" t="s">
        <v>20</v>
      </c>
      <c r="N3818" s="2" t="s">
        <v>28</v>
      </c>
      <c r="O3818" s="2" t="s">
        <v>7301</v>
      </c>
      <c r="P3818" s="2">
        <v>2</v>
      </c>
      <c r="Q3818" s="2" t="str">
        <f t="shared" si="59"/>
        <v>CF US Equity</v>
      </c>
    </row>
    <row r="3819" spans="1:17" x14ac:dyDescent="0.25">
      <c r="A3819" s="1">
        <v>41639</v>
      </c>
      <c r="B3819" s="1">
        <v>41639</v>
      </c>
      <c r="C3819" s="2" t="s">
        <v>3908</v>
      </c>
      <c r="D3819" s="2" t="s">
        <v>678</v>
      </c>
      <c r="E3819" s="2">
        <v>1.4873499999999999</v>
      </c>
      <c r="F3819" s="2" t="s">
        <v>7302</v>
      </c>
      <c r="G3819" s="2" t="s">
        <v>213</v>
      </c>
      <c r="H3819" s="2" t="s">
        <v>16</v>
      </c>
      <c r="I3819" s="2" t="s">
        <v>17</v>
      </c>
      <c r="J3819" s="2" t="s">
        <v>18</v>
      </c>
      <c r="K3819" s="2" t="s">
        <v>19</v>
      </c>
      <c r="L3819" s="2" t="s">
        <v>19</v>
      </c>
      <c r="M3819" s="2" t="s">
        <v>47</v>
      </c>
      <c r="N3819" s="2" t="s">
        <v>28</v>
      </c>
      <c r="O3819" s="2" t="s">
        <v>7303</v>
      </c>
      <c r="P3819" s="2">
        <v>1</v>
      </c>
      <c r="Q3819" s="2" t="str">
        <f t="shared" si="59"/>
        <v>F US Equity</v>
      </c>
    </row>
    <row r="3820" spans="1:17" x14ac:dyDescent="0.25">
      <c r="A3820" s="1">
        <v>41639</v>
      </c>
      <c r="B3820" s="1">
        <v>41639</v>
      </c>
      <c r="C3820" s="2" t="s">
        <v>2898</v>
      </c>
      <c r="D3820" s="2" t="s">
        <v>501</v>
      </c>
      <c r="E3820" s="2">
        <v>2.19285</v>
      </c>
      <c r="F3820" s="2" t="s">
        <v>65</v>
      </c>
      <c r="G3820" s="2"/>
      <c r="H3820" s="2" t="s">
        <v>472</v>
      </c>
      <c r="I3820" s="2" t="s">
        <v>17</v>
      </c>
      <c r="J3820" s="2" t="s">
        <v>18</v>
      </c>
      <c r="K3820" s="2" t="s">
        <v>19</v>
      </c>
      <c r="L3820" s="2" t="s">
        <v>19</v>
      </c>
      <c r="M3820" s="2" t="s">
        <v>47</v>
      </c>
      <c r="N3820" s="2" t="s">
        <v>48</v>
      </c>
      <c r="O3820" s="2" t="s">
        <v>7304</v>
      </c>
      <c r="P3820" s="2">
        <v>3</v>
      </c>
      <c r="Q3820" s="2" t="str">
        <f t="shared" si="59"/>
        <v>AIG US Equity</v>
      </c>
    </row>
    <row r="3821" spans="1:17" x14ac:dyDescent="0.25">
      <c r="A3821" s="1">
        <v>41639</v>
      </c>
      <c r="B3821" s="1">
        <v>41639</v>
      </c>
      <c r="C3821" s="2" t="s">
        <v>7305</v>
      </c>
      <c r="D3821" s="2" t="s">
        <v>7019</v>
      </c>
      <c r="E3821" s="2">
        <v>6.125</v>
      </c>
      <c r="F3821" s="2" t="s">
        <v>1708</v>
      </c>
      <c r="G3821" s="2"/>
      <c r="H3821" s="2" t="s">
        <v>1968</v>
      </c>
      <c r="I3821" s="2" t="s">
        <v>17</v>
      </c>
      <c r="J3821" s="2" t="s">
        <v>18</v>
      </c>
      <c r="K3821" s="2" t="s">
        <v>19</v>
      </c>
      <c r="L3821" s="2" t="s">
        <v>19</v>
      </c>
      <c r="M3821" s="2" t="s">
        <v>20</v>
      </c>
      <c r="N3821" s="2" t="s">
        <v>28</v>
      </c>
      <c r="O3821" s="2" t="s">
        <v>7306</v>
      </c>
      <c r="P3821" s="2">
        <v>3</v>
      </c>
      <c r="Q3821" s="2" t="str">
        <f t="shared" si="59"/>
        <v>AAL US Equity</v>
      </c>
    </row>
    <row r="3822" spans="1:17" x14ac:dyDescent="0.25">
      <c r="A3822" s="1">
        <v>41639</v>
      </c>
      <c r="B3822" s="1">
        <v>41639</v>
      </c>
      <c r="C3822" s="2" t="s">
        <v>2874</v>
      </c>
      <c r="D3822" s="2" t="s">
        <v>485</v>
      </c>
      <c r="E3822" s="2">
        <v>2</v>
      </c>
      <c r="F3822" s="2" t="s">
        <v>4641</v>
      </c>
      <c r="G3822" s="2" t="s">
        <v>3014</v>
      </c>
      <c r="H3822" s="2" t="s">
        <v>57</v>
      </c>
      <c r="I3822" s="2" t="s">
        <v>17</v>
      </c>
      <c r="J3822" s="2" t="s">
        <v>18</v>
      </c>
      <c r="K3822" s="2" t="s">
        <v>19</v>
      </c>
      <c r="L3822" s="2" t="s">
        <v>19</v>
      </c>
      <c r="M3822" s="2" t="s">
        <v>20</v>
      </c>
      <c r="N3822" s="2" t="s">
        <v>28</v>
      </c>
      <c r="O3822" s="2" t="s">
        <v>7307</v>
      </c>
      <c r="P3822" s="2">
        <v>3</v>
      </c>
      <c r="Q3822" s="2" t="str">
        <f t="shared" si="59"/>
        <v>CAT US Equity</v>
      </c>
    </row>
    <row r="3823" spans="1:17" x14ac:dyDescent="0.25">
      <c r="A3823" s="1">
        <v>41639</v>
      </c>
      <c r="B3823" s="1">
        <v>41639</v>
      </c>
      <c r="C3823" s="2" t="s">
        <v>1545</v>
      </c>
      <c r="D3823" s="2" t="s">
        <v>1001</v>
      </c>
      <c r="E3823" s="2">
        <v>4.1500000000000004</v>
      </c>
      <c r="F3823" s="2" t="s">
        <v>7308</v>
      </c>
      <c r="G3823" s="2"/>
      <c r="H3823" s="2" t="s">
        <v>210</v>
      </c>
      <c r="I3823" s="2" t="s">
        <v>17</v>
      </c>
      <c r="J3823" s="2" t="s">
        <v>18</v>
      </c>
      <c r="K3823" s="2" t="s">
        <v>19</v>
      </c>
      <c r="L3823" s="2" t="s">
        <v>19</v>
      </c>
      <c r="M3823" s="2" t="s">
        <v>20</v>
      </c>
      <c r="N3823" s="2" t="s">
        <v>28</v>
      </c>
      <c r="O3823" s="2" t="s">
        <v>7309</v>
      </c>
      <c r="P3823" s="2">
        <v>3</v>
      </c>
      <c r="Q3823" s="2" t="str">
        <f t="shared" si="59"/>
        <v>MRK US Equity</v>
      </c>
    </row>
    <row r="3824" spans="1:17" x14ac:dyDescent="0.25">
      <c r="A3824" s="1">
        <v>41639</v>
      </c>
      <c r="B3824" s="1">
        <v>41639</v>
      </c>
      <c r="C3824" s="2" t="s">
        <v>7310</v>
      </c>
      <c r="D3824" s="2" t="s">
        <v>7311</v>
      </c>
      <c r="E3824" s="2">
        <v>2.375</v>
      </c>
      <c r="F3824" s="2" t="s">
        <v>1708</v>
      </c>
      <c r="G3824" s="2"/>
      <c r="H3824" s="2" t="s">
        <v>27</v>
      </c>
      <c r="I3824" s="2" t="s">
        <v>17</v>
      </c>
      <c r="J3824" s="2" t="s">
        <v>18</v>
      </c>
      <c r="K3824" s="2" t="s">
        <v>19</v>
      </c>
      <c r="L3824" s="2" t="s">
        <v>19</v>
      </c>
      <c r="M3824" s="2" t="s">
        <v>20</v>
      </c>
      <c r="N3824" s="2" t="s">
        <v>28</v>
      </c>
      <c r="O3824" s="2" t="s">
        <v>7312</v>
      </c>
      <c r="P3824" s="2">
        <v>3</v>
      </c>
      <c r="Q3824" s="2" t="str">
        <f t="shared" si="59"/>
        <v>TSS US Equity</v>
      </c>
    </row>
    <row r="3825" spans="1:17" x14ac:dyDescent="0.25">
      <c r="A3825" s="1">
        <v>41639</v>
      </c>
      <c r="B3825" s="1">
        <v>41639</v>
      </c>
      <c r="C3825" s="2" t="s">
        <v>496</v>
      </c>
      <c r="D3825" s="2" t="s">
        <v>497</v>
      </c>
      <c r="E3825" s="2">
        <v>3</v>
      </c>
      <c r="F3825" s="2" t="s">
        <v>5820</v>
      </c>
      <c r="G3825" s="2" t="s">
        <v>7313</v>
      </c>
      <c r="H3825" s="2" t="s">
        <v>57</v>
      </c>
      <c r="I3825" s="2" t="s">
        <v>17</v>
      </c>
      <c r="J3825" s="2" t="s">
        <v>18</v>
      </c>
      <c r="K3825" s="2" t="s">
        <v>19</v>
      </c>
      <c r="L3825" s="2" t="s">
        <v>19</v>
      </c>
      <c r="M3825" s="2" t="s">
        <v>20</v>
      </c>
      <c r="N3825" s="2" t="s">
        <v>21</v>
      </c>
      <c r="O3825" s="2" t="s">
        <v>7314</v>
      </c>
      <c r="P3825" s="2">
        <v>4</v>
      </c>
      <c r="Q3825" s="2" t="str">
        <f t="shared" si="59"/>
        <v>NRUC US Equity</v>
      </c>
    </row>
    <row r="3826" spans="1:17" x14ac:dyDescent="0.25">
      <c r="A3826" s="1">
        <v>41639</v>
      </c>
      <c r="B3826" s="1">
        <v>41639</v>
      </c>
      <c r="C3826" s="2" t="s">
        <v>3850</v>
      </c>
      <c r="D3826" s="2" t="s">
        <v>3851</v>
      </c>
      <c r="E3826" s="2">
        <v>3.2</v>
      </c>
      <c r="F3826" s="2" t="s">
        <v>148</v>
      </c>
      <c r="G3826" s="2"/>
      <c r="H3826" s="2" t="s">
        <v>16</v>
      </c>
      <c r="I3826" s="2" t="s">
        <v>17</v>
      </c>
      <c r="J3826" s="2" t="s">
        <v>18</v>
      </c>
      <c r="K3826" s="2" t="s">
        <v>19</v>
      </c>
      <c r="L3826" s="2" t="s">
        <v>19</v>
      </c>
      <c r="M3826" s="2" t="s">
        <v>20</v>
      </c>
      <c r="N3826" s="2" t="s">
        <v>28</v>
      </c>
      <c r="O3826" s="2" t="s">
        <v>7315</v>
      </c>
      <c r="P3826" s="2">
        <v>2</v>
      </c>
      <c r="Q3826" s="2" t="str">
        <f t="shared" si="59"/>
        <v>BG US Equity</v>
      </c>
    </row>
    <row r="3827" spans="1:17" x14ac:dyDescent="0.25">
      <c r="A3827" s="1">
        <v>41639</v>
      </c>
      <c r="B3827" s="1">
        <v>41639</v>
      </c>
      <c r="C3827" s="2" t="s">
        <v>527</v>
      </c>
      <c r="D3827" s="2" t="s">
        <v>528</v>
      </c>
      <c r="E3827" s="2">
        <v>6.875</v>
      </c>
      <c r="F3827" s="2" t="s">
        <v>6421</v>
      </c>
      <c r="G3827" s="2" t="s">
        <v>26</v>
      </c>
      <c r="H3827" s="2" t="s">
        <v>34</v>
      </c>
      <c r="I3827" s="2" t="s">
        <v>17</v>
      </c>
      <c r="J3827" s="2" t="s">
        <v>18</v>
      </c>
      <c r="K3827" s="2" t="s">
        <v>19</v>
      </c>
      <c r="L3827" s="2" t="s">
        <v>19</v>
      </c>
      <c r="M3827" s="2" t="s">
        <v>20</v>
      </c>
      <c r="N3827" s="2" t="s">
        <v>48</v>
      </c>
      <c r="O3827" s="2" t="s">
        <v>7316</v>
      </c>
      <c r="P3827" s="2">
        <v>5</v>
      </c>
      <c r="Q3827" s="2" t="str">
        <f t="shared" si="59"/>
        <v>OHNAT US Equity</v>
      </c>
    </row>
    <row r="3828" spans="1:17" x14ac:dyDescent="0.25">
      <c r="A3828" s="1">
        <v>41639</v>
      </c>
      <c r="B3828" s="1">
        <v>41639</v>
      </c>
      <c r="C3828" s="2" t="s">
        <v>6158</v>
      </c>
      <c r="D3828" s="2" t="s">
        <v>6159</v>
      </c>
      <c r="E3828" s="2">
        <v>4.875</v>
      </c>
      <c r="F3828" s="2" t="s">
        <v>6016</v>
      </c>
      <c r="G3828" s="2" t="s">
        <v>26</v>
      </c>
      <c r="H3828" s="2" t="s">
        <v>203</v>
      </c>
      <c r="I3828" s="2" t="s">
        <v>17</v>
      </c>
      <c r="J3828" s="2" t="s">
        <v>18</v>
      </c>
      <c r="K3828" s="2" t="s">
        <v>19</v>
      </c>
      <c r="L3828" s="2" t="s">
        <v>19</v>
      </c>
      <c r="M3828" s="2" t="s">
        <v>20</v>
      </c>
      <c r="N3828" s="2" t="s">
        <v>28</v>
      </c>
      <c r="O3828" s="2" t="s">
        <v>7317</v>
      </c>
      <c r="P3828" s="2">
        <v>3</v>
      </c>
      <c r="Q3828" s="2" t="str">
        <f t="shared" si="59"/>
        <v>ADT US Equity</v>
      </c>
    </row>
    <row r="3829" spans="1:17" x14ac:dyDescent="0.25">
      <c r="A3829" s="1">
        <v>41639</v>
      </c>
      <c r="B3829" s="1">
        <v>41639</v>
      </c>
      <c r="C3829" s="2" t="s">
        <v>337</v>
      </c>
      <c r="D3829" s="2" t="s">
        <v>338</v>
      </c>
      <c r="E3829" s="2">
        <v>4</v>
      </c>
      <c r="F3829" s="2" t="s">
        <v>5815</v>
      </c>
      <c r="G3829" s="2"/>
      <c r="H3829" s="2" t="s">
        <v>57</v>
      </c>
      <c r="I3829" s="2" t="s">
        <v>17</v>
      </c>
      <c r="J3829" s="2" t="s">
        <v>18</v>
      </c>
      <c r="K3829" s="2" t="s">
        <v>19</v>
      </c>
      <c r="L3829" s="2" t="s">
        <v>19</v>
      </c>
      <c r="M3829" s="2" t="s">
        <v>20</v>
      </c>
      <c r="N3829" s="2" t="s">
        <v>28</v>
      </c>
      <c r="O3829" s="2" t="s">
        <v>7319</v>
      </c>
      <c r="P3829" s="2">
        <v>3</v>
      </c>
      <c r="Q3829" s="2" t="str">
        <f t="shared" si="59"/>
        <v>TGT US Equity</v>
      </c>
    </row>
    <row r="3830" spans="1:17" x14ac:dyDescent="0.25">
      <c r="A3830" s="1">
        <v>41639</v>
      </c>
      <c r="B3830" s="1">
        <v>41639</v>
      </c>
      <c r="C3830" s="2" t="s">
        <v>42</v>
      </c>
      <c r="D3830" s="2" t="s">
        <v>43</v>
      </c>
      <c r="E3830" s="2">
        <v>3.7</v>
      </c>
      <c r="F3830" s="2" t="s">
        <v>7320</v>
      </c>
      <c r="G3830" s="2" t="s">
        <v>213</v>
      </c>
      <c r="H3830" s="2" t="s">
        <v>46</v>
      </c>
      <c r="I3830" s="2" t="s">
        <v>17</v>
      </c>
      <c r="J3830" s="2" t="s">
        <v>18</v>
      </c>
      <c r="K3830" s="2" t="s">
        <v>19</v>
      </c>
      <c r="L3830" s="2" t="s">
        <v>19</v>
      </c>
      <c r="M3830" s="2" t="s">
        <v>20</v>
      </c>
      <c r="N3830" s="2" t="s">
        <v>48</v>
      </c>
      <c r="O3830" s="2" t="s">
        <v>7321</v>
      </c>
      <c r="P3830" s="2">
        <v>2</v>
      </c>
      <c r="Q3830" s="2" t="str">
        <f t="shared" si="59"/>
        <v>GE US Equity</v>
      </c>
    </row>
    <row r="3831" spans="1:17" x14ac:dyDescent="0.25">
      <c r="A3831" s="1">
        <v>41639</v>
      </c>
      <c r="B3831" s="1">
        <v>41639</v>
      </c>
      <c r="C3831" s="2" t="s">
        <v>179</v>
      </c>
      <c r="D3831" s="2" t="s">
        <v>180</v>
      </c>
      <c r="E3831" s="2">
        <v>4.3</v>
      </c>
      <c r="F3831" s="2" t="s">
        <v>865</v>
      </c>
      <c r="G3831" s="2"/>
      <c r="H3831" s="2" t="s">
        <v>16</v>
      </c>
      <c r="I3831" s="2" t="s">
        <v>17</v>
      </c>
      <c r="J3831" s="2" t="s">
        <v>18</v>
      </c>
      <c r="K3831" s="2" t="s">
        <v>19</v>
      </c>
      <c r="L3831" s="2" t="s">
        <v>19</v>
      </c>
      <c r="M3831" s="2" t="s">
        <v>20</v>
      </c>
      <c r="N3831" s="2" t="s">
        <v>48</v>
      </c>
      <c r="O3831" s="2" t="s">
        <v>7322</v>
      </c>
      <c r="P3831" s="2">
        <v>3</v>
      </c>
      <c r="Q3831" s="2" t="str">
        <f t="shared" si="59"/>
        <v>HIG US Equity</v>
      </c>
    </row>
    <row r="3832" spans="1:17" x14ac:dyDescent="0.25">
      <c r="A3832" s="1">
        <v>41639</v>
      </c>
      <c r="B3832" s="1">
        <v>41639</v>
      </c>
      <c r="C3832" s="2" t="s">
        <v>42</v>
      </c>
      <c r="D3832" s="2" t="s">
        <v>43</v>
      </c>
      <c r="E3832" s="2">
        <v>1.2436</v>
      </c>
      <c r="F3832" s="2" t="s">
        <v>2571</v>
      </c>
      <c r="G3832" s="2" t="s">
        <v>213</v>
      </c>
      <c r="H3832" s="2" t="s">
        <v>46</v>
      </c>
      <c r="I3832" s="2" t="s">
        <v>17</v>
      </c>
      <c r="J3832" s="2" t="s">
        <v>18</v>
      </c>
      <c r="K3832" s="2" t="s">
        <v>19</v>
      </c>
      <c r="L3832" s="2" t="s">
        <v>19</v>
      </c>
      <c r="M3832" s="2" t="s">
        <v>47</v>
      </c>
      <c r="N3832" s="2" t="s">
        <v>48</v>
      </c>
      <c r="O3832" s="2" t="s">
        <v>7323</v>
      </c>
      <c r="P3832" s="2">
        <v>2</v>
      </c>
      <c r="Q3832" s="2" t="str">
        <f t="shared" si="59"/>
        <v>GE US Equity</v>
      </c>
    </row>
    <row r="3833" spans="1:17" x14ac:dyDescent="0.25">
      <c r="A3833" s="1">
        <v>41639</v>
      </c>
      <c r="B3833" s="1">
        <v>41639</v>
      </c>
      <c r="C3833" s="2" t="s">
        <v>3600</v>
      </c>
      <c r="D3833" s="2" t="s">
        <v>3601</v>
      </c>
      <c r="E3833" s="2">
        <v>5.75</v>
      </c>
      <c r="F3833" s="2" t="s">
        <v>7285</v>
      </c>
      <c r="G3833" s="2" t="s">
        <v>40</v>
      </c>
      <c r="H3833" s="2" t="s">
        <v>27</v>
      </c>
      <c r="I3833" s="2" t="s">
        <v>17</v>
      </c>
      <c r="J3833" s="2" t="s">
        <v>18</v>
      </c>
      <c r="K3833" s="2" t="s">
        <v>19</v>
      </c>
      <c r="L3833" s="2" t="s">
        <v>19</v>
      </c>
      <c r="M3833" s="2" t="s">
        <v>20</v>
      </c>
      <c r="N3833" s="2" t="s">
        <v>28</v>
      </c>
      <c r="O3833" s="2" t="s">
        <v>7324</v>
      </c>
      <c r="P3833" s="2">
        <v>5</v>
      </c>
      <c r="Q3833" s="2" t="str">
        <f t="shared" si="59"/>
        <v>ABXCN US Equity</v>
      </c>
    </row>
    <row r="3834" spans="1:17" x14ac:dyDescent="0.25">
      <c r="A3834" s="1">
        <v>41639</v>
      </c>
      <c r="B3834" s="1">
        <v>41639</v>
      </c>
      <c r="C3834" s="2" t="s">
        <v>3579</v>
      </c>
      <c r="D3834" s="2" t="s">
        <v>631</v>
      </c>
      <c r="E3834" s="2">
        <v>3</v>
      </c>
      <c r="F3834" s="2" t="s">
        <v>427</v>
      </c>
      <c r="G3834" s="2" t="s">
        <v>213</v>
      </c>
      <c r="H3834" s="2" t="s">
        <v>27</v>
      </c>
      <c r="I3834" s="2" t="s">
        <v>17</v>
      </c>
      <c r="J3834" s="2" t="s">
        <v>18</v>
      </c>
      <c r="K3834" s="2" t="s">
        <v>19</v>
      </c>
      <c r="L3834" s="2" t="s">
        <v>19</v>
      </c>
      <c r="M3834" s="2" t="s">
        <v>20</v>
      </c>
      <c r="N3834" s="2" t="s">
        <v>21</v>
      </c>
      <c r="O3834" s="2" t="s">
        <v>7325</v>
      </c>
      <c r="P3834" s="2">
        <v>3</v>
      </c>
      <c r="Q3834" s="2" t="str">
        <f t="shared" si="59"/>
        <v>DUK US Equity</v>
      </c>
    </row>
    <row r="3835" spans="1:17" x14ac:dyDescent="0.25">
      <c r="A3835" s="1">
        <v>41639</v>
      </c>
      <c r="B3835" s="1">
        <v>41639</v>
      </c>
      <c r="C3835" s="2" t="s">
        <v>6158</v>
      </c>
      <c r="D3835" s="2" t="s">
        <v>6159</v>
      </c>
      <c r="E3835" s="2">
        <v>3.5</v>
      </c>
      <c r="F3835" s="2" t="s">
        <v>6006</v>
      </c>
      <c r="G3835" s="2"/>
      <c r="H3835" s="2" t="s">
        <v>203</v>
      </c>
      <c r="I3835" s="2" t="s">
        <v>17</v>
      </c>
      <c r="J3835" s="2" t="s">
        <v>18</v>
      </c>
      <c r="K3835" s="2" t="s">
        <v>19</v>
      </c>
      <c r="L3835" s="2" t="s">
        <v>19</v>
      </c>
      <c r="M3835" s="2" t="s">
        <v>20</v>
      </c>
      <c r="N3835" s="2" t="s">
        <v>28</v>
      </c>
      <c r="O3835" s="2" t="s">
        <v>7326</v>
      </c>
      <c r="P3835" s="2">
        <v>3</v>
      </c>
      <c r="Q3835" s="2" t="str">
        <f t="shared" si="59"/>
        <v>ADT US Equity</v>
      </c>
    </row>
    <row r="3836" spans="1:17" x14ac:dyDescent="0.25">
      <c r="A3836" s="1">
        <v>41639</v>
      </c>
      <c r="B3836" s="1">
        <v>41639</v>
      </c>
      <c r="C3836" s="2" t="s">
        <v>496</v>
      </c>
      <c r="D3836" s="2" t="s">
        <v>497</v>
      </c>
      <c r="E3836" s="2">
        <v>2</v>
      </c>
      <c r="F3836" s="2" t="s">
        <v>1424</v>
      </c>
      <c r="G3836" s="2" t="s">
        <v>1849</v>
      </c>
      <c r="H3836" s="2" t="s">
        <v>57</v>
      </c>
      <c r="I3836" s="2" t="s">
        <v>17</v>
      </c>
      <c r="J3836" s="2" t="s">
        <v>18</v>
      </c>
      <c r="K3836" s="2" t="s">
        <v>19</v>
      </c>
      <c r="L3836" s="2" t="s">
        <v>19</v>
      </c>
      <c r="M3836" s="2" t="s">
        <v>20</v>
      </c>
      <c r="N3836" s="2" t="s">
        <v>21</v>
      </c>
      <c r="O3836" s="2" t="s">
        <v>7327</v>
      </c>
      <c r="P3836" s="2">
        <v>4</v>
      </c>
      <c r="Q3836" s="2" t="str">
        <f t="shared" si="59"/>
        <v>NRUC US Equity</v>
      </c>
    </row>
    <row r="3837" spans="1:17" x14ac:dyDescent="0.25">
      <c r="A3837" s="1">
        <v>41639</v>
      </c>
      <c r="B3837" s="1">
        <v>41639</v>
      </c>
      <c r="C3837" s="2" t="s">
        <v>5761</v>
      </c>
      <c r="D3837" s="2" t="s">
        <v>5762</v>
      </c>
      <c r="E3837" s="2">
        <v>2.5</v>
      </c>
      <c r="F3837" s="2" t="s">
        <v>4195</v>
      </c>
      <c r="G3837" s="2"/>
      <c r="H3837" s="2" t="s">
        <v>34</v>
      </c>
      <c r="I3837" s="2" t="s">
        <v>17</v>
      </c>
      <c r="J3837" s="2" t="s">
        <v>18</v>
      </c>
      <c r="K3837" s="2" t="s">
        <v>19</v>
      </c>
      <c r="L3837" s="2" t="s">
        <v>19</v>
      </c>
      <c r="M3837" s="2" t="s">
        <v>20</v>
      </c>
      <c r="N3837" s="2" t="s">
        <v>28</v>
      </c>
      <c r="O3837" s="2" t="s">
        <v>7328</v>
      </c>
      <c r="P3837" s="2">
        <v>4</v>
      </c>
      <c r="Q3837" s="2" t="str">
        <f t="shared" si="59"/>
        <v>BRCM US Equity</v>
      </c>
    </row>
    <row r="3838" spans="1:17" x14ac:dyDescent="0.25">
      <c r="A3838" s="1">
        <v>41639</v>
      </c>
      <c r="B3838" s="1">
        <v>41639</v>
      </c>
      <c r="C3838" s="2" t="s">
        <v>6312</v>
      </c>
      <c r="D3838" s="2" t="s">
        <v>6313</v>
      </c>
      <c r="E3838" s="2">
        <v>0.99809999999999999</v>
      </c>
      <c r="F3838" s="2" t="s">
        <v>6339</v>
      </c>
      <c r="G3838" s="2"/>
      <c r="H3838" s="2" t="s">
        <v>34</v>
      </c>
      <c r="I3838" s="2" t="s">
        <v>17</v>
      </c>
      <c r="J3838" s="2" t="s">
        <v>18</v>
      </c>
      <c r="K3838" s="2" t="s">
        <v>19</v>
      </c>
      <c r="L3838" s="2" t="s">
        <v>19</v>
      </c>
      <c r="M3838" s="2" t="s">
        <v>47</v>
      </c>
      <c r="N3838" s="2" t="s">
        <v>28</v>
      </c>
      <c r="O3838" s="2" t="s">
        <v>7329</v>
      </c>
      <c r="P3838" s="2">
        <v>4</v>
      </c>
      <c r="Q3838" s="2" t="str">
        <f t="shared" si="59"/>
        <v>ABBV US Equity</v>
      </c>
    </row>
    <row r="3839" spans="1:17" x14ac:dyDescent="0.25">
      <c r="A3839" s="1">
        <v>41639</v>
      </c>
      <c r="B3839" s="1">
        <v>41639</v>
      </c>
      <c r="C3839" s="2" t="s">
        <v>6312</v>
      </c>
      <c r="D3839" s="2" t="s">
        <v>6313</v>
      </c>
      <c r="E3839" s="2">
        <v>2</v>
      </c>
      <c r="F3839" s="2" t="s">
        <v>6370</v>
      </c>
      <c r="G3839" s="2"/>
      <c r="H3839" s="2" t="s">
        <v>34</v>
      </c>
      <c r="I3839" s="2" t="s">
        <v>17</v>
      </c>
      <c r="J3839" s="2" t="s">
        <v>18</v>
      </c>
      <c r="K3839" s="2" t="s">
        <v>19</v>
      </c>
      <c r="L3839" s="2" t="s">
        <v>19</v>
      </c>
      <c r="M3839" s="2" t="s">
        <v>20</v>
      </c>
      <c r="N3839" s="2" t="s">
        <v>28</v>
      </c>
      <c r="O3839" s="2" t="s">
        <v>7330</v>
      </c>
      <c r="P3839" s="2">
        <v>4</v>
      </c>
      <c r="Q3839" s="2" t="str">
        <f t="shared" si="59"/>
        <v>ABBV US Equity</v>
      </c>
    </row>
    <row r="3840" spans="1:17" x14ac:dyDescent="0.25">
      <c r="A3840" s="1">
        <v>41639</v>
      </c>
      <c r="B3840" s="1">
        <v>41639</v>
      </c>
      <c r="C3840" s="2" t="s">
        <v>2889</v>
      </c>
      <c r="D3840" s="2" t="s">
        <v>2890</v>
      </c>
      <c r="E3840" s="2">
        <v>3.625</v>
      </c>
      <c r="F3840" s="2" t="s">
        <v>698</v>
      </c>
      <c r="G3840" s="2"/>
      <c r="H3840" s="2" t="s">
        <v>210</v>
      </c>
      <c r="I3840" s="2" t="s">
        <v>17</v>
      </c>
      <c r="J3840" s="2" t="s">
        <v>18</v>
      </c>
      <c r="K3840" s="2" t="s">
        <v>19</v>
      </c>
      <c r="L3840" s="2" t="s">
        <v>19</v>
      </c>
      <c r="M3840" s="2" t="s">
        <v>20</v>
      </c>
      <c r="N3840" s="2" t="s">
        <v>28</v>
      </c>
      <c r="O3840" s="2" t="s">
        <v>7332</v>
      </c>
      <c r="P3840" s="2">
        <v>4</v>
      </c>
      <c r="Q3840" s="2" t="str">
        <f t="shared" si="59"/>
        <v>ORCL US Equity</v>
      </c>
    </row>
    <row r="3841" spans="1:17" x14ac:dyDescent="0.25">
      <c r="A3841" s="1">
        <v>41639</v>
      </c>
      <c r="B3841" s="1">
        <v>41639</v>
      </c>
      <c r="C3841" s="2" t="s">
        <v>4120</v>
      </c>
      <c r="D3841" s="2" t="s">
        <v>4121</v>
      </c>
      <c r="E3841" s="2">
        <v>5.25</v>
      </c>
      <c r="F3841" s="2" t="s">
        <v>7333</v>
      </c>
      <c r="G3841" s="2"/>
      <c r="H3841" s="2" t="s">
        <v>27</v>
      </c>
      <c r="I3841" s="2" t="s">
        <v>17</v>
      </c>
      <c r="J3841" s="2" t="s">
        <v>18</v>
      </c>
      <c r="K3841" s="2" t="s">
        <v>19</v>
      </c>
      <c r="L3841" s="2" t="s">
        <v>19</v>
      </c>
      <c r="M3841" s="2" t="s">
        <v>20</v>
      </c>
      <c r="N3841" s="2" t="s">
        <v>28</v>
      </c>
      <c r="O3841" s="2" t="s">
        <v>7334</v>
      </c>
      <c r="P3841" s="2">
        <v>4</v>
      </c>
      <c r="Q3841" s="2" t="str">
        <f t="shared" si="59"/>
        <v>CELG US Equity</v>
      </c>
    </row>
    <row r="3842" spans="1:17" x14ac:dyDescent="0.25">
      <c r="A3842" s="1">
        <v>41639</v>
      </c>
      <c r="B3842" s="1">
        <v>41639</v>
      </c>
      <c r="C3842" s="2" t="s">
        <v>519</v>
      </c>
      <c r="D3842" s="2" t="s">
        <v>520</v>
      </c>
      <c r="E3842" s="2">
        <v>3.734</v>
      </c>
      <c r="F3842" s="2" t="s">
        <v>698</v>
      </c>
      <c r="G3842" s="2" t="s">
        <v>26</v>
      </c>
      <c r="H3842" s="2" t="s">
        <v>34</v>
      </c>
      <c r="I3842" s="2" t="s">
        <v>17</v>
      </c>
      <c r="J3842" s="2" t="s">
        <v>18</v>
      </c>
      <c r="K3842" s="2" t="s">
        <v>19</v>
      </c>
      <c r="L3842" s="2" t="s">
        <v>19</v>
      </c>
      <c r="M3842" s="2" t="s">
        <v>20</v>
      </c>
      <c r="N3842" s="2" t="s">
        <v>28</v>
      </c>
      <c r="O3842" s="2" t="s">
        <v>7335</v>
      </c>
      <c r="P3842" s="2">
        <v>2</v>
      </c>
      <c r="Q3842" s="2" t="str">
        <f t="shared" si="59"/>
        <v>GP US Equity</v>
      </c>
    </row>
    <row r="3843" spans="1:17" x14ac:dyDescent="0.25">
      <c r="A3843" s="1">
        <v>41639</v>
      </c>
      <c r="B3843" s="1">
        <v>41639</v>
      </c>
      <c r="C3843" s="2" t="s">
        <v>5462</v>
      </c>
      <c r="D3843" s="2" t="s">
        <v>5463</v>
      </c>
      <c r="E3843" s="2">
        <v>5</v>
      </c>
      <c r="F3843" s="2" t="s">
        <v>294</v>
      </c>
      <c r="G3843" s="2"/>
      <c r="H3843" s="2" t="s">
        <v>472</v>
      </c>
      <c r="I3843" s="2" t="s">
        <v>17</v>
      </c>
      <c r="J3843" s="2" t="s">
        <v>18</v>
      </c>
      <c r="K3843" s="2" t="s">
        <v>19</v>
      </c>
      <c r="L3843" s="2" t="s">
        <v>19</v>
      </c>
      <c r="M3843" s="2" t="s">
        <v>20</v>
      </c>
      <c r="N3843" s="2" t="s">
        <v>28</v>
      </c>
      <c r="O3843" s="2" t="s">
        <v>7336</v>
      </c>
      <c r="P3843" s="2">
        <v>3</v>
      </c>
      <c r="Q3843" s="2" t="str">
        <f t="shared" si="59"/>
        <v>BBY US Equity</v>
      </c>
    </row>
    <row r="3844" spans="1:17" x14ac:dyDescent="0.25">
      <c r="A3844" s="1">
        <v>41639</v>
      </c>
      <c r="B3844" s="1">
        <v>41639</v>
      </c>
      <c r="C3844" s="2" t="s">
        <v>1401</v>
      </c>
      <c r="D3844" s="2" t="s">
        <v>416</v>
      </c>
      <c r="E3844" s="2">
        <v>2.2999999999999998</v>
      </c>
      <c r="F3844" s="2" t="s">
        <v>560</v>
      </c>
      <c r="G3844" s="2"/>
      <c r="H3844" s="2" t="s">
        <v>73</v>
      </c>
      <c r="I3844" s="2" t="s">
        <v>17</v>
      </c>
      <c r="J3844" s="2" t="s">
        <v>18</v>
      </c>
      <c r="K3844" s="2" t="s">
        <v>19</v>
      </c>
      <c r="L3844" s="2" t="s">
        <v>19</v>
      </c>
      <c r="M3844" s="2" t="s">
        <v>20</v>
      </c>
      <c r="N3844" s="2" t="s">
        <v>48</v>
      </c>
      <c r="O3844" s="2" t="s">
        <v>7337</v>
      </c>
      <c r="P3844" s="2">
        <v>3</v>
      </c>
      <c r="Q3844" s="2" t="str">
        <f t="shared" ref="Q3844:Q3907" si="60">D3844&amp;" US Equity"</f>
        <v>WLP US Equity</v>
      </c>
    </row>
    <row r="3845" spans="1:17" x14ac:dyDescent="0.25">
      <c r="A3845" s="1">
        <v>41639</v>
      </c>
      <c r="B3845" s="1">
        <v>41639</v>
      </c>
      <c r="C3845" s="2" t="s">
        <v>1401</v>
      </c>
      <c r="D3845" s="2" t="s">
        <v>416</v>
      </c>
      <c r="E3845" s="2">
        <v>5.0999999999999996</v>
      </c>
      <c r="F3845" s="2" t="s">
        <v>7338</v>
      </c>
      <c r="G3845" s="2"/>
      <c r="H3845" s="2" t="s">
        <v>73</v>
      </c>
      <c r="I3845" s="2" t="s">
        <v>17</v>
      </c>
      <c r="J3845" s="2" t="s">
        <v>18</v>
      </c>
      <c r="K3845" s="2" t="s">
        <v>19</v>
      </c>
      <c r="L3845" s="2" t="s">
        <v>19</v>
      </c>
      <c r="M3845" s="2" t="s">
        <v>20</v>
      </c>
      <c r="N3845" s="2" t="s">
        <v>48</v>
      </c>
      <c r="O3845" s="2" t="s">
        <v>7339</v>
      </c>
      <c r="P3845" s="2">
        <v>3</v>
      </c>
      <c r="Q3845" s="2" t="str">
        <f t="shared" si="60"/>
        <v>WLP US Equity</v>
      </c>
    </row>
    <row r="3846" spans="1:17" x14ac:dyDescent="0.25">
      <c r="A3846" s="1">
        <v>41639</v>
      </c>
      <c r="B3846" s="1">
        <v>41639</v>
      </c>
      <c r="C3846" s="2" t="s">
        <v>500</v>
      </c>
      <c r="D3846" s="2" t="s">
        <v>501</v>
      </c>
      <c r="E3846" s="2">
        <v>7.57</v>
      </c>
      <c r="F3846" s="2" t="s">
        <v>2716</v>
      </c>
      <c r="G3846" s="2" t="s">
        <v>1377</v>
      </c>
      <c r="H3846" s="2" t="s">
        <v>16</v>
      </c>
      <c r="I3846" s="2" t="s">
        <v>17</v>
      </c>
      <c r="J3846" s="2" t="s">
        <v>18</v>
      </c>
      <c r="K3846" s="2" t="s">
        <v>19</v>
      </c>
      <c r="L3846" s="2" t="s">
        <v>19</v>
      </c>
      <c r="M3846" s="2" t="s">
        <v>20</v>
      </c>
      <c r="N3846" s="2" t="s">
        <v>48</v>
      </c>
      <c r="O3846" s="2" t="s">
        <v>7340</v>
      </c>
      <c r="P3846" s="2">
        <v>3</v>
      </c>
      <c r="Q3846" s="2" t="str">
        <f t="shared" si="60"/>
        <v>AIG US Equity</v>
      </c>
    </row>
    <row r="3847" spans="1:17" x14ac:dyDescent="0.25">
      <c r="A3847" s="1">
        <v>41639</v>
      </c>
      <c r="B3847" s="1">
        <v>41639</v>
      </c>
      <c r="C3847" s="2" t="s">
        <v>6312</v>
      </c>
      <c r="D3847" s="2" t="s">
        <v>6313</v>
      </c>
      <c r="E3847" s="2">
        <v>1.2</v>
      </c>
      <c r="F3847" s="2" t="s">
        <v>6339</v>
      </c>
      <c r="G3847" s="2"/>
      <c r="H3847" s="2" t="s">
        <v>34</v>
      </c>
      <c r="I3847" s="2" t="s">
        <v>17</v>
      </c>
      <c r="J3847" s="2" t="s">
        <v>18</v>
      </c>
      <c r="K3847" s="2" t="s">
        <v>19</v>
      </c>
      <c r="L3847" s="2" t="s">
        <v>19</v>
      </c>
      <c r="M3847" s="2" t="s">
        <v>20</v>
      </c>
      <c r="N3847" s="2" t="s">
        <v>28</v>
      </c>
      <c r="O3847" s="2" t="s">
        <v>7341</v>
      </c>
      <c r="P3847" s="2">
        <v>4</v>
      </c>
      <c r="Q3847" s="2" t="str">
        <f t="shared" si="60"/>
        <v>ABBV US Equity</v>
      </c>
    </row>
    <row r="3848" spans="1:17" x14ac:dyDescent="0.25">
      <c r="A3848" s="1">
        <v>41639</v>
      </c>
      <c r="B3848" s="1">
        <v>41639</v>
      </c>
      <c r="C3848" s="2" t="s">
        <v>6312</v>
      </c>
      <c r="D3848" s="2" t="s">
        <v>6313</v>
      </c>
      <c r="E3848" s="2">
        <v>1.75</v>
      </c>
      <c r="F3848" s="2" t="s">
        <v>6364</v>
      </c>
      <c r="G3848" s="2"/>
      <c r="H3848" s="2" t="s">
        <v>34</v>
      </c>
      <c r="I3848" s="2" t="s">
        <v>17</v>
      </c>
      <c r="J3848" s="2" t="s">
        <v>18</v>
      </c>
      <c r="K3848" s="2" t="s">
        <v>19</v>
      </c>
      <c r="L3848" s="2" t="s">
        <v>19</v>
      </c>
      <c r="M3848" s="2" t="s">
        <v>20</v>
      </c>
      <c r="N3848" s="2" t="s">
        <v>28</v>
      </c>
      <c r="O3848" s="2" t="s">
        <v>7342</v>
      </c>
      <c r="P3848" s="2">
        <v>4</v>
      </c>
      <c r="Q3848" s="2" t="str">
        <f t="shared" si="60"/>
        <v>ABBV US Equity</v>
      </c>
    </row>
    <row r="3849" spans="1:17" x14ac:dyDescent="0.25">
      <c r="A3849" s="1">
        <v>41639</v>
      </c>
      <c r="B3849" s="1">
        <v>41639</v>
      </c>
      <c r="C3849" s="2" t="s">
        <v>3908</v>
      </c>
      <c r="D3849" s="2" t="s">
        <v>678</v>
      </c>
      <c r="E3849" s="2">
        <v>1.3873500000000001</v>
      </c>
      <c r="F3849" s="2" t="s">
        <v>7343</v>
      </c>
      <c r="G3849" s="2" t="s">
        <v>213</v>
      </c>
      <c r="H3849" s="2" t="s">
        <v>16</v>
      </c>
      <c r="I3849" s="2" t="s">
        <v>17</v>
      </c>
      <c r="J3849" s="2" t="s">
        <v>18</v>
      </c>
      <c r="K3849" s="2" t="s">
        <v>19</v>
      </c>
      <c r="L3849" s="2" t="s">
        <v>19</v>
      </c>
      <c r="M3849" s="2" t="s">
        <v>47</v>
      </c>
      <c r="N3849" s="2" t="s">
        <v>28</v>
      </c>
      <c r="O3849" s="2" t="s">
        <v>7344</v>
      </c>
      <c r="P3849" s="2">
        <v>1</v>
      </c>
      <c r="Q3849" s="2" t="str">
        <f t="shared" si="60"/>
        <v>F US Equity</v>
      </c>
    </row>
    <row r="3850" spans="1:17" x14ac:dyDescent="0.25">
      <c r="A3850" s="1">
        <v>41639</v>
      </c>
      <c r="B3850" s="1">
        <v>41639</v>
      </c>
      <c r="C3850" s="2" t="s">
        <v>2889</v>
      </c>
      <c r="D3850" s="2" t="s">
        <v>2890</v>
      </c>
      <c r="E3850" s="2">
        <v>0.8236</v>
      </c>
      <c r="F3850" s="2" t="s">
        <v>2909</v>
      </c>
      <c r="G3850" s="2"/>
      <c r="H3850" s="2" t="s">
        <v>210</v>
      </c>
      <c r="I3850" s="2" t="s">
        <v>17</v>
      </c>
      <c r="J3850" s="2" t="s">
        <v>18</v>
      </c>
      <c r="K3850" s="2" t="s">
        <v>19</v>
      </c>
      <c r="L3850" s="2" t="s">
        <v>19</v>
      </c>
      <c r="M3850" s="2" t="s">
        <v>47</v>
      </c>
      <c r="N3850" s="2" t="s">
        <v>28</v>
      </c>
      <c r="O3850" s="2" t="s">
        <v>7345</v>
      </c>
      <c r="P3850" s="2">
        <v>4</v>
      </c>
      <c r="Q3850" s="2" t="str">
        <f t="shared" si="60"/>
        <v>ORCL US Equity</v>
      </c>
    </row>
    <row r="3851" spans="1:17" x14ac:dyDescent="0.25">
      <c r="A3851" s="1">
        <v>41639</v>
      </c>
      <c r="B3851" s="1">
        <v>41639</v>
      </c>
      <c r="C3851" s="2" t="s">
        <v>3908</v>
      </c>
      <c r="D3851" s="2" t="s">
        <v>678</v>
      </c>
      <c r="E3851" s="2">
        <v>4.375</v>
      </c>
      <c r="F3851" s="2" t="s">
        <v>7350</v>
      </c>
      <c r="G3851" s="2"/>
      <c r="H3851" s="2" t="s">
        <v>16</v>
      </c>
      <c r="I3851" s="2" t="s">
        <v>17</v>
      </c>
      <c r="J3851" s="2" t="s">
        <v>18</v>
      </c>
      <c r="K3851" s="2" t="s">
        <v>19</v>
      </c>
      <c r="L3851" s="2" t="s">
        <v>19</v>
      </c>
      <c r="M3851" s="2" t="s">
        <v>20</v>
      </c>
      <c r="N3851" s="2" t="s">
        <v>28</v>
      </c>
      <c r="O3851" s="2" t="s">
        <v>7351</v>
      </c>
      <c r="P3851" s="2">
        <v>1</v>
      </c>
      <c r="Q3851" s="2" t="str">
        <f t="shared" si="60"/>
        <v>F US Equity</v>
      </c>
    </row>
    <row r="3852" spans="1:17" x14ac:dyDescent="0.25">
      <c r="A3852" s="1">
        <v>41639</v>
      </c>
      <c r="B3852" s="1">
        <v>41639</v>
      </c>
      <c r="C3852" s="2" t="s">
        <v>6020</v>
      </c>
      <c r="D3852" s="2" t="s">
        <v>6021</v>
      </c>
      <c r="E3852" s="2">
        <v>5.5</v>
      </c>
      <c r="F3852" s="2" t="s">
        <v>6006</v>
      </c>
      <c r="G3852" s="2"/>
      <c r="H3852" s="2" t="s">
        <v>16</v>
      </c>
      <c r="I3852" s="2" t="s">
        <v>17</v>
      </c>
      <c r="J3852" s="2" t="s">
        <v>18</v>
      </c>
      <c r="K3852" s="2" t="s">
        <v>19</v>
      </c>
      <c r="L3852" s="2" t="s">
        <v>19</v>
      </c>
      <c r="M3852" s="2" t="s">
        <v>20</v>
      </c>
      <c r="N3852" s="2" t="s">
        <v>48</v>
      </c>
      <c r="O3852" s="2" t="s">
        <v>7352</v>
      </c>
      <c r="P3852" s="2">
        <v>4</v>
      </c>
      <c r="Q3852" s="2" t="str">
        <f t="shared" si="60"/>
        <v>VOYA US Equity</v>
      </c>
    </row>
    <row r="3853" spans="1:17" x14ac:dyDescent="0.25">
      <c r="A3853" s="1">
        <v>41639</v>
      </c>
      <c r="B3853" s="1">
        <v>41639</v>
      </c>
      <c r="C3853" s="2" t="s">
        <v>1073</v>
      </c>
      <c r="D3853" s="2" t="s">
        <v>1074</v>
      </c>
      <c r="E3853" s="2">
        <v>3.7</v>
      </c>
      <c r="F3853" s="2" t="s">
        <v>6142</v>
      </c>
      <c r="G3853" s="2"/>
      <c r="H3853" s="2" t="s">
        <v>57</v>
      </c>
      <c r="I3853" s="2" t="s">
        <v>17</v>
      </c>
      <c r="J3853" s="2" t="s">
        <v>18</v>
      </c>
      <c r="K3853" s="2" t="s">
        <v>19</v>
      </c>
      <c r="L3853" s="2" t="s">
        <v>19</v>
      </c>
      <c r="M3853" s="2" t="s">
        <v>20</v>
      </c>
      <c r="N3853" s="2" t="s">
        <v>28</v>
      </c>
      <c r="O3853" s="2" t="s">
        <v>7353</v>
      </c>
      <c r="P3853" s="2">
        <v>3</v>
      </c>
      <c r="Q3853" s="2" t="str">
        <f t="shared" si="60"/>
        <v>KMB US Equity</v>
      </c>
    </row>
    <row r="3854" spans="1:17" x14ac:dyDescent="0.25">
      <c r="A3854" s="1">
        <v>41639</v>
      </c>
      <c r="B3854" s="1">
        <v>41639</v>
      </c>
      <c r="C3854" s="2" t="s">
        <v>2550</v>
      </c>
      <c r="D3854" s="2" t="s">
        <v>2551</v>
      </c>
      <c r="E3854" s="2">
        <v>4.375</v>
      </c>
      <c r="F3854" s="2" t="s">
        <v>324</v>
      </c>
      <c r="G3854" s="2"/>
      <c r="H3854" s="2" t="s">
        <v>203</v>
      </c>
      <c r="I3854" s="2" t="s">
        <v>17</v>
      </c>
      <c r="J3854" s="2" t="s">
        <v>18</v>
      </c>
      <c r="K3854" s="2" t="s">
        <v>19</v>
      </c>
      <c r="L3854" s="2" t="s">
        <v>19</v>
      </c>
      <c r="M3854" s="2" t="s">
        <v>20</v>
      </c>
      <c r="N3854" s="2" t="s">
        <v>28</v>
      </c>
      <c r="O3854" s="2" t="s">
        <v>7354</v>
      </c>
      <c r="P3854" s="2">
        <v>3</v>
      </c>
      <c r="Q3854" s="2" t="str">
        <f t="shared" si="60"/>
        <v>THC US Equity</v>
      </c>
    </row>
    <row r="3855" spans="1:17" x14ac:dyDescent="0.25">
      <c r="A3855" s="1">
        <v>41639</v>
      </c>
      <c r="B3855" s="1">
        <v>41639</v>
      </c>
      <c r="C3855" s="2" t="s">
        <v>7310</v>
      </c>
      <c r="D3855" s="2" t="s">
        <v>7311</v>
      </c>
      <c r="E3855" s="2">
        <v>3.75</v>
      </c>
      <c r="F3855" s="2" t="s">
        <v>7300</v>
      </c>
      <c r="G3855" s="2"/>
      <c r="H3855" s="2" t="s">
        <v>27</v>
      </c>
      <c r="I3855" s="2" t="s">
        <v>17</v>
      </c>
      <c r="J3855" s="2" t="s">
        <v>18</v>
      </c>
      <c r="K3855" s="2" t="s">
        <v>19</v>
      </c>
      <c r="L3855" s="2" t="s">
        <v>19</v>
      </c>
      <c r="M3855" s="2" t="s">
        <v>20</v>
      </c>
      <c r="N3855" s="2" t="s">
        <v>28</v>
      </c>
      <c r="O3855" s="2" t="s">
        <v>7355</v>
      </c>
      <c r="P3855" s="2">
        <v>3</v>
      </c>
      <c r="Q3855" s="2" t="str">
        <f t="shared" si="60"/>
        <v>TSS US Equity</v>
      </c>
    </row>
    <row r="3856" spans="1:17" x14ac:dyDescent="0.25">
      <c r="A3856" s="1">
        <v>41639</v>
      </c>
      <c r="B3856" s="1">
        <v>41639</v>
      </c>
      <c r="C3856" s="2" t="s">
        <v>2681</v>
      </c>
      <c r="D3856" s="2" t="s">
        <v>711</v>
      </c>
      <c r="E3856" s="2">
        <v>0.54285000000000005</v>
      </c>
      <c r="F3856" s="2" t="s">
        <v>951</v>
      </c>
      <c r="G3856" s="2"/>
      <c r="H3856" s="2" t="s">
        <v>210</v>
      </c>
      <c r="I3856" s="2" t="s">
        <v>17</v>
      </c>
      <c r="J3856" s="2" t="s">
        <v>18</v>
      </c>
      <c r="K3856" s="2" t="s">
        <v>19</v>
      </c>
      <c r="L3856" s="2" t="s">
        <v>19</v>
      </c>
      <c r="M3856" s="2" t="s">
        <v>47</v>
      </c>
      <c r="N3856" s="2" t="s">
        <v>28</v>
      </c>
      <c r="O3856" s="2" t="s">
        <v>7356</v>
      </c>
      <c r="P3856" s="2">
        <v>3</v>
      </c>
      <c r="Q3856" s="2" t="str">
        <f t="shared" si="60"/>
        <v>PFE US Equity</v>
      </c>
    </row>
    <row r="3857" spans="1:17" x14ac:dyDescent="0.25">
      <c r="A3857" s="1">
        <v>41639</v>
      </c>
      <c r="B3857" s="1">
        <v>41639</v>
      </c>
      <c r="C3857" s="2" t="s">
        <v>3868</v>
      </c>
      <c r="D3857" s="2" t="s">
        <v>1046</v>
      </c>
      <c r="E3857" s="2">
        <v>3.25</v>
      </c>
      <c r="F3857" s="2" t="s">
        <v>7357</v>
      </c>
      <c r="G3857" s="2"/>
      <c r="H3857" s="2" t="s">
        <v>27</v>
      </c>
      <c r="I3857" s="2" t="s">
        <v>17</v>
      </c>
      <c r="J3857" s="2" t="s">
        <v>18</v>
      </c>
      <c r="K3857" s="2" t="s">
        <v>19</v>
      </c>
      <c r="L3857" s="2" t="s">
        <v>19</v>
      </c>
      <c r="M3857" s="2" t="s">
        <v>20</v>
      </c>
      <c r="N3857" s="2" t="s">
        <v>28</v>
      </c>
      <c r="O3857" s="2" t="s">
        <v>7358</v>
      </c>
      <c r="P3857" s="2">
        <v>3</v>
      </c>
      <c r="Q3857" s="2" t="str">
        <f t="shared" si="60"/>
        <v>NOC US Equity</v>
      </c>
    </row>
    <row r="3858" spans="1:17" x14ac:dyDescent="0.25">
      <c r="A3858" s="1">
        <v>41639</v>
      </c>
      <c r="B3858" s="1">
        <v>41639</v>
      </c>
      <c r="C3858" s="2" t="s">
        <v>7359</v>
      </c>
      <c r="D3858" s="2" t="s">
        <v>7360</v>
      </c>
      <c r="E3858" s="2">
        <v>2.65</v>
      </c>
      <c r="F3858" s="2" t="s">
        <v>351</v>
      </c>
      <c r="G3858" s="2"/>
      <c r="H3858" s="2" t="s">
        <v>57</v>
      </c>
      <c r="I3858" s="2" t="s">
        <v>17</v>
      </c>
      <c r="J3858" s="2" t="s">
        <v>18</v>
      </c>
      <c r="K3858" s="2" t="s">
        <v>19</v>
      </c>
      <c r="L3858" s="2" t="s">
        <v>19</v>
      </c>
      <c r="M3858" s="2" t="s">
        <v>20</v>
      </c>
      <c r="N3858" s="2" t="s">
        <v>28</v>
      </c>
      <c r="O3858" s="2" t="s">
        <v>7361</v>
      </c>
      <c r="P3858" s="2">
        <v>3</v>
      </c>
      <c r="Q3858" s="2" t="str">
        <f t="shared" si="60"/>
        <v>EMC US Equity</v>
      </c>
    </row>
    <row r="3859" spans="1:17" x14ac:dyDescent="0.25">
      <c r="A3859" s="1">
        <v>41639</v>
      </c>
      <c r="B3859" s="1">
        <v>41639</v>
      </c>
      <c r="C3859" s="2" t="s">
        <v>7359</v>
      </c>
      <c r="D3859" s="2" t="s">
        <v>7360</v>
      </c>
      <c r="E3859" s="2">
        <v>1.875</v>
      </c>
      <c r="F3859" s="2" t="s">
        <v>1708</v>
      </c>
      <c r="G3859" s="2"/>
      <c r="H3859" s="2" t="s">
        <v>57</v>
      </c>
      <c r="I3859" s="2" t="s">
        <v>17</v>
      </c>
      <c r="J3859" s="2" t="s">
        <v>18</v>
      </c>
      <c r="K3859" s="2" t="s">
        <v>19</v>
      </c>
      <c r="L3859" s="2" t="s">
        <v>19</v>
      </c>
      <c r="M3859" s="2" t="s">
        <v>20</v>
      </c>
      <c r="N3859" s="2" t="s">
        <v>28</v>
      </c>
      <c r="O3859" s="2" t="s">
        <v>7362</v>
      </c>
      <c r="P3859" s="2">
        <v>3</v>
      </c>
      <c r="Q3859" s="2" t="str">
        <f t="shared" si="60"/>
        <v>EMC US Equity</v>
      </c>
    </row>
    <row r="3860" spans="1:17" x14ac:dyDescent="0.25">
      <c r="A3860" s="1">
        <v>41639</v>
      </c>
      <c r="B3860" s="1">
        <v>41639</v>
      </c>
      <c r="C3860" s="2" t="s">
        <v>3868</v>
      </c>
      <c r="D3860" s="2" t="s">
        <v>1046</v>
      </c>
      <c r="E3860" s="2">
        <v>4.75</v>
      </c>
      <c r="F3860" s="2" t="s">
        <v>6142</v>
      </c>
      <c r="G3860" s="2"/>
      <c r="H3860" s="2" t="s">
        <v>27</v>
      </c>
      <c r="I3860" s="2" t="s">
        <v>17</v>
      </c>
      <c r="J3860" s="2" t="s">
        <v>18</v>
      </c>
      <c r="K3860" s="2" t="s">
        <v>19</v>
      </c>
      <c r="L3860" s="2" t="s">
        <v>19</v>
      </c>
      <c r="M3860" s="2" t="s">
        <v>20</v>
      </c>
      <c r="N3860" s="2" t="s">
        <v>28</v>
      </c>
      <c r="O3860" s="2" t="s">
        <v>7363</v>
      </c>
      <c r="P3860" s="2">
        <v>3</v>
      </c>
      <c r="Q3860" s="2" t="str">
        <f t="shared" si="60"/>
        <v>NOC US Equity</v>
      </c>
    </row>
    <row r="3861" spans="1:17" x14ac:dyDescent="0.25">
      <c r="A3861" s="1">
        <v>41639</v>
      </c>
      <c r="B3861" s="1">
        <v>41639</v>
      </c>
      <c r="C3861" s="2" t="s">
        <v>665</v>
      </c>
      <c r="D3861" s="2" t="s">
        <v>666</v>
      </c>
      <c r="E3861" s="2">
        <v>1.75</v>
      </c>
      <c r="F3861" s="2" t="s">
        <v>951</v>
      </c>
      <c r="G3861" s="2"/>
      <c r="H3861" s="2" t="s">
        <v>16</v>
      </c>
      <c r="I3861" s="2" t="s">
        <v>17</v>
      </c>
      <c r="J3861" s="2" t="s">
        <v>18</v>
      </c>
      <c r="K3861" s="2" t="s">
        <v>19</v>
      </c>
      <c r="L3861" s="2" t="s">
        <v>19</v>
      </c>
      <c r="M3861" s="2" t="s">
        <v>20</v>
      </c>
      <c r="N3861" s="2" t="s">
        <v>28</v>
      </c>
      <c r="O3861" s="2" t="s">
        <v>7364</v>
      </c>
      <c r="P3861" s="2">
        <v>4</v>
      </c>
      <c r="Q3861" s="2" t="str">
        <f t="shared" si="60"/>
        <v>BEAM US Equity</v>
      </c>
    </row>
    <row r="3862" spans="1:17" x14ac:dyDescent="0.25">
      <c r="A3862" s="1">
        <v>41639</v>
      </c>
      <c r="B3862" s="1">
        <v>41639</v>
      </c>
      <c r="C3862" s="2" t="s">
        <v>3751</v>
      </c>
      <c r="D3862" s="2" t="s">
        <v>3752</v>
      </c>
      <c r="E3862" s="2">
        <v>3.625</v>
      </c>
      <c r="F3862" s="2" t="s">
        <v>689</v>
      </c>
      <c r="G3862" s="2"/>
      <c r="H3862" s="2" t="s">
        <v>34</v>
      </c>
      <c r="I3862" s="2" t="s">
        <v>17</v>
      </c>
      <c r="J3862" s="2" t="s">
        <v>18</v>
      </c>
      <c r="K3862" s="2" t="s">
        <v>19</v>
      </c>
      <c r="L3862" s="2" t="s">
        <v>19</v>
      </c>
      <c r="M3862" s="2" t="s">
        <v>20</v>
      </c>
      <c r="N3862" s="2" t="s">
        <v>48</v>
      </c>
      <c r="O3862" s="2" t="s">
        <v>7365</v>
      </c>
      <c r="P3862" s="2">
        <v>3</v>
      </c>
      <c r="Q3862" s="2" t="str">
        <f t="shared" si="60"/>
        <v>AFL US Equity</v>
      </c>
    </row>
    <row r="3863" spans="1:17" x14ac:dyDescent="0.25">
      <c r="A3863" s="1">
        <v>41639</v>
      </c>
      <c r="B3863" s="1">
        <v>41639</v>
      </c>
      <c r="C3863" s="2" t="s">
        <v>130</v>
      </c>
      <c r="D3863" s="2" t="s">
        <v>131</v>
      </c>
      <c r="E3863" s="2">
        <v>0.41260000000000002</v>
      </c>
      <c r="F3863" s="2" t="s">
        <v>7366</v>
      </c>
      <c r="G3863" s="2"/>
      <c r="H3863" s="2" t="s">
        <v>34</v>
      </c>
      <c r="I3863" s="2" t="s">
        <v>17</v>
      </c>
      <c r="J3863" s="2" t="s">
        <v>18</v>
      </c>
      <c r="K3863" s="2" t="s">
        <v>19</v>
      </c>
      <c r="L3863" s="2" t="s">
        <v>19</v>
      </c>
      <c r="M3863" s="2" t="s">
        <v>47</v>
      </c>
      <c r="N3863" s="2" t="s">
        <v>28</v>
      </c>
      <c r="O3863" s="2" t="s">
        <v>7367</v>
      </c>
      <c r="P3863" s="2">
        <v>3</v>
      </c>
      <c r="Q3863" s="2" t="str">
        <f t="shared" si="60"/>
        <v>BAX US Equity</v>
      </c>
    </row>
    <row r="3864" spans="1:17" x14ac:dyDescent="0.25">
      <c r="A3864" s="1">
        <v>41639</v>
      </c>
      <c r="B3864" s="1">
        <v>41639</v>
      </c>
      <c r="C3864" s="2" t="s">
        <v>30</v>
      </c>
      <c r="D3864" s="2" t="s">
        <v>31</v>
      </c>
      <c r="E3864" s="2">
        <v>5</v>
      </c>
      <c r="F3864" s="2" t="s">
        <v>870</v>
      </c>
      <c r="G3864" s="2" t="s">
        <v>7038</v>
      </c>
      <c r="H3864" s="2" t="s">
        <v>34</v>
      </c>
      <c r="I3864" s="2" t="s">
        <v>17</v>
      </c>
      <c r="J3864" s="2" t="s">
        <v>18</v>
      </c>
      <c r="K3864" s="2" t="s">
        <v>19</v>
      </c>
      <c r="L3864" s="2" t="s">
        <v>19</v>
      </c>
      <c r="M3864" s="2" t="s">
        <v>20</v>
      </c>
      <c r="N3864" s="2" t="s">
        <v>21</v>
      </c>
      <c r="O3864" s="2" t="s">
        <v>7370</v>
      </c>
      <c r="P3864" s="2">
        <v>2</v>
      </c>
      <c r="Q3864" s="2" t="str">
        <f t="shared" si="60"/>
        <v>SO US Equity</v>
      </c>
    </row>
    <row r="3865" spans="1:17" x14ac:dyDescent="0.25">
      <c r="A3865" s="1">
        <v>41639</v>
      </c>
      <c r="B3865" s="1">
        <v>41639</v>
      </c>
      <c r="C3865" s="2" t="s">
        <v>3908</v>
      </c>
      <c r="D3865" s="2" t="s">
        <v>678</v>
      </c>
      <c r="E3865" s="2">
        <v>1.55</v>
      </c>
      <c r="F3865" s="2" t="s">
        <v>7371</v>
      </c>
      <c r="G3865" s="2" t="s">
        <v>213</v>
      </c>
      <c r="H3865" s="2" t="s">
        <v>16</v>
      </c>
      <c r="I3865" s="2" t="s">
        <v>17</v>
      </c>
      <c r="J3865" s="2" t="s">
        <v>18</v>
      </c>
      <c r="K3865" s="2" t="s">
        <v>19</v>
      </c>
      <c r="L3865" s="2" t="s">
        <v>19</v>
      </c>
      <c r="M3865" s="2" t="s">
        <v>20</v>
      </c>
      <c r="N3865" s="2" t="s">
        <v>28</v>
      </c>
      <c r="O3865" s="2" t="s">
        <v>7372</v>
      </c>
      <c r="P3865" s="2">
        <v>1</v>
      </c>
      <c r="Q3865" s="2" t="str">
        <f t="shared" si="60"/>
        <v>F US Equity</v>
      </c>
    </row>
    <row r="3866" spans="1:17" x14ac:dyDescent="0.25">
      <c r="A3866" s="1">
        <v>41639</v>
      </c>
      <c r="B3866" s="1">
        <v>41639</v>
      </c>
      <c r="C3866" s="2" t="s">
        <v>7373</v>
      </c>
      <c r="D3866" s="2" t="s">
        <v>7374</v>
      </c>
      <c r="E3866" s="2">
        <v>3.625</v>
      </c>
      <c r="F3866" s="2" t="s">
        <v>689</v>
      </c>
      <c r="G3866" s="2"/>
      <c r="H3866" s="2" t="s">
        <v>34</v>
      </c>
      <c r="I3866" s="2" t="s">
        <v>17</v>
      </c>
      <c r="J3866" s="2" t="s">
        <v>18</v>
      </c>
      <c r="K3866" s="2" t="s">
        <v>19</v>
      </c>
      <c r="L3866" s="2" t="s">
        <v>19</v>
      </c>
      <c r="M3866" s="2" t="s">
        <v>20</v>
      </c>
      <c r="N3866" s="2" t="s">
        <v>48</v>
      </c>
      <c r="O3866" s="2" t="s">
        <v>7375</v>
      </c>
      <c r="P3866" s="2">
        <v>2</v>
      </c>
      <c r="Q3866" s="2" t="str">
        <f t="shared" si="60"/>
        <v>EV US Equity</v>
      </c>
    </row>
    <row r="3867" spans="1:17" x14ac:dyDescent="0.25">
      <c r="A3867" s="1">
        <v>41639</v>
      </c>
      <c r="B3867" s="1">
        <v>41639</v>
      </c>
      <c r="C3867" s="2" t="s">
        <v>3908</v>
      </c>
      <c r="D3867" s="2" t="s">
        <v>678</v>
      </c>
      <c r="E3867" s="2">
        <v>1.4951000000000001</v>
      </c>
      <c r="F3867" s="2" t="s">
        <v>7376</v>
      </c>
      <c r="G3867" s="2" t="s">
        <v>213</v>
      </c>
      <c r="H3867" s="2" t="s">
        <v>16</v>
      </c>
      <c r="I3867" s="2" t="s">
        <v>17</v>
      </c>
      <c r="J3867" s="2" t="s">
        <v>18</v>
      </c>
      <c r="K3867" s="2" t="s">
        <v>19</v>
      </c>
      <c r="L3867" s="2" t="s">
        <v>19</v>
      </c>
      <c r="M3867" s="2" t="s">
        <v>47</v>
      </c>
      <c r="N3867" s="2" t="s">
        <v>28</v>
      </c>
      <c r="O3867" s="2" t="s">
        <v>7377</v>
      </c>
      <c r="P3867" s="2">
        <v>1</v>
      </c>
      <c r="Q3867" s="2" t="str">
        <f t="shared" si="60"/>
        <v>F US Equity</v>
      </c>
    </row>
    <row r="3868" spans="1:17" x14ac:dyDescent="0.25">
      <c r="A3868" s="1">
        <v>41639</v>
      </c>
      <c r="B3868" s="1">
        <v>41639</v>
      </c>
      <c r="C3868" s="2" t="s">
        <v>1536</v>
      </c>
      <c r="D3868" s="2" t="s">
        <v>1537</v>
      </c>
      <c r="E3868" s="2">
        <v>6.95</v>
      </c>
      <c r="F3868" s="2" t="s">
        <v>6382</v>
      </c>
      <c r="G3868" s="2"/>
      <c r="H3868" s="2" t="s">
        <v>264</v>
      </c>
      <c r="I3868" s="2" t="s">
        <v>17</v>
      </c>
      <c r="J3868" s="2" t="s">
        <v>18</v>
      </c>
      <c r="K3868" s="2" t="s">
        <v>19</v>
      </c>
      <c r="L3868" s="2" t="s">
        <v>19</v>
      </c>
      <c r="M3868" s="2" t="s">
        <v>20</v>
      </c>
      <c r="N3868" s="2" t="s">
        <v>28</v>
      </c>
      <c r="O3868" s="2" t="s">
        <v>7378</v>
      </c>
      <c r="P3868" s="2">
        <v>3</v>
      </c>
      <c r="Q3868" s="2" t="str">
        <f t="shared" si="60"/>
        <v>AVP US Equity</v>
      </c>
    </row>
    <row r="3869" spans="1:17" x14ac:dyDescent="0.25">
      <c r="A3869" s="1">
        <v>41639</v>
      </c>
      <c r="B3869" s="1">
        <v>41639</v>
      </c>
      <c r="C3869" s="2" t="s">
        <v>4588</v>
      </c>
      <c r="D3869" s="2" t="s">
        <v>4589</v>
      </c>
      <c r="E3869" s="2">
        <v>4.875</v>
      </c>
      <c r="F3869" s="2" t="s">
        <v>6759</v>
      </c>
      <c r="G3869" s="2"/>
      <c r="H3869" s="2" t="s">
        <v>27</v>
      </c>
      <c r="I3869" s="2" t="s">
        <v>17</v>
      </c>
      <c r="J3869" s="2" t="s">
        <v>18</v>
      </c>
      <c r="K3869" s="2" t="s">
        <v>19</v>
      </c>
      <c r="L3869" s="2" t="s">
        <v>19</v>
      </c>
      <c r="M3869" s="2" t="s">
        <v>20</v>
      </c>
      <c r="N3869" s="2" t="s">
        <v>28</v>
      </c>
      <c r="O3869" s="2" t="s">
        <v>7379</v>
      </c>
      <c r="P3869" s="2">
        <v>5</v>
      </c>
      <c r="Q3869" s="2" t="str">
        <f t="shared" si="60"/>
        <v>DISCA US Equity</v>
      </c>
    </row>
    <row r="3870" spans="1:17" x14ac:dyDescent="0.25">
      <c r="A3870" s="1">
        <v>41639</v>
      </c>
      <c r="B3870" s="1">
        <v>41639</v>
      </c>
      <c r="C3870" s="2" t="s">
        <v>3908</v>
      </c>
      <c r="D3870" s="2" t="s">
        <v>678</v>
      </c>
      <c r="E3870" s="2">
        <v>3</v>
      </c>
      <c r="F3870" s="2" t="s">
        <v>7380</v>
      </c>
      <c r="G3870" s="2" t="s">
        <v>213</v>
      </c>
      <c r="H3870" s="2" t="s">
        <v>16</v>
      </c>
      <c r="I3870" s="2" t="s">
        <v>17</v>
      </c>
      <c r="J3870" s="2" t="s">
        <v>18</v>
      </c>
      <c r="K3870" s="2" t="s">
        <v>19</v>
      </c>
      <c r="L3870" s="2" t="s">
        <v>19</v>
      </c>
      <c r="M3870" s="2" t="s">
        <v>20</v>
      </c>
      <c r="N3870" s="2" t="s">
        <v>28</v>
      </c>
      <c r="O3870" s="2" t="s">
        <v>7381</v>
      </c>
      <c r="P3870" s="2">
        <v>1</v>
      </c>
      <c r="Q3870" s="2" t="str">
        <f t="shared" si="60"/>
        <v>F US Equity</v>
      </c>
    </row>
    <row r="3871" spans="1:17" x14ac:dyDescent="0.25">
      <c r="A3871" s="1">
        <v>41639</v>
      </c>
      <c r="B3871" s="1">
        <v>41639</v>
      </c>
      <c r="C3871" s="2" t="s">
        <v>4936</v>
      </c>
      <c r="D3871" s="2" t="s">
        <v>4937</v>
      </c>
      <c r="E3871" s="2">
        <v>1.375</v>
      </c>
      <c r="F3871" s="2" t="s">
        <v>2525</v>
      </c>
      <c r="G3871" s="2"/>
      <c r="H3871" s="2" t="s">
        <v>210</v>
      </c>
      <c r="I3871" s="2" t="s">
        <v>17</v>
      </c>
      <c r="J3871" s="2" t="s">
        <v>18</v>
      </c>
      <c r="K3871" s="2" t="s">
        <v>19</v>
      </c>
      <c r="L3871" s="2" t="s">
        <v>19</v>
      </c>
      <c r="M3871" s="2" t="s">
        <v>20</v>
      </c>
      <c r="N3871" s="2" t="s">
        <v>28</v>
      </c>
      <c r="O3871" s="2" t="s">
        <v>7382</v>
      </c>
      <c r="P3871" s="2">
        <v>3</v>
      </c>
      <c r="Q3871" s="2" t="str">
        <f t="shared" si="60"/>
        <v>MDT US Equity</v>
      </c>
    </row>
    <row r="3872" spans="1:17" x14ac:dyDescent="0.25">
      <c r="A3872" s="1">
        <v>41639</v>
      </c>
      <c r="B3872" s="1">
        <v>41639</v>
      </c>
      <c r="C3872" s="2" t="s">
        <v>4926</v>
      </c>
      <c r="D3872" s="2" t="s">
        <v>4927</v>
      </c>
      <c r="E3872" s="2">
        <v>1.8</v>
      </c>
      <c r="F3872" s="2" t="s">
        <v>1103</v>
      </c>
      <c r="G3872" s="2" t="s">
        <v>26</v>
      </c>
      <c r="H3872" s="2" t="s">
        <v>73</v>
      </c>
      <c r="I3872" s="2" t="s">
        <v>17</v>
      </c>
      <c r="J3872" s="2" t="s">
        <v>18</v>
      </c>
      <c r="K3872" s="2" t="s">
        <v>19</v>
      </c>
      <c r="L3872" s="2" t="s">
        <v>19</v>
      </c>
      <c r="M3872" s="2" t="s">
        <v>20</v>
      </c>
      <c r="N3872" s="2" t="s">
        <v>28</v>
      </c>
      <c r="O3872" s="2" t="s">
        <v>7383</v>
      </c>
      <c r="P3872" s="2">
        <v>5</v>
      </c>
      <c r="Q3872" s="2" t="str">
        <f t="shared" si="60"/>
        <v>NSANY US Equity</v>
      </c>
    </row>
    <row r="3873" spans="1:17" x14ac:dyDescent="0.25">
      <c r="A3873" s="1">
        <v>41639</v>
      </c>
      <c r="B3873" s="1">
        <v>41639</v>
      </c>
      <c r="C3873" s="2" t="s">
        <v>7384</v>
      </c>
      <c r="D3873" s="2" t="s">
        <v>7385</v>
      </c>
      <c r="E3873" s="2">
        <v>4.0999999999999996</v>
      </c>
      <c r="F3873" s="2" t="s">
        <v>2439</v>
      </c>
      <c r="G3873" s="2"/>
      <c r="H3873" s="2" t="s">
        <v>264</v>
      </c>
      <c r="I3873" s="2" t="s">
        <v>17</v>
      </c>
      <c r="J3873" s="2" t="s">
        <v>18</v>
      </c>
      <c r="K3873" s="2" t="s">
        <v>19</v>
      </c>
      <c r="L3873" s="2" t="s">
        <v>19</v>
      </c>
      <c r="M3873" s="2" t="s">
        <v>20</v>
      </c>
      <c r="N3873" s="2" t="s">
        <v>28</v>
      </c>
      <c r="O3873" s="2" t="s">
        <v>7386</v>
      </c>
      <c r="P3873" s="2">
        <v>3</v>
      </c>
      <c r="Q3873" s="2" t="str">
        <f t="shared" si="60"/>
        <v>NEU US Equity</v>
      </c>
    </row>
    <row r="3874" spans="1:17" x14ac:dyDescent="0.25">
      <c r="A3874" s="1">
        <v>41639</v>
      </c>
      <c r="B3874" s="1">
        <v>41639</v>
      </c>
      <c r="C3874" s="2" t="s">
        <v>7387</v>
      </c>
      <c r="D3874" s="2" t="s">
        <v>1007</v>
      </c>
      <c r="E3874" s="2">
        <v>1.974</v>
      </c>
      <c r="F3874" s="2" t="s">
        <v>2964</v>
      </c>
      <c r="G3874" s="2" t="s">
        <v>40</v>
      </c>
      <c r="H3874" s="2" t="s">
        <v>73</v>
      </c>
      <c r="I3874" s="2" t="s">
        <v>17</v>
      </c>
      <c r="J3874" s="2" t="s">
        <v>18</v>
      </c>
      <c r="K3874" s="2" t="s">
        <v>19</v>
      </c>
      <c r="L3874" s="2" t="s">
        <v>19</v>
      </c>
      <c r="M3874" s="2" t="s">
        <v>20</v>
      </c>
      <c r="N3874" s="2" t="s">
        <v>28</v>
      </c>
      <c r="O3874" s="2" t="s">
        <v>7388</v>
      </c>
      <c r="P3874" s="2">
        <v>5</v>
      </c>
      <c r="Q3874" s="2" t="str">
        <f t="shared" si="60"/>
        <v>CMCSA US Equity</v>
      </c>
    </row>
    <row r="3875" spans="1:17" x14ac:dyDescent="0.25">
      <c r="A3875" s="1">
        <v>41639</v>
      </c>
      <c r="B3875" s="1">
        <v>41639</v>
      </c>
      <c r="C3875" s="2" t="s">
        <v>1260</v>
      </c>
      <c r="D3875" s="2" t="s">
        <v>1261</v>
      </c>
      <c r="E3875" s="2">
        <v>2.5</v>
      </c>
      <c r="F3875" s="2" t="s">
        <v>1103</v>
      </c>
      <c r="G3875" s="2"/>
      <c r="H3875" s="2" t="s">
        <v>27</v>
      </c>
      <c r="I3875" s="2" t="s">
        <v>17</v>
      </c>
      <c r="J3875" s="2" t="s">
        <v>18</v>
      </c>
      <c r="K3875" s="2" t="s">
        <v>19</v>
      </c>
      <c r="L3875" s="2" t="s">
        <v>19</v>
      </c>
      <c r="M3875" s="2" t="s">
        <v>20</v>
      </c>
      <c r="N3875" s="2" t="s">
        <v>48</v>
      </c>
      <c r="O3875" s="2" t="s">
        <v>7389</v>
      </c>
      <c r="P3875" s="2">
        <v>3</v>
      </c>
      <c r="Q3875" s="2" t="str">
        <f t="shared" si="60"/>
        <v>AIZ US Equity</v>
      </c>
    </row>
    <row r="3876" spans="1:17" x14ac:dyDescent="0.25">
      <c r="A3876" s="1">
        <v>41639</v>
      </c>
      <c r="B3876" s="1">
        <v>41639</v>
      </c>
      <c r="C3876" s="2" t="s">
        <v>5940</v>
      </c>
      <c r="D3876" s="2" t="s">
        <v>3387</v>
      </c>
      <c r="E3876" s="2">
        <v>4.0999999999999996</v>
      </c>
      <c r="F3876" s="2" t="s">
        <v>865</v>
      </c>
      <c r="G3876" s="2"/>
      <c r="H3876" s="2" t="s">
        <v>27</v>
      </c>
      <c r="I3876" s="2" t="s">
        <v>17</v>
      </c>
      <c r="J3876" s="2" t="s">
        <v>18</v>
      </c>
      <c r="K3876" s="2" t="s">
        <v>19</v>
      </c>
      <c r="L3876" s="2" t="s">
        <v>19</v>
      </c>
      <c r="M3876" s="2" t="s">
        <v>20</v>
      </c>
      <c r="N3876" s="2" t="s">
        <v>28</v>
      </c>
      <c r="O3876" s="2" t="s">
        <v>7390</v>
      </c>
      <c r="P3876" s="2">
        <v>3</v>
      </c>
      <c r="Q3876" s="2" t="str">
        <f t="shared" si="60"/>
        <v>FDX US Equity</v>
      </c>
    </row>
    <row r="3877" spans="1:17" x14ac:dyDescent="0.25">
      <c r="A3877" s="1">
        <v>41639</v>
      </c>
      <c r="B3877" s="1">
        <v>41639</v>
      </c>
      <c r="C3877" s="2" t="s">
        <v>511</v>
      </c>
      <c r="D3877" s="2" t="s">
        <v>512</v>
      </c>
      <c r="E3877" s="2">
        <v>7.625</v>
      </c>
      <c r="F3877" s="2" t="s">
        <v>5423</v>
      </c>
      <c r="G3877" s="2"/>
      <c r="H3877" s="2" t="s">
        <v>203</v>
      </c>
      <c r="I3877" s="2" t="s">
        <v>17</v>
      </c>
      <c r="J3877" s="2" t="s">
        <v>18</v>
      </c>
      <c r="K3877" s="2" t="s">
        <v>19</v>
      </c>
      <c r="L3877" s="2" t="s">
        <v>19</v>
      </c>
      <c r="M3877" s="2" t="s">
        <v>20</v>
      </c>
      <c r="N3877" s="2" t="s">
        <v>28</v>
      </c>
      <c r="O3877" s="2" t="s">
        <v>7391</v>
      </c>
      <c r="P3877" s="2">
        <v>3</v>
      </c>
      <c r="Q3877" s="2" t="str">
        <f t="shared" si="60"/>
        <v>FTR US Equity</v>
      </c>
    </row>
    <row r="3878" spans="1:17" x14ac:dyDescent="0.25">
      <c r="A3878" s="1">
        <v>41639</v>
      </c>
      <c r="B3878" s="1">
        <v>41639</v>
      </c>
      <c r="C3878" s="2" t="s">
        <v>3908</v>
      </c>
      <c r="D3878" s="2" t="s">
        <v>678</v>
      </c>
      <c r="E3878" s="2">
        <v>3</v>
      </c>
      <c r="F3878" s="2" t="s">
        <v>7392</v>
      </c>
      <c r="G3878" s="2" t="s">
        <v>1849</v>
      </c>
      <c r="H3878" s="2" t="s">
        <v>16</v>
      </c>
      <c r="I3878" s="2" t="s">
        <v>17</v>
      </c>
      <c r="J3878" s="2" t="s">
        <v>18</v>
      </c>
      <c r="K3878" s="2" t="s">
        <v>19</v>
      </c>
      <c r="L3878" s="2" t="s">
        <v>19</v>
      </c>
      <c r="M3878" s="2" t="s">
        <v>20</v>
      </c>
      <c r="N3878" s="2" t="s">
        <v>28</v>
      </c>
      <c r="O3878" s="2" t="s">
        <v>7393</v>
      </c>
      <c r="P3878" s="2">
        <v>1</v>
      </c>
      <c r="Q3878" s="2" t="str">
        <f t="shared" si="60"/>
        <v>F US Equity</v>
      </c>
    </row>
    <row r="3879" spans="1:17" x14ac:dyDescent="0.25">
      <c r="A3879" s="1">
        <v>41639</v>
      </c>
      <c r="B3879" s="1">
        <v>41639</v>
      </c>
      <c r="C3879" s="2" t="s">
        <v>2874</v>
      </c>
      <c r="D3879" s="2" t="s">
        <v>485</v>
      </c>
      <c r="E3879" s="2">
        <v>2.4500000000000002</v>
      </c>
      <c r="F3879" s="2" t="s">
        <v>2571</v>
      </c>
      <c r="G3879" s="2" t="s">
        <v>1849</v>
      </c>
      <c r="H3879" s="2" t="s">
        <v>57</v>
      </c>
      <c r="I3879" s="2" t="s">
        <v>17</v>
      </c>
      <c r="J3879" s="2" t="s">
        <v>18</v>
      </c>
      <c r="K3879" s="2" t="s">
        <v>19</v>
      </c>
      <c r="L3879" s="2" t="s">
        <v>19</v>
      </c>
      <c r="M3879" s="2" t="s">
        <v>20</v>
      </c>
      <c r="N3879" s="2" t="s">
        <v>28</v>
      </c>
      <c r="O3879" s="2" t="s">
        <v>7394</v>
      </c>
      <c r="P3879" s="2">
        <v>3</v>
      </c>
      <c r="Q3879" s="2" t="str">
        <f t="shared" si="60"/>
        <v>CAT US Equity</v>
      </c>
    </row>
    <row r="3880" spans="1:17" x14ac:dyDescent="0.25">
      <c r="A3880" s="1">
        <v>41639</v>
      </c>
      <c r="B3880" s="1">
        <v>41639</v>
      </c>
      <c r="C3880" s="2" t="s">
        <v>6209</v>
      </c>
      <c r="D3880" s="2" t="s">
        <v>6210</v>
      </c>
      <c r="E3880" s="2">
        <v>1.8</v>
      </c>
      <c r="F3880" s="2" t="s">
        <v>7054</v>
      </c>
      <c r="G3880" s="2" t="s">
        <v>26</v>
      </c>
      <c r="H3880" s="2" t="s">
        <v>16</v>
      </c>
      <c r="I3880" s="2" t="s">
        <v>17</v>
      </c>
      <c r="J3880" s="2" t="s">
        <v>18</v>
      </c>
      <c r="K3880" s="2" t="s">
        <v>19</v>
      </c>
      <c r="L3880" s="2" t="s">
        <v>19</v>
      </c>
      <c r="M3880" s="2" t="s">
        <v>20</v>
      </c>
      <c r="N3880" s="2" t="s">
        <v>28</v>
      </c>
      <c r="O3880" s="2" t="s">
        <v>7395</v>
      </c>
      <c r="P3880" s="2">
        <v>3</v>
      </c>
      <c r="Q3880" s="2" t="str">
        <f t="shared" si="60"/>
        <v>MYL US Equity</v>
      </c>
    </row>
    <row r="3881" spans="1:17" x14ac:dyDescent="0.25">
      <c r="A3881" s="1">
        <v>41639</v>
      </c>
      <c r="B3881" s="1">
        <v>41639</v>
      </c>
      <c r="C3881" s="2" t="s">
        <v>500</v>
      </c>
      <c r="D3881" s="2" t="s">
        <v>501</v>
      </c>
      <c r="E3881" s="2">
        <v>8.125</v>
      </c>
      <c r="F3881" s="2" t="s">
        <v>7396</v>
      </c>
      <c r="G3881" s="2" t="s">
        <v>1377</v>
      </c>
      <c r="H3881" s="2" t="s">
        <v>16</v>
      </c>
      <c r="I3881" s="2" t="s">
        <v>17</v>
      </c>
      <c r="J3881" s="2" t="s">
        <v>18</v>
      </c>
      <c r="K3881" s="2" t="s">
        <v>19</v>
      </c>
      <c r="L3881" s="2" t="s">
        <v>19</v>
      </c>
      <c r="M3881" s="2" t="s">
        <v>20</v>
      </c>
      <c r="N3881" s="2" t="s">
        <v>48</v>
      </c>
      <c r="O3881" s="2" t="s">
        <v>7397</v>
      </c>
      <c r="P3881" s="2">
        <v>3</v>
      </c>
      <c r="Q3881" s="2" t="str">
        <f t="shared" si="60"/>
        <v>AIG US Equity</v>
      </c>
    </row>
    <row r="3882" spans="1:17" x14ac:dyDescent="0.25">
      <c r="A3882" s="1">
        <v>41639</v>
      </c>
      <c r="B3882" s="1">
        <v>41639</v>
      </c>
      <c r="C3882" s="2" t="s">
        <v>42</v>
      </c>
      <c r="D3882" s="2" t="s">
        <v>43</v>
      </c>
      <c r="E3882" s="2">
        <v>3.65</v>
      </c>
      <c r="F3882" s="2" t="s">
        <v>5938</v>
      </c>
      <c r="G3882" s="2" t="s">
        <v>213</v>
      </c>
      <c r="H3882" s="2" t="s">
        <v>46</v>
      </c>
      <c r="I3882" s="2" t="s">
        <v>17</v>
      </c>
      <c r="J3882" s="2" t="s">
        <v>18</v>
      </c>
      <c r="K3882" s="2" t="s">
        <v>19</v>
      </c>
      <c r="L3882" s="2" t="s">
        <v>19</v>
      </c>
      <c r="M3882" s="2" t="s">
        <v>20</v>
      </c>
      <c r="N3882" s="2" t="s">
        <v>48</v>
      </c>
      <c r="O3882" s="2" t="s">
        <v>7398</v>
      </c>
      <c r="P3882" s="2">
        <v>2</v>
      </c>
      <c r="Q3882" s="2" t="str">
        <f t="shared" si="60"/>
        <v>GE US Equity</v>
      </c>
    </row>
    <row r="3883" spans="1:17" x14ac:dyDescent="0.25">
      <c r="A3883" s="1">
        <v>41639</v>
      </c>
      <c r="B3883" s="1">
        <v>41639</v>
      </c>
      <c r="C3883" s="2" t="s">
        <v>6312</v>
      </c>
      <c r="D3883" s="2" t="s">
        <v>6313</v>
      </c>
      <c r="E3883" s="2">
        <v>2.9</v>
      </c>
      <c r="F3883" s="2" t="s">
        <v>6314</v>
      </c>
      <c r="G3883" s="2"/>
      <c r="H3883" s="2" t="s">
        <v>34</v>
      </c>
      <c r="I3883" s="2" t="s">
        <v>17</v>
      </c>
      <c r="J3883" s="2" t="s">
        <v>18</v>
      </c>
      <c r="K3883" s="2" t="s">
        <v>19</v>
      </c>
      <c r="L3883" s="2" t="s">
        <v>19</v>
      </c>
      <c r="M3883" s="2" t="s">
        <v>20</v>
      </c>
      <c r="N3883" s="2" t="s">
        <v>28</v>
      </c>
      <c r="O3883" s="2" t="s">
        <v>7399</v>
      </c>
      <c r="P3883" s="2">
        <v>4</v>
      </c>
      <c r="Q3883" s="2" t="str">
        <f t="shared" si="60"/>
        <v>ABBV US Equity</v>
      </c>
    </row>
    <row r="3884" spans="1:17" x14ac:dyDescent="0.25">
      <c r="A3884" s="1">
        <v>41639</v>
      </c>
      <c r="B3884" s="1">
        <v>41639</v>
      </c>
      <c r="C3884" s="2" t="s">
        <v>500</v>
      </c>
      <c r="D3884" s="2" t="s">
        <v>501</v>
      </c>
      <c r="E3884" s="2">
        <v>8.5</v>
      </c>
      <c r="F3884" s="2" t="s">
        <v>7400</v>
      </c>
      <c r="G3884" s="2"/>
      <c r="H3884" s="2" t="s">
        <v>16</v>
      </c>
      <c r="I3884" s="2" t="s">
        <v>17</v>
      </c>
      <c r="J3884" s="2" t="s">
        <v>18</v>
      </c>
      <c r="K3884" s="2" t="s">
        <v>19</v>
      </c>
      <c r="L3884" s="2" t="s">
        <v>19</v>
      </c>
      <c r="M3884" s="2" t="s">
        <v>20</v>
      </c>
      <c r="N3884" s="2" t="s">
        <v>48</v>
      </c>
      <c r="O3884" s="2" t="s">
        <v>7401</v>
      </c>
      <c r="P3884" s="2">
        <v>3</v>
      </c>
      <c r="Q3884" s="2" t="str">
        <f t="shared" si="60"/>
        <v>AIG US Equity</v>
      </c>
    </row>
    <row r="3885" spans="1:17" x14ac:dyDescent="0.25">
      <c r="A3885" s="1">
        <v>41639</v>
      </c>
      <c r="B3885" s="1">
        <v>41639</v>
      </c>
      <c r="C3885" s="2" t="s">
        <v>1525</v>
      </c>
      <c r="D3885" s="2" t="s">
        <v>1526</v>
      </c>
      <c r="E3885" s="2">
        <v>4.5</v>
      </c>
      <c r="F3885" s="2" t="s">
        <v>870</v>
      </c>
      <c r="G3885" s="2"/>
      <c r="H3885" s="2" t="s">
        <v>34</v>
      </c>
      <c r="I3885" s="2" t="s">
        <v>17</v>
      </c>
      <c r="J3885" s="2" t="s">
        <v>18</v>
      </c>
      <c r="K3885" s="2" t="s">
        <v>19</v>
      </c>
      <c r="L3885" s="2" t="s">
        <v>19</v>
      </c>
      <c r="M3885" s="2" t="s">
        <v>20</v>
      </c>
      <c r="N3885" s="2" t="s">
        <v>48</v>
      </c>
      <c r="O3885" s="2" t="s">
        <v>7403</v>
      </c>
      <c r="P3885" s="2">
        <v>3</v>
      </c>
      <c r="Q3885" s="2" t="str">
        <f t="shared" si="60"/>
        <v>ALL US Equity</v>
      </c>
    </row>
    <row r="3886" spans="1:17" x14ac:dyDescent="0.25">
      <c r="A3886" s="1">
        <v>41639</v>
      </c>
      <c r="B3886" s="1">
        <v>41639</v>
      </c>
      <c r="C3886" s="2" t="s">
        <v>130</v>
      </c>
      <c r="D3886" s="2" t="s">
        <v>131</v>
      </c>
      <c r="E3886" s="2">
        <v>1.85</v>
      </c>
      <c r="F3886" s="2" t="s">
        <v>951</v>
      </c>
      <c r="G3886" s="2"/>
      <c r="H3886" s="2" t="s">
        <v>34</v>
      </c>
      <c r="I3886" s="2" t="s">
        <v>17</v>
      </c>
      <c r="J3886" s="2" t="s">
        <v>18</v>
      </c>
      <c r="K3886" s="2" t="s">
        <v>19</v>
      </c>
      <c r="L3886" s="2" t="s">
        <v>19</v>
      </c>
      <c r="M3886" s="2" t="s">
        <v>20</v>
      </c>
      <c r="N3886" s="2" t="s">
        <v>28</v>
      </c>
      <c r="O3886" s="2" t="s">
        <v>7404</v>
      </c>
      <c r="P3886" s="2">
        <v>3</v>
      </c>
      <c r="Q3886" s="2" t="str">
        <f t="shared" si="60"/>
        <v>BAX US Equity</v>
      </c>
    </row>
    <row r="3887" spans="1:17" x14ac:dyDescent="0.25">
      <c r="A3887" s="1">
        <v>41639</v>
      </c>
      <c r="B3887" s="1">
        <v>41639</v>
      </c>
      <c r="C3887" s="2" t="s">
        <v>7405</v>
      </c>
      <c r="D3887" s="2" t="s">
        <v>7019</v>
      </c>
      <c r="E3887" s="2">
        <v>5.45</v>
      </c>
      <c r="F3887" s="2" t="s">
        <v>7406</v>
      </c>
      <c r="G3887" s="2"/>
      <c r="H3887" s="2" t="s">
        <v>149</v>
      </c>
      <c r="I3887" s="2" t="s">
        <v>17</v>
      </c>
      <c r="J3887" s="2" t="s">
        <v>18</v>
      </c>
      <c r="K3887" s="2" t="s">
        <v>19</v>
      </c>
      <c r="L3887" s="2" t="s">
        <v>19</v>
      </c>
      <c r="M3887" s="2" t="s">
        <v>20</v>
      </c>
      <c r="N3887" s="2" t="s">
        <v>28</v>
      </c>
      <c r="O3887" s="2" t="s">
        <v>7407</v>
      </c>
      <c r="P3887" s="2">
        <v>3</v>
      </c>
      <c r="Q3887" s="2" t="str">
        <f t="shared" si="60"/>
        <v>AAL US Equity</v>
      </c>
    </row>
    <row r="3888" spans="1:17" x14ac:dyDescent="0.25">
      <c r="A3888" s="1">
        <v>41639</v>
      </c>
      <c r="B3888" s="1">
        <v>41639</v>
      </c>
      <c r="C3888" s="2" t="s">
        <v>155</v>
      </c>
      <c r="D3888" s="2" t="s">
        <v>156</v>
      </c>
      <c r="E3888" s="2">
        <v>4.375</v>
      </c>
      <c r="F3888" s="2" t="s">
        <v>6382</v>
      </c>
      <c r="G3888" s="2"/>
      <c r="H3888" s="2" t="s">
        <v>27</v>
      </c>
      <c r="I3888" s="2" t="s">
        <v>17</v>
      </c>
      <c r="J3888" s="2" t="s">
        <v>18</v>
      </c>
      <c r="K3888" s="2" t="s">
        <v>19</v>
      </c>
      <c r="L3888" s="2" t="s">
        <v>19</v>
      </c>
      <c r="M3888" s="2" t="s">
        <v>20</v>
      </c>
      <c r="N3888" s="2" t="s">
        <v>28</v>
      </c>
      <c r="O3888" s="2" t="s">
        <v>7411</v>
      </c>
      <c r="P3888" s="2">
        <v>3</v>
      </c>
      <c r="Q3888" s="2" t="str">
        <f t="shared" si="60"/>
        <v>VIA US Equity</v>
      </c>
    </row>
    <row r="3889" spans="1:17" x14ac:dyDescent="0.25">
      <c r="A3889" s="1">
        <v>41639</v>
      </c>
      <c r="B3889" s="1">
        <v>41639</v>
      </c>
      <c r="C3889" s="2" t="s">
        <v>42</v>
      </c>
      <c r="D3889" s="2" t="s">
        <v>43</v>
      </c>
      <c r="E3889" s="2">
        <v>4</v>
      </c>
      <c r="F3889" s="2" t="s">
        <v>2809</v>
      </c>
      <c r="G3889" s="2" t="s">
        <v>213</v>
      </c>
      <c r="H3889" s="2" t="s">
        <v>46</v>
      </c>
      <c r="I3889" s="2" t="s">
        <v>17</v>
      </c>
      <c r="J3889" s="2" t="s">
        <v>18</v>
      </c>
      <c r="K3889" s="2" t="s">
        <v>19</v>
      </c>
      <c r="L3889" s="2" t="s">
        <v>19</v>
      </c>
      <c r="M3889" s="2" t="s">
        <v>20</v>
      </c>
      <c r="N3889" s="2" t="s">
        <v>48</v>
      </c>
      <c r="O3889" s="2" t="s">
        <v>7412</v>
      </c>
      <c r="P3889" s="2">
        <v>2</v>
      </c>
      <c r="Q3889" s="2" t="str">
        <f t="shared" si="60"/>
        <v>GE US Equity</v>
      </c>
    </row>
    <row r="3890" spans="1:17" x14ac:dyDescent="0.25">
      <c r="A3890" s="1">
        <v>41639</v>
      </c>
      <c r="B3890" s="1">
        <v>41639</v>
      </c>
      <c r="C3890" s="2" t="s">
        <v>7222</v>
      </c>
      <c r="D3890" s="2" t="s">
        <v>6061</v>
      </c>
      <c r="E3890" s="2">
        <v>2.3809999999999998</v>
      </c>
      <c r="F3890" s="2" t="s">
        <v>2231</v>
      </c>
      <c r="G3890" s="2"/>
      <c r="H3890" s="2" t="s">
        <v>16</v>
      </c>
      <c r="I3890" s="2" t="s">
        <v>17</v>
      </c>
      <c r="J3890" s="2" t="s">
        <v>18</v>
      </c>
      <c r="K3890" s="2" t="s">
        <v>19</v>
      </c>
      <c r="L3890" s="2" t="s">
        <v>19</v>
      </c>
      <c r="M3890" s="2" t="s">
        <v>20</v>
      </c>
      <c r="N3890" s="2" t="s">
        <v>28</v>
      </c>
      <c r="O3890" s="2" t="s">
        <v>7413</v>
      </c>
      <c r="P3890" s="2">
        <v>3</v>
      </c>
      <c r="Q3890" s="2" t="str">
        <f t="shared" si="60"/>
        <v>CCI US Equity</v>
      </c>
    </row>
    <row r="3891" spans="1:17" x14ac:dyDescent="0.25">
      <c r="A3891" s="1">
        <v>41639</v>
      </c>
      <c r="B3891" s="1">
        <v>41639</v>
      </c>
      <c r="C3891" s="2" t="s">
        <v>5315</v>
      </c>
      <c r="D3891" s="2" t="s">
        <v>5316</v>
      </c>
      <c r="E3891" s="2">
        <v>3.25</v>
      </c>
      <c r="F3891" s="2" t="s">
        <v>85</v>
      </c>
      <c r="G3891" s="2" t="s">
        <v>40</v>
      </c>
      <c r="H3891" s="2" t="s">
        <v>472</v>
      </c>
      <c r="I3891" s="2" t="s">
        <v>17</v>
      </c>
      <c r="J3891" s="2" t="s">
        <v>18</v>
      </c>
      <c r="K3891" s="2" t="s">
        <v>19</v>
      </c>
      <c r="L3891" s="2" t="s">
        <v>19</v>
      </c>
      <c r="M3891" s="2" t="s">
        <v>20</v>
      </c>
      <c r="N3891" s="2" t="s">
        <v>28</v>
      </c>
      <c r="O3891" s="2" t="s">
        <v>7414</v>
      </c>
      <c r="P3891" s="2">
        <v>2</v>
      </c>
      <c r="Q3891" s="2" t="str">
        <f t="shared" si="60"/>
        <v>GM US Equity</v>
      </c>
    </row>
    <row r="3892" spans="1:17" x14ac:dyDescent="0.25">
      <c r="A3892" s="1">
        <v>41639</v>
      </c>
      <c r="B3892" s="1">
        <v>41639</v>
      </c>
      <c r="C3892" s="2" t="s">
        <v>3908</v>
      </c>
      <c r="D3892" s="2" t="s">
        <v>678</v>
      </c>
      <c r="E3892" s="2">
        <v>1.7</v>
      </c>
      <c r="F3892" s="2" t="s">
        <v>7251</v>
      </c>
      <c r="G3892" s="2"/>
      <c r="H3892" s="2" t="s">
        <v>16</v>
      </c>
      <c r="I3892" s="2" t="s">
        <v>17</v>
      </c>
      <c r="J3892" s="2" t="s">
        <v>18</v>
      </c>
      <c r="K3892" s="2" t="s">
        <v>19</v>
      </c>
      <c r="L3892" s="2" t="s">
        <v>19</v>
      </c>
      <c r="M3892" s="2" t="s">
        <v>20</v>
      </c>
      <c r="N3892" s="2" t="s">
        <v>28</v>
      </c>
      <c r="O3892" s="2" t="s">
        <v>7415</v>
      </c>
      <c r="P3892" s="2">
        <v>1</v>
      </c>
      <c r="Q3892" s="2" t="str">
        <f t="shared" si="60"/>
        <v>F US Equity</v>
      </c>
    </row>
    <row r="3893" spans="1:17" x14ac:dyDescent="0.25">
      <c r="A3893" s="1">
        <v>41639</v>
      </c>
      <c r="B3893" s="1">
        <v>41639</v>
      </c>
      <c r="C3893" s="2" t="s">
        <v>496</v>
      </c>
      <c r="D3893" s="2" t="s">
        <v>497</v>
      </c>
      <c r="E3893" s="2">
        <v>3</v>
      </c>
      <c r="F3893" s="2" t="s">
        <v>529</v>
      </c>
      <c r="G3893" s="2" t="s">
        <v>3014</v>
      </c>
      <c r="H3893" s="2" t="s">
        <v>57</v>
      </c>
      <c r="I3893" s="2" t="s">
        <v>17</v>
      </c>
      <c r="J3893" s="2" t="s">
        <v>18</v>
      </c>
      <c r="K3893" s="2" t="s">
        <v>19</v>
      </c>
      <c r="L3893" s="2" t="s">
        <v>19</v>
      </c>
      <c r="M3893" s="2" t="s">
        <v>20</v>
      </c>
      <c r="N3893" s="2" t="s">
        <v>21</v>
      </c>
      <c r="O3893" s="2" t="s">
        <v>7416</v>
      </c>
      <c r="P3893" s="2">
        <v>4</v>
      </c>
      <c r="Q3893" s="2" t="str">
        <f t="shared" si="60"/>
        <v>NRUC US Equity</v>
      </c>
    </row>
    <row r="3894" spans="1:17" x14ac:dyDescent="0.25">
      <c r="A3894" s="1">
        <v>41639</v>
      </c>
      <c r="B3894" s="1">
        <v>41639</v>
      </c>
      <c r="C3894" s="2" t="s">
        <v>42</v>
      </c>
      <c r="D3894" s="2" t="s">
        <v>43</v>
      </c>
      <c r="E3894" s="2">
        <v>3.3</v>
      </c>
      <c r="F3894" s="2" t="s">
        <v>475</v>
      </c>
      <c r="G3894" s="2" t="s">
        <v>213</v>
      </c>
      <c r="H3894" s="2" t="s">
        <v>46</v>
      </c>
      <c r="I3894" s="2" t="s">
        <v>17</v>
      </c>
      <c r="J3894" s="2" t="s">
        <v>18</v>
      </c>
      <c r="K3894" s="2" t="s">
        <v>19</v>
      </c>
      <c r="L3894" s="2" t="s">
        <v>19</v>
      </c>
      <c r="M3894" s="2" t="s">
        <v>20</v>
      </c>
      <c r="N3894" s="2" t="s">
        <v>48</v>
      </c>
      <c r="O3894" s="2" t="s">
        <v>7417</v>
      </c>
      <c r="P3894" s="2">
        <v>2</v>
      </c>
      <c r="Q3894" s="2" t="str">
        <f t="shared" si="60"/>
        <v>GE US Equity</v>
      </c>
    </row>
    <row r="3895" spans="1:17" x14ac:dyDescent="0.25">
      <c r="A3895" s="1">
        <v>41639</v>
      </c>
      <c r="B3895" s="1">
        <v>41639</v>
      </c>
      <c r="C3895" s="2" t="s">
        <v>3579</v>
      </c>
      <c r="D3895" s="2" t="s">
        <v>631</v>
      </c>
      <c r="E3895" s="2">
        <v>3.2</v>
      </c>
      <c r="F3895" s="2" t="s">
        <v>427</v>
      </c>
      <c r="G3895" s="2" t="s">
        <v>213</v>
      </c>
      <c r="H3895" s="2" t="s">
        <v>27</v>
      </c>
      <c r="I3895" s="2" t="s">
        <v>17</v>
      </c>
      <c r="J3895" s="2" t="s">
        <v>18</v>
      </c>
      <c r="K3895" s="2" t="s">
        <v>19</v>
      </c>
      <c r="L3895" s="2" t="s">
        <v>19</v>
      </c>
      <c r="M3895" s="2" t="s">
        <v>20</v>
      </c>
      <c r="N3895" s="2" t="s">
        <v>21</v>
      </c>
      <c r="O3895" s="2" t="s">
        <v>7418</v>
      </c>
      <c r="P3895" s="2">
        <v>3</v>
      </c>
      <c r="Q3895" s="2" t="str">
        <f t="shared" si="60"/>
        <v>DUK US Equity</v>
      </c>
    </row>
    <row r="3896" spans="1:17" x14ac:dyDescent="0.25">
      <c r="A3896" s="1">
        <v>41639</v>
      </c>
      <c r="B3896" s="1">
        <v>41639</v>
      </c>
      <c r="C3896" s="2" t="s">
        <v>1545</v>
      </c>
      <c r="D3896" s="2" t="s">
        <v>1001</v>
      </c>
      <c r="E3896" s="2">
        <v>2.8</v>
      </c>
      <c r="F3896" s="2" t="s">
        <v>7419</v>
      </c>
      <c r="G3896" s="2"/>
      <c r="H3896" s="2" t="s">
        <v>210</v>
      </c>
      <c r="I3896" s="2" t="s">
        <v>17</v>
      </c>
      <c r="J3896" s="2" t="s">
        <v>18</v>
      </c>
      <c r="K3896" s="2" t="s">
        <v>19</v>
      </c>
      <c r="L3896" s="2" t="s">
        <v>19</v>
      </c>
      <c r="M3896" s="2" t="s">
        <v>20</v>
      </c>
      <c r="N3896" s="2" t="s">
        <v>28</v>
      </c>
      <c r="O3896" s="2" t="s">
        <v>7420</v>
      </c>
      <c r="P3896" s="2">
        <v>3</v>
      </c>
      <c r="Q3896" s="2" t="str">
        <f t="shared" si="60"/>
        <v>MRK US Equity</v>
      </c>
    </row>
    <row r="3897" spans="1:17" x14ac:dyDescent="0.25">
      <c r="A3897" s="1">
        <v>41639</v>
      </c>
      <c r="B3897" s="1">
        <v>41639</v>
      </c>
      <c r="C3897" s="2" t="s">
        <v>4055</v>
      </c>
      <c r="D3897" s="2" t="s">
        <v>4056</v>
      </c>
      <c r="E3897" s="2">
        <v>2.0499999999999998</v>
      </c>
      <c r="F3897" s="2" t="s">
        <v>942</v>
      </c>
      <c r="G3897" s="2"/>
      <c r="H3897" s="2" t="s">
        <v>27</v>
      </c>
      <c r="I3897" s="2" t="s">
        <v>17</v>
      </c>
      <c r="J3897" s="2" t="s">
        <v>18</v>
      </c>
      <c r="K3897" s="2" t="s">
        <v>19</v>
      </c>
      <c r="L3897" s="2" t="s">
        <v>19</v>
      </c>
      <c r="M3897" s="2" t="s">
        <v>20</v>
      </c>
      <c r="N3897" s="2" t="s">
        <v>28</v>
      </c>
      <c r="O3897" s="2" t="s">
        <v>7421</v>
      </c>
      <c r="P3897" s="2">
        <v>3</v>
      </c>
      <c r="Q3897" s="2" t="str">
        <f t="shared" si="60"/>
        <v>ROP US Equity</v>
      </c>
    </row>
    <row r="3898" spans="1:17" x14ac:dyDescent="0.25">
      <c r="A3898" s="1">
        <v>41639</v>
      </c>
      <c r="B3898" s="1">
        <v>41639</v>
      </c>
      <c r="C3898" s="2" t="s">
        <v>2681</v>
      </c>
      <c r="D3898" s="2" t="s">
        <v>711</v>
      </c>
      <c r="E3898" s="2">
        <v>1.5</v>
      </c>
      <c r="F3898" s="2" t="s">
        <v>951</v>
      </c>
      <c r="G3898" s="2"/>
      <c r="H3898" s="2" t="s">
        <v>210</v>
      </c>
      <c r="I3898" s="2" t="s">
        <v>17</v>
      </c>
      <c r="J3898" s="2" t="s">
        <v>18</v>
      </c>
      <c r="K3898" s="2" t="s">
        <v>19</v>
      </c>
      <c r="L3898" s="2" t="s">
        <v>19</v>
      </c>
      <c r="M3898" s="2" t="s">
        <v>20</v>
      </c>
      <c r="N3898" s="2" t="s">
        <v>28</v>
      </c>
      <c r="O3898" s="2" t="s">
        <v>7422</v>
      </c>
      <c r="P3898" s="2">
        <v>3</v>
      </c>
      <c r="Q3898" s="2" t="str">
        <f t="shared" si="60"/>
        <v>PFE US Equity</v>
      </c>
    </row>
    <row r="3899" spans="1:17" x14ac:dyDescent="0.25">
      <c r="A3899" s="1">
        <v>41639</v>
      </c>
      <c r="B3899" s="1">
        <v>41639</v>
      </c>
      <c r="C3899" s="2" t="s">
        <v>2681</v>
      </c>
      <c r="D3899" s="2" t="s">
        <v>711</v>
      </c>
      <c r="E3899" s="2">
        <v>4.3</v>
      </c>
      <c r="F3899" s="2" t="s">
        <v>870</v>
      </c>
      <c r="G3899" s="2"/>
      <c r="H3899" s="2" t="s">
        <v>210</v>
      </c>
      <c r="I3899" s="2" t="s">
        <v>17</v>
      </c>
      <c r="J3899" s="2" t="s">
        <v>18</v>
      </c>
      <c r="K3899" s="2" t="s">
        <v>19</v>
      </c>
      <c r="L3899" s="2" t="s">
        <v>19</v>
      </c>
      <c r="M3899" s="2" t="s">
        <v>20</v>
      </c>
      <c r="N3899" s="2" t="s">
        <v>28</v>
      </c>
      <c r="O3899" s="2" t="s">
        <v>7423</v>
      </c>
      <c r="P3899" s="2">
        <v>3</v>
      </c>
      <c r="Q3899" s="2" t="str">
        <f t="shared" si="60"/>
        <v>PFE US Equity</v>
      </c>
    </row>
    <row r="3900" spans="1:17" x14ac:dyDescent="0.25">
      <c r="A3900" s="1">
        <v>41639</v>
      </c>
      <c r="B3900" s="1">
        <v>41639</v>
      </c>
      <c r="C3900" s="2" t="s">
        <v>3868</v>
      </c>
      <c r="D3900" s="2" t="s">
        <v>1046</v>
      </c>
      <c r="E3900" s="2">
        <v>1.75</v>
      </c>
      <c r="F3900" s="2" t="s">
        <v>1708</v>
      </c>
      <c r="G3900" s="2"/>
      <c r="H3900" s="2" t="s">
        <v>27</v>
      </c>
      <c r="I3900" s="2" t="s">
        <v>17</v>
      </c>
      <c r="J3900" s="2" t="s">
        <v>18</v>
      </c>
      <c r="K3900" s="2" t="s">
        <v>19</v>
      </c>
      <c r="L3900" s="2" t="s">
        <v>19</v>
      </c>
      <c r="M3900" s="2" t="s">
        <v>20</v>
      </c>
      <c r="N3900" s="2" t="s">
        <v>28</v>
      </c>
      <c r="O3900" s="2" t="s">
        <v>7424</v>
      </c>
      <c r="P3900" s="2">
        <v>3</v>
      </c>
      <c r="Q3900" s="2" t="str">
        <f t="shared" si="60"/>
        <v>NOC US Equity</v>
      </c>
    </row>
    <row r="3901" spans="1:17" x14ac:dyDescent="0.25">
      <c r="A3901" s="1">
        <v>41639</v>
      </c>
      <c r="B3901" s="1">
        <v>41639</v>
      </c>
      <c r="C3901" s="2" t="s">
        <v>496</v>
      </c>
      <c r="D3901" s="2" t="s">
        <v>497</v>
      </c>
      <c r="E3901" s="2">
        <v>3</v>
      </c>
      <c r="F3901" s="2" t="s">
        <v>890</v>
      </c>
      <c r="G3901" s="2" t="s">
        <v>213</v>
      </c>
      <c r="H3901" s="2" t="s">
        <v>57</v>
      </c>
      <c r="I3901" s="2" t="s">
        <v>17</v>
      </c>
      <c r="J3901" s="2" t="s">
        <v>18</v>
      </c>
      <c r="K3901" s="2" t="s">
        <v>19</v>
      </c>
      <c r="L3901" s="2" t="s">
        <v>19</v>
      </c>
      <c r="M3901" s="2" t="s">
        <v>20</v>
      </c>
      <c r="N3901" s="2" t="s">
        <v>21</v>
      </c>
      <c r="O3901" s="2" t="s">
        <v>7425</v>
      </c>
      <c r="P3901" s="2">
        <v>4</v>
      </c>
      <c r="Q3901" s="2" t="str">
        <f t="shared" si="60"/>
        <v>NRUC US Equity</v>
      </c>
    </row>
    <row r="3902" spans="1:17" x14ac:dyDescent="0.25">
      <c r="A3902" s="1">
        <v>41639</v>
      </c>
      <c r="B3902" s="1">
        <v>41639</v>
      </c>
      <c r="C3902" s="2" t="s">
        <v>7051</v>
      </c>
      <c r="D3902" s="2" t="s">
        <v>297</v>
      </c>
      <c r="E3902" s="2">
        <v>1.875</v>
      </c>
      <c r="F3902" s="2" t="s">
        <v>7052</v>
      </c>
      <c r="G3902" s="2" t="s">
        <v>40</v>
      </c>
      <c r="H3902" s="2" t="s">
        <v>46</v>
      </c>
      <c r="I3902" s="2" t="s">
        <v>17</v>
      </c>
      <c r="J3902" s="2" t="s">
        <v>18</v>
      </c>
      <c r="K3902" s="2" t="s">
        <v>19</v>
      </c>
      <c r="L3902" s="2" t="s">
        <v>19</v>
      </c>
      <c r="M3902" s="2" t="s">
        <v>20</v>
      </c>
      <c r="N3902" s="2" t="s">
        <v>48</v>
      </c>
      <c r="O3902" s="2" t="s">
        <v>7430</v>
      </c>
      <c r="P3902" s="2">
        <v>3</v>
      </c>
      <c r="Q3902" s="2" t="str">
        <f t="shared" si="60"/>
        <v>MET US Equity</v>
      </c>
    </row>
    <row r="3903" spans="1:17" x14ac:dyDescent="0.25">
      <c r="A3903" s="1">
        <v>41639</v>
      </c>
      <c r="B3903" s="1">
        <v>41639</v>
      </c>
      <c r="C3903" s="2" t="s">
        <v>1502</v>
      </c>
      <c r="D3903" s="2" t="s">
        <v>1503</v>
      </c>
      <c r="E3903" s="2">
        <v>1</v>
      </c>
      <c r="F3903" s="2" t="s">
        <v>2084</v>
      </c>
      <c r="G3903" s="2"/>
      <c r="H3903" s="2" t="s">
        <v>34</v>
      </c>
      <c r="I3903" s="2" t="s">
        <v>17</v>
      </c>
      <c r="J3903" s="2" t="s">
        <v>18</v>
      </c>
      <c r="K3903" s="2" t="s">
        <v>19</v>
      </c>
      <c r="L3903" s="2" t="s">
        <v>19</v>
      </c>
      <c r="M3903" s="2" t="s">
        <v>20</v>
      </c>
      <c r="N3903" s="2" t="s">
        <v>28</v>
      </c>
      <c r="O3903" s="2" t="s">
        <v>7431</v>
      </c>
      <c r="P3903" s="2">
        <v>3</v>
      </c>
      <c r="Q3903" s="2" t="str">
        <f t="shared" si="60"/>
        <v>HAL US Equity</v>
      </c>
    </row>
    <row r="3904" spans="1:17" x14ac:dyDescent="0.25">
      <c r="A3904" s="1">
        <v>41639</v>
      </c>
      <c r="B3904" s="1">
        <v>41639</v>
      </c>
      <c r="C3904" s="2" t="s">
        <v>1502</v>
      </c>
      <c r="D3904" s="2" t="s">
        <v>1503</v>
      </c>
      <c r="E3904" s="2">
        <v>4.75</v>
      </c>
      <c r="F3904" s="2" t="s">
        <v>7432</v>
      </c>
      <c r="G3904" s="2"/>
      <c r="H3904" s="2" t="s">
        <v>34</v>
      </c>
      <c r="I3904" s="2" t="s">
        <v>17</v>
      </c>
      <c r="J3904" s="2" t="s">
        <v>18</v>
      </c>
      <c r="K3904" s="2" t="s">
        <v>19</v>
      </c>
      <c r="L3904" s="2" t="s">
        <v>19</v>
      </c>
      <c r="M3904" s="2" t="s">
        <v>20</v>
      </c>
      <c r="N3904" s="2" t="s">
        <v>28</v>
      </c>
      <c r="O3904" s="2" t="s">
        <v>7433</v>
      </c>
      <c r="P3904" s="2">
        <v>3</v>
      </c>
      <c r="Q3904" s="2" t="str">
        <f t="shared" si="60"/>
        <v>HAL US Equity</v>
      </c>
    </row>
    <row r="3905" spans="1:17" x14ac:dyDescent="0.25">
      <c r="A3905" s="1">
        <v>41639</v>
      </c>
      <c r="B3905" s="1">
        <v>41639</v>
      </c>
      <c r="C3905" s="2" t="s">
        <v>4248</v>
      </c>
      <c r="D3905" s="2" t="s">
        <v>31</v>
      </c>
      <c r="E3905" s="2">
        <v>2.4500000000000002</v>
      </c>
      <c r="F3905" s="2" t="s">
        <v>3623</v>
      </c>
      <c r="G3905" s="2"/>
      <c r="H3905" s="2" t="s">
        <v>34</v>
      </c>
      <c r="I3905" s="2" t="s">
        <v>17</v>
      </c>
      <c r="J3905" s="2" t="s">
        <v>18</v>
      </c>
      <c r="K3905" s="2" t="s">
        <v>19</v>
      </c>
      <c r="L3905" s="2" t="s">
        <v>19</v>
      </c>
      <c r="M3905" s="2" t="s">
        <v>20</v>
      </c>
      <c r="N3905" s="2" t="s">
        <v>21</v>
      </c>
      <c r="O3905" s="2" t="s">
        <v>7434</v>
      </c>
      <c r="P3905" s="2">
        <v>2</v>
      </c>
      <c r="Q3905" s="2" t="str">
        <f t="shared" si="60"/>
        <v>SO US Equity</v>
      </c>
    </row>
    <row r="3906" spans="1:17" x14ac:dyDescent="0.25">
      <c r="A3906" s="1">
        <v>41639</v>
      </c>
      <c r="B3906" s="1">
        <v>41639</v>
      </c>
      <c r="C3906" s="2" t="s">
        <v>2076</v>
      </c>
      <c r="D3906" s="2" t="s">
        <v>2077</v>
      </c>
      <c r="E3906" s="2">
        <v>2.65</v>
      </c>
      <c r="F3906" s="2" t="s">
        <v>942</v>
      </c>
      <c r="G3906" s="2"/>
      <c r="H3906" s="2" t="s">
        <v>16</v>
      </c>
      <c r="I3906" s="2" t="s">
        <v>17</v>
      </c>
      <c r="J3906" s="2" t="s">
        <v>18</v>
      </c>
      <c r="K3906" s="2" t="s">
        <v>19</v>
      </c>
      <c r="L3906" s="2" t="s">
        <v>19</v>
      </c>
      <c r="M3906" s="2" t="s">
        <v>20</v>
      </c>
      <c r="N3906" s="2" t="s">
        <v>28</v>
      </c>
      <c r="O3906" s="2" t="s">
        <v>7435</v>
      </c>
      <c r="P3906" s="2">
        <v>3</v>
      </c>
      <c r="Q3906" s="2" t="str">
        <f t="shared" si="60"/>
        <v>BSX US Equity</v>
      </c>
    </row>
    <row r="3907" spans="1:17" x14ac:dyDescent="0.25">
      <c r="A3907" s="1">
        <v>41639</v>
      </c>
      <c r="B3907" s="1">
        <v>41639</v>
      </c>
      <c r="C3907" s="2" t="s">
        <v>7436</v>
      </c>
      <c r="D3907" s="2" t="s">
        <v>222</v>
      </c>
      <c r="E3907" s="2">
        <v>7.25</v>
      </c>
      <c r="F3907" s="2" t="s">
        <v>679</v>
      </c>
      <c r="G3907" s="2" t="s">
        <v>40</v>
      </c>
      <c r="H3907" s="2" t="s">
        <v>149</v>
      </c>
      <c r="I3907" s="2" t="s">
        <v>17</v>
      </c>
      <c r="J3907" s="2" t="s">
        <v>18</v>
      </c>
      <c r="K3907" s="2" t="s">
        <v>19</v>
      </c>
      <c r="L3907" s="2" t="s">
        <v>19</v>
      </c>
      <c r="M3907" s="2" t="s">
        <v>20</v>
      </c>
      <c r="N3907" s="2" t="s">
        <v>28</v>
      </c>
      <c r="O3907" s="2" t="s">
        <v>7437</v>
      </c>
      <c r="P3907" s="2">
        <v>1</v>
      </c>
      <c r="Q3907" s="2" t="str">
        <f t="shared" si="60"/>
        <v>S US Equity</v>
      </c>
    </row>
    <row r="3908" spans="1:17" x14ac:dyDescent="0.25">
      <c r="A3908" s="1">
        <v>41639</v>
      </c>
      <c r="B3908" s="1">
        <v>41639</v>
      </c>
      <c r="C3908" s="2" t="s">
        <v>3864</v>
      </c>
      <c r="D3908" s="2" t="s">
        <v>3865</v>
      </c>
      <c r="E3908" s="2">
        <v>2.35</v>
      </c>
      <c r="F3908" s="2" t="s">
        <v>77</v>
      </c>
      <c r="G3908" s="2" t="s">
        <v>40</v>
      </c>
      <c r="H3908" s="2" t="s">
        <v>27</v>
      </c>
      <c r="I3908" s="2" t="s">
        <v>17</v>
      </c>
      <c r="J3908" s="2" t="s">
        <v>18</v>
      </c>
      <c r="K3908" s="2" t="s">
        <v>19</v>
      </c>
      <c r="L3908" s="2" t="s">
        <v>19</v>
      </c>
      <c r="M3908" s="2" t="s">
        <v>20</v>
      </c>
      <c r="N3908" s="2" t="s">
        <v>28</v>
      </c>
      <c r="O3908" s="2" t="s">
        <v>7438</v>
      </c>
      <c r="P3908" s="2">
        <v>3</v>
      </c>
      <c r="Q3908" s="2" t="str">
        <f t="shared" ref="Q3908:Q3971" si="61">D3908&amp;" US Equity"</f>
        <v>NBR US Equity</v>
      </c>
    </row>
    <row r="3909" spans="1:17" x14ac:dyDescent="0.25">
      <c r="A3909" s="1">
        <v>41639</v>
      </c>
      <c r="B3909" s="1">
        <v>41639</v>
      </c>
      <c r="C3909" s="2" t="s">
        <v>42</v>
      </c>
      <c r="D3909" s="2" t="s">
        <v>43</v>
      </c>
      <c r="E3909" s="2">
        <v>4</v>
      </c>
      <c r="F3909" s="2" t="s">
        <v>2832</v>
      </c>
      <c r="G3909" s="2" t="s">
        <v>213</v>
      </c>
      <c r="H3909" s="2" t="s">
        <v>46</v>
      </c>
      <c r="I3909" s="2" t="s">
        <v>17</v>
      </c>
      <c r="J3909" s="2" t="s">
        <v>18</v>
      </c>
      <c r="K3909" s="2" t="s">
        <v>19</v>
      </c>
      <c r="L3909" s="2" t="s">
        <v>19</v>
      </c>
      <c r="M3909" s="2" t="s">
        <v>20</v>
      </c>
      <c r="N3909" s="2" t="s">
        <v>48</v>
      </c>
      <c r="O3909" s="2" t="s">
        <v>7446</v>
      </c>
      <c r="P3909" s="2">
        <v>2</v>
      </c>
      <c r="Q3909" s="2" t="str">
        <f t="shared" si="61"/>
        <v>GE US Equity</v>
      </c>
    </row>
    <row r="3910" spans="1:17" x14ac:dyDescent="0.25">
      <c r="A3910" s="1">
        <v>41639</v>
      </c>
      <c r="B3910" s="1">
        <v>41639</v>
      </c>
      <c r="C3910" s="2" t="s">
        <v>3864</v>
      </c>
      <c r="D3910" s="2" t="s">
        <v>3865</v>
      </c>
      <c r="E3910" s="2">
        <v>2.35</v>
      </c>
      <c r="F3910" s="2" t="s">
        <v>77</v>
      </c>
      <c r="G3910" s="2" t="s">
        <v>26</v>
      </c>
      <c r="H3910" s="2" t="s">
        <v>27</v>
      </c>
      <c r="I3910" s="2" t="s">
        <v>17</v>
      </c>
      <c r="J3910" s="2" t="s">
        <v>18</v>
      </c>
      <c r="K3910" s="2" t="s">
        <v>19</v>
      </c>
      <c r="L3910" s="2" t="s">
        <v>19</v>
      </c>
      <c r="M3910" s="2" t="s">
        <v>20</v>
      </c>
      <c r="N3910" s="2" t="s">
        <v>28</v>
      </c>
      <c r="O3910" s="2" t="s">
        <v>7447</v>
      </c>
      <c r="P3910" s="2">
        <v>3</v>
      </c>
      <c r="Q3910" s="2" t="str">
        <f t="shared" si="61"/>
        <v>NBR US Equity</v>
      </c>
    </row>
    <row r="3911" spans="1:17" x14ac:dyDescent="0.25">
      <c r="A3911" s="1">
        <v>41639</v>
      </c>
      <c r="B3911" s="1">
        <v>41639</v>
      </c>
      <c r="C3911" s="2" t="s">
        <v>7448</v>
      </c>
      <c r="D3911" s="2" t="s">
        <v>5316</v>
      </c>
      <c r="E3911" s="2">
        <v>6.25</v>
      </c>
      <c r="F3911" s="2" t="s">
        <v>7449</v>
      </c>
      <c r="G3911" s="2" t="s">
        <v>26</v>
      </c>
      <c r="H3911" s="2" t="s">
        <v>264</v>
      </c>
      <c r="I3911" s="2" t="s">
        <v>17</v>
      </c>
      <c r="J3911" s="2" t="s">
        <v>18</v>
      </c>
      <c r="K3911" s="2" t="s">
        <v>19</v>
      </c>
      <c r="L3911" s="2" t="s">
        <v>19</v>
      </c>
      <c r="M3911" s="2" t="s">
        <v>20</v>
      </c>
      <c r="N3911" s="2" t="s">
        <v>28</v>
      </c>
      <c r="O3911" s="2" t="s">
        <v>7450</v>
      </c>
      <c r="P3911" s="2">
        <v>2</v>
      </c>
      <c r="Q3911" s="2" t="str">
        <f t="shared" si="61"/>
        <v>GM US Equity</v>
      </c>
    </row>
    <row r="3912" spans="1:17" x14ac:dyDescent="0.25">
      <c r="A3912" s="1">
        <v>41639</v>
      </c>
      <c r="B3912" s="1">
        <v>41639</v>
      </c>
      <c r="C3912" s="2" t="s">
        <v>7453</v>
      </c>
      <c r="D3912" s="2" t="s">
        <v>7454</v>
      </c>
      <c r="E3912" s="2">
        <v>4.875</v>
      </c>
      <c r="F3912" s="2" t="s">
        <v>1158</v>
      </c>
      <c r="G3912" s="2"/>
      <c r="H3912" s="2" t="s">
        <v>27</v>
      </c>
      <c r="I3912" s="2" t="s">
        <v>17</v>
      </c>
      <c r="J3912" s="2" t="s">
        <v>18</v>
      </c>
      <c r="K3912" s="2" t="s">
        <v>19</v>
      </c>
      <c r="L3912" s="2" t="s">
        <v>19</v>
      </c>
      <c r="M3912" s="2" t="s">
        <v>20</v>
      </c>
      <c r="N3912" s="2" t="s">
        <v>48</v>
      </c>
      <c r="O3912" s="2" t="s">
        <v>7455</v>
      </c>
      <c r="P3912" s="2">
        <v>3</v>
      </c>
      <c r="Q3912" s="2" t="str">
        <f t="shared" si="61"/>
        <v>RLI US Equity</v>
      </c>
    </row>
    <row r="3913" spans="1:17" x14ac:dyDescent="0.25">
      <c r="A3913" s="1">
        <v>41639</v>
      </c>
      <c r="B3913" s="1">
        <v>41639</v>
      </c>
      <c r="C3913" s="2" t="s">
        <v>2550</v>
      </c>
      <c r="D3913" s="2" t="s">
        <v>2551</v>
      </c>
      <c r="E3913" s="2">
        <v>8.125</v>
      </c>
      <c r="F3913" s="2" t="s">
        <v>1067</v>
      </c>
      <c r="G3913" s="2" t="s">
        <v>40</v>
      </c>
      <c r="H3913" s="2" t="s">
        <v>1618</v>
      </c>
      <c r="I3913" s="2" t="s">
        <v>17</v>
      </c>
      <c r="J3913" s="2" t="s">
        <v>18</v>
      </c>
      <c r="K3913" s="2" t="s">
        <v>19</v>
      </c>
      <c r="L3913" s="2" t="s">
        <v>19</v>
      </c>
      <c r="M3913" s="2" t="s">
        <v>20</v>
      </c>
      <c r="N3913" s="2" t="s">
        <v>28</v>
      </c>
      <c r="O3913" s="2" t="s">
        <v>7456</v>
      </c>
      <c r="P3913" s="2">
        <v>3</v>
      </c>
      <c r="Q3913" s="2" t="str">
        <f t="shared" si="61"/>
        <v>THC US Equity</v>
      </c>
    </row>
    <row r="3914" spans="1:17" x14ac:dyDescent="0.25">
      <c r="A3914" s="1">
        <v>41639</v>
      </c>
      <c r="B3914" s="1">
        <v>41639</v>
      </c>
      <c r="C3914" s="2" t="s">
        <v>42</v>
      </c>
      <c r="D3914" s="2" t="s">
        <v>43</v>
      </c>
      <c r="E3914" s="2">
        <v>4.25</v>
      </c>
      <c r="F3914" s="2" t="s">
        <v>2829</v>
      </c>
      <c r="G3914" s="2" t="s">
        <v>213</v>
      </c>
      <c r="H3914" s="2" t="s">
        <v>46</v>
      </c>
      <c r="I3914" s="2" t="s">
        <v>17</v>
      </c>
      <c r="J3914" s="2" t="s">
        <v>18</v>
      </c>
      <c r="K3914" s="2" t="s">
        <v>19</v>
      </c>
      <c r="L3914" s="2" t="s">
        <v>19</v>
      </c>
      <c r="M3914" s="2" t="s">
        <v>20</v>
      </c>
      <c r="N3914" s="2" t="s">
        <v>48</v>
      </c>
      <c r="O3914" s="2" t="s">
        <v>7457</v>
      </c>
      <c r="P3914" s="2">
        <v>2</v>
      </c>
      <c r="Q3914" s="2" t="str">
        <f t="shared" si="61"/>
        <v>GE US Equity</v>
      </c>
    </row>
    <row r="3915" spans="1:17" x14ac:dyDescent="0.25">
      <c r="A3915" s="1">
        <v>41639</v>
      </c>
      <c r="B3915" s="1">
        <v>41639</v>
      </c>
      <c r="C3915" s="2" t="s">
        <v>5701</v>
      </c>
      <c r="D3915" s="2" t="s">
        <v>1133</v>
      </c>
      <c r="E3915" s="2">
        <v>3.1</v>
      </c>
      <c r="F3915" s="2" t="s">
        <v>1426</v>
      </c>
      <c r="G3915" s="2"/>
      <c r="H3915" s="2" t="s">
        <v>16</v>
      </c>
      <c r="I3915" s="2" t="s">
        <v>17</v>
      </c>
      <c r="J3915" s="2" t="s">
        <v>18</v>
      </c>
      <c r="K3915" s="2" t="s">
        <v>19</v>
      </c>
      <c r="L3915" s="2" t="s">
        <v>19</v>
      </c>
      <c r="M3915" s="2" t="s">
        <v>20</v>
      </c>
      <c r="N3915" s="2" t="s">
        <v>28</v>
      </c>
      <c r="O3915" s="2" t="s">
        <v>7458</v>
      </c>
      <c r="P3915" s="2">
        <v>3</v>
      </c>
      <c r="Q3915" s="2" t="str">
        <f t="shared" si="61"/>
        <v>FCX US Equity</v>
      </c>
    </row>
    <row r="3916" spans="1:17" x14ac:dyDescent="0.25">
      <c r="A3916" s="1">
        <v>41639</v>
      </c>
      <c r="B3916" s="1">
        <v>41639</v>
      </c>
      <c r="C3916" s="2" t="s">
        <v>42</v>
      </c>
      <c r="D3916" s="2" t="s">
        <v>43</v>
      </c>
      <c r="E3916" s="2">
        <v>4.25</v>
      </c>
      <c r="F3916" s="2" t="s">
        <v>685</v>
      </c>
      <c r="G3916" s="2" t="s">
        <v>213</v>
      </c>
      <c r="H3916" s="2" t="s">
        <v>46</v>
      </c>
      <c r="I3916" s="2" t="s">
        <v>17</v>
      </c>
      <c r="J3916" s="2" t="s">
        <v>18</v>
      </c>
      <c r="K3916" s="2" t="s">
        <v>19</v>
      </c>
      <c r="L3916" s="2" t="s">
        <v>19</v>
      </c>
      <c r="M3916" s="2" t="s">
        <v>20</v>
      </c>
      <c r="N3916" s="2" t="s">
        <v>48</v>
      </c>
      <c r="O3916" s="2" t="s">
        <v>7459</v>
      </c>
      <c r="P3916" s="2">
        <v>2</v>
      </c>
      <c r="Q3916" s="2" t="str">
        <f t="shared" si="61"/>
        <v>GE US Equity</v>
      </c>
    </row>
    <row r="3917" spans="1:17" x14ac:dyDescent="0.25">
      <c r="A3917" s="1">
        <v>41639</v>
      </c>
      <c r="B3917" s="1">
        <v>41639</v>
      </c>
      <c r="C3917" s="2" t="s">
        <v>496</v>
      </c>
      <c r="D3917" s="2" t="s">
        <v>497</v>
      </c>
      <c r="E3917" s="2">
        <v>3</v>
      </c>
      <c r="F3917" s="2" t="s">
        <v>363</v>
      </c>
      <c r="G3917" s="2" t="s">
        <v>213</v>
      </c>
      <c r="H3917" s="2" t="s">
        <v>57</v>
      </c>
      <c r="I3917" s="2" t="s">
        <v>17</v>
      </c>
      <c r="J3917" s="2" t="s">
        <v>18</v>
      </c>
      <c r="K3917" s="2" t="s">
        <v>19</v>
      </c>
      <c r="L3917" s="2" t="s">
        <v>19</v>
      </c>
      <c r="M3917" s="2" t="s">
        <v>20</v>
      </c>
      <c r="N3917" s="2" t="s">
        <v>21</v>
      </c>
      <c r="O3917" s="2" t="s">
        <v>7460</v>
      </c>
      <c r="P3917" s="2">
        <v>4</v>
      </c>
      <c r="Q3917" s="2" t="str">
        <f t="shared" si="61"/>
        <v>NRUC US Equity</v>
      </c>
    </row>
    <row r="3918" spans="1:17" x14ac:dyDescent="0.25">
      <c r="A3918" s="1">
        <v>41639</v>
      </c>
      <c r="B3918" s="1">
        <v>41639</v>
      </c>
      <c r="C3918" s="2" t="s">
        <v>42</v>
      </c>
      <c r="D3918" s="2" t="s">
        <v>43</v>
      </c>
      <c r="E3918" s="2">
        <v>4.2</v>
      </c>
      <c r="F3918" s="2" t="s">
        <v>1476</v>
      </c>
      <c r="G3918" s="2" t="s">
        <v>213</v>
      </c>
      <c r="H3918" s="2" t="s">
        <v>46</v>
      </c>
      <c r="I3918" s="2" t="s">
        <v>17</v>
      </c>
      <c r="J3918" s="2" t="s">
        <v>18</v>
      </c>
      <c r="K3918" s="2" t="s">
        <v>19</v>
      </c>
      <c r="L3918" s="2" t="s">
        <v>19</v>
      </c>
      <c r="M3918" s="2" t="s">
        <v>20</v>
      </c>
      <c r="N3918" s="2" t="s">
        <v>48</v>
      </c>
      <c r="O3918" s="2" t="s">
        <v>7461</v>
      </c>
      <c r="P3918" s="2">
        <v>2</v>
      </c>
      <c r="Q3918" s="2" t="str">
        <f t="shared" si="61"/>
        <v>GE US Equity</v>
      </c>
    </row>
    <row r="3919" spans="1:17" x14ac:dyDescent="0.25">
      <c r="A3919" s="1">
        <v>41639</v>
      </c>
      <c r="B3919" s="1">
        <v>41639</v>
      </c>
      <c r="C3919" s="2" t="s">
        <v>6312</v>
      </c>
      <c r="D3919" s="2" t="s">
        <v>6313</v>
      </c>
      <c r="E3919" s="2">
        <v>4.4000000000000004</v>
      </c>
      <c r="F3919" s="2" t="s">
        <v>6330</v>
      </c>
      <c r="G3919" s="2"/>
      <c r="H3919" s="2" t="s">
        <v>34</v>
      </c>
      <c r="I3919" s="2" t="s">
        <v>17</v>
      </c>
      <c r="J3919" s="2" t="s">
        <v>18</v>
      </c>
      <c r="K3919" s="2" t="s">
        <v>19</v>
      </c>
      <c r="L3919" s="2" t="s">
        <v>19</v>
      </c>
      <c r="M3919" s="2" t="s">
        <v>20</v>
      </c>
      <c r="N3919" s="2" t="s">
        <v>28</v>
      </c>
      <c r="O3919" s="2" t="s">
        <v>7462</v>
      </c>
      <c r="P3919" s="2">
        <v>4</v>
      </c>
      <c r="Q3919" s="2" t="str">
        <f t="shared" si="61"/>
        <v>ABBV US Equity</v>
      </c>
    </row>
    <row r="3920" spans="1:17" x14ac:dyDescent="0.25">
      <c r="A3920" s="1">
        <v>41639</v>
      </c>
      <c r="B3920" s="1">
        <v>41639</v>
      </c>
      <c r="C3920" s="2" t="s">
        <v>2889</v>
      </c>
      <c r="D3920" s="2" t="s">
        <v>2890</v>
      </c>
      <c r="E3920" s="2">
        <v>2.375</v>
      </c>
      <c r="F3920" s="2" t="s">
        <v>2909</v>
      </c>
      <c r="G3920" s="2"/>
      <c r="H3920" s="2" t="s">
        <v>210</v>
      </c>
      <c r="I3920" s="2" t="s">
        <v>17</v>
      </c>
      <c r="J3920" s="2" t="s">
        <v>18</v>
      </c>
      <c r="K3920" s="2" t="s">
        <v>19</v>
      </c>
      <c r="L3920" s="2" t="s">
        <v>19</v>
      </c>
      <c r="M3920" s="2" t="s">
        <v>20</v>
      </c>
      <c r="N3920" s="2" t="s">
        <v>28</v>
      </c>
      <c r="O3920" s="2" t="s">
        <v>7463</v>
      </c>
      <c r="P3920" s="2">
        <v>4</v>
      </c>
      <c r="Q3920" s="2" t="str">
        <f t="shared" si="61"/>
        <v>ORCL US Equity</v>
      </c>
    </row>
    <row r="3921" spans="1:17" x14ac:dyDescent="0.25">
      <c r="A3921" s="1">
        <v>41639</v>
      </c>
      <c r="B3921" s="1">
        <v>41639</v>
      </c>
      <c r="C3921" s="2" t="s">
        <v>7465</v>
      </c>
      <c r="D3921" s="2" t="s">
        <v>7466</v>
      </c>
      <c r="E3921" s="2">
        <v>5.25</v>
      </c>
      <c r="F3921" s="2" t="s">
        <v>294</v>
      </c>
      <c r="G3921" s="2"/>
      <c r="H3921" s="2" t="s">
        <v>149</v>
      </c>
      <c r="I3921" s="2" t="s">
        <v>17</v>
      </c>
      <c r="J3921" s="2" t="s">
        <v>18</v>
      </c>
      <c r="K3921" s="2" t="s">
        <v>19</v>
      </c>
      <c r="L3921" s="2" t="s">
        <v>19</v>
      </c>
      <c r="M3921" s="2" t="s">
        <v>20</v>
      </c>
      <c r="N3921" s="2" t="s">
        <v>28</v>
      </c>
      <c r="O3921" s="2" t="s">
        <v>7467</v>
      </c>
      <c r="P3921" s="2">
        <v>3</v>
      </c>
      <c r="Q3921" s="2" t="str">
        <f t="shared" si="61"/>
        <v>LGF US Equity</v>
      </c>
    </row>
    <row r="3922" spans="1:17" x14ac:dyDescent="0.25">
      <c r="A3922" s="1">
        <v>41639</v>
      </c>
      <c r="B3922" s="1">
        <v>41639</v>
      </c>
      <c r="C3922" s="2" t="s">
        <v>496</v>
      </c>
      <c r="D3922" s="2" t="s">
        <v>497</v>
      </c>
      <c r="E3922" s="2">
        <v>3</v>
      </c>
      <c r="F3922" s="2" t="s">
        <v>4195</v>
      </c>
      <c r="G3922" s="2" t="s">
        <v>3014</v>
      </c>
      <c r="H3922" s="2" t="s">
        <v>57</v>
      </c>
      <c r="I3922" s="2" t="s">
        <v>17</v>
      </c>
      <c r="J3922" s="2" t="s">
        <v>18</v>
      </c>
      <c r="K3922" s="2" t="s">
        <v>19</v>
      </c>
      <c r="L3922" s="2" t="s">
        <v>19</v>
      </c>
      <c r="M3922" s="2" t="s">
        <v>20</v>
      </c>
      <c r="N3922" s="2" t="s">
        <v>21</v>
      </c>
      <c r="O3922" s="2" t="s">
        <v>7470</v>
      </c>
      <c r="P3922" s="2">
        <v>4</v>
      </c>
      <c r="Q3922" s="2" t="str">
        <f t="shared" si="61"/>
        <v>NRUC US Equity</v>
      </c>
    </row>
    <row r="3923" spans="1:17" x14ac:dyDescent="0.25">
      <c r="A3923" s="1">
        <v>41639</v>
      </c>
      <c r="B3923" s="1">
        <v>41639</v>
      </c>
      <c r="C3923" s="2" t="s">
        <v>1196</v>
      </c>
      <c r="D3923" s="2" t="s">
        <v>494</v>
      </c>
      <c r="E3923" s="2">
        <v>1.0206</v>
      </c>
      <c r="F3923" s="2" t="s">
        <v>2452</v>
      </c>
      <c r="G3923" s="2" t="s">
        <v>5510</v>
      </c>
      <c r="H3923" s="2" t="s">
        <v>73</v>
      </c>
      <c r="I3923" s="2" t="s">
        <v>17</v>
      </c>
      <c r="J3923" s="2" t="s">
        <v>18</v>
      </c>
      <c r="K3923" s="2" t="s">
        <v>19</v>
      </c>
      <c r="L3923" s="2" t="s">
        <v>19</v>
      </c>
      <c r="M3923" s="2" t="s">
        <v>47</v>
      </c>
      <c r="N3923" s="2" t="s">
        <v>48</v>
      </c>
      <c r="O3923" s="2" t="s">
        <v>7471</v>
      </c>
      <c r="P3923" s="2">
        <v>3</v>
      </c>
      <c r="Q3923" s="2" t="str">
        <f t="shared" si="61"/>
        <v>PRU US Equity</v>
      </c>
    </row>
    <row r="3924" spans="1:17" x14ac:dyDescent="0.25">
      <c r="A3924" s="1">
        <v>41639</v>
      </c>
      <c r="B3924" s="1">
        <v>41639</v>
      </c>
      <c r="C3924" s="2" t="s">
        <v>3156</v>
      </c>
      <c r="D3924" s="2" t="s">
        <v>3157</v>
      </c>
      <c r="E3924" s="2">
        <v>1.1019000000000001</v>
      </c>
      <c r="F3924" s="2" t="s">
        <v>294</v>
      </c>
      <c r="G3924" s="2" t="s">
        <v>40</v>
      </c>
      <c r="H3924" s="2" t="s">
        <v>34</v>
      </c>
      <c r="I3924" s="2" t="s">
        <v>17</v>
      </c>
      <c r="J3924" s="2" t="s">
        <v>18</v>
      </c>
      <c r="K3924" s="2" t="s">
        <v>19</v>
      </c>
      <c r="L3924" s="2" t="s">
        <v>19</v>
      </c>
      <c r="M3924" s="2" t="s">
        <v>47</v>
      </c>
      <c r="N3924" s="2" t="s">
        <v>28</v>
      </c>
      <c r="O3924" s="2" t="s">
        <v>7472</v>
      </c>
      <c r="P3924" s="2">
        <v>5</v>
      </c>
      <c r="Q3924" s="2" t="str">
        <f t="shared" si="61"/>
        <v>DAIGR US Equity</v>
      </c>
    </row>
    <row r="3925" spans="1:17" x14ac:dyDescent="0.25">
      <c r="A3925" s="1">
        <v>41639</v>
      </c>
      <c r="B3925" s="1">
        <v>41639</v>
      </c>
      <c r="C3925" s="2" t="s">
        <v>752</v>
      </c>
      <c r="D3925" s="2" t="s">
        <v>753</v>
      </c>
      <c r="E3925" s="2">
        <v>3.6459999999999999</v>
      </c>
      <c r="F3925" s="2" t="s">
        <v>391</v>
      </c>
      <c r="G3925" s="2" t="s">
        <v>26</v>
      </c>
      <c r="H3925" s="2" t="s">
        <v>34</v>
      </c>
      <c r="I3925" s="2" t="s">
        <v>17</v>
      </c>
      <c r="J3925" s="2" t="s">
        <v>18</v>
      </c>
      <c r="K3925" s="2" t="s">
        <v>19</v>
      </c>
      <c r="L3925" s="2" t="s">
        <v>19</v>
      </c>
      <c r="M3925" s="2" t="s">
        <v>20</v>
      </c>
      <c r="N3925" s="2" t="s">
        <v>28</v>
      </c>
      <c r="O3925" s="2" t="s">
        <v>7473</v>
      </c>
      <c r="P3925" s="2">
        <v>3</v>
      </c>
      <c r="Q3925" s="2" t="str">
        <f t="shared" si="61"/>
        <v>UNP US Equity</v>
      </c>
    </row>
    <row r="3926" spans="1:17" x14ac:dyDescent="0.25">
      <c r="A3926" s="1">
        <v>41639</v>
      </c>
      <c r="B3926" s="1">
        <v>41639</v>
      </c>
      <c r="C3926" s="2" t="s">
        <v>3156</v>
      </c>
      <c r="D3926" s="2" t="s">
        <v>3157</v>
      </c>
      <c r="E3926" s="2">
        <v>1.1019000000000001</v>
      </c>
      <c r="F3926" s="2" t="s">
        <v>294</v>
      </c>
      <c r="G3926" s="2" t="s">
        <v>26</v>
      </c>
      <c r="H3926" s="2" t="s">
        <v>34</v>
      </c>
      <c r="I3926" s="2" t="s">
        <v>17</v>
      </c>
      <c r="J3926" s="2" t="s">
        <v>18</v>
      </c>
      <c r="K3926" s="2" t="s">
        <v>19</v>
      </c>
      <c r="L3926" s="2" t="s">
        <v>19</v>
      </c>
      <c r="M3926" s="2" t="s">
        <v>47</v>
      </c>
      <c r="N3926" s="2" t="s">
        <v>28</v>
      </c>
      <c r="O3926" s="2" t="s">
        <v>7474</v>
      </c>
      <c r="P3926" s="2">
        <v>5</v>
      </c>
      <c r="Q3926" s="2" t="str">
        <f t="shared" si="61"/>
        <v>DAIGR US Equity</v>
      </c>
    </row>
    <row r="3927" spans="1:17" x14ac:dyDescent="0.25">
      <c r="A3927" s="1">
        <v>41639</v>
      </c>
      <c r="B3927" s="1">
        <v>41639</v>
      </c>
      <c r="C3927" s="2" t="s">
        <v>1833</v>
      </c>
      <c r="D3927" s="2" t="s">
        <v>1834</v>
      </c>
      <c r="E3927" s="2">
        <v>4.9000000000000004</v>
      </c>
      <c r="F3927" s="2" t="s">
        <v>5988</v>
      </c>
      <c r="G3927" s="2"/>
      <c r="H3927" s="2" t="s">
        <v>16</v>
      </c>
      <c r="I3927" s="2" t="s">
        <v>17</v>
      </c>
      <c r="J3927" s="2" t="s">
        <v>18</v>
      </c>
      <c r="K3927" s="2" t="s">
        <v>19</v>
      </c>
      <c r="L3927" s="2" t="s">
        <v>19</v>
      </c>
      <c r="M3927" s="2" t="s">
        <v>20</v>
      </c>
      <c r="N3927" s="2" t="s">
        <v>48</v>
      </c>
      <c r="O3927" s="2" t="s">
        <v>7475</v>
      </c>
      <c r="P3927" s="2">
        <v>3</v>
      </c>
      <c r="Q3927" s="2" t="str">
        <f t="shared" si="61"/>
        <v>GNW US Equity</v>
      </c>
    </row>
    <row r="3928" spans="1:17" x14ac:dyDescent="0.25">
      <c r="A3928" s="1">
        <v>41639</v>
      </c>
      <c r="B3928" s="1">
        <v>41639</v>
      </c>
      <c r="C3928" s="2" t="s">
        <v>189</v>
      </c>
      <c r="D3928" s="2" t="s">
        <v>190</v>
      </c>
      <c r="E3928" s="2">
        <v>1.2391000000000001</v>
      </c>
      <c r="F3928" s="2" t="s">
        <v>7476</v>
      </c>
      <c r="G3928" s="2"/>
      <c r="H3928" s="2" t="s">
        <v>27</v>
      </c>
      <c r="I3928" s="2" t="s">
        <v>17</v>
      </c>
      <c r="J3928" s="2" t="s">
        <v>18</v>
      </c>
      <c r="K3928" s="2" t="s">
        <v>19</v>
      </c>
      <c r="L3928" s="2" t="s">
        <v>19</v>
      </c>
      <c r="M3928" s="2" t="s">
        <v>47</v>
      </c>
      <c r="N3928" s="2" t="s">
        <v>28</v>
      </c>
      <c r="O3928" s="2" t="s">
        <v>7477</v>
      </c>
      <c r="P3928" s="2">
        <v>2</v>
      </c>
      <c r="Q3928" s="2" t="str">
        <f t="shared" si="61"/>
        <v>WU US Equity</v>
      </c>
    </row>
    <row r="3929" spans="1:17" x14ac:dyDescent="0.25">
      <c r="A3929" s="1">
        <v>41639</v>
      </c>
      <c r="B3929" s="1">
        <v>41639</v>
      </c>
      <c r="C3929" s="2" t="s">
        <v>2302</v>
      </c>
      <c r="D3929" s="2" t="s">
        <v>2303</v>
      </c>
      <c r="E3929" s="2">
        <v>4</v>
      </c>
      <c r="F3929" s="2" t="s">
        <v>884</v>
      </c>
      <c r="G3929" s="2"/>
      <c r="H3929" s="2" t="s">
        <v>73</v>
      </c>
      <c r="I3929" s="2" t="s">
        <v>17</v>
      </c>
      <c r="J3929" s="2" t="s">
        <v>18</v>
      </c>
      <c r="K3929" s="2" t="s">
        <v>19</v>
      </c>
      <c r="L3929" s="2" t="s">
        <v>19</v>
      </c>
      <c r="M3929" s="2" t="s">
        <v>20</v>
      </c>
      <c r="N3929" s="2" t="s">
        <v>48</v>
      </c>
      <c r="O3929" s="2" t="s">
        <v>7478</v>
      </c>
      <c r="P3929" s="2">
        <v>3</v>
      </c>
      <c r="Q3929" s="2" t="str">
        <f t="shared" si="61"/>
        <v>LNC US Equity</v>
      </c>
    </row>
    <row r="3930" spans="1:17" x14ac:dyDescent="0.25">
      <c r="A3930" s="1">
        <v>41639</v>
      </c>
      <c r="B3930" s="1">
        <v>41639</v>
      </c>
      <c r="C3930" s="2" t="s">
        <v>4457</v>
      </c>
      <c r="D3930" s="2" t="s">
        <v>4458</v>
      </c>
      <c r="E3930" s="2">
        <v>2.875</v>
      </c>
      <c r="F3930" s="2" t="s">
        <v>2452</v>
      </c>
      <c r="G3930" s="2"/>
      <c r="H3930" s="2" t="s">
        <v>27</v>
      </c>
      <c r="I3930" s="2" t="s">
        <v>17</v>
      </c>
      <c r="J3930" s="2" t="s">
        <v>18</v>
      </c>
      <c r="K3930" s="2" t="s">
        <v>19</v>
      </c>
      <c r="L3930" s="2" t="s">
        <v>19</v>
      </c>
      <c r="M3930" s="2" t="s">
        <v>20</v>
      </c>
      <c r="N3930" s="2" t="s">
        <v>28</v>
      </c>
      <c r="O3930" s="2" t="s">
        <v>7479</v>
      </c>
      <c r="P3930" s="2">
        <v>2</v>
      </c>
      <c r="Q3930" s="2" t="str">
        <f t="shared" si="61"/>
        <v>CA US Equity</v>
      </c>
    </row>
    <row r="3931" spans="1:17" x14ac:dyDescent="0.25">
      <c r="A3931" s="1">
        <v>41639</v>
      </c>
      <c r="B3931" s="1">
        <v>41639</v>
      </c>
      <c r="C3931" s="2" t="s">
        <v>1950</v>
      </c>
      <c r="D3931" s="2" t="s">
        <v>1951</v>
      </c>
      <c r="E3931" s="2">
        <v>5</v>
      </c>
      <c r="F3931" s="2" t="s">
        <v>7357</v>
      </c>
      <c r="G3931" s="2"/>
      <c r="H3931" s="2" t="s">
        <v>203</v>
      </c>
      <c r="I3931" s="2" t="s">
        <v>17</v>
      </c>
      <c r="J3931" s="2" t="s">
        <v>18</v>
      </c>
      <c r="K3931" s="2" t="s">
        <v>19</v>
      </c>
      <c r="L3931" s="2" t="s">
        <v>19</v>
      </c>
      <c r="M3931" s="2" t="s">
        <v>20</v>
      </c>
      <c r="N3931" s="2" t="s">
        <v>48</v>
      </c>
      <c r="O3931" s="2" t="s">
        <v>7480</v>
      </c>
      <c r="P3931" s="2">
        <v>3</v>
      </c>
      <c r="Q3931" s="2" t="str">
        <f t="shared" si="61"/>
        <v>CIT US Equity</v>
      </c>
    </row>
    <row r="3932" spans="1:17" x14ac:dyDescent="0.25">
      <c r="A3932" s="1">
        <v>41639</v>
      </c>
      <c r="B3932" s="1">
        <v>41639</v>
      </c>
      <c r="C3932" s="2" t="s">
        <v>5673</v>
      </c>
      <c r="D3932" s="2" t="s">
        <v>2484</v>
      </c>
      <c r="E3932" s="2">
        <v>0.93189999999999995</v>
      </c>
      <c r="F3932" s="2" t="s">
        <v>294</v>
      </c>
      <c r="G3932" s="2" t="s">
        <v>1377</v>
      </c>
      <c r="H3932" s="2" t="s">
        <v>73</v>
      </c>
      <c r="I3932" s="2" t="s">
        <v>17</v>
      </c>
      <c r="J3932" s="2" t="s">
        <v>18</v>
      </c>
      <c r="K3932" s="2" t="s">
        <v>19</v>
      </c>
      <c r="L3932" s="2" t="s">
        <v>19</v>
      </c>
      <c r="M3932" s="2" t="s">
        <v>47</v>
      </c>
      <c r="N3932" s="2" t="s">
        <v>28</v>
      </c>
      <c r="O3932" s="2" t="s">
        <v>7481</v>
      </c>
      <c r="P3932" s="2">
        <v>5</v>
      </c>
      <c r="Q3932" s="2" t="str">
        <f t="shared" si="61"/>
        <v>SABLN US Equity</v>
      </c>
    </row>
    <row r="3933" spans="1:17" x14ac:dyDescent="0.25">
      <c r="A3933" s="1">
        <v>41639</v>
      </c>
      <c r="B3933" s="1">
        <v>41639</v>
      </c>
      <c r="C3933" s="2" t="s">
        <v>42</v>
      </c>
      <c r="D3933" s="2" t="s">
        <v>43</v>
      </c>
      <c r="E3933" s="2">
        <v>3.25</v>
      </c>
      <c r="F3933" s="2" t="s">
        <v>7486</v>
      </c>
      <c r="G3933" s="2"/>
      <c r="H3933" s="2" t="s">
        <v>46</v>
      </c>
      <c r="I3933" s="2" t="s">
        <v>17</v>
      </c>
      <c r="J3933" s="2" t="s">
        <v>18</v>
      </c>
      <c r="K3933" s="2" t="s">
        <v>19</v>
      </c>
      <c r="L3933" s="2" t="s">
        <v>19</v>
      </c>
      <c r="M3933" s="2" t="s">
        <v>20</v>
      </c>
      <c r="N3933" s="2" t="s">
        <v>48</v>
      </c>
      <c r="O3933" s="2" t="s">
        <v>7487</v>
      </c>
      <c r="P3933" s="2">
        <v>2</v>
      </c>
      <c r="Q3933" s="2" t="str">
        <f t="shared" si="61"/>
        <v>GE US Equity</v>
      </c>
    </row>
    <row r="3934" spans="1:17" x14ac:dyDescent="0.25">
      <c r="A3934" s="1">
        <v>41639</v>
      </c>
      <c r="B3934" s="1">
        <v>41639</v>
      </c>
      <c r="C3934" s="2" t="s">
        <v>200</v>
      </c>
      <c r="D3934" s="2" t="s">
        <v>201</v>
      </c>
      <c r="E3934" s="2">
        <v>4.25</v>
      </c>
      <c r="F3934" s="2" t="s">
        <v>2525</v>
      </c>
      <c r="G3934" s="2"/>
      <c r="H3934" s="2" t="s">
        <v>203</v>
      </c>
      <c r="I3934" s="2" t="s">
        <v>17</v>
      </c>
      <c r="J3934" s="2" t="s">
        <v>18</v>
      </c>
      <c r="K3934" s="2" t="s">
        <v>19</v>
      </c>
      <c r="L3934" s="2" t="s">
        <v>19</v>
      </c>
      <c r="M3934" s="2" t="s">
        <v>20</v>
      </c>
      <c r="N3934" s="2" t="s">
        <v>28</v>
      </c>
      <c r="O3934" s="2" t="s">
        <v>7488</v>
      </c>
      <c r="P3934" s="2">
        <v>4</v>
      </c>
      <c r="Q3934" s="2" t="str">
        <f t="shared" si="61"/>
        <v>DISH US Equity</v>
      </c>
    </row>
    <row r="3935" spans="1:17" x14ac:dyDescent="0.25">
      <c r="A3935" s="1">
        <v>41639</v>
      </c>
      <c r="B3935" s="1">
        <v>41639</v>
      </c>
      <c r="C3935" s="2" t="s">
        <v>200</v>
      </c>
      <c r="D3935" s="2" t="s">
        <v>201</v>
      </c>
      <c r="E3935" s="2">
        <v>5.125</v>
      </c>
      <c r="F3935" s="2" t="s">
        <v>3835</v>
      </c>
      <c r="G3935" s="2"/>
      <c r="H3935" s="2" t="s">
        <v>203</v>
      </c>
      <c r="I3935" s="2" t="s">
        <v>17</v>
      </c>
      <c r="J3935" s="2" t="s">
        <v>18</v>
      </c>
      <c r="K3935" s="2" t="s">
        <v>19</v>
      </c>
      <c r="L3935" s="2" t="s">
        <v>19</v>
      </c>
      <c r="M3935" s="2" t="s">
        <v>20</v>
      </c>
      <c r="N3935" s="2" t="s">
        <v>28</v>
      </c>
      <c r="O3935" s="2" t="s">
        <v>7489</v>
      </c>
      <c r="P3935" s="2">
        <v>4</v>
      </c>
      <c r="Q3935" s="2" t="str">
        <f t="shared" si="61"/>
        <v>DISH US Equity</v>
      </c>
    </row>
    <row r="3936" spans="1:17" x14ac:dyDescent="0.25">
      <c r="A3936" s="1">
        <v>41639</v>
      </c>
      <c r="B3936" s="1">
        <v>41639</v>
      </c>
      <c r="C3936" s="2" t="s">
        <v>373</v>
      </c>
      <c r="D3936" s="2" t="s">
        <v>374</v>
      </c>
      <c r="E3936" s="2">
        <v>3.375</v>
      </c>
      <c r="F3936" s="2" t="s">
        <v>7357</v>
      </c>
      <c r="G3936" s="2"/>
      <c r="H3936" s="2" t="s">
        <v>210</v>
      </c>
      <c r="I3936" s="2" t="s">
        <v>17</v>
      </c>
      <c r="J3936" s="2" t="s">
        <v>18</v>
      </c>
      <c r="K3936" s="2" t="s">
        <v>19</v>
      </c>
      <c r="L3936" s="2" t="s">
        <v>19</v>
      </c>
      <c r="M3936" s="2" t="s">
        <v>20</v>
      </c>
      <c r="N3936" s="2" t="s">
        <v>28</v>
      </c>
      <c r="O3936" s="2" t="s">
        <v>7490</v>
      </c>
      <c r="P3936" s="2">
        <v>3</v>
      </c>
      <c r="Q3936" s="2" t="str">
        <f t="shared" si="61"/>
        <v>IBM US Equity</v>
      </c>
    </row>
    <row r="3937" spans="1:17" x14ac:dyDescent="0.25">
      <c r="A3937" s="1">
        <v>41639</v>
      </c>
      <c r="B3937" s="1">
        <v>41639</v>
      </c>
      <c r="C3937" s="2" t="s">
        <v>1650</v>
      </c>
      <c r="D3937" s="2" t="s">
        <v>400</v>
      </c>
      <c r="E3937" s="2">
        <v>4.1500000000000004</v>
      </c>
      <c r="F3937" s="2" t="s">
        <v>935</v>
      </c>
      <c r="G3937" s="2"/>
      <c r="H3937" s="2" t="s">
        <v>27</v>
      </c>
      <c r="I3937" s="2" t="s">
        <v>17</v>
      </c>
      <c r="J3937" s="2" t="s">
        <v>18</v>
      </c>
      <c r="K3937" s="2" t="s">
        <v>19</v>
      </c>
      <c r="L3937" s="2" t="s">
        <v>19</v>
      </c>
      <c r="M3937" s="2" t="s">
        <v>20</v>
      </c>
      <c r="N3937" s="2" t="s">
        <v>21</v>
      </c>
      <c r="O3937" s="2" t="s">
        <v>7491</v>
      </c>
      <c r="P3937" s="2">
        <v>3</v>
      </c>
      <c r="Q3937" s="2" t="str">
        <f t="shared" si="61"/>
        <v>KMP US Equity</v>
      </c>
    </row>
    <row r="3938" spans="1:17" x14ac:dyDescent="0.25">
      <c r="A3938" s="1">
        <v>41639</v>
      </c>
      <c r="B3938" s="1">
        <v>41639</v>
      </c>
      <c r="C3938" s="2" t="s">
        <v>496</v>
      </c>
      <c r="D3938" s="2" t="s">
        <v>497</v>
      </c>
      <c r="E3938" s="2">
        <v>3.5</v>
      </c>
      <c r="F3938" s="2" t="s">
        <v>4157</v>
      </c>
      <c r="G3938" s="2" t="s">
        <v>213</v>
      </c>
      <c r="H3938" s="2" t="s">
        <v>57</v>
      </c>
      <c r="I3938" s="2" t="s">
        <v>17</v>
      </c>
      <c r="J3938" s="2" t="s">
        <v>18</v>
      </c>
      <c r="K3938" s="2" t="s">
        <v>19</v>
      </c>
      <c r="L3938" s="2" t="s">
        <v>19</v>
      </c>
      <c r="M3938" s="2" t="s">
        <v>20</v>
      </c>
      <c r="N3938" s="2" t="s">
        <v>21</v>
      </c>
      <c r="O3938" s="2" t="s">
        <v>7494</v>
      </c>
      <c r="P3938" s="2">
        <v>4</v>
      </c>
      <c r="Q3938" s="2" t="str">
        <f t="shared" si="61"/>
        <v>NRUC US Equity</v>
      </c>
    </row>
    <row r="3939" spans="1:17" x14ac:dyDescent="0.25">
      <c r="A3939" s="1">
        <v>41639</v>
      </c>
      <c r="B3939" s="1">
        <v>41639</v>
      </c>
      <c r="C3939" s="2" t="s">
        <v>4120</v>
      </c>
      <c r="D3939" s="2" t="s">
        <v>4121</v>
      </c>
      <c r="E3939" s="2">
        <v>4</v>
      </c>
      <c r="F3939" s="2" t="s">
        <v>5988</v>
      </c>
      <c r="G3939" s="2"/>
      <c r="H3939" s="2" t="s">
        <v>27</v>
      </c>
      <c r="I3939" s="2" t="s">
        <v>17</v>
      </c>
      <c r="J3939" s="2" t="s">
        <v>18</v>
      </c>
      <c r="K3939" s="2" t="s">
        <v>19</v>
      </c>
      <c r="L3939" s="2" t="s">
        <v>19</v>
      </c>
      <c r="M3939" s="2" t="s">
        <v>20</v>
      </c>
      <c r="N3939" s="2" t="s">
        <v>28</v>
      </c>
      <c r="O3939" s="2" t="s">
        <v>7495</v>
      </c>
      <c r="P3939" s="2">
        <v>4</v>
      </c>
      <c r="Q3939" s="2" t="str">
        <f t="shared" si="61"/>
        <v>CELG US Equity</v>
      </c>
    </row>
    <row r="3940" spans="1:17" x14ac:dyDescent="0.25">
      <c r="A3940" s="1">
        <v>41639</v>
      </c>
      <c r="B3940" s="1">
        <v>41639</v>
      </c>
      <c r="C3940" s="2" t="s">
        <v>5631</v>
      </c>
      <c r="D3940" s="2" t="s">
        <v>31</v>
      </c>
      <c r="E3940" s="2">
        <v>5.25</v>
      </c>
      <c r="F3940" s="2" t="s">
        <v>7496</v>
      </c>
      <c r="G3940" s="2"/>
      <c r="H3940" s="2" t="s">
        <v>73</v>
      </c>
      <c r="I3940" s="2" t="s">
        <v>17</v>
      </c>
      <c r="J3940" s="2" t="s">
        <v>18</v>
      </c>
      <c r="K3940" s="2" t="s">
        <v>19</v>
      </c>
      <c r="L3940" s="2" t="s">
        <v>19</v>
      </c>
      <c r="M3940" s="2" t="s">
        <v>20</v>
      </c>
      <c r="N3940" s="2" t="s">
        <v>21</v>
      </c>
      <c r="O3940" s="2" t="s">
        <v>7497</v>
      </c>
      <c r="P3940" s="2">
        <v>2</v>
      </c>
      <c r="Q3940" s="2" t="str">
        <f t="shared" si="61"/>
        <v>SO US Equity</v>
      </c>
    </row>
    <row r="3941" spans="1:17" x14ac:dyDescent="0.25">
      <c r="A3941" s="1">
        <v>41639</v>
      </c>
      <c r="B3941" s="1">
        <v>41639</v>
      </c>
      <c r="C3941" s="2" t="s">
        <v>6020</v>
      </c>
      <c r="D3941" s="2" t="s">
        <v>6021</v>
      </c>
      <c r="E3941" s="2">
        <v>2.9</v>
      </c>
      <c r="F3941" s="2" t="s">
        <v>645</v>
      </c>
      <c r="G3941" s="2"/>
      <c r="H3941" s="2" t="s">
        <v>16</v>
      </c>
      <c r="I3941" s="2" t="s">
        <v>17</v>
      </c>
      <c r="J3941" s="2" t="s">
        <v>18</v>
      </c>
      <c r="K3941" s="2" t="s">
        <v>19</v>
      </c>
      <c r="L3941" s="2" t="s">
        <v>19</v>
      </c>
      <c r="M3941" s="2" t="s">
        <v>20</v>
      </c>
      <c r="N3941" s="2" t="s">
        <v>48</v>
      </c>
      <c r="O3941" s="2" t="s">
        <v>7498</v>
      </c>
      <c r="P3941" s="2">
        <v>4</v>
      </c>
      <c r="Q3941" s="2" t="str">
        <f t="shared" si="61"/>
        <v>VOYA US Equity</v>
      </c>
    </row>
    <row r="3942" spans="1:17" x14ac:dyDescent="0.25">
      <c r="A3942" s="1">
        <v>41639</v>
      </c>
      <c r="B3942" s="1">
        <v>41639</v>
      </c>
      <c r="C3942" s="2" t="s">
        <v>42</v>
      </c>
      <c r="D3942" s="2" t="s">
        <v>43</v>
      </c>
      <c r="E3942" s="2">
        <v>4.25</v>
      </c>
      <c r="F3942" s="2" t="s">
        <v>1146</v>
      </c>
      <c r="G3942" s="2" t="s">
        <v>213</v>
      </c>
      <c r="H3942" s="2" t="s">
        <v>46</v>
      </c>
      <c r="I3942" s="2" t="s">
        <v>17</v>
      </c>
      <c r="J3942" s="2" t="s">
        <v>18</v>
      </c>
      <c r="K3942" s="2" t="s">
        <v>19</v>
      </c>
      <c r="L3942" s="2" t="s">
        <v>19</v>
      </c>
      <c r="M3942" s="2" t="s">
        <v>20</v>
      </c>
      <c r="N3942" s="2" t="s">
        <v>48</v>
      </c>
      <c r="O3942" s="2" t="s">
        <v>7499</v>
      </c>
      <c r="P3942" s="2">
        <v>2</v>
      </c>
      <c r="Q3942" s="2" t="str">
        <f t="shared" si="61"/>
        <v>GE US Equity</v>
      </c>
    </row>
    <row r="3943" spans="1:17" x14ac:dyDescent="0.25">
      <c r="A3943" s="1">
        <v>41639</v>
      </c>
      <c r="B3943" s="1">
        <v>41639</v>
      </c>
      <c r="C3943" s="2" t="s">
        <v>3035</v>
      </c>
      <c r="D3943" s="2" t="s">
        <v>3036</v>
      </c>
      <c r="E3943" s="2">
        <v>6.75</v>
      </c>
      <c r="F3943" s="2" t="s">
        <v>1913</v>
      </c>
      <c r="G3943" s="2"/>
      <c r="H3943" s="2" t="s">
        <v>472</v>
      </c>
      <c r="I3943" s="2" t="s">
        <v>17</v>
      </c>
      <c r="J3943" s="2" t="s">
        <v>18</v>
      </c>
      <c r="K3943" s="2" t="s">
        <v>19</v>
      </c>
      <c r="L3943" s="2" t="s">
        <v>19</v>
      </c>
      <c r="M3943" s="2" t="s">
        <v>20</v>
      </c>
      <c r="N3943" s="2" t="s">
        <v>21</v>
      </c>
      <c r="O3943" s="2" t="s">
        <v>7500</v>
      </c>
      <c r="P3943" s="2">
        <v>4</v>
      </c>
      <c r="Q3943" s="2" t="str">
        <f t="shared" si="61"/>
        <v>NSUS US Equity</v>
      </c>
    </row>
    <row r="3944" spans="1:17" x14ac:dyDescent="0.25">
      <c r="A3944" s="1">
        <v>41639</v>
      </c>
      <c r="B3944" s="1">
        <v>41639</v>
      </c>
      <c r="C3944" s="2" t="s">
        <v>752</v>
      </c>
      <c r="D3944" s="2" t="s">
        <v>753</v>
      </c>
      <c r="E3944" s="2">
        <v>4.8209999999999997</v>
      </c>
      <c r="F3944" s="2" t="s">
        <v>7501</v>
      </c>
      <c r="G3944" s="2" t="s">
        <v>40</v>
      </c>
      <c r="H3944" s="2" t="s">
        <v>34</v>
      </c>
      <c r="I3944" s="2" t="s">
        <v>17</v>
      </c>
      <c r="J3944" s="2" t="s">
        <v>18</v>
      </c>
      <c r="K3944" s="2" t="s">
        <v>19</v>
      </c>
      <c r="L3944" s="2" t="s">
        <v>19</v>
      </c>
      <c r="M3944" s="2" t="s">
        <v>20</v>
      </c>
      <c r="N3944" s="2" t="s">
        <v>28</v>
      </c>
      <c r="O3944" s="2" t="s">
        <v>7502</v>
      </c>
      <c r="P3944" s="2">
        <v>3</v>
      </c>
      <c r="Q3944" s="2" t="str">
        <f t="shared" si="61"/>
        <v>UNP US Equity</v>
      </c>
    </row>
    <row r="3945" spans="1:17" x14ac:dyDescent="0.25">
      <c r="A3945" s="1">
        <v>41639</v>
      </c>
      <c r="B3945" s="1">
        <v>41639</v>
      </c>
      <c r="C3945" s="2" t="s">
        <v>752</v>
      </c>
      <c r="D3945" s="2" t="s">
        <v>753</v>
      </c>
      <c r="E3945" s="2">
        <v>4.8209999999999997</v>
      </c>
      <c r="F3945" s="2" t="s">
        <v>7501</v>
      </c>
      <c r="G3945" s="2" t="s">
        <v>26</v>
      </c>
      <c r="H3945" s="2" t="s">
        <v>34</v>
      </c>
      <c r="I3945" s="2" t="s">
        <v>17</v>
      </c>
      <c r="J3945" s="2" t="s">
        <v>18</v>
      </c>
      <c r="K3945" s="2" t="s">
        <v>19</v>
      </c>
      <c r="L3945" s="2" t="s">
        <v>19</v>
      </c>
      <c r="M3945" s="2" t="s">
        <v>20</v>
      </c>
      <c r="N3945" s="2" t="s">
        <v>28</v>
      </c>
      <c r="O3945" s="2" t="s">
        <v>7503</v>
      </c>
      <c r="P3945" s="2">
        <v>3</v>
      </c>
      <c r="Q3945" s="2" t="str">
        <f t="shared" si="61"/>
        <v>UNP US Equity</v>
      </c>
    </row>
    <row r="3946" spans="1:17" x14ac:dyDescent="0.25">
      <c r="A3946" s="1">
        <v>41639</v>
      </c>
      <c r="B3946" s="1">
        <v>41639</v>
      </c>
      <c r="C3946" s="2" t="s">
        <v>2324</v>
      </c>
      <c r="D3946" s="2" t="s">
        <v>501</v>
      </c>
      <c r="E3946" s="2">
        <v>3.375</v>
      </c>
      <c r="F3946" s="2" t="s">
        <v>4043</v>
      </c>
      <c r="G3946" s="2"/>
      <c r="H3946" s="2" t="s">
        <v>73</v>
      </c>
      <c r="I3946" s="2" t="s">
        <v>17</v>
      </c>
      <c r="J3946" s="2" t="s">
        <v>18</v>
      </c>
      <c r="K3946" s="2" t="s">
        <v>19</v>
      </c>
      <c r="L3946" s="2" t="s">
        <v>19</v>
      </c>
      <c r="M3946" s="2" t="s">
        <v>20</v>
      </c>
      <c r="N3946" s="2" t="s">
        <v>48</v>
      </c>
      <c r="O3946" s="2" t="s">
        <v>7504</v>
      </c>
      <c r="P3946" s="2">
        <v>3</v>
      </c>
      <c r="Q3946" s="2" t="str">
        <f t="shared" si="61"/>
        <v>AIG US Equity</v>
      </c>
    </row>
    <row r="3947" spans="1:17" x14ac:dyDescent="0.25">
      <c r="A3947" s="1">
        <v>41639</v>
      </c>
      <c r="B3947" s="1">
        <v>41639</v>
      </c>
      <c r="C3947" s="2" t="s">
        <v>5673</v>
      </c>
      <c r="D3947" s="2" t="s">
        <v>2484</v>
      </c>
      <c r="E3947" s="2">
        <v>0.93189999999999995</v>
      </c>
      <c r="F3947" s="2" t="s">
        <v>294</v>
      </c>
      <c r="G3947" s="2" t="s">
        <v>5650</v>
      </c>
      <c r="H3947" s="2" t="s">
        <v>73</v>
      </c>
      <c r="I3947" s="2" t="s">
        <v>17</v>
      </c>
      <c r="J3947" s="2" t="s">
        <v>18</v>
      </c>
      <c r="K3947" s="2" t="s">
        <v>19</v>
      </c>
      <c r="L3947" s="2" t="s">
        <v>19</v>
      </c>
      <c r="M3947" s="2" t="s">
        <v>47</v>
      </c>
      <c r="N3947" s="2" t="s">
        <v>28</v>
      </c>
      <c r="O3947" s="2" t="s">
        <v>7505</v>
      </c>
      <c r="P3947" s="2">
        <v>5</v>
      </c>
      <c r="Q3947" s="2" t="str">
        <f t="shared" si="61"/>
        <v>SABLN US Equity</v>
      </c>
    </row>
    <row r="3948" spans="1:17" x14ac:dyDescent="0.25">
      <c r="A3948" s="1">
        <v>41639</v>
      </c>
      <c r="B3948" s="1">
        <v>41639</v>
      </c>
      <c r="C3948" s="2" t="s">
        <v>860</v>
      </c>
      <c r="D3948" s="2" t="s">
        <v>861</v>
      </c>
      <c r="E3948" s="2">
        <v>3.5419999999999998</v>
      </c>
      <c r="F3948" s="2" t="s">
        <v>7506</v>
      </c>
      <c r="G3948" s="2" t="s">
        <v>45</v>
      </c>
      <c r="H3948" s="2" t="s">
        <v>210</v>
      </c>
      <c r="I3948" s="2" t="s">
        <v>17</v>
      </c>
      <c r="J3948" s="2" t="s">
        <v>18</v>
      </c>
      <c r="K3948" s="2" t="s">
        <v>19</v>
      </c>
      <c r="L3948" s="2" t="s">
        <v>19</v>
      </c>
      <c r="M3948" s="2" t="s">
        <v>20</v>
      </c>
      <c r="N3948" s="2" t="s">
        <v>21</v>
      </c>
      <c r="O3948" s="2" t="s">
        <v>7507</v>
      </c>
      <c r="P3948" s="2">
        <v>3</v>
      </c>
      <c r="Q3948" s="2" t="str">
        <f t="shared" si="61"/>
        <v>NWN US Equity</v>
      </c>
    </row>
    <row r="3949" spans="1:17" x14ac:dyDescent="0.25">
      <c r="A3949" s="1">
        <v>41639</v>
      </c>
      <c r="B3949" s="1">
        <v>41639</v>
      </c>
      <c r="C3949" s="2" t="s">
        <v>6135</v>
      </c>
      <c r="D3949" s="2" t="s">
        <v>6136</v>
      </c>
      <c r="E3949" s="2">
        <v>5.95</v>
      </c>
      <c r="F3949" s="2" t="s">
        <v>6382</v>
      </c>
      <c r="G3949" s="2"/>
      <c r="H3949" s="2" t="s">
        <v>264</v>
      </c>
      <c r="I3949" s="2" t="s">
        <v>17</v>
      </c>
      <c r="J3949" s="2" t="s">
        <v>18</v>
      </c>
      <c r="K3949" s="2" t="s">
        <v>19</v>
      </c>
      <c r="L3949" s="2" t="s">
        <v>19</v>
      </c>
      <c r="M3949" s="2" t="s">
        <v>20</v>
      </c>
      <c r="N3949" s="2" t="s">
        <v>28</v>
      </c>
      <c r="O3949" s="2" t="s">
        <v>7508</v>
      </c>
      <c r="P3949" s="2">
        <v>4</v>
      </c>
      <c r="Q3949" s="2" t="str">
        <f t="shared" si="61"/>
        <v>QVCN US Equity</v>
      </c>
    </row>
    <row r="3950" spans="1:17" x14ac:dyDescent="0.25">
      <c r="A3950" s="1">
        <v>41639</v>
      </c>
      <c r="B3950" s="1">
        <v>41639</v>
      </c>
      <c r="C3950" s="2" t="s">
        <v>6980</v>
      </c>
      <c r="D3950" s="2" t="s">
        <v>6981</v>
      </c>
      <c r="E3950" s="2">
        <v>5.8</v>
      </c>
      <c r="F3950" s="2" t="s">
        <v>7509</v>
      </c>
      <c r="G3950" s="2"/>
      <c r="H3950" s="2" t="s">
        <v>264</v>
      </c>
      <c r="I3950" s="2" t="s">
        <v>17</v>
      </c>
      <c r="J3950" s="2" t="s">
        <v>18</v>
      </c>
      <c r="K3950" s="2" t="s">
        <v>19</v>
      </c>
      <c r="L3950" s="2" t="s">
        <v>19</v>
      </c>
      <c r="M3950" s="2" t="s">
        <v>20</v>
      </c>
      <c r="N3950" s="2" t="s">
        <v>28</v>
      </c>
      <c r="O3950" s="2" t="s">
        <v>7510</v>
      </c>
      <c r="P3950" s="2">
        <v>3</v>
      </c>
      <c r="Q3950" s="2" t="str">
        <f t="shared" si="61"/>
        <v>HSP US Equity</v>
      </c>
    </row>
    <row r="3951" spans="1:17" x14ac:dyDescent="0.25">
      <c r="A3951" s="1">
        <v>41639</v>
      </c>
      <c r="B3951" s="1">
        <v>41639</v>
      </c>
      <c r="C3951" s="2" t="s">
        <v>1972</v>
      </c>
      <c r="D3951" s="2" t="s">
        <v>998</v>
      </c>
      <c r="E3951" s="2">
        <v>2</v>
      </c>
      <c r="F3951" s="2" t="s">
        <v>2452</v>
      </c>
      <c r="G3951" s="2"/>
      <c r="H3951" s="2" t="s">
        <v>46</v>
      </c>
      <c r="I3951" s="2" t="s">
        <v>17</v>
      </c>
      <c r="J3951" s="2" t="s">
        <v>18</v>
      </c>
      <c r="K3951" s="2" t="s">
        <v>19</v>
      </c>
      <c r="L3951" s="2" t="s">
        <v>19</v>
      </c>
      <c r="M3951" s="2" t="s">
        <v>20</v>
      </c>
      <c r="N3951" s="2" t="s">
        <v>48</v>
      </c>
      <c r="O3951" s="2" t="s">
        <v>7511</v>
      </c>
      <c r="P3951" s="2">
        <v>3</v>
      </c>
      <c r="Q3951" s="2" t="str">
        <f t="shared" si="61"/>
        <v>BRK US Equity</v>
      </c>
    </row>
    <row r="3952" spans="1:17" x14ac:dyDescent="0.25">
      <c r="A3952" s="1">
        <v>41639</v>
      </c>
      <c r="B3952" s="1">
        <v>41639</v>
      </c>
      <c r="C3952" s="2" t="s">
        <v>2874</v>
      </c>
      <c r="D3952" s="2" t="s">
        <v>485</v>
      </c>
      <c r="E3952" s="2">
        <v>3.45</v>
      </c>
      <c r="F3952" s="2" t="s">
        <v>5938</v>
      </c>
      <c r="G3952" s="2" t="s">
        <v>213</v>
      </c>
      <c r="H3952" s="2" t="s">
        <v>57</v>
      </c>
      <c r="I3952" s="2" t="s">
        <v>17</v>
      </c>
      <c r="J3952" s="2" t="s">
        <v>18</v>
      </c>
      <c r="K3952" s="2" t="s">
        <v>19</v>
      </c>
      <c r="L3952" s="2" t="s">
        <v>19</v>
      </c>
      <c r="M3952" s="2" t="s">
        <v>20</v>
      </c>
      <c r="N3952" s="2" t="s">
        <v>28</v>
      </c>
      <c r="O3952" s="2" t="s">
        <v>7512</v>
      </c>
      <c r="P3952" s="2">
        <v>3</v>
      </c>
      <c r="Q3952" s="2" t="str">
        <f t="shared" si="61"/>
        <v>CAT US Equity</v>
      </c>
    </row>
    <row r="3953" spans="1:17" x14ac:dyDescent="0.25">
      <c r="A3953" s="1">
        <v>41639</v>
      </c>
      <c r="B3953" s="1">
        <v>41639</v>
      </c>
      <c r="C3953" s="2" t="s">
        <v>6135</v>
      </c>
      <c r="D3953" s="2" t="s">
        <v>6136</v>
      </c>
      <c r="E3953" s="2">
        <v>4.375</v>
      </c>
      <c r="F3953" s="2" t="s">
        <v>1433</v>
      </c>
      <c r="G3953" s="2"/>
      <c r="H3953" s="2" t="s">
        <v>264</v>
      </c>
      <c r="I3953" s="2" t="s">
        <v>17</v>
      </c>
      <c r="J3953" s="2" t="s">
        <v>18</v>
      </c>
      <c r="K3953" s="2" t="s">
        <v>19</v>
      </c>
      <c r="L3953" s="2" t="s">
        <v>19</v>
      </c>
      <c r="M3953" s="2" t="s">
        <v>20</v>
      </c>
      <c r="N3953" s="2" t="s">
        <v>28</v>
      </c>
      <c r="O3953" s="2" t="s">
        <v>7513</v>
      </c>
      <c r="P3953" s="2">
        <v>4</v>
      </c>
      <c r="Q3953" s="2" t="str">
        <f t="shared" si="61"/>
        <v>QVCN US Equity</v>
      </c>
    </row>
    <row r="3954" spans="1:17" x14ac:dyDescent="0.25">
      <c r="A3954" s="1">
        <v>41639</v>
      </c>
      <c r="B3954" s="1">
        <v>41639</v>
      </c>
      <c r="C3954" s="2" t="s">
        <v>7436</v>
      </c>
      <c r="D3954" s="2" t="s">
        <v>222</v>
      </c>
      <c r="E3954" s="2">
        <v>7.875</v>
      </c>
      <c r="F3954" s="2" t="s">
        <v>1158</v>
      </c>
      <c r="G3954" s="2" t="s">
        <v>40</v>
      </c>
      <c r="H3954" s="2" t="s">
        <v>149</v>
      </c>
      <c r="I3954" s="2" t="s">
        <v>17</v>
      </c>
      <c r="J3954" s="2" t="s">
        <v>18</v>
      </c>
      <c r="K3954" s="2" t="s">
        <v>19</v>
      </c>
      <c r="L3954" s="2" t="s">
        <v>19</v>
      </c>
      <c r="M3954" s="2" t="s">
        <v>20</v>
      </c>
      <c r="N3954" s="2" t="s">
        <v>28</v>
      </c>
      <c r="O3954" s="2" t="s">
        <v>7514</v>
      </c>
      <c r="P3954" s="2">
        <v>1</v>
      </c>
      <c r="Q3954" s="2" t="str">
        <f t="shared" si="61"/>
        <v>S US Equity</v>
      </c>
    </row>
    <row r="3955" spans="1:17" x14ac:dyDescent="0.25">
      <c r="A3955" s="1">
        <v>41639</v>
      </c>
      <c r="B3955" s="1">
        <v>41639</v>
      </c>
      <c r="C3955" s="2" t="s">
        <v>7436</v>
      </c>
      <c r="D3955" s="2" t="s">
        <v>222</v>
      </c>
      <c r="E3955" s="2">
        <v>7.25</v>
      </c>
      <c r="F3955" s="2" t="s">
        <v>679</v>
      </c>
      <c r="G3955" s="2" t="s">
        <v>26</v>
      </c>
      <c r="H3955" s="2" t="s">
        <v>149</v>
      </c>
      <c r="I3955" s="2" t="s">
        <v>17</v>
      </c>
      <c r="J3955" s="2" t="s">
        <v>18</v>
      </c>
      <c r="K3955" s="2" t="s">
        <v>19</v>
      </c>
      <c r="L3955" s="2" t="s">
        <v>19</v>
      </c>
      <c r="M3955" s="2" t="s">
        <v>20</v>
      </c>
      <c r="N3955" s="2" t="s">
        <v>28</v>
      </c>
      <c r="O3955" s="2" t="s">
        <v>7521</v>
      </c>
      <c r="P3955" s="2">
        <v>1</v>
      </c>
      <c r="Q3955" s="2" t="str">
        <f t="shared" si="61"/>
        <v>S US Equity</v>
      </c>
    </row>
    <row r="3956" spans="1:17" x14ac:dyDescent="0.25">
      <c r="A3956" s="1">
        <v>41639</v>
      </c>
      <c r="B3956" s="1">
        <v>41639</v>
      </c>
      <c r="C3956" s="2" t="s">
        <v>7436</v>
      </c>
      <c r="D3956" s="2" t="s">
        <v>222</v>
      </c>
      <c r="E3956" s="2">
        <v>7.875</v>
      </c>
      <c r="F3956" s="2" t="s">
        <v>1158</v>
      </c>
      <c r="G3956" s="2" t="s">
        <v>26</v>
      </c>
      <c r="H3956" s="2" t="s">
        <v>149</v>
      </c>
      <c r="I3956" s="2" t="s">
        <v>17</v>
      </c>
      <c r="J3956" s="2" t="s">
        <v>18</v>
      </c>
      <c r="K3956" s="2" t="s">
        <v>19</v>
      </c>
      <c r="L3956" s="2" t="s">
        <v>19</v>
      </c>
      <c r="M3956" s="2" t="s">
        <v>20</v>
      </c>
      <c r="N3956" s="2" t="s">
        <v>28</v>
      </c>
      <c r="O3956" s="2" t="s">
        <v>7522</v>
      </c>
      <c r="P3956" s="2">
        <v>1</v>
      </c>
      <c r="Q3956" s="2" t="str">
        <f t="shared" si="61"/>
        <v>S US Equity</v>
      </c>
    </row>
    <row r="3957" spans="1:17" x14ac:dyDescent="0.25">
      <c r="A3957" s="1">
        <v>41639</v>
      </c>
      <c r="B3957" s="1">
        <v>41639</v>
      </c>
      <c r="C3957" s="2" t="s">
        <v>947</v>
      </c>
      <c r="D3957" s="2" t="s">
        <v>948</v>
      </c>
      <c r="E3957" s="2">
        <v>4.95</v>
      </c>
      <c r="F3957" s="2" t="s">
        <v>4043</v>
      </c>
      <c r="G3957" s="2" t="s">
        <v>143</v>
      </c>
      <c r="H3957" s="2" t="s">
        <v>16</v>
      </c>
      <c r="I3957" s="2" t="s">
        <v>17</v>
      </c>
      <c r="J3957" s="2" t="s">
        <v>18</v>
      </c>
      <c r="K3957" s="2" t="s">
        <v>19</v>
      </c>
      <c r="L3957" s="2" t="s">
        <v>19</v>
      </c>
      <c r="M3957" s="2" t="s">
        <v>20</v>
      </c>
      <c r="N3957" s="2" t="s">
        <v>28</v>
      </c>
      <c r="O3957" s="2" t="s">
        <v>7524</v>
      </c>
      <c r="P3957" s="2">
        <v>3</v>
      </c>
      <c r="Q3957" s="2" t="str">
        <f t="shared" si="61"/>
        <v>CAG US Equity</v>
      </c>
    </row>
    <row r="3958" spans="1:17" x14ac:dyDescent="0.25">
      <c r="A3958" s="1">
        <v>41639</v>
      </c>
      <c r="B3958" s="1">
        <v>41639</v>
      </c>
      <c r="C3958" s="2" t="s">
        <v>2874</v>
      </c>
      <c r="D3958" s="2" t="s">
        <v>485</v>
      </c>
      <c r="E3958" s="2">
        <v>2.65</v>
      </c>
      <c r="F3958" s="2" t="s">
        <v>4122</v>
      </c>
      <c r="G3958" s="2" t="s">
        <v>213</v>
      </c>
      <c r="H3958" s="2" t="s">
        <v>57</v>
      </c>
      <c r="I3958" s="2" t="s">
        <v>17</v>
      </c>
      <c r="J3958" s="2" t="s">
        <v>18</v>
      </c>
      <c r="K3958" s="2" t="s">
        <v>19</v>
      </c>
      <c r="L3958" s="2" t="s">
        <v>19</v>
      </c>
      <c r="M3958" s="2" t="s">
        <v>20</v>
      </c>
      <c r="N3958" s="2" t="s">
        <v>28</v>
      </c>
      <c r="O3958" s="2" t="s">
        <v>7525</v>
      </c>
      <c r="P3958" s="2">
        <v>3</v>
      </c>
      <c r="Q3958" s="2" t="str">
        <f t="shared" si="61"/>
        <v>CAT US Equity</v>
      </c>
    </row>
    <row r="3959" spans="1:17" x14ac:dyDescent="0.25">
      <c r="A3959" s="1">
        <v>41639</v>
      </c>
      <c r="B3959" s="1">
        <v>41639</v>
      </c>
      <c r="C3959" s="2" t="s">
        <v>2324</v>
      </c>
      <c r="D3959" s="2" t="s">
        <v>501</v>
      </c>
      <c r="E3959" s="2">
        <v>4.125</v>
      </c>
      <c r="F3959" s="2" t="s">
        <v>391</v>
      </c>
      <c r="G3959" s="2"/>
      <c r="H3959" s="2" t="s">
        <v>73</v>
      </c>
      <c r="I3959" s="2" t="s">
        <v>17</v>
      </c>
      <c r="J3959" s="2" t="s">
        <v>18</v>
      </c>
      <c r="K3959" s="2" t="s">
        <v>19</v>
      </c>
      <c r="L3959" s="2" t="s">
        <v>19</v>
      </c>
      <c r="M3959" s="2" t="s">
        <v>20</v>
      </c>
      <c r="N3959" s="2" t="s">
        <v>48</v>
      </c>
      <c r="O3959" s="2" t="s">
        <v>7526</v>
      </c>
      <c r="P3959" s="2">
        <v>3</v>
      </c>
      <c r="Q3959" s="2" t="str">
        <f t="shared" si="61"/>
        <v>AIG US Equity</v>
      </c>
    </row>
    <row r="3960" spans="1:17" x14ac:dyDescent="0.25">
      <c r="A3960" s="1">
        <v>41639</v>
      </c>
      <c r="B3960" s="1">
        <v>41639</v>
      </c>
      <c r="C3960" s="2" t="s">
        <v>462</v>
      </c>
      <c r="D3960" s="2" t="s">
        <v>463</v>
      </c>
      <c r="E3960" s="2">
        <v>5.4</v>
      </c>
      <c r="F3960" s="2" t="s">
        <v>7527</v>
      </c>
      <c r="G3960" s="2" t="s">
        <v>40</v>
      </c>
      <c r="H3960" s="2" t="s">
        <v>73</v>
      </c>
      <c r="I3960" s="2" t="s">
        <v>17</v>
      </c>
      <c r="J3960" s="2" t="s">
        <v>18</v>
      </c>
      <c r="K3960" s="2" t="s">
        <v>19</v>
      </c>
      <c r="L3960" s="2" t="s">
        <v>19</v>
      </c>
      <c r="M3960" s="2" t="s">
        <v>20</v>
      </c>
      <c r="N3960" s="2" t="s">
        <v>28</v>
      </c>
      <c r="O3960" s="2" t="s">
        <v>7528</v>
      </c>
      <c r="P3960" s="2">
        <v>4</v>
      </c>
      <c r="Q3960" s="2" t="str">
        <f t="shared" si="61"/>
        <v>FOXA US Equity</v>
      </c>
    </row>
    <row r="3961" spans="1:17" x14ac:dyDescent="0.25">
      <c r="A3961" s="1">
        <v>41639</v>
      </c>
      <c r="B3961" s="1">
        <v>41639</v>
      </c>
      <c r="C3961" s="2" t="s">
        <v>7529</v>
      </c>
      <c r="D3961" s="2" t="s">
        <v>7530</v>
      </c>
      <c r="E3961" s="2">
        <v>1.875</v>
      </c>
      <c r="F3961" s="2" t="s">
        <v>607</v>
      </c>
      <c r="G3961" s="2"/>
      <c r="H3961" s="2" t="s">
        <v>16</v>
      </c>
      <c r="I3961" s="2" t="s">
        <v>17</v>
      </c>
      <c r="J3961" s="2" t="s">
        <v>18</v>
      </c>
      <c r="K3961" s="2" t="s">
        <v>19</v>
      </c>
      <c r="L3961" s="2" t="s">
        <v>19</v>
      </c>
      <c r="M3961" s="2" t="s">
        <v>20</v>
      </c>
      <c r="N3961" s="2" t="s">
        <v>28</v>
      </c>
      <c r="O3961" s="2" t="s">
        <v>7531</v>
      </c>
      <c r="P3961" s="2">
        <v>3</v>
      </c>
      <c r="Q3961" s="2" t="str">
        <f t="shared" si="61"/>
        <v>ZTS US Equity</v>
      </c>
    </row>
    <row r="3962" spans="1:17" x14ac:dyDescent="0.25">
      <c r="A3962" s="1">
        <v>41639</v>
      </c>
      <c r="B3962" s="1">
        <v>41639</v>
      </c>
      <c r="C3962" s="2" t="s">
        <v>2874</v>
      </c>
      <c r="D3962" s="2" t="s">
        <v>485</v>
      </c>
      <c r="E3962" s="2">
        <v>3.5</v>
      </c>
      <c r="F3962" s="2" t="s">
        <v>1023</v>
      </c>
      <c r="G3962" s="2" t="s">
        <v>213</v>
      </c>
      <c r="H3962" s="2" t="s">
        <v>57</v>
      </c>
      <c r="I3962" s="2" t="s">
        <v>17</v>
      </c>
      <c r="J3962" s="2" t="s">
        <v>18</v>
      </c>
      <c r="K3962" s="2" t="s">
        <v>19</v>
      </c>
      <c r="L3962" s="2" t="s">
        <v>19</v>
      </c>
      <c r="M3962" s="2" t="s">
        <v>20</v>
      </c>
      <c r="N3962" s="2" t="s">
        <v>28</v>
      </c>
      <c r="O3962" s="2" t="s">
        <v>7532</v>
      </c>
      <c r="P3962" s="2">
        <v>3</v>
      </c>
      <c r="Q3962" s="2" t="str">
        <f t="shared" si="61"/>
        <v>CAT US Equity</v>
      </c>
    </row>
    <row r="3963" spans="1:17" x14ac:dyDescent="0.25">
      <c r="A3963" s="1">
        <v>41639</v>
      </c>
      <c r="B3963" s="1">
        <v>41639</v>
      </c>
      <c r="C3963" s="2" t="s">
        <v>462</v>
      </c>
      <c r="D3963" s="2" t="s">
        <v>463</v>
      </c>
      <c r="E3963" s="2">
        <v>4</v>
      </c>
      <c r="F3963" s="2" t="s">
        <v>899</v>
      </c>
      <c r="G3963" s="2" t="s">
        <v>26</v>
      </c>
      <c r="H3963" s="2" t="s">
        <v>73</v>
      </c>
      <c r="I3963" s="2" t="s">
        <v>17</v>
      </c>
      <c r="J3963" s="2" t="s">
        <v>18</v>
      </c>
      <c r="K3963" s="2" t="s">
        <v>19</v>
      </c>
      <c r="L3963" s="2" t="s">
        <v>19</v>
      </c>
      <c r="M3963" s="2" t="s">
        <v>20</v>
      </c>
      <c r="N3963" s="2" t="s">
        <v>28</v>
      </c>
      <c r="O3963" s="2" t="s">
        <v>7533</v>
      </c>
      <c r="P3963" s="2">
        <v>4</v>
      </c>
      <c r="Q3963" s="2" t="str">
        <f t="shared" si="61"/>
        <v>FOXA US Equity</v>
      </c>
    </row>
    <row r="3964" spans="1:17" x14ac:dyDescent="0.25">
      <c r="A3964" s="1">
        <v>41639</v>
      </c>
      <c r="B3964" s="1">
        <v>41639</v>
      </c>
      <c r="C3964" s="2" t="s">
        <v>42</v>
      </c>
      <c r="D3964" s="2" t="s">
        <v>43</v>
      </c>
      <c r="E3964" s="2">
        <v>4.25</v>
      </c>
      <c r="F3964" s="2" t="s">
        <v>685</v>
      </c>
      <c r="G3964" s="2" t="s">
        <v>45</v>
      </c>
      <c r="H3964" s="2" t="s">
        <v>46</v>
      </c>
      <c r="I3964" s="2" t="s">
        <v>17</v>
      </c>
      <c r="J3964" s="2" t="s">
        <v>18</v>
      </c>
      <c r="K3964" s="2" t="s">
        <v>19</v>
      </c>
      <c r="L3964" s="2" t="s">
        <v>19</v>
      </c>
      <c r="M3964" s="2" t="s">
        <v>20</v>
      </c>
      <c r="N3964" s="2" t="s">
        <v>48</v>
      </c>
      <c r="O3964" s="2" t="s">
        <v>7534</v>
      </c>
      <c r="P3964" s="2">
        <v>2</v>
      </c>
      <c r="Q3964" s="2" t="str">
        <f t="shared" si="61"/>
        <v>GE US Equity</v>
      </c>
    </row>
    <row r="3965" spans="1:17" x14ac:dyDescent="0.25">
      <c r="A3965" s="1">
        <v>41639</v>
      </c>
      <c r="B3965" s="1">
        <v>41639</v>
      </c>
      <c r="C3965" s="2" t="s">
        <v>2550</v>
      </c>
      <c r="D3965" s="2" t="s">
        <v>2551</v>
      </c>
      <c r="E3965" s="2">
        <v>6</v>
      </c>
      <c r="F3965" s="2" t="s">
        <v>880</v>
      </c>
      <c r="G3965" s="2" t="s">
        <v>40</v>
      </c>
      <c r="H3965" s="2" t="s">
        <v>203</v>
      </c>
      <c r="I3965" s="2" t="s">
        <v>17</v>
      </c>
      <c r="J3965" s="2" t="s">
        <v>18</v>
      </c>
      <c r="K3965" s="2" t="s">
        <v>19</v>
      </c>
      <c r="L3965" s="2" t="s">
        <v>19</v>
      </c>
      <c r="M3965" s="2" t="s">
        <v>20</v>
      </c>
      <c r="N3965" s="2" t="s">
        <v>28</v>
      </c>
      <c r="O3965" s="2" t="s">
        <v>7537</v>
      </c>
      <c r="P3965" s="2">
        <v>3</v>
      </c>
      <c r="Q3965" s="2" t="str">
        <f t="shared" si="61"/>
        <v>THC US Equity</v>
      </c>
    </row>
    <row r="3966" spans="1:17" x14ac:dyDescent="0.25">
      <c r="A3966" s="1">
        <v>41639</v>
      </c>
      <c r="B3966" s="1">
        <v>41639</v>
      </c>
      <c r="C3966" s="2" t="s">
        <v>42</v>
      </c>
      <c r="D3966" s="2" t="s">
        <v>43</v>
      </c>
      <c r="E3966" s="2">
        <v>4.25</v>
      </c>
      <c r="F3966" s="2" t="s">
        <v>2829</v>
      </c>
      <c r="G3966" s="2" t="s">
        <v>45</v>
      </c>
      <c r="H3966" s="2" t="s">
        <v>46</v>
      </c>
      <c r="I3966" s="2" t="s">
        <v>17</v>
      </c>
      <c r="J3966" s="2" t="s">
        <v>18</v>
      </c>
      <c r="K3966" s="2" t="s">
        <v>19</v>
      </c>
      <c r="L3966" s="2" t="s">
        <v>19</v>
      </c>
      <c r="M3966" s="2" t="s">
        <v>20</v>
      </c>
      <c r="N3966" s="2" t="s">
        <v>48</v>
      </c>
      <c r="O3966" s="2" t="s">
        <v>7547</v>
      </c>
      <c r="P3966" s="2">
        <v>2</v>
      </c>
      <c r="Q3966" s="2" t="str">
        <f t="shared" si="61"/>
        <v>GE US Equity</v>
      </c>
    </row>
    <row r="3967" spans="1:17" x14ac:dyDescent="0.25">
      <c r="A3967" s="1">
        <v>41639</v>
      </c>
      <c r="B3967" s="1">
        <v>41639</v>
      </c>
      <c r="C3967" s="2" t="s">
        <v>2173</v>
      </c>
      <c r="D3967" s="2" t="s">
        <v>378</v>
      </c>
      <c r="E3967" s="2">
        <v>6.55</v>
      </c>
      <c r="F3967" s="2" t="s">
        <v>6295</v>
      </c>
      <c r="G3967" s="2"/>
      <c r="H3967" s="2" t="s">
        <v>73</v>
      </c>
      <c r="I3967" s="2" t="s">
        <v>17</v>
      </c>
      <c r="J3967" s="2" t="s">
        <v>18</v>
      </c>
      <c r="K3967" s="2" t="s">
        <v>19</v>
      </c>
      <c r="L3967" s="2" t="s">
        <v>19</v>
      </c>
      <c r="M3967" s="2" t="s">
        <v>20</v>
      </c>
      <c r="N3967" s="2" t="s">
        <v>28</v>
      </c>
      <c r="O3967" s="2" t="s">
        <v>7548</v>
      </c>
      <c r="P3967" s="2">
        <v>2</v>
      </c>
      <c r="Q3967" s="2" t="str">
        <f t="shared" si="61"/>
        <v>VZ US Equity</v>
      </c>
    </row>
    <row r="3968" spans="1:17" x14ac:dyDescent="0.25">
      <c r="A3968" s="1">
        <v>41639</v>
      </c>
      <c r="B3968" s="1">
        <v>41639</v>
      </c>
      <c r="C3968" s="2" t="s">
        <v>3908</v>
      </c>
      <c r="D3968" s="2" t="s">
        <v>678</v>
      </c>
      <c r="E3968" s="2">
        <v>1.8451</v>
      </c>
      <c r="F3968" s="2" t="s">
        <v>7549</v>
      </c>
      <c r="G3968" s="2" t="s">
        <v>213</v>
      </c>
      <c r="H3968" s="2" t="s">
        <v>16</v>
      </c>
      <c r="I3968" s="2" t="s">
        <v>17</v>
      </c>
      <c r="J3968" s="2" t="s">
        <v>18</v>
      </c>
      <c r="K3968" s="2" t="s">
        <v>19</v>
      </c>
      <c r="L3968" s="2" t="s">
        <v>19</v>
      </c>
      <c r="M3968" s="2" t="s">
        <v>47</v>
      </c>
      <c r="N3968" s="2" t="s">
        <v>28</v>
      </c>
      <c r="O3968" s="2" t="s">
        <v>7550</v>
      </c>
      <c r="P3968" s="2">
        <v>1</v>
      </c>
      <c r="Q3968" s="2" t="str">
        <f t="shared" si="61"/>
        <v>F US Equity</v>
      </c>
    </row>
    <row r="3969" spans="1:17" x14ac:dyDescent="0.25">
      <c r="A3969" s="1">
        <v>41639</v>
      </c>
      <c r="B3969" s="1">
        <v>41639</v>
      </c>
      <c r="C3969" s="2" t="s">
        <v>7551</v>
      </c>
      <c r="D3969" s="2" t="s">
        <v>1187</v>
      </c>
      <c r="E3969" s="2">
        <v>1.05</v>
      </c>
      <c r="F3969" s="2" t="s">
        <v>1790</v>
      </c>
      <c r="G3969" s="2" t="s">
        <v>26</v>
      </c>
      <c r="H3969" s="2" t="s">
        <v>73</v>
      </c>
      <c r="I3969" s="2" t="s">
        <v>17</v>
      </c>
      <c r="J3969" s="2" t="s">
        <v>18</v>
      </c>
      <c r="K3969" s="2" t="s">
        <v>19</v>
      </c>
      <c r="L3969" s="2" t="s">
        <v>19</v>
      </c>
      <c r="M3969" s="2" t="s">
        <v>20</v>
      </c>
      <c r="N3969" s="2" t="s">
        <v>21</v>
      </c>
      <c r="O3969" s="2" t="s">
        <v>7552</v>
      </c>
      <c r="P3969" s="2">
        <v>1</v>
      </c>
      <c r="Q3969" s="2" t="str">
        <f t="shared" si="61"/>
        <v>D US Equity</v>
      </c>
    </row>
    <row r="3970" spans="1:17" x14ac:dyDescent="0.25">
      <c r="A3970" s="1">
        <v>41639</v>
      </c>
      <c r="B3970" s="1">
        <v>41639</v>
      </c>
      <c r="C3970" s="2" t="s">
        <v>1343</v>
      </c>
      <c r="D3970" s="2" t="s">
        <v>1344</v>
      </c>
      <c r="E3970" s="2">
        <v>4.125</v>
      </c>
      <c r="F3970" s="2" t="s">
        <v>899</v>
      </c>
      <c r="G3970" s="2" t="s">
        <v>40</v>
      </c>
      <c r="H3970" s="2" t="s">
        <v>34</v>
      </c>
      <c r="I3970" s="2" t="s">
        <v>17</v>
      </c>
      <c r="J3970" s="2" t="s">
        <v>18</v>
      </c>
      <c r="K3970" s="2" t="s">
        <v>19</v>
      </c>
      <c r="L3970" s="2" t="s">
        <v>19</v>
      </c>
      <c r="M3970" s="2" t="s">
        <v>20</v>
      </c>
      <c r="N3970" s="2" t="s">
        <v>28</v>
      </c>
      <c r="O3970" s="2" t="s">
        <v>7553</v>
      </c>
      <c r="P3970" s="2">
        <v>5</v>
      </c>
      <c r="Q3970" s="2" t="str">
        <f t="shared" si="61"/>
        <v>TTXCO US Equity</v>
      </c>
    </row>
    <row r="3971" spans="1:17" x14ac:dyDescent="0.25">
      <c r="A3971" s="1">
        <v>41639</v>
      </c>
      <c r="B3971" s="1">
        <v>41639</v>
      </c>
      <c r="C3971" s="2" t="s">
        <v>42</v>
      </c>
      <c r="D3971" s="2" t="s">
        <v>43</v>
      </c>
      <c r="E3971" s="2">
        <v>3.5</v>
      </c>
      <c r="F3971" s="2" t="s">
        <v>4036</v>
      </c>
      <c r="G3971" s="2" t="s">
        <v>213</v>
      </c>
      <c r="H3971" s="2" t="s">
        <v>46</v>
      </c>
      <c r="I3971" s="2" t="s">
        <v>17</v>
      </c>
      <c r="J3971" s="2" t="s">
        <v>18</v>
      </c>
      <c r="K3971" s="2" t="s">
        <v>19</v>
      </c>
      <c r="L3971" s="2" t="s">
        <v>19</v>
      </c>
      <c r="M3971" s="2" t="s">
        <v>20</v>
      </c>
      <c r="N3971" s="2" t="s">
        <v>48</v>
      </c>
      <c r="O3971" s="2" t="s">
        <v>7554</v>
      </c>
      <c r="P3971" s="2">
        <v>2</v>
      </c>
      <c r="Q3971" s="2" t="str">
        <f t="shared" si="61"/>
        <v>GE US Equity</v>
      </c>
    </row>
    <row r="3972" spans="1:17" x14ac:dyDescent="0.25">
      <c r="A3972" s="1">
        <v>41639</v>
      </c>
      <c r="B3972" s="1">
        <v>41639</v>
      </c>
      <c r="C3972" s="2" t="s">
        <v>155</v>
      </c>
      <c r="D3972" s="2" t="s">
        <v>156</v>
      </c>
      <c r="E3972" s="2">
        <v>2.5</v>
      </c>
      <c r="F3972" s="2" t="s">
        <v>3623</v>
      </c>
      <c r="G3972" s="2"/>
      <c r="H3972" s="2" t="s">
        <v>27</v>
      </c>
      <c r="I3972" s="2" t="s">
        <v>17</v>
      </c>
      <c r="J3972" s="2" t="s">
        <v>18</v>
      </c>
      <c r="K3972" s="2" t="s">
        <v>19</v>
      </c>
      <c r="L3972" s="2" t="s">
        <v>19</v>
      </c>
      <c r="M3972" s="2" t="s">
        <v>20</v>
      </c>
      <c r="N3972" s="2" t="s">
        <v>28</v>
      </c>
      <c r="O3972" s="2" t="s">
        <v>7555</v>
      </c>
      <c r="P3972" s="2">
        <v>3</v>
      </c>
      <c r="Q3972" s="2" t="str">
        <f t="shared" ref="Q3972:Q4035" si="62">D3972&amp;" US Equity"</f>
        <v>VIA US Equity</v>
      </c>
    </row>
    <row r="3973" spans="1:17" x14ac:dyDescent="0.25">
      <c r="A3973" s="1">
        <v>41639</v>
      </c>
      <c r="B3973" s="1">
        <v>41639</v>
      </c>
      <c r="C3973" s="2" t="s">
        <v>477</v>
      </c>
      <c r="D3973" s="2" t="s">
        <v>478</v>
      </c>
      <c r="E3973" s="2">
        <v>7</v>
      </c>
      <c r="F3973" s="2" t="s">
        <v>3214</v>
      </c>
      <c r="G3973" s="2"/>
      <c r="H3973" s="2" t="s">
        <v>203</v>
      </c>
      <c r="I3973" s="2" t="s">
        <v>17</v>
      </c>
      <c r="J3973" s="2" t="s">
        <v>18</v>
      </c>
      <c r="K3973" s="2" t="s">
        <v>19</v>
      </c>
      <c r="L3973" s="2" t="s">
        <v>19</v>
      </c>
      <c r="M3973" s="2" t="s">
        <v>20</v>
      </c>
      <c r="N3973" s="2" t="s">
        <v>28</v>
      </c>
      <c r="O3973" s="2" t="s">
        <v>7556</v>
      </c>
      <c r="P3973" s="2">
        <v>3</v>
      </c>
      <c r="Q3973" s="2" t="str">
        <f t="shared" si="62"/>
        <v>RRD US Equity</v>
      </c>
    </row>
    <row r="3974" spans="1:17" x14ac:dyDescent="0.25">
      <c r="A3974" s="1">
        <v>41639</v>
      </c>
      <c r="B3974" s="1">
        <v>41639</v>
      </c>
      <c r="C3974" s="2" t="s">
        <v>1196</v>
      </c>
      <c r="D3974" s="2" t="s">
        <v>494</v>
      </c>
      <c r="E3974" s="2">
        <v>5.0999999999999996</v>
      </c>
      <c r="F3974" s="2" t="s">
        <v>7333</v>
      </c>
      <c r="G3974" s="2" t="s">
        <v>45</v>
      </c>
      <c r="H3974" s="2" t="s">
        <v>73</v>
      </c>
      <c r="I3974" s="2" t="s">
        <v>17</v>
      </c>
      <c r="J3974" s="2" t="s">
        <v>18</v>
      </c>
      <c r="K3974" s="2" t="s">
        <v>19</v>
      </c>
      <c r="L3974" s="2" t="s">
        <v>19</v>
      </c>
      <c r="M3974" s="2" t="s">
        <v>20</v>
      </c>
      <c r="N3974" s="2" t="s">
        <v>48</v>
      </c>
      <c r="O3974" s="2" t="s">
        <v>7557</v>
      </c>
      <c r="P3974" s="2">
        <v>3</v>
      </c>
      <c r="Q3974" s="2" t="str">
        <f t="shared" si="62"/>
        <v>PRU US Equity</v>
      </c>
    </row>
    <row r="3975" spans="1:17" x14ac:dyDescent="0.25">
      <c r="A3975" s="1">
        <v>41639</v>
      </c>
      <c r="B3975" s="1">
        <v>41639</v>
      </c>
      <c r="C3975" s="2" t="s">
        <v>3156</v>
      </c>
      <c r="D3975" s="2" t="s">
        <v>3157</v>
      </c>
      <c r="E3975" s="2">
        <v>2.375</v>
      </c>
      <c r="F3975" s="2" t="s">
        <v>294</v>
      </c>
      <c r="G3975" s="2" t="s">
        <v>40</v>
      </c>
      <c r="H3975" s="2" t="s">
        <v>34</v>
      </c>
      <c r="I3975" s="2" t="s">
        <v>17</v>
      </c>
      <c r="J3975" s="2" t="s">
        <v>18</v>
      </c>
      <c r="K3975" s="2" t="s">
        <v>19</v>
      </c>
      <c r="L3975" s="2" t="s">
        <v>19</v>
      </c>
      <c r="M3975" s="2" t="s">
        <v>20</v>
      </c>
      <c r="N3975" s="2" t="s">
        <v>28</v>
      </c>
      <c r="O3975" s="2" t="s">
        <v>7558</v>
      </c>
      <c r="P3975" s="2">
        <v>5</v>
      </c>
      <c r="Q3975" s="2" t="str">
        <f t="shared" si="62"/>
        <v>DAIGR US Equity</v>
      </c>
    </row>
    <row r="3976" spans="1:17" x14ac:dyDescent="0.25">
      <c r="A3976" s="1">
        <v>41639</v>
      </c>
      <c r="B3976" s="1">
        <v>41639</v>
      </c>
      <c r="C3976" s="2" t="s">
        <v>7559</v>
      </c>
      <c r="D3976" s="2" t="s">
        <v>7560</v>
      </c>
      <c r="E3976" s="2">
        <v>4.375</v>
      </c>
      <c r="F3976" s="2" t="s">
        <v>5988</v>
      </c>
      <c r="G3976" s="2"/>
      <c r="H3976" s="2" t="s">
        <v>16</v>
      </c>
      <c r="I3976" s="2" t="s">
        <v>17</v>
      </c>
      <c r="J3976" s="2" t="s">
        <v>18</v>
      </c>
      <c r="K3976" s="2" t="s">
        <v>19</v>
      </c>
      <c r="L3976" s="2" t="s">
        <v>19</v>
      </c>
      <c r="M3976" s="2" t="s">
        <v>20</v>
      </c>
      <c r="N3976" s="2" t="s">
        <v>28</v>
      </c>
      <c r="O3976" s="2" t="s">
        <v>7561</v>
      </c>
      <c r="P3976" s="2">
        <v>3</v>
      </c>
      <c r="Q3976" s="2" t="str">
        <f t="shared" si="62"/>
        <v>WAB US Equity</v>
      </c>
    </row>
    <row r="3977" spans="1:17" x14ac:dyDescent="0.25">
      <c r="A3977" s="1">
        <v>41639</v>
      </c>
      <c r="B3977" s="1">
        <v>41639</v>
      </c>
      <c r="C3977" s="2" t="s">
        <v>752</v>
      </c>
      <c r="D3977" s="2" t="s">
        <v>753</v>
      </c>
      <c r="E3977" s="2">
        <v>3.6459999999999999</v>
      </c>
      <c r="F3977" s="2" t="s">
        <v>391</v>
      </c>
      <c r="G3977" s="2" t="s">
        <v>40</v>
      </c>
      <c r="H3977" s="2" t="s">
        <v>34</v>
      </c>
      <c r="I3977" s="2" t="s">
        <v>17</v>
      </c>
      <c r="J3977" s="2" t="s">
        <v>18</v>
      </c>
      <c r="K3977" s="2" t="s">
        <v>19</v>
      </c>
      <c r="L3977" s="2" t="s">
        <v>19</v>
      </c>
      <c r="M3977" s="2" t="s">
        <v>20</v>
      </c>
      <c r="N3977" s="2" t="s">
        <v>28</v>
      </c>
      <c r="O3977" s="2" t="s">
        <v>7562</v>
      </c>
      <c r="P3977" s="2">
        <v>3</v>
      </c>
      <c r="Q3977" s="2" t="str">
        <f t="shared" si="62"/>
        <v>UNP US Equity</v>
      </c>
    </row>
    <row r="3978" spans="1:17" x14ac:dyDescent="0.25">
      <c r="A3978" s="1">
        <v>41639</v>
      </c>
      <c r="B3978" s="1">
        <v>41639</v>
      </c>
      <c r="C3978" s="2" t="s">
        <v>42</v>
      </c>
      <c r="D3978" s="2" t="s">
        <v>43</v>
      </c>
      <c r="E3978" s="2">
        <v>4</v>
      </c>
      <c r="F3978" s="2" t="s">
        <v>3349</v>
      </c>
      <c r="G3978" s="2" t="s">
        <v>45</v>
      </c>
      <c r="H3978" s="2" t="s">
        <v>46</v>
      </c>
      <c r="I3978" s="2" t="s">
        <v>17</v>
      </c>
      <c r="J3978" s="2" t="s">
        <v>18</v>
      </c>
      <c r="K3978" s="2" t="s">
        <v>19</v>
      </c>
      <c r="L3978" s="2" t="s">
        <v>19</v>
      </c>
      <c r="M3978" s="2" t="s">
        <v>20</v>
      </c>
      <c r="N3978" s="2" t="s">
        <v>48</v>
      </c>
      <c r="O3978" s="2" t="s">
        <v>7563</v>
      </c>
      <c r="P3978" s="2">
        <v>2</v>
      </c>
      <c r="Q3978" s="2" t="str">
        <f t="shared" si="62"/>
        <v>GE US Equity</v>
      </c>
    </row>
    <row r="3979" spans="1:17" x14ac:dyDescent="0.25">
      <c r="A3979" s="1">
        <v>41639</v>
      </c>
      <c r="B3979" s="1">
        <v>41639</v>
      </c>
      <c r="C3979" s="2" t="s">
        <v>3156</v>
      </c>
      <c r="D3979" s="2" t="s">
        <v>3157</v>
      </c>
      <c r="E3979" s="2">
        <v>2.375</v>
      </c>
      <c r="F3979" s="2" t="s">
        <v>294</v>
      </c>
      <c r="G3979" s="2" t="s">
        <v>26</v>
      </c>
      <c r="H3979" s="2" t="s">
        <v>34</v>
      </c>
      <c r="I3979" s="2" t="s">
        <v>17</v>
      </c>
      <c r="J3979" s="2" t="s">
        <v>18</v>
      </c>
      <c r="K3979" s="2" t="s">
        <v>19</v>
      </c>
      <c r="L3979" s="2" t="s">
        <v>19</v>
      </c>
      <c r="M3979" s="2" t="s">
        <v>20</v>
      </c>
      <c r="N3979" s="2" t="s">
        <v>28</v>
      </c>
      <c r="O3979" s="2" t="s">
        <v>7564</v>
      </c>
      <c r="P3979" s="2">
        <v>5</v>
      </c>
      <c r="Q3979" s="2" t="str">
        <f t="shared" si="62"/>
        <v>DAIGR US Equity</v>
      </c>
    </row>
    <row r="3980" spans="1:17" x14ac:dyDescent="0.25">
      <c r="A3980" s="1">
        <v>41639</v>
      </c>
      <c r="B3980" s="1">
        <v>41639</v>
      </c>
      <c r="C3980" s="2" t="s">
        <v>122</v>
      </c>
      <c r="D3980" s="2" t="s">
        <v>123</v>
      </c>
      <c r="E3980" s="2">
        <v>4.5999999999999996</v>
      </c>
      <c r="F3980" s="2" t="s">
        <v>7432</v>
      </c>
      <c r="G3980" s="2"/>
      <c r="H3980" s="2" t="s">
        <v>57</v>
      </c>
      <c r="I3980" s="2" t="s">
        <v>17</v>
      </c>
      <c r="J3980" s="2" t="s">
        <v>18</v>
      </c>
      <c r="K3980" s="2" t="s">
        <v>19</v>
      </c>
      <c r="L3980" s="2" t="s">
        <v>19</v>
      </c>
      <c r="M3980" s="2" t="s">
        <v>20</v>
      </c>
      <c r="N3980" s="2" t="s">
        <v>48</v>
      </c>
      <c r="O3980" s="2" t="s">
        <v>7565</v>
      </c>
      <c r="P3980" s="2">
        <v>3</v>
      </c>
      <c r="Q3980" s="2" t="str">
        <f t="shared" si="62"/>
        <v>TRV US Equity</v>
      </c>
    </row>
    <row r="3981" spans="1:17" x14ac:dyDescent="0.25">
      <c r="A3981" s="1">
        <v>41639</v>
      </c>
      <c r="B3981" s="1">
        <v>41639</v>
      </c>
      <c r="C3981" s="2" t="s">
        <v>3908</v>
      </c>
      <c r="D3981" s="2" t="s">
        <v>678</v>
      </c>
      <c r="E3981" s="2">
        <v>1.6373500000000001</v>
      </c>
      <c r="F3981" s="2" t="s">
        <v>7566</v>
      </c>
      <c r="G3981" s="2" t="s">
        <v>45</v>
      </c>
      <c r="H3981" s="2" t="s">
        <v>16</v>
      </c>
      <c r="I3981" s="2" t="s">
        <v>17</v>
      </c>
      <c r="J3981" s="2" t="s">
        <v>18</v>
      </c>
      <c r="K3981" s="2" t="s">
        <v>19</v>
      </c>
      <c r="L3981" s="2" t="s">
        <v>19</v>
      </c>
      <c r="M3981" s="2" t="s">
        <v>47</v>
      </c>
      <c r="N3981" s="2" t="s">
        <v>28</v>
      </c>
      <c r="O3981" s="2" t="s">
        <v>7567</v>
      </c>
      <c r="P3981" s="2">
        <v>1</v>
      </c>
      <c r="Q3981" s="2" t="str">
        <f t="shared" si="62"/>
        <v>F US Equity</v>
      </c>
    </row>
    <row r="3982" spans="1:17" x14ac:dyDescent="0.25">
      <c r="A3982" s="1">
        <v>41639</v>
      </c>
      <c r="B3982" s="1">
        <v>41639</v>
      </c>
      <c r="C3982" s="2" t="s">
        <v>5673</v>
      </c>
      <c r="D3982" s="2" t="s">
        <v>2484</v>
      </c>
      <c r="E3982" s="2">
        <v>2.2000000000000002</v>
      </c>
      <c r="F3982" s="2" t="s">
        <v>294</v>
      </c>
      <c r="G3982" s="2" t="s">
        <v>40</v>
      </c>
      <c r="H3982" s="2" t="s">
        <v>73</v>
      </c>
      <c r="I3982" s="2" t="s">
        <v>17</v>
      </c>
      <c r="J3982" s="2" t="s">
        <v>18</v>
      </c>
      <c r="K3982" s="2" t="s">
        <v>19</v>
      </c>
      <c r="L3982" s="2" t="s">
        <v>19</v>
      </c>
      <c r="M3982" s="2" t="s">
        <v>20</v>
      </c>
      <c r="N3982" s="2" t="s">
        <v>28</v>
      </c>
      <c r="O3982" s="2" t="s">
        <v>7568</v>
      </c>
      <c r="P3982" s="2">
        <v>5</v>
      </c>
      <c r="Q3982" s="2" t="str">
        <f t="shared" si="62"/>
        <v>SABLN US Equity</v>
      </c>
    </row>
    <row r="3983" spans="1:17" x14ac:dyDescent="0.25">
      <c r="A3983" s="1">
        <v>41639</v>
      </c>
      <c r="B3983" s="1">
        <v>41639</v>
      </c>
      <c r="C3983" s="2" t="s">
        <v>1972</v>
      </c>
      <c r="D3983" s="2" t="s">
        <v>998</v>
      </c>
      <c r="E3983" s="2">
        <v>0.95</v>
      </c>
      <c r="F3983" s="2" t="s">
        <v>1295</v>
      </c>
      <c r="G3983" s="2"/>
      <c r="H3983" s="2" t="s">
        <v>46</v>
      </c>
      <c r="I3983" s="2" t="s">
        <v>17</v>
      </c>
      <c r="J3983" s="2" t="s">
        <v>18</v>
      </c>
      <c r="K3983" s="2" t="s">
        <v>19</v>
      </c>
      <c r="L3983" s="2" t="s">
        <v>19</v>
      </c>
      <c r="M3983" s="2" t="s">
        <v>20</v>
      </c>
      <c r="N3983" s="2" t="s">
        <v>48</v>
      </c>
      <c r="O3983" s="2" t="s">
        <v>7569</v>
      </c>
      <c r="P3983" s="2">
        <v>3</v>
      </c>
      <c r="Q3983" s="2" t="str">
        <f t="shared" si="62"/>
        <v>BRK US Equity</v>
      </c>
    </row>
    <row r="3984" spans="1:17" x14ac:dyDescent="0.25">
      <c r="A3984" s="1">
        <v>41639</v>
      </c>
      <c r="B3984" s="1">
        <v>41639</v>
      </c>
      <c r="C3984" s="2" t="s">
        <v>3600</v>
      </c>
      <c r="D3984" s="2" t="s">
        <v>3601</v>
      </c>
      <c r="E3984" s="2">
        <v>5.75</v>
      </c>
      <c r="F3984" s="2" t="s">
        <v>7285</v>
      </c>
      <c r="G3984" s="2"/>
      <c r="H3984" s="2" t="s">
        <v>27</v>
      </c>
      <c r="I3984" s="2" t="s">
        <v>17</v>
      </c>
      <c r="J3984" s="2" t="s">
        <v>18</v>
      </c>
      <c r="K3984" s="2" t="s">
        <v>19</v>
      </c>
      <c r="L3984" s="2" t="s">
        <v>19</v>
      </c>
      <c r="M3984" s="2" t="s">
        <v>20</v>
      </c>
      <c r="N3984" s="2" t="s">
        <v>28</v>
      </c>
      <c r="O3984" s="2" t="s">
        <v>7570</v>
      </c>
      <c r="P3984" s="2">
        <v>5</v>
      </c>
      <c r="Q3984" s="2" t="str">
        <f t="shared" si="62"/>
        <v>ABXCN US Equity</v>
      </c>
    </row>
    <row r="3985" spans="1:17" x14ac:dyDescent="0.25">
      <c r="A3985" s="1">
        <v>41639</v>
      </c>
      <c r="B3985" s="1">
        <v>41639</v>
      </c>
      <c r="C3985" s="2" t="s">
        <v>5673</v>
      </c>
      <c r="D3985" s="2" t="s">
        <v>2484</v>
      </c>
      <c r="E3985" s="2">
        <v>2.2000000000000002</v>
      </c>
      <c r="F3985" s="2" t="s">
        <v>294</v>
      </c>
      <c r="G3985" s="2" t="s">
        <v>26</v>
      </c>
      <c r="H3985" s="2" t="s">
        <v>73</v>
      </c>
      <c r="I3985" s="2" t="s">
        <v>17</v>
      </c>
      <c r="J3985" s="2" t="s">
        <v>18</v>
      </c>
      <c r="K3985" s="2" t="s">
        <v>19</v>
      </c>
      <c r="L3985" s="2" t="s">
        <v>19</v>
      </c>
      <c r="M3985" s="2" t="s">
        <v>20</v>
      </c>
      <c r="N3985" s="2" t="s">
        <v>28</v>
      </c>
      <c r="O3985" s="2" t="s">
        <v>7571</v>
      </c>
      <c r="P3985" s="2">
        <v>5</v>
      </c>
      <c r="Q3985" s="2" t="str">
        <f t="shared" si="62"/>
        <v>SABLN US Equity</v>
      </c>
    </row>
    <row r="3986" spans="1:17" x14ac:dyDescent="0.25">
      <c r="A3986" s="1">
        <v>41639</v>
      </c>
      <c r="B3986" s="1">
        <v>41639</v>
      </c>
      <c r="C3986" s="2" t="s">
        <v>7574</v>
      </c>
      <c r="D3986" s="2" t="s">
        <v>7575</v>
      </c>
      <c r="E3986" s="2">
        <v>5</v>
      </c>
      <c r="F3986" s="2" t="s">
        <v>391</v>
      </c>
      <c r="G3986" s="2"/>
      <c r="H3986" s="2" t="s">
        <v>16</v>
      </c>
      <c r="I3986" s="2" t="s">
        <v>17</v>
      </c>
      <c r="J3986" s="2" t="s">
        <v>18</v>
      </c>
      <c r="K3986" s="2" t="s">
        <v>19</v>
      </c>
      <c r="L3986" s="2" t="s">
        <v>19</v>
      </c>
      <c r="M3986" s="2" t="s">
        <v>20</v>
      </c>
      <c r="N3986" s="2" t="s">
        <v>28</v>
      </c>
      <c r="O3986" s="2" t="s">
        <v>7576</v>
      </c>
      <c r="P3986" s="2">
        <v>3</v>
      </c>
      <c r="Q3986" s="2" t="str">
        <f t="shared" si="62"/>
        <v>AMT US Equity</v>
      </c>
    </row>
    <row r="3987" spans="1:17" x14ac:dyDescent="0.25">
      <c r="A3987" s="1">
        <v>41639</v>
      </c>
      <c r="B3987" s="1">
        <v>41639</v>
      </c>
      <c r="C3987" s="2" t="s">
        <v>6980</v>
      </c>
      <c r="D3987" s="2" t="s">
        <v>6981</v>
      </c>
      <c r="E3987" s="2">
        <v>5.2</v>
      </c>
      <c r="F3987" s="2" t="s">
        <v>7577</v>
      </c>
      <c r="G3987" s="2"/>
      <c r="H3987" s="2" t="s">
        <v>264</v>
      </c>
      <c r="I3987" s="2" t="s">
        <v>17</v>
      </c>
      <c r="J3987" s="2" t="s">
        <v>18</v>
      </c>
      <c r="K3987" s="2" t="s">
        <v>19</v>
      </c>
      <c r="L3987" s="2" t="s">
        <v>19</v>
      </c>
      <c r="M3987" s="2" t="s">
        <v>20</v>
      </c>
      <c r="N3987" s="2" t="s">
        <v>28</v>
      </c>
      <c r="O3987" s="2" t="s">
        <v>7578</v>
      </c>
      <c r="P3987" s="2">
        <v>3</v>
      </c>
      <c r="Q3987" s="2" t="str">
        <f t="shared" si="62"/>
        <v>HSP US Equity</v>
      </c>
    </row>
    <row r="3988" spans="1:17" x14ac:dyDescent="0.25">
      <c r="A3988" s="1">
        <v>41639</v>
      </c>
      <c r="B3988" s="1">
        <v>41639</v>
      </c>
      <c r="C3988" s="2" t="s">
        <v>1650</v>
      </c>
      <c r="D3988" s="2" t="s">
        <v>400</v>
      </c>
      <c r="E3988" s="2">
        <v>2.65</v>
      </c>
      <c r="F3988" s="2" t="s">
        <v>5731</v>
      </c>
      <c r="G3988" s="2"/>
      <c r="H3988" s="2" t="s">
        <v>27</v>
      </c>
      <c r="I3988" s="2" t="s">
        <v>17</v>
      </c>
      <c r="J3988" s="2" t="s">
        <v>18</v>
      </c>
      <c r="K3988" s="2" t="s">
        <v>19</v>
      </c>
      <c r="L3988" s="2" t="s">
        <v>19</v>
      </c>
      <c r="M3988" s="2" t="s">
        <v>20</v>
      </c>
      <c r="N3988" s="2" t="s">
        <v>21</v>
      </c>
      <c r="O3988" s="2" t="s">
        <v>7579</v>
      </c>
      <c r="P3988" s="2">
        <v>3</v>
      </c>
      <c r="Q3988" s="2" t="str">
        <f t="shared" si="62"/>
        <v>KMP US Equity</v>
      </c>
    </row>
    <row r="3989" spans="1:17" x14ac:dyDescent="0.25">
      <c r="A3989" s="1">
        <v>41639</v>
      </c>
      <c r="B3989" s="1">
        <v>41639</v>
      </c>
      <c r="C3989" s="2" t="s">
        <v>496</v>
      </c>
      <c r="D3989" s="2" t="s">
        <v>497</v>
      </c>
      <c r="E3989" s="2">
        <v>3</v>
      </c>
      <c r="F3989" s="2" t="s">
        <v>4195</v>
      </c>
      <c r="G3989" s="2" t="s">
        <v>3705</v>
      </c>
      <c r="H3989" s="2" t="s">
        <v>57</v>
      </c>
      <c r="I3989" s="2" t="s">
        <v>17</v>
      </c>
      <c r="J3989" s="2" t="s">
        <v>18</v>
      </c>
      <c r="K3989" s="2" t="s">
        <v>19</v>
      </c>
      <c r="L3989" s="2" t="s">
        <v>19</v>
      </c>
      <c r="M3989" s="2" t="s">
        <v>20</v>
      </c>
      <c r="N3989" s="2" t="s">
        <v>21</v>
      </c>
      <c r="O3989" s="2" t="s">
        <v>7580</v>
      </c>
      <c r="P3989" s="2">
        <v>4</v>
      </c>
      <c r="Q3989" s="2" t="str">
        <f t="shared" si="62"/>
        <v>NRUC US Equity</v>
      </c>
    </row>
    <row r="3990" spans="1:17" x14ac:dyDescent="0.25">
      <c r="A3990" s="1">
        <v>41639</v>
      </c>
      <c r="B3990" s="1">
        <v>41639</v>
      </c>
      <c r="C3990" s="2" t="s">
        <v>5029</v>
      </c>
      <c r="D3990" s="2" t="s">
        <v>5030</v>
      </c>
      <c r="E3990" s="2">
        <v>3.2</v>
      </c>
      <c r="F3990" s="2" t="s">
        <v>1433</v>
      </c>
      <c r="G3990" s="2"/>
      <c r="H3990" s="2" t="s">
        <v>73</v>
      </c>
      <c r="I3990" s="2" t="s">
        <v>17</v>
      </c>
      <c r="J3990" s="2" t="s">
        <v>18</v>
      </c>
      <c r="K3990" s="2" t="s">
        <v>19</v>
      </c>
      <c r="L3990" s="2" t="s">
        <v>19</v>
      </c>
      <c r="M3990" s="2" t="s">
        <v>20</v>
      </c>
      <c r="N3990" s="2" t="s">
        <v>28</v>
      </c>
      <c r="O3990" s="2" t="s">
        <v>7581</v>
      </c>
      <c r="P3990" s="2">
        <v>3</v>
      </c>
      <c r="Q3990" s="2" t="str">
        <f t="shared" si="62"/>
        <v>CAH US Equity</v>
      </c>
    </row>
    <row r="3991" spans="1:17" x14ac:dyDescent="0.25">
      <c r="A3991" s="1">
        <v>41639</v>
      </c>
      <c r="B3991" s="1">
        <v>41639</v>
      </c>
      <c r="C3991" s="2" t="s">
        <v>5029</v>
      </c>
      <c r="D3991" s="2" t="s">
        <v>5030</v>
      </c>
      <c r="E3991" s="2">
        <v>4.5999999999999996</v>
      </c>
      <c r="F3991" s="2" t="s">
        <v>6382</v>
      </c>
      <c r="G3991" s="2"/>
      <c r="H3991" s="2" t="s">
        <v>73</v>
      </c>
      <c r="I3991" s="2" t="s">
        <v>17</v>
      </c>
      <c r="J3991" s="2" t="s">
        <v>18</v>
      </c>
      <c r="K3991" s="2" t="s">
        <v>19</v>
      </c>
      <c r="L3991" s="2" t="s">
        <v>19</v>
      </c>
      <c r="M3991" s="2" t="s">
        <v>20</v>
      </c>
      <c r="N3991" s="2" t="s">
        <v>28</v>
      </c>
      <c r="O3991" s="2" t="s">
        <v>7582</v>
      </c>
      <c r="P3991" s="2">
        <v>3</v>
      </c>
      <c r="Q3991" s="2" t="str">
        <f t="shared" si="62"/>
        <v>CAH US Equity</v>
      </c>
    </row>
    <row r="3992" spans="1:17" x14ac:dyDescent="0.25">
      <c r="A3992" s="1">
        <v>41639</v>
      </c>
      <c r="B3992" s="1">
        <v>41639</v>
      </c>
      <c r="C3992" s="2" t="s">
        <v>5901</v>
      </c>
      <c r="D3992" s="2" t="s">
        <v>5902</v>
      </c>
      <c r="E3992" s="2">
        <v>4.45</v>
      </c>
      <c r="F3992" s="2" t="s">
        <v>1728</v>
      </c>
      <c r="G3992" s="2"/>
      <c r="H3992" s="2" t="s">
        <v>264</v>
      </c>
      <c r="I3992" s="2" t="s">
        <v>17</v>
      </c>
      <c r="J3992" s="2" t="s">
        <v>18</v>
      </c>
      <c r="K3992" s="2" t="s">
        <v>19</v>
      </c>
      <c r="L3992" s="2" t="s">
        <v>19</v>
      </c>
      <c r="M3992" s="2" t="s">
        <v>20</v>
      </c>
      <c r="N3992" s="2" t="s">
        <v>28</v>
      </c>
      <c r="O3992" s="2" t="s">
        <v>7583</v>
      </c>
      <c r="P3992" s="2">
        <v>3</v>
      </c>
      <c r="Q3992" s="2" t="str">
        <f t="shared" si="62"/>
        <v>RKT US Equity</v>
      </c>
    </row>
    <row r="3993" spans="1:17" x14ac:dyDescent="0.25">
      <c r="A3993" s="1">
        <v>41639</v>
      </c>
      <c r="B3993" s="1">
        <v>41639</v>
      </c>
      <c r="C3993" s="2" t="s">
        <v>1737</v>
      </c>
      <c r="D3993" s="2" t="s">
        <v>1738</v>
      </c>
      <c r="E3993" s="2">
        <v>5.8</v>
      </c>
      <c r="F3993" s="2" t="s">
        <v>1956</v>
      </c>
      <c r="G3993" s="2"/>
      <c r="H3993" s="2" t="s">
        <v>73</v>
      </c>
      <c r="I3993" s="2" t="s">
        <v>17</v>
      </c>
      <c r="J3993" s="2" t="s">
        <v>18</v>
      </c>
      <c r="K3993" s="2" t="s">
        <v>19</v>
      </c>
      <c r="L3993" s="2" t="s">
        <v>19</v>
      </c>
      <c r="M3993" s="2" t="s">
        <v>20</v>
      </c>
      <c r="N3993" s="2" t="s">
        <v>21</v>
      </c>
      <c r="O3993" s="2" t="s">
        <v>7586</v>
      </c>
      <c r="P3993" s="2">
        <v>3</v>
      </c>
      <c r="Q3993" s="2" t="str">
        <f t="shared" si="62"/>
        <v>PCG US Equity</v>
      </c>
    </row>
    <row r="3994" spans="1:17" x14ac:dyDescent="0.25">
      <c r="A3994" s="1">
        <v>41639</v>
      </c>
      <c r="B3994" s="1">
        <v>41639</v>
      </c>
      <c r="C3994" s="2" t="s">
        <v>1737</v>
      </c>
      <c r="D3994" s="2" t="s">
        <v>1738</v>
      </c>
      <c r="E3994" s="2">
        <v>5.8</v>
      </c>
      <c r="F3994" s="2" t="s">
        <v>1956</v>
      </c>
      <c r="G3994" s="2" t="s">
        <v>233</v>
      </c>
      <c r="H3994" s="2" t="s">
        <v>34</v>
      </c>
      <c r="I3994" s="2" t="s">
        <v>17</v>
      </c>
      <c r="J3994" s="2" t="s">
        <v>18</v>
      </c>
      <c r="K3994" s="2" t="s">
        <v>19</v>
      </c>
      <c r="L3994" s="2" t="s">
        <v>19</v>
      </c>
      <c r="M3994" s="2" t="s">
        <v>20</v>
      </c>
      <c r="N3994" s="2" t="s">
        <v>21</v>
      </c>
      <c r="O3994" s="2" t="s">
        <v>7587</v>
      </c>
      <c r="P3994" s="2">
        <v>3</v>
      </c>
      <c r="Q3994" s="2" t="str">
        <f t="shared" si="62"/>
        <v>PCG US Equity</v>
      </c>
    </row>
    <row r="3995" spans="1:17" x14ac:dyDescent="0.25">
      <c r="A3995" s="1">
        <v>41639</v>
      </c>
      <c r="B3995" s="1">
        <v>41639</v>
      </c>
      <c r="C3995" s="2" t="s">
        <v>2143</v>
      </c>
      <c r="D3995" s="2" t="s">
        <v>2144</v>
      </c>
      <c r="E3995" s="2">
        <v>5.85</v>
      </c>
      <c r="F3995" s="2" t="s">
        <v>3013</v>
      </c>
      <c r="G3995" s="2"/>
      <c r="H3995" s="2" t="s">
        <v>472</v>
      </c>
      <c r="I3995" s="2" t="s">
        <v>17</v>
      </c>
      <c r="J3995" s="2" t="s">
        <v>18</v>
      </c>
      <c r="K3995" s="2" t="s">
        <v>19</v>
      </c>
      <c r="L3995" s="2" t="s">
        <v>19</v>
      </c>
      <c r="M3995" s="2" t="s">
        <v>20</v>
      </c>
      <c r="N3995" s="2" t="s">
        <v>28</v>
      </c>
      <c r="O3995" s="2" t="s">
        <v>7588</v>
      </c>
      <c r="P3995" s="2">
        <v>3</v>
      </c>
      <c r="Q3995" s="2" t="str">
        <f t="shared" si="62"/>
        <v>MAS US Equity</v>
      </c>
    </row>
    <row r="3996" spans="1:17" x14ac:dyDescent="0.25">
      <c r="A3996" s="1">
        <v>41639</v>
      </c>
      <c r="B3996" s="1">
        <v>41639</v>
      </c>
      <c r="C3996" s="2" t="s">
        <v>3864</v>
      </c>
      <c r="D3996" s="2" t="s">
        <v>3865</v>
      </c>
      <c r="E3996" s="2">
        <v>5</v>
      </c>
      <c r="F3996" s="2" t="s">
        <v>4052</v>
      </c>
      <c r="G3996" s="2"/>
      <c r="H3996" s="2" t="s">
        <v>27</v>
      </c>
      <c r="I3996" s="2" t="s">
        <v>17</v>
      </c>
      <c r="J3996" s="2" t="s">
        <v>18</v>
      </c>
      <c r="K3996" s="2" t="s">
        <v>19</v>
      </c>
      <c r="L3996" s="2" t="s">
        <v>19</v>
      </c>
      <c r="M3996" s="2" t="s">
        <v>20</v>
      </c>
      <c r="N3996" s="2" t="s">
        <v>28</v>
      </c>
      <c r="O3996" s="2" t="s">
        <v>7589</v>
      </c>
      <c r="P3996" s="2">
        <v>3</v>
      </c>
      <c r="Q3996" s="2" t="str">
        <f t="shared" si="62"/>
        <v>NBR US Equity</v>
      </c>
    </row>
    <row r="3997" spans="1:17" x14ac:dyDescent="0.25">
      <c r="A3997" s="1">
        <v>41639</v>
      </c>
      <c r="B3997" s="1">
        <v>41639</v>
      </c>
      <c r="C3997" s="2" t="s">
        <v>5029</v>
      </c>
      <c r="D3997" s="2" t="s">
        <v>5030</v>
      </c>
      <c r="E3997" s="2">
        <v>1.7</v>
      </c>
      <c r="F3997" s="2" t="s">
        <v>1103</v>
      </c>
      <c r="G3997" s="2"/>
      <c r="H3997" s="2" t="s">
        <v>73</v>
      </c>
      <c r="I3997" s="2" t="s">
        <v>17</v>
      </c>
      <c r="J3997" s="2" t="s">
        <v>18</v>
      </c>
      <c r="K3997" s="2" t="s">
        <v>19</v>
      </c>
      <c r="L3997" s="2" t="s">
        <v>19</v>
      </c>
      <c r="M3997" s="2" t="s">
        <v>20</v>
      </c>
      <c r="N3997" s="2" t="s">
        <v>28</v>
      </c>
      <c r="O3997" s="2" t="s">
        <v>7590</v>
      </c>
      <c r="P3997" s="2">
        <v>3</v>
      </c>
      <c r="Q3997" s="2" t="str">
        <f t="shared" si="62"/>
        <v>CAH US Equity</v>
      </c>
    </row>
    <row r="3998" spans="1:17" x14ac:dyDescent="0.25">
      <c r="A3998" s="1">
        <v>41639</v>
      </c>
      <c r="B3998" s="1">
        <v>41639</v>
      </c>
      <c r="C3998" s="2" t="s">
        <v>3570</v>
      </c>
      <c r="D3998" s="2" t="s">
        <v>3571</v>
      </c>
      <c r="E3998" s="2">
        <v>5.125</v>
      </c>
      <c r="F3998" s="2" t="s">
        <v>1426</v>
      </c>
      <c r="G3998" s="2"/>
      <c r="H3998" s="2" t="s">
        <v>16</v>
      </c>
      <c r="I3998" s="2" t="s">
        <v>17</v>
      </c>
      <c r="J3998" s="2" t="s">
        <v>18</v>
      </c>
      <c r="K3998" s="2" t="s">
        <v>19</v>
      </c>
      <c r="L3998" s="2" t="s">
        <v>19</v>
      </c>
      <c r="M3998" s="2" t="s">
        <v>20</v>
      </c>
      <c r="N3998" s="2" t="s">
        <v>28</v>
      </c>
      <c r="O3998" s="2" t="s">
        <v>7591</v>
      </c>
      <c r="P3998" s="2">
        <v>3</v>
      </c>
      <c r="Q3998" s="2" t="str">
        <f t="shared" si="62"/>
        <v>LXK US Equity</v>
      </c>
    </row>
    <row r="3999" spans="1:17" x14ac:dyDescent="0.25">
      <c r="A3999" s="1">
        <v>41639</v>
      </c>
      <c r="B3999" s="1">
        <v>41639</v>
      </c>
      <c r="C3999" s="2" t="s">
        <v>5901</v>
      </c>
      <c r="D3999" s="2" t="s">
        <v>5902</v>
      </c>
      <c r="E3999" s="2">
        <v>4.9000000000000004</v>
      </c>
      <c r="F3999" s="2" t="s">
        <v>4478</v>
      </c>
      <c r="G3999" s="2"/>
      <c r="H3999" s="2" t="s">
        <v>264</v>
      </c>
      <c r="I3999" s="2" t="s">
        <v>17</v>
      </c>
      <c r="J3999" s="2" t="s">
        <v>18</v>
      </c>
      <c r="K3999" s="2" t="s">
        <v>19</v>
      </c>
      <c r="L3999" s="2" t="s">
        <v>19</v>
      </c>
      <c r="M3999" s="2" t="s">
        <v>20</v>
      </c>
      <c r="N3999" s="2" t="s">
        <v>28</v>
      </c>
      <c r="O3999" s="2" t="s">
        <v>7592</v>
      </c>
      <c r="P3999" s="2">
        <v>3</v>
      </c>
      <c r="Q3999" s="2" t="str">
        <f t="shared" si="62"/>
        <v>RKT US Equity</v>
      </c>
    </row>
    <row r="4000" spans="1:17" x14ac:dyDescent="0.25">
      <c r="A4000" s="1">
        <v>41639</v>
      </c>
      <c r="B4000" s="1">
        <v>41639</v>
      </c>
      <c r="C4000" s="2" t="s">
        <v>5901</v>
      </c>
      <c r="D4000" s="2" t="s">
        <v>5902</v>
      </c>
      <c r="E4000" s="2">
        <v>3.5</v>
      </c>
      <c r="F4000" s="2" t="s">
        <v>1899</v>
      </c>
      <c r="G4000" s="2"/>
      <c r="H4000" s="2" t="s">
        <v>264</v>
      </c>
      <c r="I4000" s="2" t="s">
        <v>17</v>
      </c>
      <c r="J4000" s="2" t="s">
        <v>18</v>
      </c>
      <c r="K4000" s="2" t="s">
        <v>19</v>
      </c>
      <c r="L4000" s="2" t="s">
        <v>19</v>
      </c>
      <c r="M4000" s="2" t="s">
        <v>20</v>
      </c>
      <c r="N4000" s="2" t="s">
        <v>28</v>
      </c>
      <c r="O4000" s="2" t="s">
        <v>7596</v>
      </c>
      <c r="P4000" s="2">
        <v>3</v>
      </c>
      <c r="Q4000" s="2" t="str">
        <f t="shared" si="62"/>
        <v>RKT US Equity</v>
      </c>
    </row>
    <row r="4001" spans="1:17" x14ac:dyDescent="0.25">
      <c r="A4001" s="1">
        <v>41639</v>
      </c>
      <c r="B4001" s="1">
        <v>41639</v>
      </c>
      <c r="C4001" s="2" t="s">
        <v>496</v>
      </c>
      <c r="D4001" s="2" t="s">
        <v>497</v>
      </c>
      <c r="E4001" s="2">
        <v>0.48585</v>
      </c>
      <c r="F4001" s="2" t="s">
        <v>7597</v>
      </c>
      <c r="G4001" s="2" t="s">
        <v>45</v>
      </c>
      <c r="H4001" s="2" t="s">
        <v>57</v>
      </c>
      <c r="I4001" s="2" t="s">
        <v>17</v>
      </c>
      <c r="J4001" s="2" t="s">
        <v>18</v>
      </c>
      <c r="K4001" s="2" t="s">
        <v>19</v>
      </c>
      <c r="L4001" s="2" t="s">
        <v>19</v>
      </c>
      <c r="M4001" s="2" t="s">
        <v>47</v>
      </c>
      <c r="N4001" s="2" t="s">
        <v>21</v>
      </c>
      <c r="O4001" s="2" t="s">
        <v>7598</v>
      </c>
      <c r="P4001" s="2">
        <v>4</v>
      </c>
      <c r="Q4001" s="2" t="str">
        <f t="shared" si="62"/>
        <v>NRUC US Equity</v>
      </c>
    </row>
    <row r="4002" spans="1:17" x14ac:dyDescent="0.25">
      <c r="A4002" s="1">
        <v>41639</v>
      </c>
      <c r="B4002" s="1">
        <v>41639</v>
      </c>
      <c r="C4002" s="2" t="s">
        <v>2898</v>
      </c>
      <c r="D4002" s="2" t="s">
        <v>501</v>
      </c>
      <c r="E4002" s="2">
        <v>3.875</v>
      </c>
      <c r="F4002" s="2" t="s">
        <v>1635</v>
      </c>
      <c r="G4002" s="2"/>
      <c r="H4002" s="2" t="s">
        <v>472</v>
      </c>
      <c r="I4002" s="2" t="s">
        <v>17</v>
      </c>
      <c r="J4002" s="2" t="s">
        <v>18</v>
      </c>
      <c r="K4002" s="2" t="s">
        <v>19</v>
      </c>
      <c r="L4002" s="2" t="s">
        <v>19</v>
      </c>
      <c r="M4002" s="2" t="s">
        <v>20</v>
      </c>
      <c r="N4002" s="2" t="s">
        <v>48</v>
      </c>
      <c r="O4002" s="2" t="s">
        <v>7599</v>
      </c>
      <c r="P4002" s="2">
        <v>3</v>
      </c>
      <c r="Q4002" s="2" t="str">
        <f t="shared" si="62"/>
        <v>AIG US Equity</v>
      </c>
    </row>
    <row r="4003" spans="1:17" x14ac:dyDescent="0.25">
      <c r="A4003" s="1">
        <v>41639</v>
      </c>
      <c r="B4003" s="1">
        <v>41639</v>
      </c>
      <c r="C4003" s="2" t="s">
        <v>2881</v>
      </c>
      <c r="D4003" s="2" t="s">
        <v>945</v>
      </c>
      <c r="E4003" s="2">
        <v>1.3</v>
      </c>
      <c r="F4003" s="2" t="s">
        <v>7600</v>
      </c>
      <c r="G4003" s="2"/>
      <c r="H4003" s="2" t="s">
        <v>57</v>
      </c>
      <c r="I4003" s="2" t="s">
        <v>17</v>
      </c>
      <c r="J4003" s="2" t="s">
        <v>18</v>
      </c>
      <c r="K4003" s="2" t="s">
        <v>19</v>
      </c>
      <c r="L4003" s="2" t="s">
        <v>19</v>
      </c>
      <c r="M4003" s="2" t="s">
        <v>20</v>
      </c>
      <c r="N4003" s="2" t="s">
        <v>28</v>
      </c>
      <c r="O4003" s="2" t="s">
        <v>7601</v>
      </c>
      <c r="P4003" s="2">
        <v>2</v>
      </c>
      <c r="Q4003" s="2" t="str">
        <f t="shared" si="62"/>
        <v>DE US Equity</v>
      </c>
    </row>
    <row r="4004" spans="1:17" x14ac:dyDescent="0.25">
      <c r="A4004" s="1">
        <v>41639</v>
      </c>
      <c r="B4004" s="1">
        <v>41639</v>
      </c>
      <c r="C4004" s="2" t="s">
        <v>7602</v>
      </c>
      <c r="D4004" s="2" t="s">
        <v>7603</v>
      </c>
      <c r="E4004" s="2">
        <v>5.1440000000000001</v>
      </c>
      <c r="F4004" s="2" t="s">
        <v>7279</v>
      </c>
      <c r="G4004" s="2"/>
      <c r="H4004" s="2" t="s">
        <v>34</v>
      </c>
      <c r="I4004" s="2" t="s">
        <v>17</v>
      </c>
      <c r="J4004" s="2" t="s">
        <v>18</v>
      </c>
      <c r="K4004" s="2" t="s">
        <v>19</v>
      </c>
      <c r="L4004" s="2" t="s">
        <v>19</v>
      </c>
      <c r="M4004" s="2" t="s">
        <v>20</v>
      </c>
      <c r="N4004" s="2" t="s">
        <v>48</v>
      </c>
      <c r="O4004" s="2" t="s">
        <v>7604</v>
      </c>
      <c r="P4004" s="2">
        <v>4</v>
      </c>
      <c r="Q4004" s="2" t="str">
        <f t="shared" si="62"/>
        <v>ACGL US Equity</v>
      </c>
    </row>
    <row r="4005" spans="1:17" x14ac:dyDescent="0.25">
      <c r="A4005" s="1">
        <v>41639</v>
      </c>
      <c r="B4005" s="1">
        <v>41639</v>
      </c>
      <c r="C4005" s="2" t="s">
        <v>2562</v>
      </c>
      <c r="D4005" s="2" t="s">
        <v>974</v>
      </c>
      <c r="E4005" s="2">
        <v>0.78434999999999999</v>
      </c>
      <c r="F4005" s="2" t="s">
        <v>1862</v>
      </c>
      <c r="G4005" s="2"/>
      <c r="H4005" s="2" t="s">
        <v>27</v>
      </c>
      <c r="I4005" s="2" t="s">
        <v>17</v>
      </c>
      <c r="J4005" s="2" t="s">
        <v>18</v>
      </c>
      <c r="K4005" s="2" t="s">
        <v>19</v>
      </c>
      <c r="L4005" s="2" t="s">
        <v>19</v>
      </c>
      <c r="M4005" s="2" t="s">
        <v>47</v>
      </c>
      <c r="N4005" s="2" t="s">
        <v>28</v>
      </c>
      <c r="O4005" s="2" t="s">
        <v>7605</v>
      </c>
      <c r="P4005" s="2">
        <v>3</v>
      </c>
      <c r="Q4005" s="2" t="str">
        <f t="shared" si="62"/>
        <v>DVN US Equity</v>
      </c>
    </row>
    <row r="4006" spans="1:17" x14ac:dyDescent="0.25">
      <c r="A4006" s="1">
        <v>41639</v>
      </c>
      <c r="B4006" s="1">
        <v>41639</v>
      </c>
      <c r="C4006" s="2" t="s">
        <v>7606</v>
      </c>
      <c r="D4006" s="2" t="s">
        <v>7607</v>
      </c>
      <c r="E4006" s="2">
        <v>6.05</v>
      </c>
      <c r="F4006" s="2" t="s">
        <v>132</v>
      </c>
      <c r="G4006" s="2" t="s">
        <v>26</v>
      </c>
      <c r="H4006" s="2" t="s">
        <v>27</v>
      </c>
      <c r="I4006" s="2" t="s">
        <v>17</v>
      </c>
      <c r="J4006" s="2" t="s">
        <v>18</v>
      </c>
      <c r="K4006" s="2" t="s">
        <v>19</v>
      </c>
      <c r="L4006" s="2" t="s">
        <v>19</v>
      </c>
      <c r="M4006" s="2" t="s">
        <v>20</v>
      </c>
      <c r="N4006" s="2" t="s">
        <v>48</v>
      </c>
      <c r="O4006" s="2" t="s">
        <v>7608</v>
      </c>
      <c r="P4006" s="2">
        <v>3</v>
      </c>
      <c r="Q4006" s="2" t="str">
        <f t="shared" si="62"/>
        <v>MAA US Equity</v>
      </c>
    </row>
    <row r="4007" spans="1:17" x14ac:dyDescent="0.25">
      <c r="A4007" s="1">
        <v>41639</v>
      </c>
      <c r="B4007" s="1">
        <v>41639</v>
      </c>
      <c r="C4007" s="2" t="s">
        <v>7040</v>
      </c>
      <c r="D4007" s="2" t="s">
        <v>7041</v>
      </c>
      <c r="E4007" s="2">
        <v>5</v>
      </c>
      <c r="F4007" s="2" t="s">
        <v>2640</v>
      </c>
      <c r="G4007" s="2" t="s">
        <v>40</v>
      </c>
      <c r="H4007" s="2" t="s">
        <v>264</v>
      </c>
      <c r="I4007" s="2" t="s">
        <v>17</v>
      </c>
      <c r="J4007" s="2" t="s">
        <v>18</v>
      </c>
      <c r="K4007" s="2" t="s">
        <v>19</v>
      </c>
      <c r="L4007" s="2" t="s">
        <v>19</v>
      </c>
      <c r="M4007" s="2" t="s">
        <v>20</v>
      </c>
      <c r="N4007" s="2" t="s">
        <v>28</v>
      </c>
      <c r="O4007" s="2" t="s">
        <v>7609</v>
      </c>
      <c r="P4007" s="2">
        <v>3</v>
      </c>
      <c r="Q4007" s="2" t="str">
        <f t="shared" si="62"/>
        <v>FRX US Equity</v>
      </c>
    </row>
    <row r="4008" spans="1:17" x14ac:dyDescent="0.25">
      <c r="A4008" s="1">
        <v>41639</v>
      </c>
      <c r="B4008" s="1">
        <v>41639</v>
      </c>
      <c r="C4008" s="2" t="s">
        <v>75</v>
      </c>
      <c r="D4008" s="2" t="s">
        <v>76</v>
      </c>
      <c r="E4008" s="2">
        <v>4.2</v>
      </c>
      <c r="F4008" s="2" t="s">
        <v>2465</v>
      </c>
      <c r="G4008" s="2" t="s">
        <v>45</v>
      </c>
      <c r="H4008" s="2" t="s">
        <v>73</v>
      </c>
      <c r="I4008" s="2" t="s">
        <v>17</v>
      </c>
      <c r="J4008" s="2" t="s">
        <v>18</v>
      </c>
      <c r="K4008" s="2" t="s">
        <v>19</v>
      </c>
      <c r="L4008" s="2" t="s">
        <v>19</v>
      </c>
      <c r="M4008" s="2" t="s">
        <v>20</v>
      </c>
      <c r="N4008" s="2" t="s">
        <v>48</v>
      </c>
      <c r="O4008" s="2" t="s">
        <v>7610</v>
      </c>
      <c r="P4008" s="2">
        <v>3</v>
      </c>
      <c r="Q4008" s="2" t="str">
        <f t="shared" si="62"/>
        <v>AVB US Equity</v>
      </c>
    </row>
    <row r="4009" spans="1:17" x14ac:dyDescent="0.25">
      <c r="A4009" s="1">
        <v>41639</v>
      </c>
      <c r="B4009" s="1">
        <v>41639</v>
      </c>
      <c r="C4009" s="2" t="s">
        <v>5315</v>
      </c>
      <c r="D4009" s="2" t="s">
        <v>5316</v>
      </c>
      <c r="E4009" s="2">
        <v>2.75</v>
      </c>
      <c r="F4009" s="2" t="s">
        <v>4964</v>
      </c>
      <c r="G4009" s="2" t="s">
        <v>7611</v>
      </c>
      <c r="H4009" s="2" t="s">
        <v>203</v>
      </c>
      <c r="I4009" s="2" t="s">
        <v>17</v>
      </c>
      <c r="J4009" s="2" t="s">
        <v>18</v>
      </c>
      <c r="K4009" s="2" t="s">
        <v>19</v>
      </c>
      <c r="L4009" s="2" t="s">
        <v>19</v>
      </c>
      <c r="M4009" s="2" t="s">
        <v>7612</v>
      </c>
      <c r="N4009" s="2" t="s">
        <v>28</v>
      </c>
      <c r="O4009" s="2" t="s">
        <v>7613</v>
      </c>
      <c r="P4009" s="2">
        <v>2</v>
      </c>
      <c r="Q4009" s="2" t="str">
        <f t="shared" si="62"/>
        <v>GM US Equity</v>
      </c>
    </row>
    <row r="4010" spans="1:17" x14ac:dyDescent="0.25">
      <c r="A4010" s="1">
        <v>41639</v>
      </c>
      <c r="B4010" s="1">
        <v>41639</v>
      </c>
      <c r="C4010" s="2" t="s">
        <v>7436</v>
      </c>
      <c r="D4010" s="2" t="s">
        <v>222</v>
      </c>
      <c r="E4010" s="2">
        <v>7.125</v>
      </c>
      <c r="F4010" s="2" t="s">
        <v>288</v>
      </c>
      <c r="G4010" s="2" t="s">
        <v>40</v>
      </c>
      <c r="H4010" s="2" t="s">
        <v>149</v>
      </c>
      <c r="I4010" s="2" t="s">
        <v>17</v>
      </c>
      <c r="J4010" s="2" t="s">
        <v>18</v>
      </c>
      <c r="K4010" s="2" t="s">
        <v>19</v>
      </c>
      <c r="L4010" s="2" t="s">
        <v>19</v>
      </c>
      <c r="M4010" s="2" t="s">
        <v>20</v>
      </c>
      <c r="N4010" s="2" t="s">
        <v>28</v>
      </c>
      <c r="O4010" s="2" t="s">
        <v>7614</v>
      </c>
      <c r="P4010" s="2">
        <v>1</v>
      </c>
      <c r="Q4010" s="2" t="str">
        <f t="shared" si="62"/>
        <v>S US Equity</v>
      </c>
    </row>
    <row r="4011" spans="1:17" x14ac:dyDescent="0.25">
      <c r="A4011" s="1">
        <v>41639</v>
      </c>
      <c r="B4011" s="1">
        <v>41639</v>
      </c>
      <c r="C4011" s="2" t="s">
        <v>42</v>
      </c>
      <c r="D4011" s="2" t="s">
        <v>43</v>
      </c>
      <c r="E4011" s="2">
        <v>4.25</v>
      </c>
      <c r="F4011" s="2" t="s">
        <v>7615</v>
      </c>
      <c r="G4011" s="2" t="s">
        <v>213</v>
      </c>
      <c r="H4011" s="2" t="s">
        <v>46</v>
      </c>
      <c r="I4011" s="2" t="s">
        <v>17</v>
      </c>
      <c r="J4011" s="2" t="s">
        <v>18</v>
      </c>
      <c r="K4011" s="2" t="s">
        <v>19</v>
      </c>
      <c r="L4011" s="2" t="s">
        <v>19</v>
      </c>
      <c r="M4011" s="2" t="s">
        <v>20</v>
      </c>
      <c r="N4011" s="2" t="s">
        <v>48</v>
      </c>
      <c r="O4011" s="2" t="s">
        <v>7616</v>
      </c>
      <c r="P4011" s="2">
        <v>2</v>
      </c>
      <c r="Q4011" s="2" t="str">
        <f t="shared" si="62"/>
        <v>GE US Equity</v>
      </c>
    </row>
    <row r="4012" spans="1:17" x14ac:dyDescent="0.25">
      <c r="A4012" s="1">
        <v>41639</v>
      </c>
      <c r="B4012" s="1">
        <v>41639</v>
      </c>
      <c r="C4012" s="2" t="s">
        <v>7436</v>
      </c>
      <c r="D4012" s="2" t="s">
        <v>222</v>
      </c>
      <c r="E4012" s="2">
        <v>7.125</v>
      </c>
      <c r="F4012" s="2" t="s">
        <v>288</v>
      </c>
      <c r="G4012" s="2" t="s">
        <v>26</v>
      </c>
      <c r="H4012" s="2" t="s">
        <v>149</v>
      </c>
      <c r="I4012" s="2" t="s">
        <v>17</v>
      </c>
      <c r="J4012" s="2" t="s">
        <v>18</v>
      </c>
      <c r="K4012" s="2" t="s">
        <v>19</v>
      </c>
      <c r="L4012" s="2" t="s">
        <v>19</v>
      </c>
      <c r="M4012" s="2" t="s">
        <v>20</v>
      </c>
      <c r="N4012" s="2" t="s">
        <v>28</v>
      </c>
      <c r="O4012" s="2" t="s">
        <v>7617</v>
      </c>
      <c r="P4012" s="2">
        <v>1</v>
      </c>
      <c r="Q4012" s="2" t="str">
        <f t="shared" si="62"/>
        <v>S US Equity</v>
      </c>
    </row>
    <row r="4013" spans="1:17" x14ac:dyDescent="0.25">
      <c r="A4013" s="1">
        <v>41639</v>
      </c>
      <c r="B4013" s="1">
        <v>41639</v>
      </c>
      <c r="C4013" s="2" t="s">
        <v>2874</v>
      </c>
      <c r="D4013" s="2" t="s">
        <v>485</v>
      </c>
      <c r="E4013" s="2">
        <v>3.65</v>
      </c>
      <c r="F4013" s="2" t="s">
        <v>890</v>
      </c>
      <c r="G4013" s="2" t="s">
        <v>3705</v>
      </c>
      <c r="H4013" s="2" t="s">
        <v>57</v>
      </c>
      <c r="I4013" s="2" t="s">
        <v>17</v>
      </c>
      <c r="J4013" s="2" t="s">
        <v>18</v>
      </c>
      <c r="K4013" s="2" t="s">
        <v>19</v>
      </c>
      <c r="L4013" s="2" t="s">
        <v>19</v>
      </c>
      <c r="M4013" s="2" t="s">
        <v>20</v>
      </c>
      <c r="N4013" s="2" t="s">
        <v>28</v>
      </c>
      <c r="O4013" s="2" t="s">
        <v>7618</v>
      </c>
      <c r="P4013" s="2">
        <v>3</v>
      </c>
      <c r="Q4013" s="2" t="str">
        <f t="shared" si="62"/>
        <v>CAT US Equity</v>
      </c>
    </row>
    <row r="4014" spans="1:17" x14ac:dyDescent="0.25">
      <c r="A4014" s="1">
        <v>41639</v>
      </c>
      <c r="B4014" s="1">
        <v>41639</v>
      </c>
      <c r="C4014" s="2" t="s">
        <v>3603</v>
      </c>
      <c r="D4014" s="2" t="s">
        <v>3604</v>
      </c>
      <c r="E4014" s="2">
        <v>5.125</v>
      </c>
      <c r="F4014" s="2" t="s">
        <v>7619</v>
      </c>
      <c r="G4014" s="2"/>
      <c r="H4014" s="2" t="s">
        <v>73</v>
      </c>
      <c r="I4014" s="2" t="s">
        <v>17</v>
      </c>
      <c r="J4014" s="2" t="s">
        <v>18</v>
      </c>
      <c r="K4014" s="2" t="s">
        <v>19</v>
      </c>
      <c r="L4014" s="2" t="s">
        <v>19</v>
      </c>
      <c r="M4014" s="2" t="s">
        <v>20</v>
      </c>
      <c r="N4014" s="2" t="s">
        <v>28</v>
      </c>
      <c r="O4014" s="2" t="s">
        <v>7620</v>
      </c>
      <c r="P4014" s="2">
        <v>3</v>
      </c>
      <c r="Q4014" s="2" t="str">
        <f t="shared" si="62"/>
        <v>CAM US Equity</v>
      </c>
    </row>
    <row r="4015" spans="1:17" x14ac:dyDescent="0.25">
      <c r="A4015" s="1">
        <v>41639</v>
      </c>
      <c r="B4015" s="1">
        <v>41639</v>
      </c>
      <c r="C4015" s="2" t="s">
        <v>3603</v>
      </c>
      <c r="D4015" s="2" t="s">
        <v>3604</v>
      </c>
      <c r="E4015" s="2">
        <v>4</v>
      </c>
      <c r="F4015" s="2" t="s">
        <v>2465</v>
      </c>
      <c r="G4015" s="2"/>
      <c r="H4015" s="2" t="s">
        <v>73</v>
      </c>
      <c r="I4015" s="2" t="s">
        <v>17</v>
      </c>
      <c r="J4015" s="2" t="s">
        <v>18</v>
      </c>
      <c r="K4015" s="2" t="s">
        <v>19</v>
      </c>
      <c r="L4015" s="2" t="s">
        <v>19</v>
      </c>
      <c r="M4015" s="2" t="s">
        <v>20</v>
      </c>
      <c r="N4015" s="2" t="s">
        <v>28</v>
      </c>
      <c r="O4015" s="2" t="s">
        <v>7621</v>
      </c>
      <c r="P4015" s="2">
        <v>3</v>
      </c>
      <c r="Q4015" s="2" t="str">
        <f t="shared" si="62"/>
        <v>CAM US Equity</v>
      </c>
    </row>
    <row r="4016" spans="1:17" x14ac:dyDescent="0.25">
      <c r="A4016" s="1">
        <v>41639</v>
      </c>
      <c r="B4016" s="1">
        <v>41639</v>
      </c>
      <c r="C4016" s="2" t="s">
        <v>3828</v>
      </c>
      <c r="D4016" s="2" t="s">
        <v>3829</v>
      </c>
      <c r="E4016" s="2">
        <v>0.59284999999999999</v>
      </c>
      <c r="F4016" s="2" t="s">
        <v>1862</v>
      </c>
      <c r="G4016" s="2"/>
      <c r="H4016" s="2" t="s">
        <v>34</v>
      </c>
      <c r="I4016" s="2" t="s">
        <v>17</v>
      </c>
      <c r="J4016" s="2" t="s">
        <v>18</v>
      </c>
      <c r="K4016" s="2" t="s">
        <v>19</v>
      </c>
      <c r="L4016" s="2" t="s">
        <v>19</v>
      </c>
      <c r="M4016" s="2" t="s">
        <v>47</v>
      </c>
      <c r="N4016" s="2" t="s">
        <v>28</v>
      </c>
      <c r="O4016" s="2" t="s">
        <v>7622</v>
      </c>
      <c r="P4016" s="2">
        <v>3</v>
      </c>
      <c r="Q4016" s="2" t="str">
        <f t="shared" si="62"/>
        <v>COL US Equity</v>
      </c>
    </row>
    <row r="4017" spans="1:17" x14ac:dyDescent="0.25">
      <c r="A4017" s="1">
        <v>41639</v>
      </c>
      <c r="B4017" s="1">
        <v>41639</v>
      </c>
      <c r="C4017" s="2" t="s">
        <v>54</v>
      </c>
      <c r="D4017" s="2" t="s">
        <v>55</v>
      </c>
      <c r="E4017" s="2">
        <v>8.65</v>
      </c>
      <c r="F4017" s="2" t="s">
        <v>7623</v>
      </c>
      <c r="G4017" s="2" t="s">
        <v>254</v>
      </c>
      <c r="H4017" s="2" t="s">
        <v>57</v>
      </c>
      <c r="I4017" s="2" t="s">
        <v>17</v>
      </c>
      <c r="J4017" s="2" t="s">
        <v>18</v>
      </c>
      <c r="K4017" s="2" t="s">
        <v>19</v>
      </c>
      <c r="L4017" s="2" t="s">
        <v>19</v>
      </c>
      <c r="M4017" s="2" t="s">
        <v>20</v>
      </c>
      <c r="N4017" s="2" t="s">
        <v>28</v>
      </c>
      <c r="O4017" s="2" t="s">
        <v>7624</v>
      </c>
      <c r="P4017" s="2">
        <v>2</v>
      </c>
      <c r="Q4017" s="2" t="str">
        <f t="shared" si="62"/>
        <v>GR US Equity</v>
      </c>
    </row>
    <row r="4018" spans="1:17" x14ac:dyDescent="0.25">
      <c r="A4018" s="1">
        <v>41639</v>
      </c>
      <c r="B4018" s="1">
        <v>41639</v>
      </c>
      <c r="C4018" s="2" t="s">
        <v>270</v>
      </c>
      <c r="D4018" s="2" t="s">
        <v>71</v>
      </c>
      <c r="E4018" s="2">
        <v>7.26</v>
      </c>
      <c r="F4018" s="2" t="s">
        <v>7625</v>
      </c>
      <c r="G4018" s="2" t="s">
        <v>272</v>
      </c>
      <c r="H4018" s="2" t="s">
        <v>34</v>
      </c>
      <c r="I4018" s="2" t="s">
        <v>17</v>
      </c>
      <c r="J4018" s="2" t="s">
        <v>18</v>
      </c>
      <c r="K4018" s="2" t="s">
        <v>19</v>
      </c>
      <c r="L4018" s="2" t="s">
        <v>19</v>
      </c>
      <c r="M4018" s="2" t="s">
        <v>20</v>
      </c>
      <c r="N4018" s="2" t="s">
        <v>21</v>
      </c>
      <c r="O4018" s="2" t="s">
        <v>7626</v>
      </c>
      <c r="P4018" s="2">
        <v>5</v>
      </c>
      <c r="Q4018" s="2" t="str">
        <f t="shared" si="62"/>
        <v>MIDAM US Equity</v>
      </c>
    </row>
    <row r="4019" spans="1:17" x14ac:dyDescent="0.25">
      <c r="A4019" s="1">
        <v>41639</v>
      </c>
      <c r="B4019" s="1">
        <v>41639</v>
      </c>
      <c r="C4019" s="2" t="s">
        <v>270</v>
      </c>
      <c r="D4019" s="2" t="s">
        <v>71</v>
      </c>
      <c r="E4019" s="2">
        <v>8.375</v>
      </c>
      <c r="F4019" s="2" t="s">
        <v>7627</v>
      </c>
      <c r="G4019" s="2" t="s">
        <v>468</v>
      </c>
      <c r="H4019" s="2" t="s">
        <v>34</v>
      </c>
      <c r="I4019" s="2" t="s">
        <v>17</v>
      </c>
      <c r="J4019" s="2" t="s">
        <v>18</v>
      </c>
      <c r="K4019" s="2" t="s">
        <v>19</v>
      </c>
      <c r="L4019" s="2" t="s">
        <v>19</v>
      </c>
      <c r="M4019" s="2" t="s">
        <v>20</v>
      </c>
      <c r="N4019" s="2" t="s">
        <v>21</v>
      </c>
      <c r="O4019" s="2" t="s">
        <v>7628</v>
      </c>
      <c r="P4019" s="2">
        <v>5</v>
      </c>
      <c r="Q4019" s="2" t="str">
        <f t="shared" si="62"/>
        <v>MIDAM US Equity</v>
      </c>
    </row>
    <row r="4020" spans="1:17" x14ac:dyDescent="0.25">
      <c r="A4020" s="1">
        <v>41639</v>
      </c>
      <c r="B4020" s="1">
        <v>41639</v>
      </c>
      <c r="C4020" s="2" t="s">
        <v>7629</v>
      </c>
      <c r="D4020" s="2" t="s">
        <v>1163</v>
      </c>
      <c r="E4020" s="2">
        <v>6.79</v>
      </c>
      <c r="F4020" s="2" t="s">
        <v>884</v>
      </c>
      <c r="G4020" s="2" t="s">
        <v>468</v>
      </c>
      <c r="H4020" s="2" t="s">
        <v>57</v>
      </c>
      <c r="I4020" s="2" t="s">
        <v>17</v>
      </c>
      <c r="J4020" s="2" t="s">
        <v>18</v>
      </c>
      <c r="K4020" s="2" t="s">
        <v>19</v>
      </c>
      <c r="L4020" s="2" t="s">
        <v>19</v>
      </c>
      <c r="M4020" s="2" t="s">
        <v>20</v>
      </c>
      <c r="N4020" s="2" t="s">
        <v>28</v>
      </c>
      <c r="O4020" s="2" t="s">
        <v>7630</v>
      </c>
      <c r="P4020" s="2">
        <v>3</v>
      </c>
      <c r="Q4020" s="2" t="str">
        <f t="shared" si="62"/>
        <v>PEP US Equity</v>
      </c>
    </row>
    <row r="4021" spans="1:17" x14ac:dyDescent="0.25">
      <c r="A4021" s="1">
        <v>41639</v>
      </c>
      <c r="B4021" s="1">
        <v>41639</v>
      </c>
      <c r="C4021" s="2" t="s">
        <v>251</v>
      </c>
      <c r="D4021" s="2" t="s">
        <v>252</v>
      </c>
      <c r="E4021" s="2">
        <v>7.4</v>
      </c>
      <c r="F4021" s="2" t="s">
        <v>7631</v>
      </c>
      <c r="G4021" s="2" t="s">
        <v>575</v>
      </c>
      <c r="H4021" s="2" t="s">
        <v>34</v>
      </c>
      <c r="I4021" s="2" t="s">
        <v>17</v>
      </c>
      <c r="J4021" s="2" t="s">
        <v>18</v>
      </c>
      <c r="K4021" s="2" t="s">
        <v>19</v>
      </c>
      <c r="L4021" s="2" t="s">
        <v>19</v>
      </c>
      <c r="M4021" s="2" t="s">
        <v>20</v>
      </c>
      <c r="N4021" s="2" t="s">
        <v>21</v>
      </c>
      <c r="O4021" s="2" t="s">
        <v>7632</v>
      </c>
      <c r="P4021" s="2">
        <v>3</v>
      </c>
      <c r="Q4021" s="2" t="str">
        <f t="shared" si="62"/>
        <v>PNY US Equity</v>
      </c>
    </row>
    <row r="4022" spans="1:17" x14ac:dyDescent="0.25">
      <c r="A4022" s="1">
        <v>41639</v>
      </c>
      <c r="B4022" s="1">
        <v>41639</v>
      </c>
      <c r="C4022" s="2" t="s">
        <v>7629</v>
      </c>
      <c r="D4022" s="2" t="s">
        <v>1163</v>
      </c>
      <c r="E4022" s="2">
        <v>7.28</v>
      </c>
      <c r="F4022" s="2" t="s">
        <v>7633</v>
      </c>
      <c r="G4022" s="2" t="s">
        <v>2212</v>
      </c>
      <c r="H4022" s="2" t="s">
        <v>57</v>
      </c>
      <c r="I4022" s="2" t="s">
        <v>17</v>
      </c>
      <c r="J4022" s="2" t="s">
        <v>18</v>
      </c>
      <c r="K4022" s="2" t="s">
        <v>19</v>
      </c>
      <c r="L4022" s="2" t="s">
        <v>19</v>
      </c>
      <c r="M4022" s="2" t="s">
        <v>20</v>
      </c>
      <c r="N4022" s="2" t="s">
        <v>28</v>
      </c>
      <c r="O4022" s="2" t="s">
        <v>7634</v>
      </c>
      <c r="P4022" s="2">
        <v>3</v>
      </c>
      <c r="Q4022" s="2" t="str">
        <f t="shared" si="62"/>
        <v>PEP US Equity</v>
      </c>
    </row>
    <row r="4023" spans="1:17" x14ac:dyDescent="0.25">
      <c r="A4023" s="1">
        <v>41639</v>
      </c>
      <c r="B4023" s="1">
        <v>41639</v>
      </c>
      <c r="C4023" s="2" t="s">
        <v>726</v>
      </c>
      <c r="D4023" s="2" t="s">
        <v>727</v>
      </c>
      <c r="E4023" s="2">
        <v>6.95</v>
      </c>
      <c r="F4023" s="2" t="s">
        <v>910</v>
      </c>
      <c r="G4023" s="2" t="s">
        <v>468</v>
      </c>
      <c r="H4023" s="2" t="s">
        <v>34</v>
      </c>
      <c r="I4023" s="2" t="s">
        <v>17</v>
      </c>
      <c r="J4023" s="2" t="s">
        <v>18</v>
      </c>
      <c r="K4023" s="2" t="s">
        <v>19</v>
      </c>
      <c r="L4023" s="2" t="s">
        <v>19</v>
      </c>
      <c r="M4023" s="2" t="s">
        <v>20</v>
      </c>
      <c r="N4023" s="2" t="s">
        <v>21</v>
      </c>
      <c r="O4023" s="2" t="s">
        <v>7635</v>
      </c>
      <c r="P4023" s="2">
        <v>5</v>
      </c>
      <c r="Q4023" s="2" t="str">
        <f t="shared" si="62"/>
        <v>NGGLN US Equity</v>
      </c>
    </row>
    <row r="4024" spans="1:17" x14ac:dyDescent="0.25">
      <c r="A4024" s="1">
        <v>41639</v>
      </c>
      <c r="B4024" s="1">
        <v>41639</v>
      </c>
      <c r="C4024" s="2" t="s">
        <v>4984</v>
      </c>
      <c r="D4024" s="2" t="s">
        <v>4985</v>
      </c>
      <c r="E4024" s="2">
        <v>8.34</v>
      </c>
      <c r="F4024" s="2" t="s">
        <v>7636</v>
      </c>
      <c r="G4024" s="2" t="s">
        <v>254</v>
      </c>
      <c r="H4024" s="2" t="s">
        <v>27</v>
      </c>
      <c r="I4024" s="2" t="s">
        <v>17</v>
      </c>
      <c r="J4024" s="2" t="s">
        <v>18</v>
      </c>
      <c r="K4024" s="2" t="s">
        <v>19</v>
      </c>
      <c r="L4024" s="2" t="s">
        <v>19</v>
      </c>
      <c r="M4024" s="2" t="s">
        <v>20</v>
      </c>
      <c r="N4024" s="2" t="s">
        <v>28</v>
      </c>
      <c r="O4024" s="2" t="s">
        <v>7637</v>
      </c>
      <c r="P4024" s="2">
        <v>3</v>
      </c>
      <c r="Q4024" s="2" t="str">
        <f t="shared" si="62"/>
        <v>CBT US Equity</v>
      </c>
    </row>
    <row r="4025" spans="1:17" x14ac:dyDescent="0.25">
      <c r="A4025" s="1">
        <v>41639</v>
      </c>
      <c r="B4025" s="1">
        <v>41639</v>
      </c>
      <c r="C4025" s="2" t="s">
        <v>54</v>
      </c>
      <c r="D4025" s="2" t="s">
        <v>55</v>
      </c>
      <c r="E4025" s="2">
        <v>7.298</v>
      </c>
      <c r="F4025" s="2" t="s">
        <v>7638</v>
      </c>
      <c r="G4025" s="2" t="s">
        <v>254</v>
      </c>
      <c r="H4025" s="2" t="s">
        <v>57</v>
      </c>
      <c r="I4025" s="2" t="s">
        <v>17</v>
      </c>
      <c r="J4025" s="2" t="s">
        <v>18</v>
      </c>
      <c r="K4025" s="2" t="s">
        <v>19</v>
      </c>
      <c r="L4025" s="2" t="s">
        <v>19</v>
      </c>
      <c r="M4025" s="2" t="s">
        <v>20</v>
      </c>
      <c r="N4025" s="2" t="s">
        <v>28</v>
      </c>
      <c r="O4025" s="2" t="s">
        <v>7639</v>
      </c>
      <c r="P4025" s="2">
        <v>2</v>
      </c>
      <c r="Q4025" s="2" t="str">
        <f t="shared" si="62"/>
        <v>GR US Equity</v>
      </c>
    </row>
    <row r="4026" spans="1:17" x14ac:dyDescent="0.25">
      <c r="A4026" s="1">
        <v>41639</v>
      </c>
      <c r="B4026" s="1">
        <v>41639</v>
      </c>
      <c r="C4026" s="2" t="s">
        <v>7629</v>
      </c>
      <c r="D4026" s="2" t="s">
        <v>1163</v>
      </c>
      <c r="E4026" s="2">
        <v>6.81</v>
      </c>
      <c r="F4026" s="2" t="s">
        <v>884</v>
      </c>
      <c r="G4026" s="2" t="s">
        <v>468</v>
      </c>
      <c r="H4026" s="2" t="s">
        <v>57</v>
      </c>
      <c r="I4026" s="2" t="s">
        <v>17</v>
      </c>
      <c r="J4026" s="2" t="s">
        <v>18</v>
      </c>
      <c r="K4026" s="2" t="s">
        <v>19</v>
      </c>
      <c r="L4026" s="2" t="s">
        <v>19</v>
      </c>
      <c r="M4026" s="2" t="s">
        <v>20</v>
      </c>
      <c r="N4026" s="2" t="s">
        <v>28</v>
      </c>
      <c r="O4026" s="2" t="s">
        <v>7640</v>
      </c>
      <c r="P4026" s="2">
        <v>3</v>
      </c>
      <c r="Q4026" s="2" t="str">
        <f t="shared" si="62"/>
        <v>PEP US Equity</v>
      </c>
    </row>
    <row r="4027" spans="1:17" x14ac:dyDescent="0.25">
      <c r="A4027" s="1">
        <v>41639</v>
      </c>
      <c r="B4027" s="1">
        <v>41639</v>
      </c>
      <c r="C4027" s="2" t="s">
        <v>1238</v>
      </c>
      <c r="D4027" s="2" t="s">
        <v>1239</v>
      </c>
      <c r="E4027" s="2">
        <v>8.5</v>
      </c>
      <c r="F4027" s="2" t="s">
        <v>7641</v>
      </c>
      <c r="G4027" s="2" t="s">
        <v>468</v>
      </c>
      <c r="H4027" s="2" t="s">
        <v>936</v>
      </c>
      <c r="I4027" s="2" t="s">
        <v>17</v>
      </c>
      <c r="J4027" s="2" t="s">
        <v>18</v>
      </c>
      <c r="K4027" s="2" t="s">
        <v>19</v>
      </c>
      <c r="L4027" s="2" t="s">
        <v>19</v>
      </c>
      <c r="M4027" s="2" t="s">
        <v>20</v>
      </c>
      <c r="N4027" s="2" t="s">
        <v>995</v>
      </c>
      <c r="O4027" s="2" t="s">
        <v>7642</v>
      </c>
      <c r="P4027" s="2">
        <v>4</v>
      </c>
      <c r="Q4027" s="2" t="str">
        <f t="shared" si="62"/>
        <v>IBRD US Equity</v>
      </c>
    </row>
    <row r="4028" spans="1:17" x14ac:dyDescent="0.25">
      <c r="A4028" s="1">
        <v>41639</v>
      </c>
      <c r="B4028" s="1">
        <v>41639</v>
      </c>
      <c r="C4028" s="2" t="s">
        <v>1066</v>
      </c>
      <c r="D4028" s="2" t="s">
        <v>127</v>
      </c>
      <c r="E4028" s="2">
        <v>8.5500000000000007</v>
      </c>
      <c r="F4028" s="2" t="s">
        <v>1067</v>
      </c>
      <c r="G4028" s="2" t="s">
        <v>575</v>
      </c>
      <c r="H4028" s="2" t="s">
        <v>73</v>
      </c>
      <c r="I4028" s="2" t="s">
        <v>17</v>
      </c>
      <c r="J4028" s="2" t="s">
        <v>18</v>
      </c>
      <c r="K4028" s="2" t="s">
        <v>19</v>
      </c>
      <c r="L4028" s="2" t="s">
        <v>19</v>
      </c>
      <c r="M4028" s="2" t="s">
        <v>20</v>
      </c>
      <c r="N4028" s="2" t="s">
        <v>21</v>
      </c>
      <c r="O4028" s="2" t="s">
        <v>7643</v>
      </c>
      <c r="P4028" s="2">
        <v>3</v>
      </c>
      <c r="Q4028" s="2" t="str">
        <f t="shared" si="62"/>
        <v>GAS US Equity</v>
      </c>
    </row>
    <row r="4029" spans="1:17" x14ac:dyDescent="0.25">
      <c r="A4029" s="1">
        <v>41639</v>
      </c>
      <c r="B4029" s="1">
        <v>41639</v>
      </c>
      <c r="C4029" s="2" t="s">
        <v>872</v>
      </c>
      <c r="D4029" s="2" t="s">
        <v>873</v>
      </c>
      <c r="E4029" s="2">
        <v>7.6</v>
      </c>
      <c r="F4029" s="2" t="s">
        <v>7644</v>
      </c>
      <c r="G4029" s="2" t="s">
        <v>575</v>
      </c>
      <c r="H4029" s="2" t="s">
        <v>46</v>
      </c>
      <c r="I4029" s="2" t="s">
        <v>17</v>
      </c>
      <c r="J4029" s="2" t="s">
        <v>18</v>
      </c>
      <c r="K4029" s="2" t="s">
        <v>19</v>
      </c>
      <c r="L4029" s="2" t="s">
        <v>19</v>
      </c>
      <c r="M4029" s="2" t="s">
        <v>20</v>
      </c>
      <c r="N4029" s="2" t="s">
        <v>28</v>
      </c>
      <c r="O4029" s="2" t="s">
        <v>7645</v>
      </c>
      <c r="P4029" s="2">
        <v>2</v>
      </c>
      <c r="Q4029" s="2" t="str">
        <f t="shared" si="62"/>
        <v>CL US Equity</v>
      </c>
    </row>
    <row r="4030" spans="1:17" x14ac:dyDescent="0.25">
      <c r="A4030" s="1">
        <v>41639</v>
      </c>
      <c r="B4030" s="1">
        <v>41639</v>
      </c>
      <c r="C4030" s="2" t="s">
        <v>2647</v>
      </c>
      <c r="D4030" s="2" t="s">
        <v>2648</v>
      </c>
      <c r="E4030" s="2">
        <v>7.52</v>
      </c>
      <c r="F4030" s="2" t="s">
        <v>502</v>
      </c>
      <c r="G4030" s="2" t="s">
        <v>468</v>
      </c>
      <c r="H4030" s="2" t="s">
        <v>27</v>
      </c>
      <c r="I4030" s="2" t="s">
        <v>17</v>
      </c>
      <c r="J4030" s="2" t="s">
        <v>18</v>
      </c>
      <c r="K4030" s="2" t="s">
        <v>19</v>
      </c>
      <c r="L4030" s="2" t="s">
        <v>19</v>
      </c>
      <c r="M4030" s="2" t="s">
        <v>20</v>
      </c>
      <c r="N4030" s="2" t="s">
        <v>28</v>
      </c>
      <c r="O4030" s="2" t="s">
        <v>7646</v>
      </c>
      <c r="P4030" s="2">
        <v>3</v>
      </c>
      <c r="Q4030" s="2" t="str">
        <f t="shared" si="62"/>
        <v>AVY US Equity</v>
      </c>
    </row>
    <row r="4031" spans="1:17" x14ac:dyDescent="0.25">
      <c r="A4031" s="1">
        <v>41639</v>
      </c>
      <c r="B4031" s="1">
        <v>41639</v>
      </c>
      <c r="C4031" s="2" t="s">
        <v>7629</v>
      </c>
      <c r="D4031" s="2" t="s">
        <v>1163</v>
      </c>
      <c r="E4031" s="2">
        <v>6.96</v>
      </c>
      <c r="F4031" s="2" t="s">
        <v>7647</v>
      </c>
      <c r="G4031" s="2" t="s">
        <v>468</v>
      </c>
      <c r="H4031" s="2" t="s">
        <v>57</v>
      </c>
      <c r="I4031" s="2" t="s">
        <v>17</v>
      </c>
      <c r="J4031" s="2" t="s">
        <v>18</v>
      </c>
      <c r="K4031" s="2" t="s">
        <v>19</v>
      </c>
      <c r="L4031" s="2" t="s">
        <v>19</v>
      </c>
      <c r="M4031" s="2" t="s">
        <v>20</v>
      </c>
      <c r="N4031" s="2" t="s">
        <v>28</v>
      </c>
      <c r="O4031" s="2" t="s">
        <v>7648</v>
      </c>
      <c r="P4031" s="2">
        <v>3</v>
      </c>
      <c r="Q4031" s="2" t="str">
        <f t="shared" si="62"/>
        <v>PEP US Equity</v>
      </c>
    </row>
    <row r="4032" spans="1:17" x14ac:dyDescent="0.25">
      <c r="A4032" s="1">
        <v>41639</v>
      </c>
      <c r="B4032" s="1">
        <v>41639</v>
      </c>
      <c r="C4032" s="2" t="s">
        <v>892</v>
      </c>
      <c r="D4032" s="2" t="s">
        <v>893</v>
      </c>
      <c r="E4032" s="2">
        <v>5</v>
      </c>
      <c r="F4032" s="2" t="s">
        <v>7649</v>
      </c>
      <c r="G4032" s="2" t="s">
        <v>7650</v>
      </c>
      <c r="H4032" s="2" t="s">
        <v>73</v>
      </c>
      <c r="I4032" s="2" t="s">
        <v>17</v>
      </c>
      <c r="J4032" s="2" t="s">
        <v>18</v>
      </c>
      <c r="K4032" s="2" t="s">
        <v>19</v>
      </c>
      <c r="L4032" s="2" t="s">
        <v>19</v>
      </c>
      <c r="M4032" s="2" t="s">
        <v>20</v>
      </c>
      <c r="N4032" s="2" t="s">
        <v>28</v>
      </c>
      <c r="O4032" s="2" t="s">
        <v>7651</v>
      </c>
      <c r="P4032" s="2">
        <v>1</v>
      </c>
      <c r="Q4032" s="2" t="str">
        <f t="shared" si="62"/>
        <v>R US Equity</v>
      </c>
    </row>
    <row r="4033" spans="1:17" x14ac:dyDescent="0.25">
      <c r="A4033" s="1">
        <v>41639</v>
      </c>
      <c r="B4033" s="1">
        <v>41639</v>
      </c>
      <c r="C4033" s="2" t="s">
        <v>752</v>
      </c>
      <c r="D4033" s="2" t="s">
        <v>753</v>
      </c>
      <c r="E4033" s="2">
        <v>10</v>
      </c>
      <c r="F4033" s="2" t="s">
        <v>7652</v>
      </c>
      <c r="G4033" s="2" t="s">
        <v>468</v>
      </c>
      <c r="H4033" s="2" t="s">
        <v>34</v>
      </c>
      <c r="I4033" s="2" t="s">
        <v>17</v>
      </c>
      <c r="J4033" s="2" t="s">
        <v>18</v>
      </c>
      <c r="K4033" s="2" t="s">
        <v>19</v>
      </c>
      <c r="L4033" s="2" t="s">
        <v>19</v>
      </c>
      <c r="M4033" s="2" t="s">
        <v>20</v>
      </c>
      <c r="N4033" s="2" t="s">
        <v>28</v>
      </c>
      <c r="O4033" s="2" t="s">
        <v>7653</v>
      </c>
      <c r="P4033" s="2">
        <v>3</v>
      </c>
      <c r="Q4033" s="2" t="str">
        <f t="shared" si="62"/>
        <v>UNP US Equity</v>
      </c>
    </row>
    <row r="4034" spans="1:17" x14ac:dyDescent="0.25">
      <c r="A4034" s="1">
        <v>41639</v>
      </c>
      <c r="B4034" s="1">
        <v>41639</v>
      </c>
      <c r="C4034" s="2" t="s">
        <v>380</v>
      </c>
      <c r="D4034" s="2" t="s">
        <v>381</v>
      </c>
      <c r="E4034" s="2">
        <v>8.75</v>
      </c>
      <c r="F4034" s="2" t="s">
        <v>848</v>
      </c>
      <c r="G4034" s="2" t="s">
        <v>254</v>
      </c>
      <c r="H4034" s="2" t="s">
        <v>27</v>
      </c>
      <c r="I4034" s="2" t="s">
        <v>17</v>
      </c>
      <c r="J4034" s="2" t="s">
        <v>18</v>
      </c>
      <c r="K4034" s="2" t="s">
        <v>19</v>
      </c>
      <c r="L4034" s="2" t="s">
        <v>19</v>
      </c>
      <c r="M4034" s="2" t="s">
        <v>20</v>
      </c>
      <c r="N4034" s="2" t="s">
        <v>28</v>
      </c>
      <c r="O4034" s="2" t="s">
        <v>7654</v>
      </c>
      <c r="P4034" s="2">
        <v>3</v>
      </c>
      <c r="Q4034" s="2" t="str">
        <f t="shared" si="62"/>
        <v>MRO US Equity</v>
      </c>
    </row>
    <row r="4035" spans="1:17" x14ac:dyDescent="0.25">
      <c r="A4035" s="1">
        <v>41639</v>
      </c>
      <c r="B4035" s="1">
        <v>41639</v>
      </c>
      <c r="C4035" s="2" t="s">
        <v>700</v>
      </c>
      <c r="D4035" s="2" t="s">
        <v>701</v>
      </c>
      <c r="E4035" s="2">
        <v>7.375</v>
      </c>
      <c r="F4035" s="2" t="s">
        <v>3128</v>
      </c>
      <c r="G4035" s="2" t="s">
        <v>468</v>
      </c>
      <c r="H4035" s="2" t="s">
        <v>27</v>
      </c>
      <c r="I4035" s="2" t="s">
        <v>17</v>
      </c>
      <c r="J4035" s="2" t="s">
        <v>18</v>
      </c>
      <c r="K4035" s="2" t="s">
        <v>19</v>
      </c>
      <c r="L4035" s="2" t="s">
        <v>19</v>
      </c>
      <c r="M4035" s="2" t="s">
        <v>20</v>
      </c>
      <c r="N4035" s="2" t="s">
        <v>21</v>
      </c>
      <c r="O4035" s="2" t="s">
        <v>7655</v>
      </c>
      <c r="P4035" s="2">
        <v>3</v>
      </c>
      <c r="Q4035" s="2" t="str">
        <f t="shared" si="62"/>
        <v>NFG US Equity</v>
      </c>
    </row>
    <row r="4036" spans="1:17" x14ac:dyDescent="0.25">
      <c r="A4036" s="1">
        <v>41639</v>
      </c>
      <c r="B4036" s="1">
        <v>41639</v>
      </c>
      <c r="C4036" s="2" t="s">
        <v>7629</v>
      </c>
      <c r="D4036" s="2" t="s">
        <v>1163</v>
      </c>
      <c r="E4036" s="2">
        <v>7.77</v>
      </c>
      <c r="F4036" s="2" t="s">
        <v>7656</v>
      </c>
      <c r="G4036" s="2" t="s">
        <v>3320</v>
      </c>
      <c r="H4036" s="2" t="s">
        <v>57</v>
      </c>
      <c r="I4036" s="2" t="s">
        <v>17</v>
      </c>
      <c r="J4036" s="2" t="s">
        <v>18</v>
      </c>
      <c r="K4036" s="2" t="s">
        <v>19</v>
      </c>
      <c r="L4036" s="2" t="s">
        <v>19</v>
      </c>
      <c r="M4036" s="2" t="s">
        <v>20</v>
      </c>
      <c r="N4036" s="2" t="s">
        <v>28</v>
      </c>
      <c r="O4036" s="2" t="s">
        <v>7657</v>
      </c>
      <c r="P4036" s="2">
        <v>3</v>
      </c>
      <c r="Q4036" s="2" t="str">
        <f t="shared" ref="Q4036:Q4099" si="63">D4036&amp;" US Equity"</f>
        <v>PEP US Equity</v>
      </c>
    </row>
    <row r="4037" spans="1:17" x14ac:dyDescent="0.25">
      <c r="A4037" s="1">
        <v>41639</v>
      </c>
      <c r="B4037" s="1">
        <v>41639</v>
      </c>
      <c r="C4037" s="2" t="s">
        <v>54</v>
      </c>
      <c r="D4037" s="2" t="s">
        <v>55</v>
      </c>
      <c r="E4037" s="2">
        <v>7.75</v>
      </c>
      <c r="F4037" s="2" t="s">
        <v>7644</v>
      </c>
      <c r="G4037" s="2" t="s">
        <v>254</v>
      </c>
      <c r="H4037" s="2" t="s">
        <v>57</v>
      </c>
      <c r="I4037" s="2" t="s">
        <v>17</v>
      </c>
      <c r="J4037" s="2" t="s">
        <v>18</v>
      </c>
      <c r="K4037" s="2" t="s">
        <v>19</v>
      </c>
      <c r="L4037" s="2" t="s">
        <v>19</v>
      </c>
      <c r="M4037" s="2" t="s">
        <v>20</v>
      </c>
      <c r="N4037" s="2" t="s">
        <v>28</v>
      </c>
      <c r="O4037" s="2" t="s">
        <v>7658</v>
      </c>
      <c r="P4037" s="2">
        <v>2</v>
      </c>
      <c r="Q4037" s="2" t="str">
        <f t="shared" si="63"/>
        <v>GR US Equity</v>
      </c>
    </row>
    <row r="4038" spans="1:17" x14ac:dyDescent="0.25">
      <c r="A4038" s="1">
        <v>41639</v>
      </c>
      <c r="B4038" s="1">
        <v>41639</v>
      </c>
      <c r="C4038" s="2" t="s">
        <v>2647</v>
      </c>
      <c r="D4038" s="2" t="s">
        <v>2648</v>
      </c>
      <c r="E4038" s="2">
        <v>7.56</v>
      </c>
      <c r="F4038" s="2" t="s">
        <v>7659</v>
      </c>
      <c r="G4038" s="2" t="s">
        <v>468</v>
      </c>
      <c r="H4038" s="2" t="s">
        <v>27</v>
      </c>
      <c r="I4038" s="2" t="s">
        <v>17</v>
      </c>
      <c r="J4038" s="2" t="s">
        <v>18</v>
      </c>
      <c r="K4038" s="2" t="s">
        <v>19</v>
      </c>
      <c r="L4038" s="2" t="s">
        <v>19</v>
      </c>
      <c r="M4038" s="2" t="s">
        <v>20</v>
      </c>
      <c r="N4038" s="2" t="s">
        <v>28</v>
      </c>
      <c r="O4038" s="2" t="s">
        <v>7660</v>
      </c>
      <c r="P4038" s="2">
        <v>3</v>
      </c>
      <c r="Q4038" s="2" t="str">
        <f t="shared" si="63"/>
        <v>AVY US Equity</v>
      </c>
    </row>
    <row r="4039" spans="1:17" x14ac:dyDescent="0.25">
      <c r="A4039" s="1">
        <v>41639</v>
      </c>
      <c r="B4039" s="1">
        <v>41639</v>
      </c>
      <c r="C4039" s="2" t="s">
        <v>2647</v>
      </c>
      <c r="D4039" s="2" t="s">
        <v>2648</v>
      </c>
      <c r="E4039" s="2">
        <v>7.49</v>
      </c>
      <c r="F4039" s="2" t="s">
        <v>7661</v>
      </c>
      <c r="G4039" s="2" t="s">
        <v>468</v>
      </c>
      <c r="H4039" s="2" t="s">
        <v>27</v>
      </c>
      <c r="I4039" s="2" t="s">
        <v>17</v>
      </c>
      <c r="J4039" s="2" t="s">
        <v>18</v>
      </c>
      <c r="K4039" s="2" t="s">
        <v>19</v>
      </c>
      <c r="L4039" s="2" t="s">
        <v>19</v>
      </c>
      <c r="M4039" s="2" t="s">
        <v>20</v>
      </c>
      <c r="N4039" s="2" t="s">
        <v>28</v>
      </c>
      <c r="O4039" s="2" t="s">
        <v>7662</v>
      </c>
      <c r="P4039" s="2">
        <v>3</v>
      </c>
      <c r="Q4039" s="2" t="str">
        <f t="shared" si="63"/>
        <v>AVY US Equity</v>
      </c>
    </row>
    <row r="4040" spans="1:17" x14ac:dyDescent="0.25">
      <c r="A4040" s="1">
        <v>41639</v>
      </c>
      <c r="B4040" s="1">
        <v>41639</v>
      </c>
      <c r="C4040" s="2" t="s">
        <v>1830</v>
      </c>
      <c r="D4040" s="2" t="s">
        <v>1201</v>
      </c>
      <c r="E4040" s="2">
        <v>7.68</v>
      </c>
      <c r="F4040" s="2" t="s">
        <v>7663</v>
      </c>
      <c r="G4040" s="2" t="s">
        <v>468</v>
      </c>
      <c r="H4040" s="2" t="s">
        <v>34</v>
      </c>
      <c r="I4040" s="2" t="s">
        <v>17</v>
      </c>
      <c r="J4040" s="2" t="s">
        <v>18</v>
      </c>
      <c r="K4040" s="2" t="s">
        <v>19</v>
      </c>
      <c r="L4040" s="2" t="s">
        <v>19</v>
      </c>
      <c r="M4040" s="2" t="s">
        <v>20</v>
      </c>
      <c r="N4040" s="2" t="s">
        <v>21</v>
      </c>
      <c r="O4040" s="2" t="s">
        <v>7664</v>
      </c>
      <c r="P4040" s="2">
        <v>3</v>
      </c>
      <c r="Q4040" s="2" t="str">
        <f t="shared" si="63"/>
        <v>POM US Equity</v>
      </c>
    </row>
    <row r="4041" spans="1:17" x14ac:dyDescent="0.25">
      <c r="A4041" s="1">
        <v>41639</v>
      </c>
      <c r="B4041" s="1">
        <v>41639</v>
      </c>
      <c r="C4041" s="2" t="s">
        <v>380</v>
      </c>
      <c r="D4041" s="2" t="s">
        <v>381</v>
      </c>
      <c r="E4041" s="2">
        <v>8.75</v>
      </c>
      <c r="F4041" s="2" t="s">
        <v>7665</v>
      </c>
      <c r="G4041" s="2" t="s">
        <v>254</v>
      </c>
      <c r="H4041" s="2" t="s">
        <v>27</v>
      </c>
      <c r="I4041" s="2" t="s">
        <v>17</v>
      </c>
      <c r="J4041" s="2" t="s">
        <v>18</v>
      </c>
      <c r="K4041" s="2" t="s">
        <v>19</v>
      </c>
      <c r="L4041" s="2" t="s">
        <v>19</v>
      </c>
      <c r="M4041" s="2" t="s">
        <v>20</v>
      </c>
      <c r="N4041" s="2" t="s">
        <v>28</v>
      </c>
      <c r="O4041" s="2" t="s">
        <v>7666</v>
      </c>
      <c r="P4041" s="2">
        <v>3</v>
      </c>
      <c r="Q4041" s="2" t="str">
        <f t="shared" si="63"/>
        <v>MRO US Equity</v>
      </c>
    </row>
    <row r="4042" spans="1:17" x14ac:dyDescent="0.25">
      <c r="A4042" s="1">
        <v>41639</v>
      </c>
      <c r="B4042" s="1">
        <v>41639</v>
      </c>
      <c r="C4042" s="2" t="s">
        <v>1423</v>
      </c>
      <c r="D4042" s="2" t="s">
        <v>1046</v>
      </c>
      <c r="E4042" s="2">
        <v>9.25</v>
      </c>
      <c r="F4042" s="2" t="s">
        <v>7667</v>
      </c>
      <c r="G4042" s="2" t="s">
        <v>254</v>
      </c>
      <c r="H4042" s="2" t="s">
        <v>73</v>
      </c>
      <c r="I4042" s="2" t="s">
        <v>17</v>
      </c>
      <c r="J4042" s="2" t="s">
        <v>18</v>
      </c>
      <c r="K4042" s="2" t="s">
        <v>19</v>
      </c>
      <c r="L4042" s="2" t="s">
        <v>19</v>
      </c>
      <c r="M4042" s="2" t="s">
        <v>20</v>
      </c>
      <c r="N4042" s="2" t="s">
        <v>28</v>
      </c>
      <c r="O4042" s="2" t="s">
        <v>7668</v>
      </c>
      <c r="P4042" s="2">
        <v>3</v>
      </c>
      <c r="Q4042" s="2" t="str">
        <f t="shared" si="63"/>
        <v>NOC US Equity</v>
      </c>
    </row>
    <row r="4043" spans="1:17" x14ac:dyDescent="0.25">
      <c r="A4043" s="1">
        <v>41639</v>
      </c>
      <c r="B4043" s="1">
        <v>41639</v>
      </c>
      <c r="C4043" s="2" t="s">
        <v>183</v>
      </c>
      <c r="D4043" s="2" t="s">
        <v>184</v>
      </c>
      <c r="E4043" s="2">
        <v>6.875</v>
      </c>
      <c r="F4043" s="2" t="s">
        <v>888</v>
      </c>
      <c r="G4043" s="2"/>
      <c r="H4043" s="2" t="s">
        <v>57</v>
      </c>
      <c r="I4043" s="2" t="s">
        <v>17</v>
      </c>
      <c r="J4043" s="2" t="s">
        <v>18</v>
      </c>
      <c r="K4043" s="2" t="s">
        <v>19</v>
      </c>
      <c r="L4043" s="2" t="s">
        <v>19</v>
      </c>
      <c r="M4043" s="2" t="s">
        <v>20</v>
      </c>
      <c r="N4043" s="2" t="s">
        <v>21</v>
      </c>
      <c r="O4043" s="2" t="s">
        <v>7669</v>
      </c>
      <c r="P4043" s="2">
        <v>3</v>
      </c>
      <c r="Q4043" s="2" t="str">
        <f t="shared" si="63"/>
        <v>WEC US Equity</v>
      </c>
    </row>
    <row r="4044" spans="1:17" x14ac:dyDescent="0.25">
      <c r="A4044" s="1">
        <v>41639</v>
      </c>
      <c r="B4044" s="1">
        <v>41639</v>
      </c>
      <c r="C4044" s="2" t="s">
        <v>1830</v>
      </c>
      <c r="D4044" s="2" t="s">
        <v>1201</v>
      </c>
      <c r="E4044" s="2">
        <v>7.68</v>
      </c>
      <c r="F4044" s="2" t="s">
        <v>7670</v>
      </c>
      <c r="G4044" s="2" t="s">
        <v>284</v>
      </c>
      <c r="H4044" s="2" t="s">
        <v>34</v>
      </c>
      <c r="I4044" s="2" t="s">
        <v>17</v>
      </c>
      <c r="J4044" s="2" t="s">
        <v>18</v>
      </c>
      <c r="K4044" s="2" t="s">
        <v>19</v>
      </c>
      <c r="L4044" s="2" t="s">
        <v>19</v>
      </c>
      <c r="M4044" s="2" t="s">
        <v>20</v>
      </c>
      <c r="N4044" s="2" t="s">
        <v>21</v>
      </c>
      <c r="O4044" s="2" t="s">
        <v>7671</v>
      </c>
      <c r="P4044" s="2">
        <v>3</v>
      </c>
      <c r="Q4044" s="2" t="str">
        <f t="shared" si="63"/>
        <v>POM US Equity</v>
      </c>
    </row>
    <row r="4045" spans="1:17" x14ac:dyDescent="0.25">
      <c r="A4045" s="1">
        <v>41639</v>
      </c>
      <c r="B4045" s="1">
        <v>41639</v>
      </c>
      <c r="C4045" s="2" t="s">
        <v>251</v>
      </c>
      <c r="D4045" s="2" t="s">
        <v>252</v>
      </c>
      <c r="E4045" s="2">
        <v>8.4499999999999993</v>
      </c>
      <c r="F4045" s="2" t="s">
        <v>7672</v>
      </c>
      <c r="G4045" s="2" t="s">
        <v>254</v>
      </c>
      <c r="H4045" s="2" t="s">
        <v>34</v>
      </c>
      <c r="I4045" s="2" t="s">
        <v>17</v>
      </c>
      <c r="J4045" s="2" t="s">
        <v>18</v>
      </c>
      <c r="K4045" s="2" t="s">
        <v>19</v>
      </c>
      <c r="L4045" s="2" t="s">
        <v>19</v>
      </c>
      <c r="M4045" s="2" t="s">
        <v>20</v>
      </c>
      <c r="N4045" s="2" t="s">
        <v>21</v>
      </c>
      <c r="O4045" s="2" t="s">
        <v>7673</v>
      </c>
      <c r="P4045" s="2">
        <v>3</v>
      </c>
      <c r="Q4045" s="2" t="str">
        <f t="shared" si="63"/>
        <v>PNY US Equity</v>
      </c>
    </row>
    <row r="4046" spans="1:17" x14ac:dyDescent="0.25">
      <c r="A4046" s="1">
        <v>41639</v>
      </c>
      <c r="B4046" s="1">
        <v>41639</v>
      </c>
      <c r="C4046" s="2" t="s">
        <v>270</v>
      </c>
      <c r="D4046" s="2" t="s">
        <v>71</v>
      </c>
      <c r="E4046" s="2">
        <v>7.23</v>
      </c>
      <c r="F4046" s="2" t="s">
        <v>7674</v>
      </c>
      <c r="G4046" s="2" t="s">
        <v>272</v>
      </c>
      <c r="H4046" s="2" t="s">
        <v>34</v>
      </c>
      <c r="I4046" s="2" t="s">
        <v>17</v>
      </c>
      <c r="J4046" s="2" t="s">
        <v>18</v>
      </c>
      <c r="K4046" s="2" t="s">
        <v>19</v>
      </c>
      <c r="L4046" s="2" t="s">
        <v>19</v>
      </c>
      <c r="M4046" s="2" t="s">
        <v>20</v>
      </c>
      <c r="N4046" s="2" t="s">
        <v>21</v>
      </c>
      <c r="O4046" s="2" t="s">
        <v>7675</v>
      </c>
      <c r="P4046" s="2">
        <v>5</v>
      </c>
      <c r="Q4046" s="2" t="str">
        <f t="shared" si="63"/>
        <v>MIDAM US Equity</v>
      </c>
    </row>
    <row r="4047" spans="1:17" x14ac:dyDescent="0.25">
      <c r="A4047" s="1">
        <v>41639</v>
      </c>
      <c r="B4047" s="1">
        <v>41639</v>
      </c>
      <c r="C4047" s="2" t="s">
        <v>54</v>
      </c>
      <c r="D4047" s="2" t="s">
        <v>55</v>
      </c>
      <c r="E4047" s="2">
        <v>8.61</v>
      </c>
      <c r="F4047" s="2" t="s">
        <v>7676</v>
      </c>
      <c r="G4047" s="2" t="s">
        <v>254</v>
      </c>
      <c r="H4047" s="2" t="s">
        <v>57</v>
      </c>
      <c r="I4047" s="2" t="s">
        <v>17</v>
      </c>
      <c r="J4047" s="2" t="s">
        <v>18</v>
      </c>
      <c r="K4047" s="2" t="s">
        <v>19</v>
      </c>
      <c r="L4047" s="2" t="s">
        <v>19</v>
      </c>
      <c r="M4047" s="2" t="s">
        <v>20</v>
      </c>
      <c r="N4047" s="2" t="s">
        <v>28</v>
      </c>
      <c r="O4047" s="2" t="s">
        <v>7677</v>
      </c>
      <c r="P4047" s="2">
        <v>2</v>
      </c>
      <c r="Q4047" s="2" t="str">
        <f t="shared" si="63"/>
        <v>GR US Equity</v>
      </c>
    </row>
    <row r="4048" spans="1:17" x14ac:dyDescent="0.25">
      <c r="A4048" s="1">
        <v>41639</v>
      </c>
      <c r="B4048" s="1">
        <v>41639</v>
      </c>
      <c r="C4048" s="2" t="s">
        <v>425</v>
      </c>
      <c r="D4048" s="2" t="s">
        <v>426</v>
      </c>
      <c r="E4048" s="2">
        <v>7.75</v>
      </c>
      <c r="F4048" s="2" t="s">
        <v>116</v>
      </c>
      <c r="G4048" s="2" t="s">
        <v>45</v>
      </c>
      <c r="H4048" s="2" t="s">
        <v>95</v>
      </c>
      <c r="I4048" s="2" t="s">
        <v>17</v>
      </c>
      <c r="J4048" s="2" t="s">
        <v>18</v>
      </c>
      <c r="K4048" s="2" t="s">
        <v>19</v>
      </c>
      <c r="L4048" s="2" t="s">
        <v>19</v>
      </c>
      <c r="M4048" s="2" t="s">
        <v>20</v>
      </c>
      <c r="N4048" s="2" t="s">
        <v>28</v>
      </c>
      <c r="O4048" s="2" t="s">
        <v>7678</v>
      </c>
      <c r="P4048" s="2">
        <v>3</v>
      </c>
      <c r="Q4048" s="2" t="str">
        <f t="shared" si="63"/>
        <v>HCA US Equity</v>
      </c>
    </row>
    <row r="4049" spans="1:17" x14ac:dyDescent="0.25">
      <c r="A4049" s="1">
        <v>41639</v>
      </c>
      <c r="B4049" s="1">
        <v>41639</v>
      </c>
      <c r="C4049" s="2" t="s">
        <v>488</v>
      </c>
      <c r="D4049" s="2" t="s">
        <v>489</v>
      </c>
      <c r="E4049" s="2">
        <v>7.59</v>
      </c>
      <c r="F4049" s="2" t="s">
        <v>3174</v>
      </c>
      <c r="G4049" s="2" t="s">
        <v>254</v>
      </c>
      <c r="H4049" s="2" t="s">
        <v>34</v>
      </c>
      <c r="I4049" s="2" t="s">
        <v>17</v>
      </c>
      <c r="J4049" s="2" t="s">
        <v>18</v>
      </c>
      <c r="K4049" s="2" t="s">
        <v>19</v>
      </c>
      <c r="L4049" s="2" t="s">
        <v>19</v>
      </c>
      <c r="M4049" s="2" t="s">
        <v>20</v>
      </c>
      <c r="N4049" s="2" t="s">
        <v>21</v>
      </c>
      <c r="O4049" s="2" t="s">
        <v>7679</v>
      </c>
      <c r="P4049" s="2">
        <v>3</v>
      </c>
      <c r="Q4049" s="2" t="str">
        <f t="shared" si="63"/>
        <v>SWX US Equity</v>
      </c>
    </row>
    <row r="4050" spans="1:17" x14ac:dyDescent="0.25">
      <c r="A4050" s="1">
        <v>41639</v>
      </c>
      <c r="B4050" s="1">
        <v>41639</v>
      </c>
      <c r="C4050" s="2" t="s">
        <v>1853</v>
      </c>
      <c r="D4050" s="2" t="s">
        <v>1854</v>
      </c>
      <c r="E4050" s="2">
        <v>7.53</v>
      </c>
      <c r="F4050" s="2" t="s">
        <v>2796</v>
      </c>
      <c r="G4050" s="2" t="s">
        <v>254</v>
      </c>
      <c r="H4050" s="2" t="s">
        <v>34</v>
      </c>
      <c r="I4050" s="2" t="s">
        <v>17</v>
      </c>
      <c r="J4050" s="2" t="s">
        <v>18</v>
      </c>
      <c r="K4050" s="2" t="s">
        <v>19</v>
      </c>
      <c r="L4050" s="2" t="s">
        <v>19</v>
      </c>
      <c r="M4050" s="2" t="s">
        <v>20</v>
      </c>
      <c r="N4050" s="2" t="s">
        <v>21</v>
      </c>
      <c r="O4050" s="2" t="s">
        <v>7680</v>
      </c>
      <c r="P4050" s="2">
        <v>3</v>
      </c>
      <c r="Q4050" s="2" t="str">
        <f t="shared" si="63"/>
        <v>AVA US Equity</v>
      </c>
    </row>
    <row r="4051" spans="1:17" x14ac:dyDescent="0.25">
      <c r="A4051" s="1">
        <v>41639</v>
      </c>
      <c r="B4051" s="1">
        <v>41639</v>
      </c>
      <c r="C4051" s="2" t="s">
        <v>1853</v>
      </c>
      <c r="D4051" s="2" t="s">
        <v>1854</v>
      </c>
      <c r="E4051" s="2">
        <v>7.45</v>
      </c>
      <c r="F4051" s="2" t="s">
        <v>7681</v>
      </c>
      <c r="G4051" s="2" t="s">
        <v>254</v>
      </c>
      <c r="H4051" s="2" t="s">
        <v>34</v>
      </c>
      <c r="I4051" s="2" t="s">
        <v>17</v>
      </c>
      <c r="J4051" s="2" t="s">
        <v>18</v>
      </c>
      <c r="K4051" s="2" t="s">
        <v>19</v>
      </c>
      <c r="L4051" s="2" t="s">
        <v>19</v>
      </c>
      <c r="M4051" s="2" t="s">
        <v>20</v>
      </c>
      <c r="N4051" s="2" t="s">
        <v>21</v>
      </c>
      <c r="O4051" s="2" t="s">
        <v>7682</v>
      </c>
      <c r="P4051" s="2">
        <v>3</v>
      </c>
      <c r="Q4051" s="2" t="str">
        <f t="shared" si="63"/>
        <v>AVA US Equity</v>
      </c>
    </row>
    <row r="4052" spans="1:17" x14ac:dyDescent="0.25">
      <c r="A4052" s="1">
        <v>41639</v>
      </c>
      <c r="B4052" s="1">
        <v>41639</v>
      </c>
      <c r="C4052" s="2" t="s">
        <v>270</v>
      </c>
      <c r="D4052" s="2" t="s">
        <v>71</v>
      </c>
      <c r="E4052" s="2">
        <v>8.0500000000000007</v>
      </c>
      <c r="F4052" s="2" t="s">
        <v>2568</v>
      </c>
      <c r="G4052" s="2" t="s">
        <v>343</v>
      </c>
      <c r="H4052" s="2" t="s">
        <v>34</v>
      </c>
      <c r="I4052" s="2" t="s">
        <v>17</v>
      </c>
      <c r="J4052" s="2" t="s">
        <v>18</v>
      </c>
      <c r="K4052" s="2" t="s">
        <v>19</v>
      </c>
      <c r="L4052" s="2" t="s">
        <v>19</v>
      </c>
      <c r="M4052" s="2" t="s">
        <v>20</v>
      </c>
      <c r="N4052" s="2" t="s">
        <v>21</v>
      </c>
      <c r="O4052" s="2" t="s">
        <v>7685</v>
      </c>
      <c r="P4052" s="2">
        <v>5</v>
      </c>
      <c r="Q4052" s="2" t="str">
        <f t="shared" si="63"/>
        <v>MIDAM US Equity</v>
      </c>
    </row>
    <row r="4053" spans="1:17" x14ac:dyDescent="0.25">
      <c r="A4053" s="1">
        <v>41639</v>
      </c>
      <c r="B4053" s="1">
        <v>41639</v>
      </c>
      <c r="C4053" s="2" t="s">
        <v>2432</v>
      </c>
      <c r="D4053" s="2" t="s">
        <v>2433</v>
      </c>
      <c r="E4053" s="2">
        <v>7.125</v>
      </c>
      <c r="F4053" s="2" t="s">
        <v>5986</v>
      </c>
      <c r="G4053" s="2" t="s">
        <v>45</v>
      </c>
      <c r="H4053" s="2" t="s">
        <v>16</v>
      </c>
      <c r="I4053" s="2" t="s">
        <v>17</v>
      </c>
      <c r="J4053" s="2" t="s">
        <v>18</v>
      </c>
      <c r="K4053" s="2" t="s">
        <v>19</v>
      </c>
      <c r="L4053" s="2" t="s">
        <v>19</v>
      </c>
      <c r="M4053" s="2" t="s">
        <v>20</v>
      </c>
      <c r="N4053" s="2" t="s">
        <v>28</v>
      </c>
      <c r="O4053" s="2" t="s">
        <v>7686</v>
      </c>
      <c r="P4053" s="2">
        <v>3</v>
      </c>
      <c r="Q4053" s="2" t="str">
        <f t="shared" si="63"/>
        <v>SWN US Equity</v>
      </c>
    </row>
    <row r="4054" spans="1:17" x14ac:dyDescent="0.25">
      <c r="A4054" s="1">
        <v>41639</v>
      </c>
      <c r="B4054" s="1">
        <v>41639</v>
      </c>
      <c r="C4054" s="2" t="s">
        <v>92</v>
      </c>
      <c r="D4054" s="2" t="s">
        <v>93</v>
      </c>
      <c r="E4054" s="2">
        <v>7.25</v>
      </c>
      <c r="F4054" s="2" t="s">
        <v>2264</v>
      </c>
      <c r="G4054" s="2" t="s">
        <v>575</v>
      </c>
      <c r="H4054" s="2" t="s">
        <v>34</v>
      </c>
      <c r="I4054" s="2" t="s">
        <v>17</v>
      </c>
      <c r="J4054" s="2" t="s">
        <v>18</v>
      </c>
      <c r="K4054" s="2" t="s">
        <v>19</v>
      </c>
      <c r="L4054" s="2" t="s">
        <v>19</v>
      </c>
      <c r="M4054" s="2" t="s">
        <v>20</v>
      </c>
      <c r="N4054" s="2" t="s">
        <v>21</v>
      </c>
      <c r="O4054" s="2" t="s">
        <v>7689</v>
      </c>
      <c r="P4054" s="2">
        <v>3</v>
      </c>
      <c r="Q4054" s="2" t="str">
        <f t="shared" si="63"/>
        <v>UGI US Equity</v>
      </c>
    </row>
    <row r="4055" spans="1:17" x14ac:dyDescent="0.25">
      <c r="A4055" s="1">
        <v>41639</v>
      </c>
      <c r="B4055" s="1">
        <v>41639</v>
      </c>
      <c r="C4055" s="2" t="s">
        <v>2088</v>
      </c>
      <c r="D4055" s="2" t="s">
        <v>2089</v>
      </c>
      <c r="E4055" s="2">
        <v>6.57</v>
      </c>
      <c r="F4055" s="2" t="s">
        <v>7690</v>
      </c>
      <c r="G4055" s="2" t="s">
        <v>2212</v>
      </c>
      <c r="H4055" s="2" t="s">
        <v>210</v>
      </c>
      <c r="I4055" s="2" t="s">
        <v>17</v>
      </c>
      <c r="J4055" s="2" t="s">
        <v>18</v>
      </c>
      <c r="K4055" s="2" t="s">
        <v>19</v>
      </c>
      <c r="L4055" s="2" t="s">
        <v>19</v>
      </c>
      <c r="M4055" s="2" t="s">
        <v>20</v>
      </c>
      <c r="N4055" s="2" t="s">
        <v>21</v>
      </c>
      <c r="O4055" s="2" t="s">
        <v>7691</v>
      </c>
      <c r="P4055" s="2">
        <v>3</v>
      </c>
      <c r="Q4055" s="2" t="str">
        <f t="shared" si="63"/>
        <v>WGL US Equity</v>
      </c>
    </row>
    <row r="4056" spans="1:17" x14ac:dyDescent="0.25">
      <c r="A4056" s="1">
        <v>41639</v>
      </c>
      <c r="B4056" s="1">
        <v>41639</v>
      </c>
      <c r="C4056" s="2" t="s">
        <v>710</v>
      </c>
      <c r="D4056" s="2" t="s">
        <v>711</v>
      </c>
      <c r="E4056" s="2">
        <v>6.47</v>
      </c>
      <c r="F4056" s="2" t="s">
        <v>7692</v>
      </c>
      <c r="G4056" s="2" t="s">
        <v>2212</v>
      </c>
      <c r="H4056" s="2" t="s">
        <v>210</v>
      </c>
      <c r="I4056" s="2" t="s">
        <v>17</v>
      </c>
      <c r="J4056" s="2" t="s">
        <v>18</v>
      </c>
      <c r="K4056" s="2" t="s">
        <v>19</v>
      </c>
      <c r="L4056" s="2" t="s">
        <v>19</v>
      </c>
      <c r="M4056" s="2" t="s">
        <v>20</v>
      </c>
      <c r="N4056" s="2" t="s">
        <v>28</v>
      </c>
      <c r="O4056" s="2" t="s">
        <v>7693</v>
      </c>
      <c r="P4056" s="2">
        <v>3</v>
      </c>
      <c r="Q4056" s="2" t="str">
        <f t="shared" si="63"/>
        <v>PFE US Equity</v>
      </c>
    </row>
    <row r="4057" spans="1:17" x14ac:dyDescent="0.25">
      <c r="A4057" s="1">
        <v>41639</v>
      </c>
      <c r="B4057" s="1">
        <v>41639</v>
      </c>
      <c r="C4057" s="2" t="s">
        <v>270</v>
      </c>
      <c r="D4057" s="2" t="s">
        <v>71</v>
      </c>
      <c r="E4057" s="2">
        <v>6.75</v>
      </c>
      <c r="F4057" s="2" t="s">
        <v>271</v>
      </c>
      <c r="G4057" s="2" t="s">
        <v>233</v>
      </c>
      <c r="H4057" s="2" t="s">
        <v>34</v>
      </c>
      <c r="I4057" s="2" t="s">
        <v>17</v>
      </c>
      <c r="J4057" s="2" t="s">
        <v>18</v>
      </c>
      <c r="K4057" s="2" t="s">
        <v>19</v>
      </c>
      <c r="L4057" s="2" t="s">
        <v>19</v>
      </c>
      <c r="M4057" s="2" t="s">
        <v>20</v>
      </c>
      <c r="N4057" s="2" t="s">
        <v>21</v>
      </c>
      <c r="O4057" s="2" t="s">
        <v>7694</v>
      </c>
      <c r="P4057" s="2">
        <v>5</v>
      </c>
      <c r="Q4057" s="2" t="str">
        <f t="shared" si="63"/>
        <v>MIDAM US Equity</v>
      </c>
    </row>
    <row r="4058" spans="1:17" x14ac:dyDescent="0.25">
      <c r="A4058" s="1">
        <v>41639</v>
      </c>
      <c r="B4058" s="1">
        <v>41639</v>
      </c>
      <c r="C4058" s="2" t="s">
        <v>2088</v>
      </c>
      <c r="D4058" s="2" t="s">
        <v>2089</v>
      </c>
      <c r="E4058" s="2">
        <v>6.81</v>
      </c>
      <c r="F4058" s="2" t="s">
        <v>7695</v>
      </c>
      <c r="G4058" s="2" t="s">
        <v>2212</v>
      </c>
      <c r="H4058" s="2" t="s">
        <v>210</v>
      </c>
      <c r="I4058" s="2" t="s">
        <v>17</v>
      </c>
      <c r="J4058" s="2" t="s">
        <v>18</v>
      </c>
      <c r="K4058" s="2" t="s">
        <v>19</v>
      </c>
      <c r="L4058" s="2" t="s">
        <v>19</v>
      </c>
      <c r="M4058" s="2" t="s">
        <v>20</v>
      </c>
      <c r="N4058" s="2" t="s">
        <v>21</v>
      </c>
      <c r="O4058" s="2" t="s">
        <v>7696</v>
      </c>
      <c r="P4058" s="2">
        <v>3</v>
      </c>
      <c r="Q4058" s="2" t="str">
        <f t="shared" si="63"/>
        <v>WGL US Equity</v>
      </c>
    </row>
    <row r="4059" spans="1:17" x14ac:dyDescent="0.25">
      <c r="A4059" s="1">
        <v>41639</v>
      </c>
      <c r="B4059" s="1">
        <v>41639</v>
      </c>
      <c r="C4059" s="2" t="s">
        <v>3739</v>
      </c>
      <c r="D4059" s="2" t="s">
        <v>3740</v>
      </c>
      <c r="E4059" s="2">
        <v>9.31</v>
      </c>
      <c r="F4059" s="2" t="s">
        <v>7697</v>
      </c>
      <c r="G4059" s="2" t="s">
        <v>45</v>
      </c>
      <c r="H4059" s="2" t="s">
        <v>34</v>
      </c>
      <c r="I4059" s="2" t="s">
        <v>17</v>
      </c>
      <c r="J4059" s="2" t="s">
        <v>18</v>
      </c>
      <c r="K4059" s="2" t="s">
        <v>19</v>
      </c>
      <c r="L4059" s="2" t="s">
        <v>19</v>
      </c>
      <c r="M4059" s="2" t="s">
        <v>20</v>
      </c>
      <c r="N4059" s="2" t="s">
        <v>21</v>
      </c>
      <c r="O4059" s="2" t="s">
        <v>7698</v>
      </c>
      <c r="P4059" s="2">
        <v>3</v>
      </c>
      <c r="Q4059" s="2" t="str">
        <f t="shared" si="63"/>
        <v>POR US Equity</v>
      </c>
    </row>
    <row r="4060" spans="1:17" x14ac:dyDescent="0.25">
      <c r="A4060" s="1">
        <v>41639</v>
      </c>
      <c r="B4060" s="1">
        <v>41639</v>
      </c>
      <c r="C4060" s="2" t="s">
        <v>2647</v>
      </c>
      <c r="D4060" s="2" t="s">
        <v>2648</v>
      </c>
      <c r="E4060" s="2">
        <v>7.54</v>
      </c>
      <c r="F4060" s="2" t="s">
        <v>7699</v>
      </c>
      <c r="G4060" s="2" t="s">
        <v>468</v>
      </c>
      <c r="H4060" s="2" t="s">
        <v>27</v>
      </c>
      <c r="I4060" s="2" t="s">
        <v>17</v>
      </c>
      <c r="J4060" s="2" t="s">
        <v>18</v>
      </c>
      <c r="K4060" s="2" t="s">
        <v>19</v>
      </c>
      <c r="L4060" s="2" t="s">
        <v>19</v>
      </c>
      <c r="M4060" s="2" t="s">
        <v>20</v>
      </c>
      <c r="N4060" s="2" t="s">
        <v>28</v>
      </c>
      <c r="O4060" s="2" t="s">
        <v>7700</v>
      </c>
      <c r="P4060" s="2">
        <v>3</v>
      </c>
      <c r="Q4060" s="2" t="str">
        <f t="shared" si="63"/>
        <v>AVY US Equity</v>
      </c>
    </row>
    <row r="4061" spans="1:17" x14ac:dyDescent="0.25">
      <c r="A4061" s="1">
        <v>41639</v>
      </c>
      <c r="B4061" s="1">
        <v>41639</v>
      </c>
      <c r="C4061" s="2" t="s">
        <v>7629</v>
      </c>
      <c r="D4061" s="2" t="s">
        <v>1163</v>
      </c>
      <c r="E4061" s="2">
        <v>6.8</v>
      </c>
      <c r="F4061" s="2" t="s">
        <v>884</v>
      </c>
      <c r="G4061" s="2" t="s">
        <v>468</v>
      </c>
      <c r="H4061" s="2" t="s">
        <v>57</v>
      </c>
      <c r="I4061" s="2" t="s">
        <v>17</v>
      </c>
      <c r="J4061" s="2" t="s">
        <v>18</v>
      </c>
      <c r="K4061" s="2" t="s">
        <v>19</v>
      </c>
      <c r="L4061" s="2" t="s">
        <v>19</v>
      </c>
      <c r="M4061" s="2" t="s">
        <v>20</v>
      </c>
      <c r="N4061" s="2" t="s">
        <v>28</v>
      </c>
      <c r="O4061" s="2" t="s">
        <v>7701</v>
      </c>
      <c r="P4061" s="2">
        <v>3</v>
      </c>
      <c r="Q4061" s="2" t="str">
        <f t="shared" si="63"/>
        <v>PEP US Equity</v>
      </c>
    </row>
    <row r="4062" spans="1:17" x14ac:dyDescent="0.25">
      <c r="A4062" s="1">
        <v>41639</v>
      </c>
      <c r="B4062" s="1">
        <v>41639</v>
      </c>
      <c r="C4062" s="2" t="s">
        <v>726</v>
      </c>
      <c r="D4062" s="2" t="s">
        <v>727</v>
      </c>
      <c r="E4062" s="2">
        <v>6.95</v>
      </c>
      <c r="F4062" s="2" t="s">
        <v>6354</v>
      </c>
      <c r="G4062" s="2" t="s">
        <v>468</v>
      </c>
      <c r="H4062" s="2" t="s">
        <v>34</v>
      </c>
      <c r="I4062" s="2" t="s">
        <v>17</v>
      </c>
      <c r="J4062" s="2" t="s">
        <v>18</v>
      </c>
      <c r="K4062" s="2" t="s">
        <v>19</v>
      </c>
      <c r="L4062" s="2" t="s">
        <v>19</v>
      </c>
      <c r="M4062" s="2" t="s">
        <v>20</v>
      </c>
      <c r="N4062" s="2" t="s">
        <v>21</v>
      </c>
      <c r="O4062" s="2" t="s">
        <v>7702</v>
      </c>
      <c r="P4062" s="2">
        <v>5</v>
      </c>
      <c r="Q4062" s="2" t="str">
        <f t="shared" si="63"/>
        <v>NGGLN US Equity</v>
      </c>
    </row>
    <row r="4063" spans="1:17" x14ac:dyDescent="0.25">
      <c r="A4063" s="1">
        <v>41639</v>
      </c>
      <c r="B4063" s="1">
        <v>41639</v>
      </c>
      <c r="C4063" s="2" t="s">
        <v>7703</v>
      </c>
      <c r="D4063" s="2" t="s">
        <v>1976</v>
      </c>
      <c r="E4063" s="2">
        <v>8.85</v>
      </c>
      <c r="F4063" s="2" t="s">
        <v>324</v>
      </c>
      <c r="G4063" s="2" t="s">
        <v>45</v>
      </c>
      <c r="H4063" s="2" t="s">
        <v>203</v>
      </c>
      <c r="I4063" s="2" t="s">
        <v>17</v>
      </c>
      <c r="J4063" s="2" t="s">
        <v>18</v>
      </c>
      <c r="K4063" s="2" t="s">
        <v>19</v>
      </c>
      <c r="L4063" s="2" t="s">
        <v>19</v>
      </c>
      <c r="M4063" s="2" t="s">
        <v>20</v>
      </c>
      <c r="N4063" s="2" t="s">
        <v>28</v>
      </c>
      <c r="O4063" s="2" t="s">
        <v>7704</v>
      </c>
      <c r="P4063" s="2">
        <v>3</v>
      </c>
      <c r="Q4063" s="2" t="str">
        <f t="shared" si="63"/>
        <v>VMC US Equity</v>
      </c>
    </row>
    <row r="4064" spans="1:17" x14ac:dyDescent="0.25">
      <c r="A4064" s="1">
        <v>41639</v>
      </c>
      <c r="B4064" s="1">
        <v>41639</v>
      </c>
      <c r="C4064" s="2" t="s">
        <v>54</v>
      </c>
      <c r="D4064" s="2" t="s">
        <v>55</v>
      </c>
      <c r="E4064" s="2">
        <v>7.28</v>
      </c>
      <c r="F4064" s="2" t="s">
        <v>7705</v>
      </c>
      <c r="G4064" s="2" t="s">
        <v>254</v>
      </c>
      <c r="H4064" s="2" t="s">
        <v>57</v>
      </c>
      <c r="I4064" s="2" t="s">
        <v>17</v>
      </c>
      <c r="J4064" s="2" t="s">
        <v>18</v>
      </c>
      <c r="K4064" s="2" t="s">
        <v>19</v>
      </c>
      <c r="L4064" s="2" t="s">
        <v>19</v>
      </c>
      <c r="M4064" s="2" t="s">
        <v>20</v>
      </c>
      <c r="N4064" s="2" t="s">
        <v>28</v>
      </c>
      <c r="O4064" s="2" t="s">
        <v>7706</v>
      </c>
      <c r="P4064" s="2">
        <v>2</v>
      </c>
      <c r="Q4064" s="2" t="str">
        <f t="shared" si="63"/>
        <v>GR US Equity</v>
      </c>
    </row>
    <row r="4065" spans="1:17" x14ac:dyDescent="0.25">
      <c r="A4065" s="1">
        <v>41639</v>
      </c>
      <c r="B4065" s="1">
        <v>41639</v>
      </c>
      <c r="C4065" s="2" t="s">
        <v>1066</v>
      </c>
      <c r="D4065" s="2" t="s">
        <v>127</v>
      </c>
      <c r="E4065" s="2">
        <v>9.1</v>
      </c>
      <c r="F4065" s="2" t="s">
        <v>1913</v>
      </c>
      <c r="G4065" s="2" t="s">
        <v>254</v>
      </c>
      <c r="H4065" s="2" t="s">
        <v>73</v>
      </c>
      <c r="I4065" s="2" t="s">
        <v>17</v>
      </c>
      <c r="J4065" s="2" t="s">
        <v>18</v>
      </c>
      <c r="K4065" s="2" t="s">
        <v>19</v>
      </c>
      <c r="L4065" s="2" t="s">
        <v>19</v>
      </c>
      <c r="M4065" s="2" t="s">
        <v>20</v>
      </c>
      <c r="N4065" s="2" t="s">
        <v>21</v>
      </c>
      <c r="O4065" s="2" t="s">
        <v>7707</v>
      </c>
      <c r="P4065" s="2">
        <v>3</v>
      </c>
      <c r="Q4065" s="2" t="str">
        <f t="shared" si="63"/>
        <v>GAS US Equity</v>
      </c>
    </row>
    <row r="4066" spans="1:17" x14ac:dyDescent="0.25">
      <c r="A4066" s="1">
        <v>41639</v>
      </c>
      <c r="B4066" s="1">
        <v>41639</v>
      </c>
      <c r="C4066" s="2" t="s">
        <v>752</v>
      </c>
      <c r="D4066" s="2" t="s">
        <v>753</v>
      </c>
      <c r="E4066" s="2">
        <v>9.94</v>
      </c>
      <c r="F4066" s="2" t="s">
        <v>1895</v>
      </c>
      <c r="G4066" s="2" t="s">
        <v>468</v>
      </c>
      <c r="H4066" s="2" t="s">
        <v>34</v>
      </c>
      <c r="I4066" s="2" t="s">
        <v>17</v>
      </c>
      <c r="J4066" s="2" t="s">
        <v>18</v>
      </c>
      <c r="K4066" s="2" t="s">
        <v>19</v>
      </c>
      <c r="L4066" s="2" t="s">
        <v>19</v>
      </c>
      <c r="M4066" s="2" t="s">
        <v>20</v>
      </c>
      <c r="N4066" s="2" t="s">
        <v>28</v>
      </c>
      <c r="O4066" s="2" t="s">
        <v>7708</v>
      </c>
      <c r="P4066" s="2">
        <v>3</v>
      </c>
      <c r="Q4066" s="2" t="str">
        <f t="shared" si="63"/>
        <v>UNP US Equity</v>
      </c>
    </row>
    <row r="4067" spans="1:17" x14ac:dyDescent="0.25">
      <c r="A4067" s="1">
        <v>41639</v>
      </c>
      <c r="B4067" s="1">
        <v>41639</v>
      </c>
      <c r="C4067" s="2" t="s">
        <v>270</v>
      </c>
      <c r="D4067" s="2" t="s">
        <v>71</v>
      </c>
      <c r="E4067" s="2">
        <v>7.24</v>
      </c>
      <c r="F4067" s="2" t="s">
        <v>7674</v>
      </c>
      <c r="G4067" s="2" t="s">
        <v>272</v>
      </c>
      <c r="H4067" s="2" t="s">
        <v>34</v>
      </c>
      <c r="I4067" s="2" t="s">
        <v>17</v>
      </c>
      <c r="J4067" s="2" t="s">
        <v>18</v>
      </c>
      <c r="K4067" s="2" t="s">
        <v>19</v>
      </c>
      <c r="L4067" s="2" t="s">
        <v>19</v>
      </c>
      <c r="M4067" s="2" t="s">
        <v>20</v>
      </c>
      <c r="N4067" s="2" t="s">
        <v>21</v>
      </c>
      <c r="O4067" s="2" t="s">
        <v>7709</v>
      </c>
      <c r="P4067" s="2">
        <v>5</v>
      </c>
      <c r="Q4067" s="2" t="str">
        <f t="shared" si="63"/>
        <v>MIDAM US Equity</v>
      </c>
    </row>
    <row r="4068" spans="1:17" x14ac:dyDescent="0.25">
      <c r="A4068" s="1">
        <v>41639</v>
      </c>
      <c r="B4068" s="1">
        <v>41639</v>
      </c>
      <c r="C4068" s="2" t="s">
        <v>1853</v>
      </c>
      <c r="D4068" s="2" t="s">
        <v>1854</v>
      </c>
      <c r="E4068" s="2">
        <v>7.18</v>
      </c>
      <c r="F4068" s="2" t="s">
        <v>7710</v>
      </c>
      <c r="G4068" s="2" t="s">
        <v>254</v>
      </c>
      <c r="H4068" s="2" t="s">
        <v>34</v>
      </c>
      <c r="I4068" s="2" t="s">
        <v>17</v>
      </c>
      <c r="J4068" s="2" t="s">
        <v>18</v>
      </c>
      <c r="K4068" s="2" t="s">
        <v>19</v>
      </c>
      <c r="L4068" s="2" t="s">
        <v>19</v>
      </c>
      <c r="M4068" s="2" t="s">
        <v>20</v>
      </c>
      <c r="N4068" s="2" t="s">
        <v>21</v>
      </c>
      <c r="O4068" s="2" t="s">
        <v>7711</v>
      </c>
      <c r="P4068" s="2">
        <v>3</v>
      </c>
      <c r="Q4068" s="2" t="str">
        <f t="shared" si="63"/>
        <v>AVA US Equity</v>
      </c>
    </row>
    <row r="4069" spans="1:17" x14ac:dyDescent="0.25">
      <c r="A4069" s="1">
        <v>41639</v>
      </c>
      <c r="B4069" s="1">
        <v>41639</v>
      </c>
      <c r="C4069" s="2" t="s">
        <v>7712</v>
      </c>
      <c r="D4069" s="2" t="s">
        <v>7713</v>
      </c>
      <c r="E4069" s="2">
        <v>7.56</v>
      </c>
      <c r="F4069" s="2" t="s">
        <v>7714</v>
      </c>
      <c r="G4069" s="2" t="s">
        <v>343</v>
      </c>
      <c r="H4069" s="2" t="s">
        <v>57</v>
      </c>
      <c r="I4069" s="2" t="s">
        <v>17</v>
      </c>
      <c r="J4069" s="2" t="s">
        <v>18</v>
      </c>
      <c r="K4069" s="2" t="s">
        <v>19</v>
      </c>
      <c r="L4069" s="2" t="s">
        <v>19</v>
      </c>
      <c r="M4069" s="2" t="s">
        <v>20</v>
      </c>
      <c r="N4069" s="2" t="s">
        <v>28</v>
      </c>
      <c r="O4069" s="2" t="s">
        <v>7715</v>
      </c>
      <c r="P4069" s="2">
        <v>3</v>
      </c>
      <c r="Q4069" s="2" t="str">
        <f t="shared" si="63"/>
        <v>APD US Equity</v>
      </c>
    </row>
    <row r="4070" spans="1:17" x14ac:dyDescent="0.25">
      <c r="A4070" s="1">
        <v>41639</v>
      </c>
      <c r="B4070" s="1">
        <v>41639</v>
      </c>
      <c r="C4070" s="2" t="s">
        <v>2056</v>
      </c>
      <c r="D4070" s="2" t="s">
        <v>2048</v>
      </c>
      <c r="E4070" s="2">
        <v>7.95</v>
      </c>
      <c r="F4070" s="2" t="s">
        <v>7716</v>
      </c>
      <c r="G4070" s="2" t="s">
        <v>45</v>
      </c>
      <c r="H4070" s="2" t="s">
        <v>34</v>
      </c>
      <c r="I4070" s="2" t="s">
        <v>17</v>
      </c>
      <c r="J4070" s="2" t="s">
        <v>18</v>
      </c>
      <c r="K4070" s="2" t="s">
        <v>19</v>
      </c>
      <c r="L4070" s="2" t="s">
        <v>19</v>
      </c>
      <c r="M4070" s="2" t="s">
        <v>20</v>
      </c>
      <c r="N4070" s="2" t="s">
        <v>21</v>
      </c>
      <c r="O4070" s="2" t="s">
        <v>7717</v>
      </c>
      <c r="P4070" s="2">
        <v>3</v>
      </c>
      <c r="Q4070" s="2" t="str">
        <f t="shared" si="63"/>
        <v>UIL US Equity</v>
      </c>
    </row>
    <row r="4071" spans="1:17" x14ac:dyDescent="0.25">
      <c r="A4071" s="1">
        <v>41639</v>
      </c>
      <c r="B4071" s="1">
        <v>41639</v>
      </c>
      <c r="C4071" s="2" t="s">
        <v>54</v>
      </c>
      <c r="D4071" s="2" t="s">
        <v>55</v>
      </c>
      <c r="E4071" s="2">
        <v>7.375</v>
      </c>
      <c r="F4071" s="2" t="s">
        <v>7718</v>
      </c>
      <c r="G4071" s="2" t="s">
        <v>254</v>
      </c>
      <c r="H4071" s="2" t="s">
        <v>57</v>
      </c>
      <c r="I4071" s="2" t="s">
        <v>17</v>
      </c>
      <c r="J4071" s="2" t="s">
        <v>18</v>
      </c>
      <c r="K4071" s="2" t="s">
        <v>19</v>
      </c>
      <c r="L4071" s="2" t="s">
        <v>19</v>
      </c>
      <c r="M4071" s="2" t="s">
        <v>20</v>
      </c>
      <c r="N4071" s="2" t="s">
        <v>28</v>
      </c>
      <c r="O4071" s="2" t="s">
        <v>7719</v>
      </c>
      <c r="P4071" s="2">
        <v>2</v>
      </c>
      <c r="Q4071" s="2" t="str">
        <f t="shared" si="63"/>
        <v>GR US Equity</v>
      </c>
    </row>
    <row r="4072" spans="1:17" x14ac:dyDescent="0.25">
      <c r="A4072" s="1">
        <v>41639</v>
      </c>
      <c r="B4072" s="1">
        <v>41639</v>
      </c>
      <c r="C4072" s="2" t="s">
        <v>7720</v>
      </c>
      <c r="D4072" s="2" t="s">
        <v>2034</v>
      </c>
      <c r="E4072" s="2">
        <v>7.86</v>
      </c>
      <c r="F4072" s="2" t="s">
        <v>7721</v>
      </c>
      <c r="G4072" s="2" t="s">
        <v>45</v>
      </c>
      <c r="H4072" s="2" t="s">
        <v>16</v>
      </c>
      <c r="I4072" s="2" t="s">
        <v>17</v>
      </c>
      <c r="J4072" s="2" t="s">
        <v>18</v>
      </c>
      <c r="K4072" s="2" t="s">
        <v>19</v>
      </c>
      <c r="L4072" s="2" t="s">
        <v>19</v>
      </c>
      <c r="M4072" s="2" t="s">
        <v>20</v>
      </c>
      <c r="N4072" s="2" t="s">
        <v>21</v>
      </c>
      <c r="O4072" s="2" t="s">
        <v>7722</v>
      </c>
      <c r="P4072" s="2">
        <v>2</v>
      </c>
      <c r="Q4072" s="2" t="str">
        <f t="shared" si="63"/>
        <v>NI US Equity</v>
      </c>
    </row>
    <row r="4073" spans="1:17" x14ac:dyDescent="0.25">
      <c r="A4073" s="1">
        <v>41639</v>
      </c>
      <c r="B4073" s="1">
        <v>41639</v>
      </c>
      <c r="C4073" s="2" t="s">
        <v>7720</v>
      </c>
      <c r="D4073" s="2" t="s">
        <v>2034</v>
      </c>
      <c r="E4073" s="2">
        <v>7.93</v>
      </c>
      <c r="F4073" s="2" t="s">
        <v>7723</v>
      </c>
      <c r="G4073" s="2" t="s">
        <v>45</v>
      </c>
      <c r="H4073" s="2" t="s">
        <v>16</v>
      </c>
      <c r="I4073" s="2" t="s">
        <v>17</v>
      </c>
      <c r="J4073" s="2" t="s">
        <v>18</v>
      </c>
      <c r="K4073" s="2" t="s">
        <v>19</v>
      </c>
      <c r="L4073" s="2" t="s">
        <v>19</v>
      </c>
      <c r="M4073" s="2" t="s">
        <v>20</v>
      </c>
      <c r="N4073" s="2" t="s">
        <v>21</v>
      </c>
      <c r="O4073" s="2" t="s">
        <v>7724</v>
      </c>
      <c r="P4073" s="2">
        <v>2</v>
      </c>
      <c r="Q4073" s="2" t="str">
        <f t="shared" si="63"/>
        <v>NI US Equity</v>
      </c>
    </row>
    <row r="4074" spans="1:17" x14ac:dyDescent="0.25">
      <c r="A4074" s="1">
        <v>41639</v>
      </c>
      <c r="B4074" s="1">
        <v>41639</v>
      </c>
      <c r="C4074" s="2" t="s">
        <v>1502</v>
      </c>
      <c r="D4074" s="2" t="s">
        <v>1503</v>
      </c>
      <c r="E4074" s="2">
        <v>7.53</v>
      </c>
      <c r="F4074" s="2" t="s">
        <v>7725</v>
      </c>
      <c r="G4074" s="2" t="s">
        <v>254</v>
      </c>
      <c r="H4074" s="2" t="s">
        <v>34</v>
      </c>
      <c r="I4074" s="2" t="s">
        <v>17</v>
      </c>
      <c r="J4074" s="2" t="s">
        <v>18</v>
      </c>
      <c r="K4074" s="2" t="s">
        <v>19</v>
      </c>
      <c r="L4074" s="2" t="s">
        <v>19</v>
      </c>
      <c r="M4074" s="2" t="s">
        <v>20</v>
      </c>
      <c r="N4074" s="2" t="s">
        <v>28</v>
      </c>
      <c r="O4074" s="2" t="s">
        <v>7726</v>
      </c>
      <c r="P4074" s="2">
        <v>3</v>
      </c>
      <c r="Q4074" s="2" t="str">
        <f t="shared" si="63"/>
        <v>HAL US Equity</v>
      </c>
    </row>
    <row r="4075" spans="1:17" x14ac:dyDescent="0.25">
      <c r="A4075" s="1">
        <v>41639</v>
      </c>
      <c r="B4075" s="1">
        <v>41639</v>
      </c>
      <c r="C4075" s="2" t="s">
        <v>1238</v>
      </c>
      <c r="D4075" s="2" t="s">
        <v>1239</v>
      </c>
      <c r="E4075" s="2">
        <v>0</v>
      </c>
      <c r="F4075" s="2" t="s">
        <v>7727</v>
      </c>
      <c r="G4075" s="2" t="s">
        <v>468</v>
      </c>
      <c r="H4075" s="2" t="s">
        <v>936</v>
      </c>
      <c r="I4075" s="2" t="s">
        <v>17</v>
      </c>
      <c r="J4075" s="2" t="s">
        <v>18</v>
      </c>
      <c r="K4075" s="2" t="s">
        <v>19</v>
      </c>
      <c r="L4075" s="2" t="s">
        <v>19</v>
      </c>
      <c r="M4075" s="2" t="s">
        <v>639</v>
      </c>
      <c r="N4075" s="2" t="s">
        <v>995</v>
      </c>
      <c r="O4075" s="2" t="s">
        <v>7728</v>
      </c>
      <c r="P4075" s="2">
        <v>4</v>
      </c>
      <c r="Q4075" s="2" t="str">
        <f t="shared" si="63"/>
        <v>IBRD US Equity</v>
      </c>
    </row>
    <row r="4076" spans="1:17" x14ac:dyDescent="0.25">
      <c r="A4076" s="1">
        <v>41639</v>
      </c>
      <c r="B4076" s="1">
        <v>41639</v>
      </c>
      <c r="C4076" s="2" t="s">
        <v>7729</v>
      </c>
      <c r="D4076" s="2" t="s">
        <v>2034</v>
      </c>
      <c r="E4076" s="2">
        <v>7.69</v>
      </c>
      <c r="F4076" s="2" t="s">
        <v>7730</v>
      </c>
      <c r="G4076" s="2" t="s">
        <v>343</v>
      </c>
      <c r="H4076" s="2" t="s">
        <v>16</v>
      </c>
      <c r="I4076" s="2" t="s">
        <v>17</v>
      </c>
      <c r="J4076" s="2" t="s">
        <v>18</v>
      </c>
      <c r="K4076" s="2" t="s">
        <v>19</v>
      </c>
      <c r="L4076" s="2" t="s">
        <v>19</v>
      </c>
      <c r="M4076" s="2" t="s">
        <v>20</v>
      </c>
      <c r="N4076" s="2" t="s">
        <v>21</v>
      </c>
      <c r="O4076" s="2" t="s">
        <v>7731</v>
      </c>
      <c r="P4076" s="2">
        <v>2</v>
      </c>
      <c r="Q4076" s="2" t="str">
        <f t="shared" si="63"/>
        <v>NI US Equity</v>
      </c>
    </row>
    <row r="4077" spans="1:17" x14ac:dyDescent="0.25">
      <c r="A4077" s="1">
        <v>41639</v>
      </c>
      <c r="B4077" s="1">
        <v>41639</v>
      </c>
      <c r="C4077" s="2" t="s">
        <v>877</v>
      </c>
      <c r="D4077" s="2" t="s">
        <v>878</v>
      </c>
      <c r="E4077" s="2">
        <v>8.98</v>
      </c>
      <c r="F4077" s="2" t="s">
        <v>728</v>
      </c>
      <c r="G4077" s="2" t="s">
        <v>254</v>
      </c>
      <c r="H4077" s="2" t="s">
        <v>16</v>
      </c>
      <c r="I4077" s="2" t="s">
        <v>17</v>
      </c>
      <c r="J4077" s="2" t="s">
        <v>18</v>
      </c>
      <c r="K4077" s="2" t="s">
        <v>19</v>
      </c>
      <c r="L4077" s="2" t="s">
        <v>19</v>
      </c>
      <c r="M4077" s="2" t="s">
        <v>20</v>
      </c>
      <c r="N4077" s="2" t="s">
        <v>28</v>
      </c>
      <c r="O4077" s="2" t="s">
        <v>7732</v>
      </c>
      <c r="P4077" s="2">
        <v>3</v>
      </c>
      <c r="Q4077" s="2" t="str">
        <f t="shared" si="63"/>
        <v>EQT US Equity</v>
      </c>
    </row>
    <row r="4078" spans="1:17" x14ac:dyDescent="0.25">
      <c r="A4078" s="1">
        <v>41639</v>
      </c>
      <c r="B4078" s="1">
        <v>41639</v>
      </c>
      <c r="C4078" s="2" t="s">
        <v>1066</v>
      </c>
      <c r="D4078" s="2" t="s">
        <v>127</v>
      </c>
      <c r="E4078" s="2">
        <v>7.2</v>
      </c>
      <c r="F4078" s="2" t="s">
        <v>5150</v>
      </c>
      <c r="G4078" s="2" t="s">
        <v>468</v>
      </c>
      <c r="H4078" s="2" t="s">
        <v>73</v>
      </c>
      <c r="I4078" s="2" t="s">
        <v>17</v>
      </c>
      <c r="J4078" s="2" t="s">
        <v>18</v>
      </c>
      <c r="K4078" s="2" t="s">
        <v>19</v>
      </c>
      <c r="L4078" s="2" t="s">
        <v>19</v>
      </c>
      <c r="M4078" s="2" t="s">
        <v>20</v>
      </c>
      <c r="N4078" s="2" t="s">
        <v>21</v>
      </c>
      <c r="O4078" s="2" t="s">
        <v>7733</v>
      </c>
      <c r="P4078" s="2">
        <v>3</v>
      </c>
      <c r="Q4078" s="2" t="str">
        <f t="shared" si="63"/>
        <v>GAS US Equity</v>
      </c>
    </row>
    <row r="4079" spans="1:17" x14ac:dyDescent="0.25">
      <c r="A4079" s="1">
        <v>41639</v>
      </c>
      <c r="B4079" s="1">
        <v>41639</v>
      </c>
      <c r="C4079" s="2" t="s">
        <v>7729</v>
      </c>
      <c r="D4079" s="2" t="s">
        <v>2034</v>
      </c>
      <c r="E4079" s="2">
        <v>7.16</v>
      </c>
      <c r="F4079" s="2" t="s">
        <v>7734</v>
      </c>
      <c r="G4079" s="2" t="s">
        <v>343</v>
      </c>
      <c r="H4079" s="2" t="s">
        <v>16</v>
      </c>
      <c r="I4079" s="2" t="s">
        <v>17</v>
      </c>
      <c r="J4079" s="2" t="s">
        <v>18</v>
      </c>
      <c r="K4079" s="2" t="s">
        <v>19</v>
      </c>
      <c r="L4079" s="2" t="s">
        <v>19</v>
      </c>
      <c r="M4079" s="2" t="s">
        <v>20</v>
      </c>
      <c r="N4079" s="2" t="s">
        <v>21</v>
      </c>
      <c r="O4079" s="2" t="s">
        <v>7735</v>
      </c>
      <c r="P4079" s="2">
        <v>2</v>
      </c>
      <c r="Q4079" s="2" t="str">
        <f t="shared" si="63"/>
        <v>NI US Equity</v>
      </c>
    </row>
    <row r="4080" spans="1:17" x14ac:dyDescent="0.25">
      <c r="A4080" s="1">
        <v>41639</v>
      </c>
      <c r="B4080" s="1">
        <v>41639</v>
      </c>
      <c r="C4080" s="2" t="s">
        <v>7729</v>
      </c>
      <c r="D4080" s="2" t="s">
        <v>2034</v>
      </c>
      <c r="E4080" s="2">
        <v>7.4</v>
      </c>
      <c r="F4080" s="2" t="s">
        <v>7736</v>
      </c>
      <c r="G4080" s="2" t="s">
        <v>343</v>
      </c>
      <c r="H4080" s="2" t="s">
        <v>16</v>
      </c>
      <c r="I4080" s="2" t="s">
        <v>17</v>
      </c>
      <c r="J4080" s="2" t="s">
        <v>18</v>
      </c>
      <c r="K4080" s="2" t="s">
        <v>19</v>
      </c>
      <c r="L4080" s="2" t="s">
        <v>19</v>
      </c>
      <c r="M4080" s="2" t="s">
        <v>20</v>
      </c>
      <c r="N4080" s="2" t="s">
        <v>21</v>
      </c>
      <c r="O4080" s="2" t="s">
        <v>7737</v>
      </c>
      <c r="P4080" s="2">
        <v>2</v>
      </c>
      <c r="Q4080" s="2" t="str">
        <f t="shared" si="63"/>
        <v>NI US Equity</v>
      </c>
    </row>
    <row r="4081" spans="1:17" x14ac:dyDescent="0.25">
      <c r="A4081" s="1">
        <v>41639</v>
      </c>
      <c r="B4081" s="1">
        <v>41639</v>
      </c>
      <c r="C4081" s="2" t="s">
        <v>2798</v>
      </c>
      <c r="D4081" s="2" t="s">
        <v>2799</v>
      </c>
      <c r="E4081" s="2">
        <v>7.48</v>
      </c>
      <c r="F4081" s="2" t="s">
        <v>2829</v>
      </c>
      <c r="G4081" s="2" t="s">
        <v>575</v>
      </c>
      <c r="H4081" s="2" t="s">
        <v>34</v>
      </c>
      <c r="I4081" s="2" t="s">
        <v>17</v>
      </c>
      <c r="J4081" s="2" t="s">
        <v>18</v>
      </c>
      <c r="K4081" s="2" t="s">
        <v>19</v>
      </c>
      <c r="L4081" s="2" t="s">
        <v>19</v>
      </c>
      <c r="M4081" s="2" t="s">
        <v>20</v>
      </c>
      <c r="N4081" s="2" t="s">
        <v>21</v>
      </c>
      <c r="O4081" s="2" t="s">
        <v>7738</v>
      </c>
      <c r="P4081" s="2">
        <v>3</v>
      </c>
      <c r="Q4081" s="2" t="str">
        <f t="shared" si="63"/>
        <v>MDU US Equity</v>
      </c>
    </row>
    <row r="4082" spans="1:17" x14ac:dyDescent="0.25">
      <c r="A4082" s="1">
        <v>41639</v>
      </c>
      <c r="B4082" s="1">
        <v>41639</v>
      </c>
      <c r="C4082" s="2" t="s">
        <v>1238</v>
      </c>
      <c r="D4082" s="2" t="s">
        <v>1239</v>
      </c>
      <c r="E4082" s="2">
        <v>0</v>
      </c>
      <c r="F4082" s="2" t="s">
        <v>1098</v>
      </c>
      <c r="G4082" s="2" t="s">
        <v>575</v>
      </c>
      <c r="H4082" s="2" t="s">
        <v>936</v>
      </c>
      <c r="I4082" s="2" t="s">
        <v>17</v>
      </c>
      <c r="J4082" s="2" t="s">
        <v>18</v>
      </c>
      <c r="K4082" s="2" t="s">
        <v>19</v>
      </c>
      <c r="L4082" s="2" t="s">
        <v>19</v>
      </c>
      <c r="M4082" s="2" t="s">
        <v>639</v>
      </c>
      <c r="N4082" s="2" t="s">
        <v>995</v>
      </c>
      <c r="O4082" s="2" t="s">
        <v>7739</v>
      </c>
      <c r="P4082" s="2">
        <v>4</v>
      </c>
      <c r="Q4082" s="2" t="str">
        <f t="shared" si="63"/>
        <v>IBRD US Equity</v>
      </c>
    </row>
    <row r="4083" spans="1:17" x14ac:dyDescent="0.25">
      <c r="A4083" s="1">
        <v>41639</v>
      </c>
      <c r="B4083" s="1">
        <v>41639</v>
      </c>
      <c r="C4083" s="2" t="s">
        <v>7720</v>
      </c>
      <c r="D4083" s="2" t="s">
        <v>2034</v>
      </c>
      <c r="E4083" s="2">
        <v>7.85</v>
      </c>
      <c r="F4083" s="2" t="s">
        <v>7721</v>
      </c>
      <c r="G4083" s="2" t="s">
        <v>45</v>
      </c>
      <c r="H4083" s="2" t="s">
        <v>16</v>
      </c>
      <c r="I4083" s="2" t="s">
        <v>17</v>
      </c>
      <c r="J4083" s="2" t="s">
        <v>18</v>
      </c>
      <c r="K4083" s="2" t="s">
        <v>19</v>
      </c>
      <c r="L4083" s="2" t="s">
        <v>19</v>
      </c>
      <c r="M4083" s="2" t="s">
        <v>20</v>
      </c>
      <c r="N4083" s="2" t="s">
        <v>21</v>
      </c>
      <c r="O4083" s="2" t="s">
        <v>7740</v>
      </c>
      <c r="P4083" s="2">
        <v>2</v>
      </c>
      <c r="Q4083" s="2" t="str">
        <f t="shared" si="63"/>
        <v>NI US Equity</v>
      </c>
    </row>
    <row r="4084" spans="1:17" x14ac:dyDescent="0.25">
      <c r="A4084" s="1">
        <v>41639</v>
      </c>
      <c r="B4084" s="1">
        <v>41639</v>
      </c>
      <c r="C4084" s="2" t="s">
        <v>7720</v>
      </c>
      <c r="D4084" s="2" t="s">
        <v>2034</v>
      </c>
      <c r="E4084" s="2">
        <v>7.99</v>
      </c>
      <c r="F4084" s="2" t="s">
        <v>1067</v>
      </c>
      <c r="G4084" s="2" t="s">
        <v>45</v>
      </c>
      <c r="H4084" s="2" t="s">
        <v>16</v>
      </c>
      <c r="I4084" s="2" t="s">
        <v>17</v>
      </c>
      <c r="J4084" s="2" t="s">
        <v>18</v>
      </c>
      <c r="K4084" s="2" t="s">
        <v>19</v>
      </c>
      <c r="L4084" s="2" t="s">
        <v>19</v>
      </c>
      <c r="M4084" s="2" t="s">
        <v>20</v>
      </c>
      <c r="N4084" s="2" t="s">
        <v>21</v>
      </c>
      <c r="O4084" s="2" t="s">
        <v>7741</v>
      </c>
      <c r="P4084" s="2">
        <v>2</v>
      </c>
      <c r="Q4084" s="2" t="str">
        <f t="shared" si="63"/>
        <v>NI US Equity</v>
      </c>
    </row>
    <row r="4085" spans="1:17" x14ac:dyDescent="0.25">
      <c r="A4085" s="1">
        <v>41639</v>
      </c>
      <c r="B4085" s="1">
        <v>41639</v>
      </c>
      <c r="C4085" s="2" t="s">
        <v>7720</v>
      </c>
      <c r="D4085" s="2" t="s">
        <v>2034</v>
      </c>
      <c r="E4085" s="2">
        <v>7.94</v>
      </c>
      <c r="F4085" s="2" t="s">
        <v>7723</v>
      </c>
      <c r="G4085" s="2" t="s">
        <v>45</v>
      </c>
      <c r="H4085" s="2" t="s">
        <v>16</v>
      </c>
      <c r="I4085" s="2" t="s">
        <v>17</v>
      </c>
      <c r="J4085" s="2" t="s">
        <v>18</v>
      </c>
      <c r="K4085" s="2" t="s">
        <v>19</v>
      </c>
      <c r="L4085" s="2" t="s">
        <v>19</v>
      </c>
      <c r="M4085" s="2" t="s">
        <v>20</v>
      </c>
      <c r="N4085" s="2" t="s">
        <v>21</v>
      </c>
      <c r="O4085" s="2" t="s">
        <v>7742</v>
      </c>
      <c r="P4085" s="2">
        <v>2</v>
      </c>
      <c r="Q4085" s="2" t="str">
        <f t="shared" si="63"/>
        <v>NI US Equity</v>
      </c>
    </row>
    <row r="4086" spans="1:17" x14ac:dyDescent="0.25">
      <c r="A4086" s="1">
        <v>41639</v>
      </c>
      <c r="B4086" s="1">
        <v>41639</v>
      </c>
      <c r="C4086" s="2" t="s">
        <v>7720</v>
      </c>
      <c r="D4086" s="2" t="s">
        <v>2034</v>
      </c>
      <c r="E4086" s="2">
        <v>7.92</v>
      </c>
      <c r="F4086" s="2" t="s">
        <v>7723</v>
      </c>
      <c r="G4086" s="2" t="s">
        <v>45</v>
      </c>
      <c r="H4086" s="2" t="s">
        <v>16</v>
      </c>
      <c r="I4086" s="2" t="s">
        <v>17</v>
      </c>
      <c r="J4086" s="2" t="s">
        <v>18</v>
      </c>
      <c r="K4086" s="2" t="s">
        <v>19</v>
      </c>
      <c r="L4086" s="2" t="s">
        <v>19</v>
      </c>
      <c r="M4086" s="2" t="s">
        <v>20</v>
      </c>
      <c r="N4086" s="2" t="s">
        <v>21</v>
      </c>
      <c r="O4086" s="2" t="s">
        <v>7743</v>
      </c>
      <c r="P4086" s="2">
        <v>2</v>
      </c>
      <c r="Q4086" s="2" t="str">
        <f t="shared" si="63"/>
        <v>NI US Equity</v>
      </c>
    </row>
    <row r="4087" spans="1:17" x14ac:dyDescent="0.25">
      <c r="A4087" s="1">
        <v>41639</v>
      </c>
      <c r="B4087" s="1">
        <v>41639</v>
      </c>
      <c r="C4087" s="2" t="s">
        <v>7720</v>
      </c>
      <c r="D4087" s="2" t="s">
        <v>2034</v>
      </c>
      <c r="E4087" s="2">
        <v>7.99</v>
      </c>
      <c r="F4087" s="2" t="s">
        <v>7744</v>
      </c>
      <c r="G4087" s="2" t="s">
        <v>45</v>
      </c>
      <c r="H4087" s="2" t="s">
        <v>16</v>
      </c>
      <c r="I4087" s="2" t="s">
        <v>17</v>
      </c>
      <c r="J4087" s="2" t="s">
        <v>18</v>
      </c>
      <c r="K4087" s="2" t="s">
        <v>19</v>
      </c>
      <c r="L4087" s="2" t="s">
        <v>19</v>
      </c>
      <c r="M4087" s="2" t="s">
        <v>20</v>
      </c>
      <c r="N4087" s="2" t="s">
        <v>21</v>
      </c>
      <c r="O4087" s="2" t="s">
        <v>7745</v>
      </c>
      <c r="P4087" s="2">
        <v>2</v>
      </c>
      <c r="Q4087" s="2" t="str">
        <f t="shared" si="63"/>
        <v>NI US Equity</v>
      </c>
    </row>
    <row r="4088" spans="1:17" x14ac:dyDescent="0.25">
      <c r="A4088" s="1">
        <v>41639</v>
      </c>
      <c r="B4088" s="1">
        <v>41639</v>
      </c>
      <c r="C4088" s="2" t="s">
        <v>1238</v>
      </c>
      <c r="D4088" s="2" t="s">
        <v>1239</v>
      </c>
      <c r="E4088" s="2">
        <v>0</v>
      </c>
      <c r="F4088" s="2" t="s">
        <v>2852</v>
      </c>
      <c r="G4088" s="2" t="s">
        <v>468</v>
      </c>
      <c r="H4088" s="2" t="s">
        <v>936</v>
      </c>
      <c r="I4088" s="2" t="s">
        <v>17</v>
      </c>
      <c r="J4088" s="2" t="s">
        <v>18</v>
      </c>
      <c r="K4088" s="2" t="s">
        <v>19</v>
      </c>
      <c r="L4088" s="2" t="s">
        <v>19</v>
      </c>
      <c r="M4088" s="2" t="s">
        <v>639</v>
      </c>
      <c r="N4088" s="2" t="s">
        <v>995</v>
      </c>
      <c r="O4088" s="2" t="s">
        <v>7746</v>
      </c>
      <c r="P4088" s="2">
        <v>4</v>
      </c>
      <c r="Q4088" s="2" t="str">
        <f t="shared" si="63"/>
        <v>IBRD US Equity</v>
      </c>
    </row>
    <row r="4089" spans="1:17" x14ac:dyDescent="0.25">
      <c r="A4089" s="1">
        <v>41639</v>
      </c>
      <c r="B4089" s="1">
        <v>41639</v>
      </c>
      <c r="C4089" s="2" t="s">
        <v>1066</v>
      </c>
      <c r="D4089" s="2" t="s">
        <v>127</v>
      </c>
      <c r="E4089" s="2">
        <v>7.3</v>
      </c>
      <c r="F4089" s="2" t="s">
        <v>1041</v>
      </c>
      <c r="G4089" s="2" t="s">
        <v>468</v>
      </c>
      <c r="H4089" s="2" t="s">
        <v>73</v>
      </c>
      <c r="I4089" s="2" t="s">
        <v>17</v>
      </c>
      <c r="J4089" s="2" t="s">
        <v>18</v>
      </c>
      <c r="K4089" s="2" t="s">
        <v>19</v>
      </c>
      <c r="L4089" s="2" t="s">
        <v>19</v>
      </c>
      <c r="M4089" s="2" t="s">
        <v>20</v>
      </c>
      <c r="N4089" s="2" t="s">
        <v>21</v>
      </c>
      <c r="O4089" s="2" t="s">
        <v>7747</v>
      </c>
      <c r="P4089" s="2">
        <v>3</v>
      </c>
      <c r="Q4089" s="2" t="str">
        <f t="shared" si="63"/>
        <v>GAS US Equity</v>
      </c>
    </row>
    <row r="4090" spans="1:17" x14ac:dyDescent="0.25">
      <c r="A4090" s="1">
        <v>41639</v>
      </c>
      <c r="B4090" s="1">
        <v>41639</v>
      </c>
      <c r="C4090" s="2" t="s">
        <v>788</v>
      </c>
      <c r="D4090" s="2" t="s">
        <v>789</v>
      </c>
      <c r="E4090" s="2">
        <v>7.36</v>
      </c>
      <c r="F4090" s="2" t="s">
        <v>7748</v>
      </c>
      <c r="G4090" s="2" t="s">
        <v>254</v>
      </c>
      <c r="H4090" s="2" t="s">
        <v>16</v>
      </c>
      <c r="I4090" s="2" t="s">
        <v>17</v>
      </c>
      <c r="J4090" s="2" t="s">
        <v>18</v>
      </c>
      <c r="K4090" s="2" t="s">
        <v>19</v>
      </c>
      <c r="L4090" s="2" t="s">
        <v>19</v>
      </c>
      <c r="M4090" s="2" t="s">
        <v>20</v>
      </c>
      <c r="N4090" s="2" t="s">
        <v>28</v>
      </c>
      <c r="O4090" s="2" t="s">
        <v>7749</v>
      </c>
      <c r="P4090" s="2">
        <v>3</v>
      </c>
      <c r="Q4090" s="2" t="str">
        <f t="shared" si="63"/>
        <v>EGN US Equity</v>
      </c>
    </row>
    <row r="4091" spans="1:17" x14ac:dyDescent="0.25">
      <c r="A4091" s="1">
        <v>41639</v>
      </c>
      <c r="B4091" s="1">
        <v>41639</v>
      </c>
      <c r="C4091" s="2" t="s">
        <v>788</v>
      </c>
      <c r="D4091" s="2" t="s">
        <v>789</v>
      </c>
      <c r="E4091" s="2">
        <v>7.35</v>
      </c>
      <c r="F4091" s="2" t="s">
        <v>7750</v>
      </c>
      <c r="G4091" s="2" t="s">
        <v>254</v>
      </c>
      <c r="H4091" s="2" t="s">
        <v>16</v>
      </c>
      <c r="I4091" s="2" t="s">
        <v>17</v>
      </c>
      <c r="J4091" s="2" t="s">
        <v>18</v>
      </c>
      <c r="K4091" s="2" t="s">
        <v>19</v>
      </c>
      <c r="L4091" s="2" t="s">
        <v>19</v>
      </c>
      <c r="M4091" s="2" t="s">
        <v>20</v>
      </c>
      <c r="N4091" s="2" t="s">
        <v>28</v>
      </c>
      <c r="O4091" s="2" t="s">
        <v>7751</v>
      </c>
      <c r="P4091" s="2">
        <v>3</v>
      </c>
      <c r="Q4091" s="2" t="str">
        <f t="shared" si="63"/>
        <v>EGN US Equity</v>
      </c>
    </row>
    <row r="4092" spans="1:17" x14ac:dyDescent="0.25">
      <c r="A4092" s="1">
        <v>41639</v>
      </c>
      <c r="B4092" s="1">
        <v>41639</v>
      </c>
      <c r="C4092" s="2" t="s">
        <v>788</v>
      </c>
      <c r="D4092" s="2" t="s">
        <v>789</v>
      </c>
      <c r="E4092" s="2">
        <v>7.23</v>
      </c>
      <c r="F4092" s="2" t="s">
        <v>7752</v>
      </c>
      <c r="G4092" s="2" t="s">
        <v>254</v>
      </c>
      <c r="H4092" s="2" t="s">
        <v>16</v>
      </c>
      <c r="I4092" s="2" t="s">
        <v>17</v>
      </c>
      <c r="J4092" s="2" t="s">
        <v>18</v>
      </c>
      <c r="K4092" s="2" t="s">
        <v>19</v>
      </c>
      <c r="L4092" s="2" t="s">
        <v>19</v>
      </c>
      <c r="M4092" s="2" t="s">
        <v>20</v>
      </c>
      <c r="N4092" s="2" t="s">
        <v>28</v>
      </c>
      <c r="O4092" s="2" t="s">
        <v>7753</v>
      </c>
      <c r="P4092" s="2">
        <v>3</v>
      </c>
      <c r="Q4092" s="2" t="str">
        <f t="shared" si="63"/>
        <v>EGN US Equity</v>
      </c>
    </row>
    <row r="4093" spans="1:17" x14ac:dyDescent="0.25">
      <c r="A4093" s="1">
        <v>41639</v>
      </c>
      <c r="B4093" s="1">
        <v>41639</v>
      </c>
      <c r="C4093" s="2" t="s">
        <v>2650</v>
      </c>
      <c r="D4093" s="2" t="s">
        <v>2455</v>
      </c>
      <c r="E4093" s="2">
        <v>6.85</v>
      </c>
      <c r="F4093" s="2" t="s">
        <v>5986</v>
      </c>
      <c r="G4093" s="2" t="s">
        <v>468</v>
      </c>
      <c r="H4093" s="2" t="s">
        <v>34</v>
      </c>
      <c r="I4093" s="2" t="s">
        <v>17</v>
      </c>
      <c r="J4093" s="2" t="s">
        <v>18</v>
      </c>
      <c r="K4093" s="2" t="s">
        <v>19</v>
      </c>
      <c r="L4093" s="2" t="s">
        <v>19</v>
      </c>
      <c r="M4093" s="2" t="s">
        <v>20</v>
      </c>
      <c r="N4093" s="2" t="s">
        <v>21</v>
      </c>
      <c r="O4093" s="2" t="s">
        <v>7754</v>
      </c>
      <c r="P4093" s="2">
        <v>3</v>
      </c>
      <c r="Q4093" s="2" t="str">
        <f t="shared" si="63"/>
        <v>STR US Equity</v>
      </c>
    </row>
    <row r="4094" spans="1:17" x14ac:dyDescent="0.25">
      <c r="A4094" s="1">
        <v>41639</v>
      </c>
      <c r="B4094" s="1">
        <v>41639</v>
      </c>
      <c r="C4094" s="2" t="s">
        <v>7729</v>
      </c>
      <c r="D4094" s="2" t="s">
        <v>2034</v>
      </c>
      <c r="E4094" s="2">
        <v>7.02</v>
      </c>
      <c r="F4094" s="2" t="s">
        <v>7755</v>
      </c>
      <c r="G4094" s="2" t="s">
        <v>284</v>
      </c>
      <c r="H4094" s="2" t="s">
        <v>57</v>
      </c>
      <c r="I4094" s="2" t="s">
        <v>17</v>
      </c>
      <c r="J4094" s="2" t="s">
        <v>18</v>
      </c>
      <c r="K4094" s="2" t="s">
        <v>19</v>
      </c>
      <c r="L4094" s="2" t="s">
        <v>19</v>
      </c>
      <c r="M4094" s="2" t="s">
        <v>20</v>
      </c>
      <c r="N4094" s="2" t="s">
        <v>21</v>
      </c>
      <c r="O4094" s="2" t="s">
        <v>7756</v>
      </c>
      <c r="P4094" s="2">
        <v>2</v>
      </c>
      <c r="Q4094" s="2" t="str">
        <f t="shared" si="63"/>
        <v>NI US Equity</v>
      </c>
    </row>
    <row r="4095" spans="1:17" x14ac:dyDescent="0.25">
      <c r="A4095" s="1">
        <v>41639</v>
      </c>
      <c r="B4095" s="1">
        <v>41639</v>
      </c>
      <c r="C4095" s="2" t="s">
        <v>2432</v>
      </c>
      <c r="D4095" s="2" t="s">
        <v>2433</v>
      </c>
      <c r="E4095" s="2">
        <v>7.35</v>
      </c>
      <c r="F4095" s="2" t="s">
        <v>6033</v>
      </c>
      <c r="G4095" s="2" t="s">
        <v>45</v>
      </c>
      <c r="H4095" s="2" t="s">
        <v>16</v>
      </c>
      <c r="I4095" s="2" t="s">
        <v>17</v>
      </c>
      <c r="J4095" s="2" t="s">
        <v>18</v>
      </c>
      <c r="K4095" s="2" t="s">
        <v>19</v>
      </c>
      <c r="L4095" s="2" t="s">
        <v>19</v>
      </c>
      <c r="M4095" s="2" t="s">
        <v>20</v>
      </c>
      <c r="N4095" s="2" t="s">
        <v>28</v>
      </c>
      <c r="O4095" s="2" t="s">
        <v>7757</v>
      </c>
      <c r="P4095" s="2">
        <v>3</v>
      </c>
      <c r="Q4095" s="2" t="str">
        <f t="shared" si="63"/>
        <v>SWN US Equity</v>
      </c>
    </row>
    <row r="4096" spans="1:17" x14ac:dyDescent="0.25">
      <c r="A4096" s="1">
        <v>41639</v>
      </c>
      <c r="B4096" s="1">
        <v>41639</v>
      </c>
      <c r="C4096" s="2" t="s">
        <v>4984</v>
      </c>
      <c r="D4096" s="2" t="s">
        <v>4985</v>
      </c>
      <c r="E4096" s="2">
        <v>7.28</v>
      </c>
      <c r="F4096" s="2" t="s">
        <v>7758</v>
      </c>
      <c r="G4096" s="2" t="s">
        <v>254</v>
      </c>
      <c r="H4096" s="2" t="s">
        <v>27</v>
      </c>
      <c r="I4096" s="2" t="s">
        <v>17</v>
      </c>
      <c r="J4096" s="2" t="s">
        <v>18</v>
      </c>
      <c r="K4096" s="2" t="s">
        <v>19</v>
      </c>
      <c r="L4096" s="2" t="s">
        <v>19</v>
      </c>
      <c r="M4096" s="2" t="s">
        <v>20</v>
      </c>
      <c r="N4096" s="2" t="s">
        <v>28</v>
      </c>
      <c r="O4096" s="2" t="s">
        <v>7759</v>
      </c>
      <c r="P4096" s="2">
        <v>3</v>
      </c>
      <c r="Q4096" s="2" t="str">
        <f t="shared" si="63"/>
        <v>CBT US Equity</v>
      </c>
    </row>
    <row r="4097" spans="1:17" x14ac:dyDescent="0.25">
      <c r="A4097" s="1">
        <v>41639</v>
      </c>
      <c r="B4097" s="1">
        <v>41639</v>
      </c>
      <c r="C4097" s="2" t="s">
        <v>2088</v>
      </c>
      <c r="D4097" s="2" t="s">
        <v>2089</v>
      </c>
      <c r="E4097" s="2">
        <v>6.85</v>
      </c>
      <c r="F4097" s="2" t="s">
        <v>7760</v>
      </c>
      <c r="G4097" s="2" t="s">
        <v>2212</v>
      </c>
      <c r="H4097" s="2" t="s">
        <v>210</v>
      </c>
      <c r="I4097" s="2" t="s">
        <v>17</v>
      </c>
      <c r="J4097" s="2" t="s">
        <v>18</v>
      </c>
      <c r="K4097" s="2" t="s">
        <v>19</v>
      </c>
      <c r="L4097" s="2" t="s">
        <v>19</v>
      </c>
      <c r="M4097" s="2" t="s">
        <v>20</v>
      </c>
      <c r="N4097" s="2" t="s">
        <v>21</v>
      </c>
      <c r="O4097" s="2" t="s">
        <v>7761</v>
      </c>
      <c r="P4097" s="2">
        <v>3</v>
      </c>
      <c r="Q4097" s="2" t="str">
        <f t="shared" si="63"/>
        <v>WGL US Equity</v>
      </c>
    </row>
    <row r="4098" spans="1:17" x14ac:dyDescent="0.25">
      <c r="A4098" s="1">
        <v>41639</v>
      </c>
      <c r="B4098" s="1">
        <v>41639</v>
      </c>
      <c r="C4098" s="2" t="s">
        <v>726</v>
      </c>
      <c r="D4098" s="2" t="s">
        <v>727</v>
      </c>
      <c r="E4098" s="2">
        <v>7.25</v>
      </c>
      <c r="F4098" s="2" t="s">
        <v>436</v>
      </c>
      <c r="G4098" s="2" t="s">
        <v>468</v>
      </c>
      <c r="H4098" s="2" t="s">
        <v>34</v>
      </c>
      <c r="I4098" s="2" t="s">
        <v>17</v>
      </c>
      <c r="J4098" s="2" t="s">
        <v>18</v>
      </c>
      <c r="K4098" s="2" t="s">
        <v>19</v>
      </c>
      <c r="L4098" s="2" t="s">
        <v>19</v>
      </c>
      <c r="M4098" s="2" t="s">
        <v>20</v>
      </c>
      <c r="N4098" s="2" t="s">
        <v>21</v>
      </c>
      <c r="O4098" s="2" t="s">
        <v>7762</v>
      </c>
      <c r="P4098" s="2">
        <v>5</v>
      </c>
      <c r="Q4098" s="2" t="str">
        <f t="shared" si="63"/>
        <v>NGGLN US Equity</v>
      </c>
    </row>
    <row r="4099" spans="1:17" x14ac:dyDescent="0.25">
      <c r="A4099" s="1">
        <v>41639</v>
      </c>
      <c r="B4099" s="1">
        <v>41639</v>
      </c>
      <c r="C4099" s="2" t="s">
        <v>681</v>
      </c>
      <c r="D4099" s="2" t="s">
        <v>682</v>
      </c>
      <c r="E4099" s="2">
        <v>7.75</v>
      </c>
      <c r="F4099" s="2" t="s">
        <v>4052</v>
      </c>
      <c r="G4099" s="2" t="s">
        <v>45</v>
      </c>
      <c r="H4099" s="2" t="s">
        <v>27</v>
      </c>
      <c r="I4099" s="2" t="s">
        <v>17</v>
      </c>
      <c r="J4099" s="2" t="s">
        <v>18</v>
      </c>
      <c r="K4099" s="2" t="s">
        <v>19</v>
      </c>
      <c r="L4099" s="2" t="s">
        <v>19</v>
      </c>
      <c r="M4099" s="2" t="s">
        <v>20</v>
      </c>
      <c r="N4099" s="2" t="s">
        <v>28</v>
      </c>
      <c r="O4099" s="2" t="s">
        <v>7763</v>
      </c>
      <c r="P4099" s="2">
        <v>3</v>
      </c>
      <c r="Q4099" s="2" t="str">
        <f t="shared" si="63"/>
        <v>DOW US Equity</v>
      </c>
    </row>
    <row r="4100" spans="1:17" x14ac:dyDescent="0.25">
      <c r="A4100" s="1">
        <v>41639</v>
      </c>
      <c r="B4100" s="1">
        <v>41639</v>
      </c>
      <c r="C4100" s="2" t="s">
        <v>4984</v>
      </c>
      <c r="D4100" s="2" t="s">
        <v>4985</v>
      </c>
      <c r="E4100" s="2">
        <v>8.36</v>
      </c>
      <c r="F4100" s="2" t="s">
        <v>7764</v>
      </c>
      <c r="G4100" s="2" t="s">
        <v>254</v>
      </c>
      <c r="H4100" s="2" t="s">
        <v>27</v>
      </c>
      <c r="I4100" s="2" t="s">
        <v>17</v>
      </c>
      <c r="J4100" s="2" t="s">
        <v>18</v>
      </c>
      <c r="K4100" s="2" t="s">
        <v>19</v>
      </c>
      <c r="L4100" s="2" t="s">
        <v>19</v>
      </c>
      <c r="M4100" s="2" t="s">
        <v>20</v>
      </c>
      <c r="N4100" s="2" t="s">
        <v>28</v>
      </c>
      <c r="O4100" s="2" t="s">
        <v>7765</v>
      </c>
      <c r="P4100" s="2">
        <v>3</v>
      </c>
      <c r="Q4100" s="2" t="str">
        <f t="shared" ref="Q4100:Q4163" si="64">D4100&amp;" US Equity"</f>
        <v>CBT US Equity</v>
      </c>
    </row>
    <row r="4101" spans="1:17" x14ac:dyDescent="0.25">
      <c r="A4101" s="1">
        <v>41639</v>
      </c>
      <c r="B4101" s="1">
        <v>41639</v>
      </c>
      <c r="C4101" s="2" t="s">
        <v>877</v>
      </c>
      <c r="D4101" s="2" t="s">
        <v>878</v>
      </c>
      <c r="E4101" s="2">
        <v>8.99</v>
      </c>
      <c r="F4101" s="2" t="s">
        <v>728</v>
      </c>
      <c r="G4101" s="2" t="s">
        <v>254</v>
      </c>
      <c r="H4101" s="2" t="s">
        <v>16</v>
      </c>
      <c r="I4101" s="2" t="s">
        <v>17</v>
      </c>
      <c r="J4101" s="2" t="s">
        <v>18</v>
      </c>
      <c r="K4101" s="2" t="s">
        <v>19</v>
      </c>
      <c r="L4101" s="2" t="s">
        <v>19</v>
      </c>
      <c r="M4101" s="2" t="s">
        <v>20</v>
      </c>
      <c r="N4101" s="2" t="s">
        <v>28</v>
      </c>
      <c r="O4101" s="2" t="s">
        <v>7766</v>
      </c>
      <c r="P4101" s="2">
        <v>3</v>
      </c>
      <c r="Q4101" s="2" t="str">
        <f t="shared" si="64"/>
        <v>EQT US Equity</v>
      </c>
    </row>
    <row r="4102" spans="1:17" x14ac:dyDescent="0.25">
      <c r="A4102" s="1">
        <v>41639</v>
      </c>
      <c r="B4102" s="1">
        <v>41639</v>
      </c>
      <c r="C4102" s="2" t="s">
        <v>7767</v>
      </c>
      <c r="D4102" s="2" t="s">
        <v>727</v>
      </c>
      <c r="E4102" s="2">
        <v>6.94</v>
      </c>
      <c r="F4102" s="2" t="s">
        <v>7768</v>
      </c>
      <c r="G4102" s="2" t="s">
        <v>254</v>
      </c>
      <c r="H4102" s="2" t="s">
        <v>57</v>
      </c>
      <c r="I4102" s="2" t="s">
        <v>17</v>
      </c>
      <c r="J4102" s="2" t="s">
        <v>18</v>
      </c>
      <c r="K4102" s="2" t="s">
        <v>19</v>
      </c>
      <c r="L4102" s="2" t="s">
        <v>19</v>
      </c>
      <c r="M4102" s="2" t="s">
        <v>20</v>
      </c>
      <c r="N4102" s="2" t="s">
        <v>21</v>
      </c>
      <c r="O4102" s="2" t="s">
        <v>7769</v>
      </c>
      <c r="P4102" s="2">
        <v>5</v>
      </c>
      <c r="Q4102" s="2" t="str">
        <f t="shared" si="64"/>
        <v>NGGLN US Equity</v>
      </c>
    </row>
    <row r="4103" spans="1:17" x14ac:dyDescent="0.25">
      <c r="A4103" s="1">
        <v>41639</v>
      </c>
      <c r="B4103" s="1">
        <v>41639</v>
      </c>
      <c r="C4103" s="2" t="s">
        <v>752</v>
      </c>
      <c r="D4103" s="2" t="s">
        <v>753</v>
      </c>
      <c r="E4103" s="2">
        <v>9.9</v>
      </c>
      <c r="F4103" s="2" t="s">
        <v>1408</v>
      </c>
      <c r="G4103" s="2" t="s">
        <v>468</v>
      </c>
      <c r="H4103" s="2" t="s">
        <v>34</v>
      </c>
      <c r="I4103" s="2" t="s">
        <v>17</v>
      </c>
      <c r="J4103" s="2" t="s">
        <v>18</v>
      </c>
      <c r="K4103" s="2" t="s">
        <v>19</v>
      </c>
      <c r="L4103" s="2" t="s">
        <v>19</v>
      </c>
      <c r="M4103" s="2" t="s">
        <v>20</v>
      </c>
      <c r="N4103" s="2" t="s">
        <v>28</v>
      </c>
      <c r="O4103" s="2" t="s">
        <v>7770</v>
      </c>
      <c r="P4103" s="2">
        <v>3</v>
      </c>
      <c r="Q4103" s="2" t="str">
        <f t="shared" si="64"/>
        <v>UNP US Equity</v>
      </c>
    </row>
    <row r="4104" spans="1:17" x14ac:dyDescent="0.25">
      <c r="A4104" s="1">
        <v>41639</v>
      </c>
      <c r="B4104" s="1">
        <v>41639</v>
      </c>
      <c r="C4104" s="2" t="s">
        <v>54</v>
      </c>
      <c r="D4104" s="2" t="s">
        <v>55</v>
      </c>
      <c r="E4104" s="2">
        <v>7.5</v>
      </c>
      <c r="F4104" s="2" t="s">
        <v>7771</v>
      </c>
      <c r="G4104" s="2" t="s">
        <v>254</v>
      </c>
      <c r="H4104" s="2" t="s">
        <v>57</v>
      </c>
      <c r="I4104" s="2" t="s">
        <v>17</v>
      </c>
      <c r="J4104" s="2" t="s">
        <v>18</v>
      </c>
      <c r="K4104" s="2" t="s">
        <v>19</v>
      </c>
      <c r="L4104" s="2" t="s">
        <v>19</v>
      </c>
      <c r="M4104" s="2" t="s">
        <v>20</v>
      </c>
      <c r="N4104" s="2" t="s">
        <v>28</v>
      </c>
      <c r="O4104" s="2" t="s">
        <v>7772</v>
      </c>
      <c r="P4104" s="2">
        <v>2</v>
      </c>
      <c r="Q4104" s="2" t="str">
        <f t="shared" si="64"/>
        <v>GR US Equity</v>
      </c>
    </row>
    <row r="4105" spans="1:17" x14ac:dyDescent="0.25">
      <c r="A4105" s="1">
        <v>41639</v>
      </c>
      <c r="B4105" s="1">
        <v>41639</v>
      </c>
      <c r="C4105" s="2" t="s">
        <v>270</v>
      </c>
      <c r="D4105" s="2" t="s">
        <v>71</v>
      </c>
      <c r="E4105" s="2">
        <v>6.75</v>
      </c>
      <c r="F4105" s="2" t="s">
        <v>3304</v>
      </c>
      <c r="G4105" s="2" t="s">
        <v>272</v>
      </c>
      <c r="H4105" s="2" t="s">
        <v>34</v>
      </c>
      <c r="I4105" s="2" t="s">
        <v>17</v>
      </c>
      <c r="J4105" s="2" t="s">
        <v>18</v>
      </c>
      <c r="K4105" s="2" t="s">
        <v>19</v>
      </c>
      <c r="L4105" s="2" t="s">
        <v>19</v>
      </c>
      <c r="M4105" s="2" t="s">
        <v>20</v>
      </c>
      <c r="N4105" s="2" t="s">
        <v>21</v>
      </c>
      <c r="O4105" s="2" t="s">
        <v>7773</v>
      </c>
      <c r="P4105" s="2">
        <v>5</v>
      </c>
      <c r="Q4105" s="2" t="str">
        <f t="shared" si="64"/>
        <v>MIDAM US Equity</v>
      </c>
    </row>
    <row r="4106" spans="1:17" x14ac:dyDescent="0.25">
      <c r="A4106" s="1">
        <v>41639</v>
      </c>
      <c r="B4106" s="1">
        <v>41639</v>
      </c>
      <c r="C4106" s="2" t="s">
        <v>251</v>
      </c>
      <c r="D4106" s="2" t="s">
        <v>252</v>
      </c>
      <c r="E4106" s="2">
        <v>7.5</v>
      </c>
      <c r="F4106" s="2" t="s">
        <v>7774</v>
      </c>
      <c r="G4106" s="2" t="s">
        <v>575</v>
      </c>
      <c r="H4106" s="2" t="s">
        <v>34</v>
      </c>
      <c r="I4106" s="2" t="s">
        <v>17</v>
      </c>
      <c r="J4106" s="2" t="s">
        <v>18</v>
      </c>
      <c r="K4106" s="2" t="s">
        <v>19</v>
      </c>
      <c r="L4106" s="2" t="s">
        <v>19</v>
      </c>
      <c r="M4106" s="2" t="s">
        <v>20</v>
      </c>
      <c r="N4106" s="2" t="s">
        <v>21</v>
      </c>
      <c r="O4106" s="2" t="s">
        <v>7775</v>
      </c>
      <c r="P4106" s="2">
        <v>3</v>
      </c>
      <c r="Q4106" s="2" t="str">
        <f t="shared" si="64"/>
        <v>PNY US Equity</v>
      </c>
    </row>
    <row r="4107" spans="1:17" x14ac:dyDescent="0.25">
      <c r="A4107" s="1">
        <v>41639</v>
      </c>
      <c r="B4107" s="1">
        <v>41639</v>
      </c>
      <c r="C4107" s="2" t="s">
        <v>1238</v>
      </c>
      <c r="D4107" s="2" t="s">
        <v>1239</v>
      </c>
      <c r="E4107" s="2">
        <v>0</v>
      </c>
      <c r="F4107" s="2" t="s">
        <v>7776</v>
      </c>
      <c r="G4107" s="2" t="s">
        <v>45</v>
      </c>
      <c r="H4107" s="2" t="s">
        <v>936</v>
      </c>
      <c r="I4107" s="2" t="s">
        <v>17</v>
      </c>
      <c r="J4107" s="2" t="s">
        <v>18</v>
      </c>
      <c r="K4107" s="2" t="s">
        <v>19</v>
      </c>
      <c r="L4107" s="2" t="s">
        <v>19</v>
      </c>
      <c r="M4107" s="2" t="s">
        <v>639</v>
      </c>
      <c r="N4107" s="2" t="s">
        <v>995</v>
      </c>
      <c r="O4107" s="2" t="s">
        <v>7777</v>
      </c>
      <c r="P4107" s="2">
        <v>4</v>
      </c>
      <c r="Q4107" s="2" t="str">
        <f t="shared" si="64"/>
        <v>IBRD US Equity</v>
      </c>
    </row>
    <row r="4108" spans="1:17" x14ac:dyDescent="0.25">
      <c r="A4108" s="1">
        <v>41639</v>
      </c>
      <c r="B4108" s="1">
        <v>41639</v>
      </c>
      <c r="C4108" s="2" t="s">
        <v>1238</v>
      </c>
      <c r="D4108" s="2" t="s">
        <v>1239</v>
      </c>
      <c r="E4108" s="2">
        <v>0</v>
      </c>
      <c r="F4108" s="2" t="s">
        <v>1047</v>
      </c>
      <c r="G4108" s="2" t="s">
        <v>575</v>
      </c>
      <c r="H4108" s="2" t="s">
        <v>936</v>
      </c>
      <c r="I4108" s="2" t="s">
        <v>17</v>
      </c>
      <c r="J4108" s="2" t="s">
        <v>18</v>
      </c>
      <c r="K4108" s="2" t="s">
        <v>19</v>
      </c>
      <c r="L4108" s="2" t="s">
        <v>19</v>
      </c>
      <c r="M4108" s="2" t="s">
        <v>639</v>
      </c>
      <c r="N4108" s="2" t="s">
        <v>995</v>
      </c>
      <c r="O4108" s="2" t="s">
        <v>7778</v>
      </c>
      <c r="P4108" s="2">
        <v>4</v>
      </c>
      <c r="Q4108" s="2" t="str">
        <f t="shared" si="64"/>
        <v>IBRD US Equity</v>
      </c>
    </row>
    <row r="4109" spans="1:17" x14ac:dyDescent="0.25">
      <c r="A4109" s="1">
        <v>41639</v>
      </c>
      <c r="B4109" s="1">
        <v>41639</v>
      </c>
      <c r="C4109" s="2" t="s">
        <v>1238</v>
      </c>
      <c r="D4109" s="2" t="s">
        <v>1239</v>
      </c>
      <c r="E4109" s="2">
        <v>0</v>
      </c>
      <c r="F4109" s="2" t="s">
        <v>2809</v>
      </c>
      <c r="G4109" s="2" t="s">
        <v>468</v>
      </c>
      <c r="H4109" s="2" t="s">
        <v>936</v>
      </c>
      <c r="I4109" s="2" t="s">
        <v>17</v>
      </c>
      <c r="J4109" s="2" t="s">
        <v>18</v>
      </c>
      <c r="K4109" s="2" t="s">
        <v>19</v>
      </c>
      <c r="L4109" s="2" t="s">
        <v>19</v>
      </c>
      <c r="M4109" s="2" t="s">
        <v>639</v>
      </c>
      <c r="N4109" s="2" t="s">
        <v>995</v>
      </c>
      <c r="O4109" s="2" t="s">
        <v>7779</v>
      </c>
      <c r="P4109" s="2">
        <v>4</v>
      </c>
      <c r="Q4109" s="2" t="str">
        <f t="shared" si="64"/>
        <v>IBRD US Equity</v>
      </c>
    </row>
    <row r="4110" spans="1:17" x14ac:dyDescent="0.25">
      <c r="A4110" s="1">
        <v>41639</v>
      </c>
      <c r="B4110" s="1">
        <v>41639</v>
      </c>
      <c r="C4110" s="2" t="s">
        <v>488</v>
      </c>
      <c r="D4110" s="2" t="s">
        <v>489</v>
      </c>
      <c r="E4110" s="2">
        <v>7.78</v>
      </c>
      <c r="F4110" s="2" t="s">
        <v>7780</v>
      </c>
      <c r="G4110" s="2" t="s">
        <v>254</v>
      </c>
      <c r="H4110" s="2" t="s">
        <v>34</v>
      </c>
      <c r="I4110" s="2" t="s">
        <v>17</v>
      </c>
      <c r="J4110" s="2" t="s">
        <v>18</v>
      </c>
      <c r="K4110" s="2" t="s">
        <v>19</v>
      </c>
      <c r="L4110" s="2" t="s">
        <v>19</v>
      </c>
      <c r="M4110" s="2" t="s">
        <v>20</v>
      </c>
      <c r="N4110" s="2" t="s">
        <v>21</v>
      </c>
      <c r="O4110" s="2" t="s">
        <v>7781</v>
      </c>
      <c r="P4110" s="2">
        <v>3</v>
      </c>
      <c r="Q4110" s="2" t="str">
        <f t="shared" si="64"/>
        <v>SWX US Equity</v>
      </c>
    </row>
    <row r="4111" spans="1:17" x14ac:dyDescent="0.25">
      <c r="A4111" s="1">
        <v>41639</v>
      </c>
      <c r="B4111" s="1">
        <v>41639</v>
      </c>
      <c r="C4111" s="2" t="s">
        <v>3163</v>
      </c>
      <c r="D4111" s="2" t="s">
        <v>1201</v>
      </c>
      <c r="E4111" s="2">
        <v>7.72</v>
      </c>
      <c r="F4111" s="2" t="s">
        <v>722</v>
      </c>
      <c r="G4111" s="2" t="s">
        <v>468</v>
      </c>
      <c r="H4111" s="2" t="s">
        <v>73</v>
      </c>
      <c r="I4111" s="2" t="s">
        <v>17</v>
      </c>
      <c r="J4111" s="2" t="s">
        <v>18</v>
      </c>
      <c r="K4111" s="2" t="s">
        <v>19</v>
      </c>
      <c r="L4111" s="2" t="s">
        <v>19</v>
      </c>
      <c r="M4111" s="2" t="s">
        <v>20</v>
      </c>
      <c r="N4111" s="2" t="s">
        <v>21</v>
      </c>
      <c r="O4111" s="2" t="s">
        <v>7782</v>
      </c>
      <c r="P4111" s="2">
        <v>3</v>
      </c>
      <c r="Q4111" s="2" t="str">
        <f t="shared" si="64"/>
        <v>POM US Equity</v>
      </c>
    </row>
    <row r="4112" spans="1:17" x14ac:dyDescent="0.25">
      <c r="A4112" s="1">
        <v>41639</v>
      </c>
      <c r="B4112" s="1">
        <v>41639</v>
      </c>
      <c r="C4112" s="2" t="s">
        <v>7720</v>
      </c>
      <c r="D4112" s="2" t="s">
        <v>2034</v>
      </c>
      <c r="E4112" s="2">
        <v>7.82</v>
      </c>
      <c r="F4112" s="2" t="s">
        <v>7723</v>
      </c>
      <c r="G4112" s="2" t="s">
        <v>45</v>
      </c>
      <c r="H4112" s="2" t="s">
        <v>16</v>
      </c>
      <c r="I4112" s="2" t="s">
        <v>17</v>
      </c>
      <c r="J4112" s="2" t="s">
        <v>18</v>
      </c>
      <c r="K4112" s="2" t="s">
        <v>19</v>
      </c>
      <c r="L4112" s="2" t="s">
        <v>19</v>
      </c>
      <c r="M4112" s="2" t="s">
        <v>20</v>
      </c>
      <c r="N4112" s="2" t="s">
        <v>21</v>
      </c>
      <c r="O4112" s="2" t="s">
        <v>7783</v>
      </c>
      <c r="P4112" s="2">
        <v>2</v>
      </c>
      <c r="Q4112" s="2" t="str">
        <f t="shared" si="64"/>
        <v>NI US Equity</v>
      </c>
    </row>
    <row r="4113" spans="1:17" x14ac:dyDescent="0.25">
      <c r="A4113" s="1">
        <v>41639</v>
      </c>
      <c r="B4113" s="1">
        <v>41639</v>
      </c>
      <c r="C4113" s="2" t="s">
        <v>488</v>
      </c>
      <c r="D4113" s="2" t="s">
        <v>489</v>
      </c>
      <c r="E4113" s="2">
        <v>7.92</v>
      </c>
      <c r="F4113" s="2" t="s">
        <v>7784</v>
      </c>
      <c r="G4113" s="2" t="s">
        <v>254</v>
      </c>
      <c r="H4113" s="2" t="s">
        <v>34</v>
      </c>
      <c r="I4113" s="2" t="s">
        <v>17</v>
      </c>
      <c r="J4113" s="2" t="s">
        <v>18</v>
      </c>
      <c r="K4113" s="2" t="s">
        <v>19</v>
      </c>
      <c r="L4113" s="2" t="s">
        <v>19</v>
      </c>
      <c r="M4113" s="2" t="s">
        <v>20</v>
      </c>
      <c r="N4113" s="2" t="s">
        <v>21</v>
      </c>
      <c r="O4113" s="2" t="s">
        <v>7785</v>
      </c>
      <c r="P4113" s="2">
        <v>3</v>
      </c>
      <c r="Q4113" s="2" t="str">
        <f t="shared" si="64"/>
        <v>SWX US Equity</v>
      </c>
    </row>
    <row r="4114" spans="1:17" x14ac:dyDescent="0.25">
      <c r="A4114" s="1">
        <v>41639</v>
      </c>
      <c r="B4114" s="1">
        <v>41639</v>
      </c>
      <c r="C4114" s="2" t="s">
        <v>54</v>
      </c>
      <c r="D4114" s="2" t="s">
        <v>55</v>
      </c>
      <c r="E4114" s="2">
        <v>6.8</v>
      </c>
      <c r="F4114" s="2" t="s">
        <v>607</v>
      </c>
      <c r="G4114" s="2" t="s">
        <v>254</v>
      </c>
      <c r="H4114" s="2" t="s">
        <v>57</v>
      </c>
      <c r="I4114" s="2" t="s">
        <v>17</v>
      </c>
      <c r="J4114" s="2" t="s">
        <v>18</v>
      </c>
      <c r="K4114" s="2" t="s">
        <v>19</v>
      </c>
      <c r="L4114" s="2" t="s">
        <v>19</v>
      </c>
      <c r="M4114" s="2" t="s">
        <v>20</v>
      </c>
      <c r="N4114" s="2" t="s">
        <v>28</v>
      </c>
      <c r="O4114" s="2" t="s">
        <v>7786</v>
      </c>
      <c r="P4114" s="2">
        <v>2</v>
      </c>
      <c r="Q4114" s="2" t="str">
        <f t="shared" si="64"/>
        <v>GR US Equity</v>
      </c>
    </row>
    <row r="4115" spans="1:17" x14ac:dyDescent="0.25">
      <c r="A4115" s="1">
        <v>41639</v>
      </c>
      <c r="B4115" s="1">
        <v>41639</v>
      </c>
      <c r="C4115" s="2" t="s">
        <v>7729</v>
      </c>
      <c r="D4115" s="2" t="s">
        <v>2034</v>
      </c>
      <c r="E4115" s="2">
        <v>7.59</v>
      </c>
      <c r="F4115" s="2" t="s">
        <v>6491</v>
      </c>
      <c r="G4115" s="2" t="s">
        <v>343</v>
      </c>
      <c r="H4115" s="2" t="s">
        <v>16</v>
      </c>
      <c r="I4115" s="2" t="s">
        <v>17</v>
      </c>
      <c r="J4115" s="2" t="s">
        <v>18</v>
      </c>
      <c r="K4115" s="2" t="s">
        <v>19</v>
      </c>
      <c r="L4115" s="2" t="s">
        <v>19</v>
      </c>
      <c r="M4115" s="2" t="s">
        <v>20</v>
      </c>
      <c r="N4115" s="2" t="s">
        <v>21</v>
      </c>
      <c r="O4115" s="2" t="s">
        <v>7787</v>
      </c>
      <c r="P4115" s="2">
        <v>2</v>
      </c>
      <c r="Q4115" s="2" t="str">
        <f t="shared" si="64"/>
        <v>NI US Equity</v>
      </c>
    </row>
    <row r="4116" spans="1:17" x14ac:dyDescent="0.25">
      <c r="A4116" s="1">
        <v>41639</v>
      </c>
      <c r="B4116" s="1">
        <v>41639</v>
      </c>
      <c r="C4116" s="2" t="s">
        <v>151</v>
      </c>
      <c r="D4116" s="2" t="s">
        <v>152</v>
      </c>
      <c r="E4116" s="2">
        <v>7.58</v>
      </c>
      <c r="F4116" s="2" t="s">
        <v>7683</v>
      </c>
      <c r="G4116" s="2" t="s">
        <v>575</v>
      </c>
      <c r="H4116" s="2" t="s">
        <v>34</v>
      </c>
      <c r="I4116" s="2" t="s">
        <v>17</v>
      </c>
      <c r="J4116" s="2" t="s">
        <v>18</v>
      </c>
      <c r="K4116" s="2" t="s">
        <v>19</v>
      </c>
      <c r="L4116" s="2" t="s">
        <v>19</v>
      </c>
      <c r="M4116" s="2" t="s">
        <v>20</v>
      </c>
      <c r="N4116" s="2" t="s">
        <v>28</v>
      </c>
      <c r="O4116" s="2" t="s">
        <v>7788</v>
      </c>
      <c r="P4116" s="2">
        <v>3</v>
      </c>
      <c r="Q4116" s="2" t="str">
        <f t="shared" si="64"/>
        <v>LOW US Equity</v>
      </c>
    </row>
    <row r="4117" spans="1:17" x14ac:dyDescent="0.25">
      <c r="A4117" s="1">
        <v>41639</v>
      </c>
      <c r="B4117" s="1">
        <v>41639</v>
      </c>
      <c r="C4117" s="2" t="s">
        <v>151</v>
      </c>
      <c r="D4117" s="2" t="s">
        <v>152</v>
      </c>
      <c r="E4117" s="2">
        <v>7.59</v>
      </c>
      <c r="F4117" s="2" t="s">
        <v>7683</v>
      </c>
      <c r="G4117" s="2" t="s">
        <v>575</v>
      </c>
      <c r="H4117" s="2" t="s">
        <v>34</v>
      </c>
      <c r="I4117" s="2" t="s">
        <v>17</v>
      </c>
      <c r="J4117" s="2" t="s">
        <v>18</v>
      </c>
      <c r="K4117" s="2" t="s">
        <v>19</v>
      </c>
      <c r="L4117" s="2" t="s">
        <v>19</v>
      </c>
      <c r="M4117" s="2" t="s">
        <v>20</v>
      </c>
      <c r="N4117" s="2" t="s">
        <v>28</v>
      </c>
      <c r="O4117" s="2" t="s">
        <v>7789</v>
      </c>
      <c r="P4117" s="2">
        <v>3</v>
      </c>
      <c r="Q4117" s="2" t="str">
        <f t="shared" si="64"/>
        <v>LOW US Equity</v>
      </c>
    </row>
    <row r="4118" spans="1:17" x14ac:dyDescent="0.25">
      <c r="A4118" s="1">
        <v>41639</v>
      </c>
      <c r="B4118" s="1">
        <v>41639</v>
      </c>
      <c r="C4118" s="2" t="s">
        <v>151</v>
      </c>
      <c r="D4118" s="2" t="s">
        <v>152</v>
      </c>
      <c r="E4118" s="2">
        <v>7.61</v>
      </c>
      <c r="F4118" s="2" t="s">
        <v>7790</v>
      </c>
      <c r="G4118" s="2" t="s">
        <v>575</v>
      </c>
      <c r="H4118" s="2" t="s">
        <v>34</v>
      </c>
      <c r="I4118" s="2" t="s">
        <v>17</v>
      </c>
      <c r="J4118" s="2" t="s">
        <v>18</v>
      </c>
      <c r="K4118" s="2" t="s">
        <v>19</v>
      </c>
      <c r="L4118" s="2" t="s">
        <v>19</v>
      </c>
      <c r="M4118" s="2" t="s">
        <v>20</v>
      </c>
      <c r="N4118" s="2" t="s">
        <v>28</v>
      </c>
      <c r="O4118" s="2" t="s">
        <v>7791</v>
      </c>
      <c r="P4118" s="2">
        <v>3</v>
      </c>
      <c r="Q4118" s="2" t="str">
        <f t="shared" si="64"/>
        <v>LOW US Equity</v>
      </c>
    </row>
    <row r="4119" spans="1:17" x14ac:dyDescent="0.25">
      <c r="A4119" s="1">
        <v>41639</v>
      </c>
      <c r="B4119" s="1">
        <v>41639</v>
      </c>
      <c r="C4119" s="2" t="s">
        <v>788</v>
      </c>
      <c r="D4119" s="2" t="s">
        <v>789</v>
      </c>
      <c r="E4119" s="2">
        <v>7.32</v>
      </c>
      <c r="F4119" s="2" t="s">
        <v>7794</v>
      </c>
      <c r="G4119" s="2" t="s">
        <v>254</v>
      </c>
      <c r="H4119" s="2" t="s">
        <v>16</v>
      </c>
      <c r="I4119" s="2" t="s">
        <v>17</v>
      </c>
      <c r="J4119" s="2" t="s">
        <v>18</v>
      </c>
      <c r="K4119" s="2" t="s">
        <v>19</v>
      </c>
      <c r="L4119" s="2" t="s">
        <v>19</v>
      </c>
      <c r="M4119" s="2" t="s">
        <v>20</v>
      </c>
      <c r="N4119" s="2" t="s">
        <v>28</v>
      </c>
      <c r="O4119" s="2" t="s">
        <v>7795</v>
      </c>
      <c r="P4119" s="2">
        <v>3</v>
      </c>
      <c r="Q4119" s="2" t="str">
        <f t="shared" si="64"/>
        <v>EGN US Equity</v>
      </c>
    </row>
    <row r="4120" spans="1:17" x14ac:dyDescent="0.25">
      <c r="A4120" s="1">
        <v>41639</v>
      </c>
      <c r="B4120" s="1">
        <v>41639</v>
      </c>
      <c r="C4120" s="2" t="s">
        <v>7729</v>
      </c>
      <c r="D4120" s="2" t="s">
        <v>2034</v>
      </c>
      <c r="E4120" s="2">
        <v>7.02</v>
      </c>
      <c r="F4120" s="2" t="s">
        <v>7755</v>
      </c>
      <c r="G4120" s="2" t="s">
        <v>343</v>
      </c>
      <c r="H4120" s="2" t="s">
        <v>16</v>
      </c>
      <c r="I4120" s="2" t="s">
        <v>17</v>
      </c>
      <c r="J4120" s="2" t="s">
        <v>18</v>
      </c>
      <c r="K4120" s="2" t="s">
        <v>19</v>
      </c>
      <c r="L4120" s="2" t="s">
        <v>19</v>
      </c>
      <c r="M4120" s="2" t="s">
        <v>20</v>
      </c>
      <c r="N4120" s="2" t="s">
        <v>21</v>
      </c>
      <c r="O4120" s="2" t="s">
        <v>7796</v>
      </c>
      <c r="P4120" s="2">
        <v>2</v>
      </c>
      <c r="Q4120" s="2" t="str">
        <f t="shared" si="64"/>
        <v>NI US Equity</v>
      </c>
    </row>
    <row r="4121" spans="1:17" x14ac:dyDescent="0.25">
      <c r="A4121" s="1">
        <v>41639</v>
      </c>
      <c r="B4121" s="1">
        <v>41639</v>
      </c>
      <c r="C4121" s="2" t="s">
        <v>256</v>
      </c>
      <c r="D4121" s="2" t="s">
        <v>257</v>
      </c>
      <c r="E4121" s="2">
        <v>7.9</v>
      </c>
      <c r="F4121" s="2" t="s">
        <v>7797</v>
      </c>
      <c r="G4121" s="2" t="s">
        <v>45</v>
      </c>
      <c r="H4121" s="2" t="s">
        <v>259</v>
      </c>
      <c r="I4121" s="2" t="s">
        <v>17</v>
      </c>
      <c r="J4121" s="2" t="s">
        <v>18</v>
      </c>
      <c r="K4121" s="2" t="s">
        <v>19</v>
      </c>
      <c r="L4121" s="2" t="s">
        <v>19</v>
      </c>
      <c r="M4121" s="2" t="s">
        <v>20</v>
      </c>
      <c r="N4121" s="2" t="s">
        <v>28</v>
      </c>
      <c r="O4121" s="2" t="s">
        <v>7798</v>
      </c>
      <c r="P4121" s="2">
        <v>3</v>
      </c>
      <c r="Q4121" s="2" t="str">
        <f t="shared" si="64"/>
        <v>CVX US Equity</v>
      </c>
    </row>
    <row r="4122" spans="1:17" x14ac:dyDescent="0.25">
      <c r="A4122" s="1">
        <v>41639</v>
      </c>
      <c r="B4122" s="1">
        <v>41639</v>
      </c>
      <c r="C4122" s="2" t="s">
        <v>993</v>
      </c>
      <c r="D4122" s="2" t="s">
        <v>994</v>
      </c>
      <c r="E4122" s="2">
        <v>6.75</v>
      </c>
      <c r="F4122" s="2" t="s">
        <v>2829</v>
      </c>
      <c r="G4122" s="2" t="s">
        <v>45</v>
      </c>
      <c r="H4122" s="2" t="s">
        <v>936</v>
      </c>
      <c r="I4122" s="2" t="s">
        <v>17</v>
      </c>
      <c r="J4122" s="2" t="s">
        <v>18</v>
      </c>
      <c r="K4122" s="2" t="s">
        <v>19</v>
      </c>
      <c r="L4122" s="2" t="s">
        <v>19</v>
      </c>
      <c r="M4122" s="2" t="s">
        <v>20</v>
      </c>
      <c r="N4122" s="2" t="s">
        <v>995</v>
      </c>
      <c r="O4122" s="2" t="s">
        <v>7799</v>
      </c>
      <c r="P4122" s="2">
        <v>4</v>
      </c>
      <c r="Q4122" s="2" t="str">
        <f t="shared" si="64"/>
        <v>IADB US Equity</v>
      </c>
    </row>
    <row r="4123" spans="1:17" x14ac:dyDescent="0.25">
      <c r="A4123" s="1">
        <v>41639</v>
      </c>
      <c r="B4123" s="1">
        <v>41639</v>
      </c>
      <c r="C4123" s="2" t="s">
        <v>54</v>
      </c>
      <c r="D4123" s="2" t="s">
        <v>55</v>
      </c>
      <c r="E4123" s="2">
        <v>8.65</v>
      </c>
      <c r="F4123" s="2" t="s">
        <v>7676</v>
      </c>
      <c r="G4123" s="2" t="s">
        <v>254</v>
      </c>
      <c r="H4123" s="2" t="s">
        <v>57</v>
      </c>
      <c r="I4123" s="2" t="s">
        <v>17</v>
      </c>
      <c r="J4123" s="2" t="s">
        <v>18</v>
      </c>
      <c r="K4123" s="2" t="s">
        <v>19</v>
      </c>
      <c r="L4123" s="2" t="s">
        <v>19</v>
      </c>
      <c r="M4123" s="2" t="s">
        <v>20</v>
      </c>
      <c r="N4123" s="2" t="s">
        <v>28</v>
      </c>
      <c r="O4123" s="2" t="s">
        <v>7800</v>
      </c>
      <c r="P4123" s="2">
        <v>2</v>
      </c>
      <c r="Q4123" s="2" t="str">
        <f t="shared" si="64"/>
        <v>GR US Equity</v>
      </c>
    </row>
    <row r="4124" spans="1:17" x14ac:dyDescent="0.25">
      <c r="A4124" s="1">
        <v>41639</v>
      </c>
      <c r="B4124" s="1">
        <v>41639</v>
      </c>
      <c r="C4124" s="2" t="s">
        <v>54</v>
      </c>
      <c r="D4124" s="2" t="s">
        <v>55</v>
      </c>
      <c r="E4124" s="2">
        <v>8.6199999999999992</v>
      </c>
      <c r="F4124" s="2" t="s">
        <v>7623</v>
      </c>
      <c r="G4124" s="2" t="s">
        <v>254</v>
      </c>
      <c r="H4124" s="2" t="s">
        <v>57</v>
      </c>
      <c r="I4124" s="2" t="s">
        <v>17</v>
      </c>
      <c r="J4124" s="2" t="s">
        <v>18</v>
      </c>
      <c r="K4124" s="2" t="s">
        <v>19</v>
      </c>
      <c r="L4124" s="2" t="s">
        <v>19</v>
      </c>
      <c r="M4124" s="2" t="s">
        <v>20</v>
      </c>
      <c r="N4124" s="2" t="s">
        <v>28</v>
      </c>
      <c r="O4124" s="2" t="s">
        <v>7801</v>
      </c>
      <c r="P4124" s="2">
        <v>2</v>
      </c>
      <c r="Q4124" s="2" t="str">
        <f t="shared" si="64"/>
        <v>GR US Equity</v>
      </c>
    </row>
    <row r="4125" spans="1:17" x14ac:dyDescent="0.25">
      <c r="A4125" s="1">
        <v>41639</v>
      </c>
      <c r="B4125" s="1">
        <v>41639</v>
      </c>
      <c r="C4125" s="2" t="s">
        <v>2088</v>
      </c>
      <c r="D4125" s="2" t="s">
        <v>2089</v>
      </c>
      <c r="E4125" s="2">
        <v>6.72</v>
      </c>
      <c r="F4125" s="2" t="s">
        <v>423</v>
      </c>
      <c r="G4125" s="2" t="s">
        <v>2212</v>
      </c>
      <c r="H4125" s="2" t="s">
        <v>210</v>
      </c>
      <c r="I4125" s="2" t="s">
        <v>17</v>
      </c>
      <c r="J4125" s="2" t="s">
        <v>18</v>
      </c>
      <c r="K4125" s="2" t="s">
        <v>19</v>
      </c>
      <c r="L4125" s="2" t="s">
        <v>19</v>
      </c>
      <c r="M4125" s="2" t="s">
        <v>20</v>
      </c>
      <c r="N4125" s="2" t="s">
        <v>21</v>
      </c>
      <c r="O4125" s="2" t="s">
        <v>7802</v>
      </c>
      <c r="P4125" s="2">
        <v>3</v>
      </c>
      <c r="Q4125" s="2" t="str">
        <f t="shared" si="64"/>
        <v>WGL US Equity</v>
      </c>
    </row>
    <row r="4126" spans="1:17" x14ac:dyDescent="0.25">
      <c r="A4126" s="1">
        <v>41639</v>
      </c>
      <c r="B4126" s="1">
        <v>41639</v>
      </c>
      <c r="C4126" s="2" t="s">
        <v>7629</v>
      </c>
      <c r="D4126" s="2" t="s">
        <v>1163</v>
      </c>
      <c r="E4126" s="2">
        <v>6.89</v>
      </c>
      <c r="F4126" s="2" t="s">
        <v>7803</v>
      </c>
      <c r="G4126" s="2" t="s">
        <v>468</v>
      </c>
      <c r="H4126" s="2" t="s">
        <v>57</v>
      </c>
      <c r="I4126" s="2" t="s">
        <v>17</v>
      </c>
      <c r="J4126" s="2" t="s">
        <v>18</v>
      </c>
      <c r="K4126" s="2" t="s">
        <v>19</v>
      </c>
      <c r="L4126" s="2" t="s">
        <v>19</v>
      </c>
      <c r="M4126" s="2" t="s">
        <v>20</v>
      </c>
      <c r="N4126" s="2" t="s">
        <v>28</v>
      </c>
      <c r="O4126" s="2" t="s">
        <v>7804</v>
      </c>
      <c r="P4126" s="2">
        <v>3</v>
      </c>
      <c r="Q4126" s="2" t="str">
        <f t="shared" si="64"/>
        <v>PEP US Equity</v>
      </c>
    </row>
    <row r="4127" spans="1:17" x14ac:dyDescent="0.25">
      <c r="A4127" s="1">
        <v>41639</v>
      </c>
      <c r="B4127" s="1">
        <v>41639</v>
      </c>
      <c r="C4127" s="2" t="s">
        <v>270</v>
      </c>
      <c r="D4127" s="2" t="s">
        <v>71</v>
      </c>
      <c r="E4127" s="2">
        <v>6.71</v>
      </c>
      <c r="F4127" s="2" t="s">
        <v>2727</v>
      </c>
      <c r="G4127" s="2" t="s">
        <v>284</v>
      </c>
      <c r="H4127" s="2" t="s">
        <v>34</v>
      </c>
      <c r="I4127" s="2" t="s">
        <v>17</v>
      </c>
      <c r="J4127" s="2" t="s">
        <v>18</v>
      </c>
      <c r="K4127" s="2" t="s">
        <v>19</v>
      </c>
      <c r="L4127" s="2" t="s">
        <v>19</v>
      </c>
      <c r="M4127" s="2" t="s">
        <v>20</v>
      </c>
      <c r="N4127" s="2" t="s">
        <v>21</v>
      </c>
      <c r="O4127" s="2" t="s">
        <v>7805</v>
      </c>
      <c r="P4127" s="2">
        <v>5</v>
      </c>
      <c r="Q4127" s="2" t="str">
        <f t="shared" si="64"/>
        <v>MIDAM US Equity</v>
      </c>
    </row>
    <row r="4128" spans="1:17" x14ac:dyDescent="0.25">
      <c r="A4128" s="1">
        <v>41639</v>
      </c>
      <c r="B4128" s="1">
        <v>41639</v>
      </c>
      <c r="C4128" s="2" t="s">
        <v>2088</v>
      </c>
      <c r="D4128" s="2" t="s">
        <v>2089</v>
      </c>
      <c r="E4128" s="2">
        <v>6.65</v>
      </c>
      <c r="F4128" s="2" t="s">
        <v>2872</v>
      </c>
      <c r="G4128" s="2" t="s">
        <v>2212</v>
      </c>
      <c r="H4128" s="2" t="s">
        <v>210</v>
      </c>
      <c r="I4128" s="2" t="s">
        <v>17</v>
      </c>
      <c r="J4128" s="2" t="s">
        <v>18</v>
      </c>
      <c r="K4128" s="2" t="s">
        <v>19</v>
      </c>
      <c r="L4128" s="2" t="s">
        <v>19</v>
      </c>
      <c r="M4128" s="2" t="s">
        <v>20</v>
      </c>
      <c r="N4128" s="2" t="s">
        <v>21</v>
      </c>
      <c r="O4128" s="2" t="s">
        <v>7806</v>
      </c>
      <c r="P4128" s="2">
        <v>3</v>
      </c>
      <c r="Q4128" s="2" t="str">
        <f t="shared" si="64"/>
        <v>WGL US Equity</v>
      </c>
    </row>
    <row r="4129" spans="1:17" x14ac:dyDescent="0.25">
      <c r="A4129" s="1">
        <v>41639</v>
      </c>
      <c r="B4129" s="1">
        <v>41639</v>
      </c>
      <c r="C4129" s="2" t="s">
        <v>4530</v>
      </c>
      <c r="D4129" s="2" t="s">
        <v>4531</v>
      </c>
      <c r="E4129" s="2">
        <v>2</v>
      </c>
      <c r="F4129" s="2" t="s">
        <v>7807</v>
      </c>
      <c r="G4129" s="2" t="s">
        <v>40</v>
      </c>
      <c r="H4129" s="2" t="s">
        <v>27</v>
      </c>
      <c r="I4129" s="2" t="s">
        <v>17</v>
      </c>
      <c r="J4129" s="2" t="s">
        <v>18</v>
      </c>
      <c r="K4129" s="2" t="s">
        <v>19</v>
      </c>
      <c r="L4129" s="2" t="s">
        <v>19</v>
      </c>
      <c r="M4129" s="2" t="s">
        <v>20</v>
      </c>
      <c r="N4129" s="2" t="s">
        <v>28</v>
      </c>
      <c r="O4129" s="2" t="s">
        <v>7808</v>
      </c>
      <c r="P4129" s="2">
        <v>3</v>
      </c>
      <c r="Q4129" s="2" t="str">
        <f t="shared" si="64"/>
        <v>WWY US Equity</v>
      </c>
    </row>
    <row r="4130" spans="1:17" x14ac:dyDescent="0.25">
      <c r="A4130" s="1">
        <v>41639</v>
      </c>
      <c r="B4130" s="1">
        <v>41639</v>
      </c>
      <c r="C4130" s="2" t="s">
        <v>6304</v>
      </c>
      <c r="D4130" s="2" t="s">
        <v>6305</v>
      </c>
      <c r="E4130" s="2">
        <v>4.45</v>
      </c>
      <c r="F4130" s="2" t="s">
        <v>910</v>
      </c>
      <c r="G4130" s="2" t="s">
        <v>40</v>
      </c>
      <c r="H4130" s="2" t="s">
        <v>264</v>
      </c>
      <c r="I4130" s="2" t="s">
        <v>17</v>
      </c>
      <c r="J4130" s="2" t="s">
        <v>18</v>
      </c>
      <c r="K4130" s="2" t="s">
        <v>19</v>
      </c>
      <c r="L4130" s="2" t="s">
        <v>19</v>
      </c>
      <c r="M4130" s="2" t="s">
        <v>20</v>
      </c>
      <c r="N4130" s="2" t="s">
        <v>28</v>
      </c>
      <c r="O4130" s="2" t="s">
        <v>7809</v>
      </c>
      <c r="P4130" s="2">
        <v>3</v>
      </c>
      <c r="Q4130" s="2" t="str">
        <f t="shared" si="64"/>
        <v>TRW US Equity</v>
      </c>
    </row>
    <row r="4131" spans="1:17" x14ac:dyDescent="0.25">
      <c r="A4131" s="1">
        <v>41639</v>
      </c>
      <c r="B4131" s="1">
        <v>41639</v>
      </c>
      <c r="C4131" s="2" t="s">
        <v>7810</v>
      </c>
      <c r="D4131" s="2" t="s">
        <v>7811</v>
      </c>
      <c r="E4131" s="2">
        <v>5.3</v>
      </c>
      <c r="F4131" s="2" t="s">
        <v>3268</v>
      </c>
      <c r="G4131" s="2"/>
      <c r="H4131" s="2" t="s">
        <v>27</v>
      </c>
      <c r="I4131" s="2" t="s">
        <v>17</v>
      </c>
      <c r="J4131" s="2" t="s">
        <v>18</v>
      </c>
      <c r="K4131" s="2" t="s">
        <v>19</v>
      </c>
      <c r="L4131" s="2" t="s">
        <v>19</v>
      </c>
      <c r="M4131" s="2" t="s">
        <v>20</v>
      </c>
      <c r="N4131" s="2" t="s">
        <v>48</v>
      </c>
      <c r="O4131" s="2" t="s">
        <v>7812</v>
      </c>
      <c r="P4131" s="2">
        <v>3</v>
      </c>
      <c r="Q4131" s="2" t="str">
        <f t="shared" si="64"/>
        <v>PRA US Equity</v>
      </c>
    </row>
    <row r="4132" spans="1:17" x14ac:dyDescent="0.25">
      <c r="A4132" s="1">
        <v>41639</v>
      </c>
      <c r="B4132" s="1">
        <v>41639</v>
      </c>
      <c r="C4132" s="2" t="s">
        <v>7813</v>
      </c>
      <c r="D4132" s="2" t="s">
        <v>31</v>
      </c>
      <c r="E4132" s="2">
        <v>2.2000000000000002</v>
      </c>
      <c r="F4132" s="2" t="s">
        <v>6609</v>
      </c>
      <c r="G4132" s="2" t="s">
        <v>40</v>
      </c>
      <c r="H4132" s="2" t="s">
        <v>57</v>
      </c>
      <c r="I4132" s="2" t="s">
        <v>17</v>
      </c>
      <c r="J4132" s="2" t="s">
        <v>18</v>
      </c>
      <c r="K4132" s="2" t="s">
        <v>19</v>
      </c>
      <c r="L4132" s="2" t="s">
        <v>19</v>
      </c>
      <c r="M4132" s="2" t="s">
        <v>20</v>
      </c>
      <c r="N4132" s="2" t="s">
        <v>21</v>
      </c>
      <c r="O4132" s="2" t="s">
        <v>7814</v>
      </c>
      <c r="P4132" s="2">
        <v>2</v>
      </c>
      <c r="Q4132" s="2" t="str">
        <f t="shared" si="64"/>
        <v>SO US Equity</v>
      </c>
    </row>
    <row r="4133" spans="1:17" x14ac:dyDescent="0.25">
      <c r="A4133" s="1">
        <v>41639</v>
      </c>
      <c r="B4133" s="1">
        <v>41639</v>
      </c>
      <c r="C4133" s="2" t="s">
        <v>496</v>
      </c>
      <c r="D4133" s="2" t="s">
        <v>497</v>
      </c>
      <c r="E4133" s="2">
        <v>3.5</v>
      </c>
      <c r="F4133" s="2" t="s">
        <v>5820</v>
      </c>
      <c r="G4133" s="2" t="s">
        <v>213</v>
      </c>
      <c r="H4133" s="2" t="s">
        <v>57</v>
      </c>
      <c r="I4133" s="2" t="s">
        <v>17</v>
      </c>
      <c r="J4133" s="2" t="s">
        <v>18</v>
      </c>
      <c r="K4133" s="2" t="s">
        <v>19</v>
      </c>
      <c r="L4133" s="2" t="s">
        <v>19</v>
      </c>
      <c r="M4133" s="2" t="s">
        <v>20</v>
      </c>
      <c r="N4133" s="2" t="s">
        <v>21</v>
      </c>
      <c r="O4133" s="2" t="s">
        <v>7815</v>
      </c>
      <c r="P4133" s="2">
        <v>4</v>
      </c>
      <c r="Q4133" s="2" t="str">
        <f t="shared" si="64"/>
        <v>NRUC US Equity</v>
      </c>
    </row>
    <row r="4134" spans="1:17" x14ac:dyDescent="0.25">
      <c r="A4134" s="1">
        <v>41639</v>
      </c>
      <c r="B4134" s="1">
        <v>41639</v>
      </c>
      <c r="C4134" s="2" t="s">
        <v>2088</v>
      </c>
      <c r="D4134" s="2" t="s">
        <v>2089</v>
      </c>
      <c r="E4134" s="2">
        <v>5</v>
      </c>
      <c r="F4134" s="2" t="s">
        <v>7619</v>
      </c>
      <c r="G4134" s="2">
        <v>124</v>
      </c>
      <c r="H4134" s="2" t="s">
        <v>210</v>
      </c>
      <c r="I4134" s="2" t="s">
        <v>17</v>
      </c>
      <c r="J4134" s="2" t="s">
        <v>18</v>
      </c>
      <c r="K4134" s="2" t="s">
        <v>19</v>
      </c>
      <c r="L4134" s="2" t="s">
        <v>19</v>
      </c>
      <c r="M4134" s="2" t="s">
        <v>20</v>
      </c>
      <c r="N4134" s="2" t="s">
        <v>21</v>
      </c>
      <c r="O4134" s="2" t="s">
        <v>7816</v>
      </c>
      <c r="P4134" s="2">
        <v>3</v>
      </c>
      <c r="Q4134" s="2" t="str">
        <f t="shared" si="64"/>
        <v>WGL US Equity</v>
      </c>
    </row>
    <row r="4135" spans="1:17" x14ac:dyDescent="0.25">
      <c r="A4135" s="1">
        <v>41639</v>
      </c>
      <c r="B4135" s="1">
        <v>41639</v>
      </c>
      <c r="C4135" s="2" t="s">
        <v>6219</v>
      </c>
      <c r="D4135" s="2" t="s">
        <v>6220</v>
      </c>
      <c r="E4135" s="2">
        <v>6.25</v>
      </c>
      <c r="F4135" s="2" t="s">
        <v>1988</v>
      </c>
      <c r="G4135" s="2" t="s">
        <v>26</v>
      </c>
      <c r="H4135" s="2" t="s">
        <v>472</v>
      </c>
      <c r="I4135" s="2" t="s">
        <v>17</v>
      </c>
      <c r="J4135" s="2" t="s">
        <v>18</v>
      </c>
      <c r="K4135" s="2" t="s">
        <v>19</v>
      </c>
      <c r="L4135" s="2" t="s">
        <v>19</v>
      </c>
      <c r="M4135" s="2" t="s">
        <v>20</v>
      </c>
      <c r="N4135" s="2" t="s">
        <v>21</v>
      </c>
      <c r="O4135" s="2" t="s">
        <v>7817</v>
      </c>
      <c r="P4135" s="2">
        <v>3</v>
      </c>
      <c r="Q4135" s="2" t="str">
        <f t="shared" si="64"/>
        <v>CQP US Equity</v>
      </c>
    </row>
    <row r="4136" spans="1:17" x14ac:dyDescent="0.25">
      <c r="A4136" s="1">
        <v>41639</v>
      </c>
      <c r="B4136" s="1">
        <v>41639</v>
      </c>
      <c r="C4136" s="2" t="s">
        <v>6209</v>
      </c>
      <c r="D4136" s="2" t="s">
        <v>6210</v>
      </c>
      <c r="E4136" s="2">
        <v>1.35</v>
      </c>
      <c r="F4136" s="2" t="s">
        <v>7818</v>
      </c>
      <c r="G4136" s="2"/>
      <c r="H4136" s="2" t="s">
        <v>16</v>
      </c>
      <c r="I4136" s="2" t="s">
        <v>17</v>
      </c>
      <c r="J4136" s="2" t="s">
        <v>18</v>
      </c>
      <c r="K4136" s="2" t="s">
        <v>19</v>
      </c>
      <c r="L4136" s="2" t="s">
        <v>19</v>
      </c>
      <c r="M4136" s="2" t="s">
        <v>20</v>
      </c>
      <c r="N4136" s="2" t="s">
        <v>28</v>
      </c>
      <c r="O4136" s="2" t="s">
        <v>7819</v>
      </c>
      <c r="P4136" s="2">
        <v>3</v>
      </c>
      <c r="Q4136" s="2" t="str">
        <f t="shared" si="64"/>
        <v>MYL US Equity</v>
      </c>
    </row>
    <row r="4137" spans="1:17" x14ac:dyDescent="0.25">
      <c r="A4137" s="1">
        <v>41639</v>
      </c>
      <c r="B4137" s="1">
        <v>41639</v>
      </c>
      <c r="C4137" s="2" t="s">
        <v>2874</v>
      </c>
      <c r="D4137" s="2" t="s">
        <v>485</v>
      </c>
      <c r="E4137" s="2">
        <v>3.75</v>
      </c>
      <c r="F4137" s="2" t="s">
        <v>7820</v>
      </c>
      <c r="G4137" s="2" t="s">
        <v>45</v>
      </c>
      <c r="H4137" s="2" t="s">
        <v>57</v>
      </c>
      <c r="I4137" s="2" t="s">
        <v>17</v>
      </c>
      <c r="J4137" s="2" t="s">
        <v>18</v>
      </c>
      <c r="K4137" s="2" t="s">
        <v>19</v>
      </c>
      <c r="L4137" s="2" t="s">
        <v>19</v>
      </c>
      <c r="M4137" s="2" t="s">
        <v>20</v>
      </c>
      <c r="N4137" s="2" t="s">
        <v>28</v>
      </c>
      <c r="O4137" s="2" t="s">
        <v>7821</v>
      </c>
      <c r="P4137" s="2">
        <v>3</v>
      </c>
      <c r="Q4137" s="2" t="str">
        <f t="shared" si="64"/>
        <v>CAT US Equity</v>
      </c>
    </row>
    <row r="4138" spans="1:17" x14ac:dyDescent="0.25">
      <c r="A4138" s="1">
        <v>41639</v>
      </c>
      <c r="B4138" s="1">
        <v>41639</v>
      </c>
      <c r="C4138" s="2" t="s">
        <v>2874</v>
      </c>
      <c r="D4138" s="2" t="s">
        <v>485</v>
      </c>
      <c r="E4138" s="2">
        <v>3.55</v>
      </c>
      <c r="F4138" s="2" t="s">
        <v>2465</v>
      </c>
      <c r="G4138" s="2" t="s">
        <v>213</v>
      </c>
      <c r="H4138" s="2" t="s">
        <v>57</v>
      </c>
      <c r="I4138" s="2" t="s">
        <v>17</v>
      </c>
      <c r="J4138" s="2" t="s">
        <v>18</v>
      </c>
      <c r="K4138" s="2" t="s">
        <v>19</v>
      </c>
      <c r="L4138" s="2" t="s">
        <v>19</v>
      </c>
      <c r="M4138" s="2" t="s">
        <v>20</v>
      </c>
      <c r="N4138" s="2" t="s">
        <v>28</v>
      </c>
      <c r="O4138" s="2" t="s">
        <v>7822</v>
      </c>
      <c r="P4138" s="2">
        <v>3</v>
      </c>
      <c r="Q4138" s="2" t="str">
        <f t="shared" si="64"/>
        <v>CAT US Equity</v>
      </c>
    </row>
    <row r="4139" spans="1:17" x14ac:dyDescent="0.25">
      <c r="A4139" s="1">
        <v>41639</v>
      </c>
      <c r="B4139" s="1">
        <v>41639</v>
      </c>
      <c r="C4139" s="2" t="s">
        <v>1343</v>
      </c>
      <c r="D4139" s="2" t="s">
        <v>1344</v>
      </c>
      <c r="E4139" s="2">
        <v>4.1500000000000004</v>
      </c>
      <c r="F4139" s="2" t="s">
        <v>921</v>
      </c>
      <c r="G4139" s="2" t="s">
        <v>40</v>
      </c>
      <c r="H4139" s="2" t="s">
        <v>34</v>
      </c>
      <c r="I4139" s="2" t="s">
        <v>17</v>
      </c>
      <c r="J4139" s="2" t="s">
        <v>18</v>
      </c>
      <c r="K4139" s="2" t="s">
        <v>19</v>
      </c>
      <c r="L4139" s="2" t="s">
        <v>19</v>
      </c>
      <c r="M4139" s="2" t="s">
        <v>20</v>
      </c>
      <c r="N4139" s="2" t="s">
        <v>28</v>
      </c>
      <c r="O4139" s="2" t="s">
        <v>7823</v>
      </c>
      <c r="P4139" s="2">
        <v>5</v>
      </c>
      <c r="Q4139" s="2" t="str">
        <f t="shared" si="64"/>
        <v>TTXCO US Equity</v>
      </c>
    </row>
    <row r="4140" spans="1:17" x14ac:dyDescent="0.25">
      <c r="A4140" s="1">
        <v>41639</v>
      </c>
      <c r="B4140" s="1">
        <v>41639</v>
      </c>
      <c r="C4140" s="2" t="s">
        <v>1343</v>
      </c>
      <c r="D4140" s="2" t="s">
        <v>1344</v>
      </c>
      <c r="E4140" s="2">
        <v>4.1500000000000004</v>
      </c>
      <c r="F4140" s="2" t="s">
        <v>921</v>
      </c>
      <c r="G4140" s="2" t="s">
        <v>26</v>
      </c>
      <c r="H4140" s="2" t="s">
        <v>34</v>
      </c>
      <c r="I4140" s="2" t="s">
        <v>17</v>
      </c>
      <c r="J4140" s="2" t="s">
        <v>18</v>
      </c>
      <c r="K4140" s="2" t="s">
        <v>19</v>
      </c>
      <c r="L4140" s="2" t="s">
        <v>19</v>
      </c>
      <c r="M4140" s="2" t="s">
        <v>20</v>
      </c>
      <c r="N4140" s="2" t="s">
        <v>28</v>
      </c>
      <c r="O4140" s="2" t="s">
        <v>7824</v>
      </c>
      <c r="P4140" s="2">
        <v>5</v>
      </c>
      <c r="Q4140" s="2" t="str">
        <f t="shared" si="64"/>
        <v>TTXCO US Equity</v>
      </c>
    </row>
    <row r="4141" spans="1:17" x14ac:dyDescent="0.25">
      <c r="A4141" s="1">
        <v>41639</v>
      </c>
      <c r="B4141" s="1">
        <v>41639</v>
      </c>
      <c r="C4141" s="2" t="s">
        <v>5315</v>
      </c>
      <c r="D4141" s="2" t="s">
        <v>5316</v>
      </c>
      <c r="E4141" s="2">
        <v>3.25</v>
      </c>
      <c r="F4141" s="2" t="s">
        <v>85</v>
      </c>
      <c r="G4141" s="2" t="s">
        <v>7611</v>
      </c>
      <c r="H4141" s="2" t="s">
        <v>203</v>
      </c>
      <c r="I4141" s="2" t="s">
        <v>17</v>
      </c>
      <c r="J4141" s="2" t="s">
        <v>18</v>
      </c>
      <c r="K4141" s="2" t="s">
        <v>19</v>
      </c>
      <c r="L4141" s="2" t="s">
        <v>19</v>
      </c>
      <c r="M4141" s="2" t="s">
        <v>7612</v>
      </c>
      <c r="N4141" s="2" t="s">
        <v>28</v>
      </c>
      <c r="O4141" s="2" t="s">
        <v>7825</v>
      </c>
      <c r="P4141" s="2">
        <v>2</v>
      </c>
      <c r="Q4141" s="2" t="str">
        <f t="shared" si="64"/>
        <v>GM US Equity</v>
      </c>
    </row>
    <row r="4142" spans="1:17" x14ac:dyDescent="0.25">
      <c r="A4142" s="1">
        <v>41639</v>
      </c>
      <c r="B4142" s="1">
        <v>41639</v>
      </c>
      <c r="C4142" s="2" t="s">
        <v>7826</v>
      </c>
      <c r="D4142" s="2" t="s">
        <v>7827</v>
      </c>
      <c r="E4142" s="2">
        <v>4.625</v>
      </c>
      <c r="F4142" s="2" t="s">
        <v>3801</v>
      </c>
      <c r="G4142" s="2" t="s">
        <v>26</v>
      </c>
      <c r="H4142" s="2" t="s">
        <v>1618</v>
      </c>
      <c r="I4142" s="2" t="s">
        <v>17</v>
      </c>
      <c r="J4142" s="2" t="s">
        <v>18</v>
      </c>
      <c r="K4142" s="2" t="s">
        <v>19</v>
      </c>
      <c r="L4142" s="2" t="s">
        <v>19</v>
      </c>
      <c r="M4142" s="2" t="s">
        <v>20</v>
      </c>
      <c r="N4142" s="2" t="s">
        <v>28</v>
      </c>
      <c r="O4142" s="2" t="s">
        <v>7828</v>
      </c>
      <c r="P4142" s="2">
        <v>5</v>
      </c>
      <c r="Q4142" s="2" t="str">
        <f t="shared" si="64"/>
        <v>ALUFP US Equity</v>
      </c>
    </row>
    <row r="4143" spans="1:17" x14ac:dyDescent="0.25">
      <c r="A4143" s="1">
        <v>41639</v>
      </c>
      <c r="B4143" s="1">
        <v>41639</v>
      </c>
      <c r="C4143" s="2" t="s">
        <v>6537</v>
      </c>
      <c r="D4143" s="2" t="s">
        <v>6538</v>
      </c>
      <c r="E4143" s="2">
        <v>4.3499999999999996</v>
      </c>
      <c r="F4143" s="2" t="s">
        <v>2375</v>
      </c>
      <c r="G4143" s="2" t="s">
        <v>7611</v>
      </c>
      <c r="H4143" s="2" t="s">
        <v>16</v>
      </c>
      <c r="I4143" s="2" t="s">
        <v>17</v>
      </c>
      <c r="J4143" s="2" t="s">
        <v>18</v>
      </c>
      <c r="K4143" s="2" t="s">
        <v>19</v>
      </c>
      <c r="L4143" s="2" t="s">
        <v>19</v>
      </c>
      <c r="M4143" s="2" t="s">
        <v>7612</v>
      </c>
      <c r="N4143" s="2" t="s">
        <v>28</v>
      </c>
      <c r="O4143" s="2" t="s">
        <v>7829</v>
      </c>
      <c r="P4143" s="2">
        <v>3</v>
      </c>
      <c r="Q4143" s="2" t="str">
        <f t="shared" si="64"/>
        <v>URS US Equity</v>
      </c>
    </row>
    <row r="4144" spans="1:17" x14ac:dyDescent="0.25">
      <c r="A4144" s="1">
        <v>41639</v>
      </c>
      <c r="B4144" s="1">
        <v>41639</v>
      </c>
      <c r="C4144" s="2" t="s">
        <v>496</v>
      </c>
      <c r="D4144" s="2" t="s">
        <v>497</v>
      </c>
      <c r="E4144" s="2">
        <v>3.5</v>
      </c>
      <c r="F4144" s="2" t="s">
        <v>5820</v>
      </c>
      <c r="G4144" s="2" t="s">
        <v>3014</v>
      </c>
      <c r="H4144" s="2" t="s">
        <v>57</v>
      </c>
      <c r="I4144" s="2" t="s">
        <v>17</v>
      </c>
      <c r="J4144" s="2" t="s">
        <v>18</v>
      </c>
      <c r="K4144" s="2" t="s">
        <v>19</v>
      </c>
      <c r="L4144" s="2" t="s">
        <v>19</v>
      </c>
      <c r="M4144" s="2" t="s">
        <v>20</v>
      </c>
      <c r="N4144" s="2" t="s">
        <v>21</v>
      </c>
      <c r="O4144" s="2" t="s">
        <v>7830</v>
      </c>
      <c r="P4144" s="2">
        <v>4</v>
      </c>
      <c r="Q4144" s="2" t="str">
        <f t="shared" si="64"/>
        <v>NRUC US Equity</v>
      </c>
    </row>
    <row r="4145" spans="1:17" x14ac:dyDescent="0.25">
      <c r="A4145" s="1">
        <v>41639</v>
      </c>
      <c r="B4145" s="1">
        <v>41639</v>
      </c>
      <c r="C4145" s="2" t="s">
        <v>2881</v>
      </c>
      <c r="D4145" s="2" t="s">
        <v>945</v>
      </c>
      <c r="E4145" s="2">
        <v>1.95</v>
      </c>
      <c r="F4145" s="2" t="s">
        <v>7831</v>
      </c>
      <c r="G4145" s="2" t="s">
        <v>45</v>
      </c>
      <c r="H4145" s="2" t="s">
        <v>57</v>
      </c>
      <c r="I4145" s="2" t="s">
        <v>17</v>
      </c>
      <c r="J4145" s="2" t="s">
        <v>18</v>
      </c>
      <c r="K4145" s="2" t="s">
        <v>19</v>
      </c>
      <c r="L4145" s="2" t="s">
        <v>19</v>
      </c>
      <c r="M4145" s="2" t="s">
        <v>20</v>
      </c>
      <c r="N4145" s="2" t="s">
        <v>28</v>
      </c>
      <c r="O4145" s="2" t="s">
        <v>7832</v>
      </c>
      <c r="P4145" s="2">
        <v>2</v>
      </c>
      <c r="Q4145" s="2" t="str">
        <f t="shared" si="64"/>
        <v>DE US Equity</v>
      </c>
    </row>
    <row r="4146" spans="1:17" x14ac:dyDescent="0.25">
      <c r="A4146" s="1">
        <v>41639</v>
      </c>
      <c r="B4146" s="1">
        <v>41639</v>
      </c>
      <c r="C4146" s="2" t="s">
        <v>3603</v>
      </c>
      <c r="D4146" s="2" t="s">
        <v>3604</v>
      </c>
      <c r="E4146" s="2">
        <v>1.1499999999999999</v>
      </c>
      <c r="F4146" s="2" t="s">
        <v>1862</v>
      </c>
      <c r="G4146" s="2"/>
      <c r="H4146" s="2" t="s">
        <v>73</v>
      </c>
      <c r="I4146" s="2" t="s">
        <v>17</v>
      </c>
      <c r="J4146" s="2" t="s">
        <v>18</v>
      </c>
      <c r="K4146" s="2" t="s">
        <v>19</v>
      </c>
      <c r="L4146" s="2" t="s">
        <v>19</v>
      </c>
      <c r="M4146" s="2" t="s">
        <v>20</v>
      </c>
      <c r="N4146" s="2" t="s">
        <v>28</v>
      </c>
      <c r="O4146" s="2" t="s">
        <v>7833</v>
      </c>
      <c r="P4146" s="2">
        <v>3</v>
      </c>
      <c r="Q4146" s="2" t="str">
        <f t="shared" si="64"/>
        <v>CAM US Equity</v>
      </c>
    </row>
    <row r="4147" spans="1:17" x14ac:dyDescent="0.25">
      <c r="A4147" s="1">
        <v>41639</v>
      </c>
      <c r="B4147" s="1">
        <v>41639</v>
      </c>
      <c r="C4147" s="2" t="s">
        <v>163</v>
      </c>
      <c r="D4147" s="2" t="s">
        <v>164</v>
      </c>
      <c r="E4147" s="2">
        <v>4.05</v>
      </c>
      <c r="F4147" s="2" t="s">
        <v>2465</v>
      </c>
      <c r="G4147" s="2"/>
      <c r="H4147" s="2" t="s">
        <v>27</v>
      </c>
      <c r="I4147" s="2" t="s">
        <v>17</v>
      </c>
      <c r="J4147" s="2" t="s">
        <v>18</v>
      </c>
      <c r="K4147" s="2" t="s">
        <v>19</v>
      </c>
      <c r="L4147" s="2" t="s">
        <v>19</v>
      </c>
      <c r="M4147" s="2" t="s">
        <v>20</v>
      </c>
      <c r="N4147" s="2" t="s">
        <v>28</v>
      </c>
      <c r="O4147" s="2" t="s">
        <v>7834</v>
      </c>
      <c r="P4147" s="2">
        <v>3</v>
      </c>
      <c r="Q4147" s="2" t="str">
        <f t="shared" si="64"/>
        <v>TWX US Equity</v>
      </c>
    </row>
    <row r="4148" spans="1:17" x14ac:dyDescent="0.25">
      <c r="A4148" s="1">
        <v>41639</v>
      </c>
      <c r="B4148" s="1">
        <v>41639</v>
      </c>
      <c r="C4148" s="2" t="s">
        <v>163</v>
      </c>
      <c r="D4148" s="2" t="s">
        <v>164</v>
      </c>
      <c r="E4148" s="2">
        <v>5.35</v>
      </c>
      <c r="F4148" s="2" t="s">
        <v>7619</v>
      </c>
      <c r="G4148" s="2"/>
      <c r="H4148" s="2" t="s">
        <v>27</v>
      </c>
      <c r="I4148" s="2" t="s">
        <v>17</v>
      </c>
      <c r="J4148" s="2" t="s">
        <v>18</v>
      </c>
      <c r="K4148" s="2" t="s">
        <v>19</v>
      </c>
      <c r="L4148" s="2" t="s">
        <v>19</v>
      </c>
      <c r="M4148" s="2" t="s">
        <v>20</v>
      </c>
      <c r="N4148" s="2" t="s">
        <v>28</v>
      </c>
      <c r="O4148" s="2" t="s">
        <v>7835</v>
      </c>
      <c r="P4148" s="2">
        <v>3</v>
      </c>
      <c r="Q4148" s="2" t="str">
        <f t="shared" si="64"/>
        <v>TWX US Equity</v>
      </c>
    </row>
    <row r="4149" spans="1:17" x14ac:dyDescent="0.25">
      <c r="A4149" s="1">
        <v>41639</v>
      </c>
      <c r="B4149" s="1">
        <v>41639</v>
      </c>
      <c r="C4149" s="2" t="s">
        <v>2562</v>
      </c>
      <c r="D4149" s="2" t="s">
        <v>974</v>
      </c>
      <c r="E4149" s="2">
        <v>1.2</v>
      </c>
      <c r="F4149" s="2" t="s">
        <v>1862</v>
      </c>
      <c r="G4149" s="2"/>
      <c r="H4149" s="2" t="s">
        <v>27</v>
      </c>
      <c r="I4149" s="2" t="s">
        <v>17</v>
      </c>
      <c r="J4149" s="2" t="s">
        <v>18</v>
      </c>
      <c r="K4149" s="2" t="s">
        <v>19</v>
      </c>
      <c r="L4149" s="2" t="s">
        <v>19</v>
      </c>
      <c r="M4149" s="2" t="s">
        <v>20</v>
      </c>
      <c r="N4149" s="2" t="s">
        <v>28</v>
      </c>
      <c r="O4149" s="2" t="s">
        <v>7836</v>
      </c>
      <c r="P4149" s="2">
        <v>3</v>
      </c>
      <c r="Q4149" s="2" t="str">
        <f t="shared" si="64"/>
        <v>DVN US Equity</v>
      </c>
    </row>
    <row r="4150" spans="1:17" x14ac:dyDescent="0.25">
      <c r="A4150" s="1">
        <v>41639</v>
      </c>
      <c r="B4150" s="1">
        <v>41639</v>
      </c>
      <c r="C4150" s="2" t="s">
        <v>7606</v>
      </c>
      <c r="D4150" s="2" t="s">
        <v>7607</v>
      </c>
      <c r="E4150" s="2">
        <v>6.05</v>
      </c>
      <c r="F4150" s="2" t="s">
        <v>132</v>
      </c>
      <c r="G4150" s="2" t="s">
        <v>40</v>
      </c>
      <c r="H4150" s="2" t="s">
        <v>27</v>
      </c>
      <c r="I4150" s="2" t="s">
        <v>17</v>
      </c>
      <c r="J4150" s="2" t="s">
        <v>18</v>
      </c>
      <c r="K4150" s="2" t="s">
        <v>19</v>
      </c>
      <c r="L4150" s="2" t="s">
        <v>19</v>
      </c>
      <c r="M4150" s="2" t="s">
        <v>20</v>
      </c>
      <c r="N4150" s="2" t="s">
        <v>48</v>
      </c>
      <c r="O4150" s="2" t="s">
        <v>7837</v>
      </c>
      <c r="P4150" s="2">
        <v>3</v>
      </c>
      <c r="Q4150" s="2" t="str">
        <f t="shared" si="64"/>
        <v>MAA US Equity</v>
      </c>
    </row>
    <row r="4151" spans="1:17" x14ac:dyDescent="0.25">
      <c r="A4151" s="1">
        <v>41639</v>
      </c>
      <c r="B4151" s="1">
        <v>41639</v>
      </c>
      <c r="C4151" s="2" t="s">
        <v>6226</v>
      </c>
      <c r="D4151" s="2" t="s">
        <v>6227</v>
      </c>
      <c r="E4151" s="2">
        <v>4.625</v>
      </c>
      <c r="F4151" s="2" t="s">
        <v>212</v>
      </c>
      <c r="G4151" s="2"/>
      <c r="H4151" s="2" t="s">
        <v>472</v>
      </c>
      <c r="I4151" s="2" t="s">
        <v>17</v>
      </c>
      <c r="J4151" s="2" t="s">
        <v>18</v>
      </c>
      <c r="K4151" s="2" t="s">
        <v>19</v>
      </c>
      <c r="L4151" s="2" t="s">
        <v>19</v>
      </c>
      <c r="M4151" s="2" t="s">
        <v>20</v>
      </c>
      <c r="N4151" s="2" t="s">
        <v>48</v>
      </c>
      <c r="O4151" s="2" t="s">
        <v>7838</v>
      </c>
      <c r="P4151" s="2">
        <v>3</v>
      </c>
      <c r="Q4151" s="2" t="str">
        <f t="shared" si="64"/>
        <v>AYR US Equity</v>
      </c>
    </row>
    <row r="4152" spans="1:17" x14ac:dyDescent="0.25">
      <c r="A4152" s="1">
        <v>41639</v>
      </c>
      <c r="B4152" s="1">
        <v>41639</v>
      </c>
      <c r="C4152" s="2" t="s">
        <v>2324</v>
      </c>
      <c r="D4152" s="2" t="s">
        <v>501</v>
      </c>
      <c r="E4152" s="2">
        <v>1.24285</v>
      </c>
      <c r="F4152" s="2" t="s">
        <v>7840</v>
      </c>
      <c r="G4152" s="2" t="s">
        <v>45</v>
      </c>
      <c r="H4152" s="2" t="s">
        <v>73</v>
      </c>
      <c r="I4152" s="2" t="s">
        <v>17</v>
      </c>
      <c r="J4152" s="2" t="s">
        <v>18</v>
      </c>
      <c r="K4152" s="2" t="s">
        <v>19</v>
      </c>
      <c r="L4152" s="2" t="s">
        <v>19</v>
      </c>
      <c r="M4152" s="2" t="s">
        <v>47</v>
      </c>
      <c r="N4152" s="2" t="s">
        <v>48</v>
      </c>
      <c r="O4152" s="2" t="s">
        <v>7841</v>
      </c>
      <c r="P4152" s="2">
        <v>3</v>
      </c>
      <c r="Q4152" s="2" t="str">
        <f t="shared" si="64"/>
        <v>AIG US Equity</v>
      </c>
    </row>
    <row r="4153" spans="1:17" x14ac:dyDescent="0.25">
      <c r="A4153" s="1">
        <v>41639</v>
      </c>
      <c r="B4153" s="1">
        <v>41639</v>
      </c>
      <c r="C4153" s="2" t="s">
        <v>2173</v>
      </c>
      <c r="D4153" s="2" t="s">
        <v>378</v>
      </c>
      <c r="E4153" s="2">
        <v>6.4</v>
      </c>
      <c r="F4153" s="2" t="s">
        <v>1149</v>
      </c>
      <c r="G4153" s="2"/>
      <c r="H4153" s="2" t="s">
        <v>73</v>
      </c>
      <c r="I4153" s="2" t="s">
        <v>17</v>
      </c>
      <c r="J4153" s="2" t="s">
        <v>18</v>
      </c>
      <c r="K4153" s="2" t="s">
        <v>19</v>
      </c>
      <c r="L4153" s="2" t="s">
        <v>19</v>
      </c>
      <c r="M4153" s="2" t="s">
        <v>20</v>
      </c>
      <c r="N4153" s="2" t="s">
        <v>28</v>
      </c>
      <c r="O4153" s="2" t="s">
        <v>7842</v>
      </c>
      <c r="P4153" s="2">
        <v>2</v>
      </c>
      <c r="Q4153" s="2" t="str">
        <f t="shared" si="64"/>
        <v>VZ US Equity</v>
      </c>
    </row>
    <row r="4154" spans="1:17" x14ac:dyDescent="0.25">
      <c r="A4154" s="1">
        <v>41639</v>
      </c>
      <c r="B4154" s="1">
        <v>41639</v>
      </c>
      <c r="C4154" s="2" t="s">
        <v>7551</v>
      </c>
      <c r="D4154" s="2" t="s">
        <v>1187</v>
      </c>
      <c r="E4154" s="2">
        <v>1.05</v>
      </c>
      <c r="F4154" s="2" t="s">
        <v>1790</v>
      </c>
      <c r="G4154" s="2" t="s">
        <v>40</v>
      </c>
      <c r="H4154" s="2" t="s">
        <v>73</v>
      </c>
      <c r="I4154" s="2" t="s">
        <v>17</v>
      </c>
      <c r="J4154" s="2" t="s">
        <v>18</v>
      </c>
      <c r="K4154" s="2" t="s">
        <v>19</v>
      </c>
      <c r="L4154" s="2" t="s">
        <v>19</v>
      </c>
      <c r="M4154" s="2" t="s">
        <v>20</v>
      </c>
      <c r="N4154" s="2" t="s">
        <v>21</v>
      </c>
      <c r="O4154" s="2" t="s">
        <v>7843</v>
      </c>
      <c r="P4154" s="2">
        <v>1</v>
      </c>
      <c r="Q4154" s="2" t="str">
        <f t="shared" si="64"/>
        <v>D US Equity</v>
      </c>
    </row>
    <row r="4155" spans="1:17" x14ac:dyDescent="0.25">
      <c r="A4155" s="1">
        <v>41639</v>
      </c>
      <c r="B4155" s="1">
        <v>41639</v>
      </c>
      <c r="C4155" s="2" t="s">
        <v>496</v>
      </c>
      <c r="D4155" s="2" t="s">
        <v>497</v>
      </c>
      <c r="E4155" s="2">
        <v>3.5</v>
      </c>
      <c r="F4155" s="2" t="s">
        <v>4157</v>
      </c>
      <c r="G4155" s="2" t="s">
        <v>3014</v>
      </c>
      <c r="H4155" s="2" t="s">
        <v>57</v>
      </c>
      <c r="I4155" s="2" t="s">
        <v>17</v>
      </c>
      <c r="J4155" s="2" t="s">
        <v>18</v>
      </c>
      <c r="K4155" s="2" t="s">
        <v>19</v>
      </c>
      <c r="L4155" s="2" t="s">
        <v>19</v>
      </c>
      <c r="M4155" s="2" t="s">
        <v>20</v>
      </c>
      <c r="N4155" s="2" t="s">
        <v>21</v>
      </c>
      <c r="O4155" s="2" t="s">
        <v>7844</v>
      </c>
      <c r="P4155" s="2">
        <v>4</v>
      </c>
      <c r="Q4155" s="2" t="str">
        <f t="shared" si="64"/>
        <v>NRUC US Equity</v>
      </c>
    </row>
    <row r="4156" spans="1:17" x14ac:dyDescent="0.25">
      <c r="A4156" s="1">
        <v>41639</v>
      </c>
      <c r="B4156" s="1">
        <v>41639</v>
      </c>
      <c r="C4156" s="2" t="s">
        <v>2550</v>
      </c>
      <c r="D4156" s="2" t="s">
        <v>2551</v>
      </c>
      <c r="E4156" s="2">
        <v>8.125</v>
      </c>
      <c r="F4156" s="2" t="s">
        <v>1067</v>
      </c>
      <c r="G4156" s="2"/>
      <c r="H4156" s="2" t="s">
        <v>1618</v>
      </c>
      <c r="I4156" s="2" t="s">
        <v>17</v>
      </c>
      <c r="J4156" s="2" t="s">
        <v>18</v>
      </c>
      <c r="K4156" s="2" t="s">
        <v>19</v>
      </c>
      <c r="L4156" s="2" t="s">
        <v>19</v>
      </c>
      <c r="M4156" s="2" t="s">
        <v>20</v>
      </c>
      <c r="N4156" s="2" t="s">
        <v>28</v>
      </c>
      <c r="O4156" s="2" t="s">
        <v>7845</v>
      </c>
      <c r="P4156" s="2">
        <v>3</v>
      </c>
      <c r="Q4156" s="2" t="str">
        <f t="shared" si="64"/>
        <v>THC US Equity</v>
      </c>
    </row>
    <row r="4157" spans="1:17" x14ac:dyDescent="0.25">
      <c r="A4157" s="1">
        <v>41639</v>
      </c>
      <c r="B4157" s="1">
        <v>41639</v>
      </c>
      <c r="C4157" s="2" t="s">
        <v>4926</v>
      </c>
      <c r="D4157" s="2" t="s">
        <v>4927</v>
      </c>
      <c r="E4157" s="2">
        <v>2.65</v>
      </c>
      <c r="F4157" s="2" t="s">
        <v>7846</v>
      </c>
      <c r="G4157" s="2" t="s">
        <v>40</v>
      </c>
      <c r="H4157" s="2" t="s">
        <v>73</v>
      </c>
      <c r="I4157" s="2" t="s">
        <v>17</v>
      </c>
      <c r="J4157" s="2" t="s">
        <v>18</v>
      </c>
      <c r="K4157" s="2" t="s">
        <v>19</v>
      </c>
      <c r="L4157" s="2" t="s">
        <v>19</v>
      </c>
      <c r="M4157" s="2" t="s">
        <v>20</v>
      </c>
      <c r="N4157" s="2" t="s">
        <v>28</v>
      </c>
      <c r="O4157" s="2" t="s">
        <v>7847</v>
      </c>
      <c r="P4157" s="2">
        <v>5</v>
      </c>
      <c r="Q4157" s="2" t="str">
        <f t="shared" si="64"/>
        <v>NSANY US Equity</v>
      </c>
    </row>
    <row r="4158" spans="1:17" x14ac:dyDescent="0.25">
      <c r="A4158" s="1">
        <v>41639</v>
      </c>
      <c r="B4158" s="1">
        <v>41639</v>
      </c>
      <c r="C4158" s="2" t="s">
        <v>4926</v>
      </c>
      <c r="D4158" s="2" t="s">
        <v>4927</v>
      </c>
      <c r="E4158" s="2">
        <v>2.65</v>
      </c>
      <c r="F4158" s="2" t="s">
        <v>7846</v>
      </c>
      <c r="G4158" s="2" t="s">
        <v>26</v>
      </c>
      <c r="H4158" s="2" t="s">
        <v>73</v>
      </c>
      <c r="I4158" s="2" t="s">
        <v>17</v>
      </c>
      <c r="J4158" s="2" t="s">
        <v>18</v>
      </c>
      <c r="K4158" s="2" t="s">
        <v>19</v>
      </c>
      <c r="L4158" s="2" t="s">
        <v>19</v>
      </c>
      <c r="M4158" s="2" t="s">
        <v>20</v>
      </c>
      <c r="N4158" s="2" t="s">
        <v>28</v>
      </c>
      <c r="O4158" s="2" t="s">
        <v>7848</v>
      </c>
      <c r="P4158" s="2">
        <v>5</v>
      </c>
      <c r="Q4158" s="2" t="str">
        <f t="shared" si="64"/>
        <v>NSANY US Equity</v>
      </c>
    </row>
    <row r="4159" spans="1:17" x14ac:dyDescent="0.25">
      <c r="A4159" s="1">
        <v>41639</v>
      </c>
      <c r="B4159" s="1">
        <v>41639</v>
      </c>
      <c r="C4159" s="2" t="s">
        <v>3593</v>
      </c>
      <c r="D4159" s="2" t="s">
        <v>3594</v>
      </c>
      <c r="E4159" s="2">
        <v>5.15</v>
      </c>
      <c r="F4159" s="2" t="s">
        <v>3256</v>
      </c>
      <c r="G4159" s="2"/>
      <c r="H4159" s="2" t="s">
        <v>27</v>
      </c>
      <c r="I4159" s="2" t="s">
        <v>17</v>
      </c>
      <c r="J4159" s="2" t="s">
        <v>18</v>
      </c>
      <c r="K4159" s="2" t="s">
        <v>19</v>
      </c>
      <c r="L4159" s="2" t="s">
        <v>19</v>
      </c>
      <c r="M4159" s="2" t="s">
        <v>20</v>
      </c>
      <c r="N4159" s="2" t="s">
        <v>21</v>
      </c>
      <c r="O4159" s="2" t="s">
        <v>7849</v>
      </c>
      <c r="P4159" s="2">
        <v>3</v>
      </c>
      <c r="Q4159" s="2" t="str">
        <f t="shared" si="64"/>
        <v>MMP US Equity</v>
      </c>
    </row>
    <row r="4160" spans="1:17" x14ac:dyDescent="0.25">
      <c r="A4160" s="1">
        <v>41639</v>
      </c>
      <c r="B4160" s="1">
        <v>41639</v>
      </c>
      <c r="C4160" s="2" t="s">
        <v>496</v>
      </c>
      <c r="D4160" s="2" t="s">
        <v>497</v>
      </c>
      <c r="E4160" s="2">
        <v>3</v>
      </c>
      <c r="F4160" s="2" t="s">
        <v>5637</v>
      </c>
      <c r="G4160" s="2" t="s">
        <v>213</v>
      </c>
      <c r="H4160" s="2" t="s">
        <v>57</v>
      </c>
      <c r="I4160" s="2" t="s">
        <v>17</v>
      </c>
      <c r="J4160" s="2" t="s">
        <v>18</v>
      </c>
      <c r="K4160" s="2" t="s">
        <v>19</v>
      </c>
      <c r="L4160" s="2" t="s">
        <v>19</v>
      </c>
      <c r="M4160" s="2" t="s">
        <v>20</v>
      </c>
      <c r="N4160" s="2" t="s">
        <v>21</v>
      </c>
      <c r="O4160" s="2" t="s">
        <v>7850</v>
      </c>
      <c r="P4160" s="2">
        <v>4</v>
      </c>
      <c r="Q4160" s="2" t="str">
        <f t="shared" si="64"/>
        <v>NRUC US Equity</v>
      </c>
    </row>
    <row r="4161" spans="1:17" x14ac:dyDescent="0.25">
      <c r="A4161" s="1">
        <v>41639</v>
      </c>
      <c r="B4161" s="1">
        <v>41639</v>
      </c>
      <c r="C4161" s="2" t="s">
        <v>596</v>
      </c>
      <c r="D4161" s="2" t="s">
        <v>597</v>
      </c>
      <c r="E4161" s="2">
        <v>4.25</v>
      </c>
      <c r="F4161" s="2" t="s">
        <v>2525</v>
      </c>
      <c r="G4161" s="2"/>
      <c r="H4161" s="2" t="s">
        <v>95</v>
      </c>
      <c r="I4161" s="2" t="s">
        <v>17</v>
      </c>
      <c r="J4161" s="2" t="s">
        <v>18</v>
      </c>
      <c r="K4161" s="2" t="s">
        <v>19</v>
      </c>
      <c r="L4161" s="2" t="s">
        <v>19</v>
      </c>
      <c r="M4161" s="2" t="s">
        <v>20</v>
      </c>
      <c r="N4161" s="2" t="s">
        <v>28</v>
      </c>
      <c r="O4161" s="2" t="s">
        <v>7851</v>
      </c>
      <c r="P4161" s="2">
        <v>3</v>
      </c>
      <c r="Q4161" s="2" t="str">
        <f t="shared" si="64"/>
        <v>HTZ US Equity</v>
      </c>
    </row>
    <row r="4162" spans="1:17" x14ac:dyDescent="0.25">
      <c r="A4162" s="1">
        <v>41639</v>
      </c>
      <c r="B4162" s="1">
        <v>41639</v>
      </c>
      <c r="C4162" s="2" t="s">
        <v>7852</v>
      </c>
      <c r="D4162" s="2" t="s">
        <v>7853</v>
      </c>
      <c r="E4162" s="2">
        <v>1.47</v>
      </c>
      <c r="F4162" s="2" t="s">
        <v>2259</v>
      </c>
      <c r="G4162" s="2"/>
      <c r="H4162" s="2" t="s">
        <v>936</v>
      </c>
      <c r="I4162" s="2" t="s">
        <v>17</v>
      </c>
      <c r="J4162" s="2" t="s">
        <v>18</v>
      </c>
      <c r="K4162" s="2" t="s">
        <v>19</v>
      </c>
      <c r="L4162" s="2" t="s">
        <v>19</v>
      </c>
      <c r="M4162" s="2" t="s">
        <v>20</v>
      </c>
      <c r="N4162" s="2" t="s">
        <v>28</v>
      </c>
      <c r="O4162" s="2" t="s">
        <v>7854</v>
      </c>
      <c r="P4162" s="2">
        <v>5</v>
      </c>
      <c r="Q4162" s="2" t="str">
        <f t="shared" si="64"/>
        <v>NWUNI US Equity</v>
      </c>
    </row>
    <row r="4163" spans="1:17" x14ac:dyDescent="0.25">
      <c r="A4163" s="1">
        <v>41639</v>
      </c>
      <c r="B4163" s="1">
        <v>41639</v>
      </c>
      <c r="C4163" s="2" t="s">
        <v>7852</v>
      </c>
      <c r="D4163" s="2" t="s">
        <v>7853</v>
      </c>
      <c r="E4163" s="2">
        <v>2.6030000000000002</v>
      </c>
      <c r="F4163" s="2" t="s">
        <v>4736</v>
      </c>
      <c r="G4163" s="2"/>
      <c r="H4163" s="2" t="s">
        <v>936</v>
      </c>
      <c r="I4163" s="2" t="s">
        <v>17</v>
      </c>
      <c r="J4163" s="2" t="s">
        <v>18</v>
      </c>
      <c r="K4163" s="2" t="s">
        <v>19</v>
      </c>
      <c r="L4163" s="2" t="s">
        <v>19</v>
      </c>
      <c r="M4163" s="2" t="s">
        <v>20</v>
      </c>
      <c r="N4163" s="2" t="s">
        <v>28</v>
      </c>
      <c r="O4163" s="2" t="s">
        <v>7855</v>
      </c>
      <c r="P4163" s="2">
        <v>5</v>
      </c>
      <c r="Q4163" s="2" t="str">
        <f t="shared" si="64"/>
        <v>NWUNI US Equity</v>
      </c>
    </row>
    <row r="4164" spans="1:17" x14ac:dyDescent="0.25">
      <c r="A4164" s="1">
        <v>41639</v>
      </c>
      <c r="B4164" s="1">
        <v>41639</v>
      </c>
      <c r="C4164" s="2" t="s">
        <v>6158</v>
      </c>
      <c r="D4164" s="2" t="s">
        <v>6159</v>
      </c>
      <c r="E4164" s="2">
        <v>6.25</v>
      </c>
      <c r="F4164" s="2" t="s">
        <v>1891</v>
      </c>
      <c r="G4164" s="2" t="s">
        <v>40</v>
      </c>
      <c r="H4164" s="2" t="s">
        <v>203</v>
      </c>
      <c r="I4164" s="2" t="s">
        <v>17</v>
      </c>
      <c r="J4164" s="2" t="s">
        <v>18</v>
      </c>
      <c r="K4164" s="2" t="s">
        <v>19</v>
      </c>
      <c r="L4164" s="2" t="s">
        <v>19</v>
      </c>
      <c r="M4164" s="2" t="s">
        <v>20</v>
      </c>
      <c r="N4164" s="2" t="s">
        <v>28</v>
      </c>
      <c r="O4164" s="2" t="s">
        <v>7856</v>
      </c>
      <c r="P4164" s="2">
        <v>3</v>
      </c>
      <c r="Q4164" s="2" t="str">
        <f t="shared" ref="Q4164:Q4227" si="65">D4164&amp;" US Equity"</f>
        <v>ADT US Equity</v>
      </c>
    </row>
    <row r="4165" spans="1:17" x14ac:dyDescent="0.25">
      <c r="A4165" s="1">
        <v>41639</v>
      </c>
      <c r="B4165" s="1">
        <v>41639</v>
      </c>
      <c r="C4165" s="2" t="s">
        <v>7448</v>
      </c>
      <c r="D4165" s="2" t="s">
        <v>5316</v>
      </c>
      <c r="E4165" s="2">
        <v>4.875</v>
      </c>
      <c r="F4165" s="2" t="s">
        <v>7857</v>
      </c>
      <c r="G4165" s="2" t="s">
        <v>40</v>
      </c>
      <c r="H4165" s="2" t="s">
        <v>264</v>
      </c>
      <c r="I4165" s="2" t="s">
        <v>17</v>
      </c>
      <c r="J4165" s="2" t="s">
        <v>18</v>
      </c>
      <c r="K4165" s="2" t="s">
        <v>19</v>
      </c>
      <c r="L4165" s="2" t="s">
        <v>19</v>
      </c>
      <c r="M4165" s="2" t="s">
        <v>20</v>
      </c>
      <c r="N4165" s="2" t="s">
        <v>28</v>
      </c>
      <c r="O4165" s="2" t="s">
        <v>7858</v>
      </c>
      <c r="P4165" s="2">
        <v>2</v>
      </c>
      <c r="Q4165" s="2" t="str">
        <f t="shared" si="65"/>
        <v>GM US Equity</v>
      </c>
    </row>
    <row r="4166" spans="1:17" x14ac:dyDescent="0.25">
      <c r="A4166" s="1">
        <v>41639</v>
      </c>
      <c r="B4166" s="1">
        <v>41639</v>
      </c>
      <c r="C4166" s="2" t="s">
        <v>7448</v>
      </c>
      <c r="D4166" s="2" t="s">
        <v>5316</v>
      </c>
      <c r="E4166" s="2">
        <v>6.25</v>
      </c>
      <c r="F4166" s="2" t="s">
        <v>7449</v>
      </c>
      <c r="G4166" s="2" t="s">
        <v>40</v>
      </c>
      <c r="H4166" s="2" t="s">
        <v>264</v>
      </c>
      <c r="I4166" s="2" t="s">
        <v>17</v>
      </c>
      <c r="J4166" s="2" t="s">
        <v>18</v>
      </c>
      <c r="K4166" s="2" t="s">
        <v>19</v>
      </c>
      <c r="L4166" s="2" t="s">
        <v>19</v>
      </c>
      <c r="M4166" s="2" t="s">
        <v>20</v>
      </c>
      <c r="N4166" s="2" t="s">
        <v>28</v>
      </c>
      <c r="O4166" s="2" t="s">
        <v>7859</v>
      </c>
      <c r="P4166" s="2">
        <v>2</v>
      </c>
      <c r="Q4166" s="2" t="str">
        <f t="shared" si="65"/>
        <v>GM US Equity</v>
      </c>
    </row>
    <row r="4167" spans="1:17" x14ac:dyDescent="0.25">
      <c r="A4167" s="1">
        <v>41639</v>
      </c>
      <c r="B4167" s="1">
        <v>41639</v>
      </c>
      <c r="C4167" s="2" t="s">
        <v>7852</v>
      </c>
      <c r="D4167" s="2" t="s">
        <v>7853</v>
      </c>
      <c r="E4167" s="2">
        <v>2.9510000000000001</v>
      </c>
      <c r="F4167" s="2" t="s">
        <v>5311</v>
      </c>
      <c r="G4167" s="2"/>
      <c r="H4167" s="2" t="s">
        <v>936</v>
      </c>
      <c r="I4167" s="2" t="s">
        <v>17</v>
      </c>
      <c r="J4167" s="2" t="s">
        <v>18</v>
      </c>
      <c r="K4167" s="2" t="s">
        <v>19</v>
      </c>
      <c r="L4167" s="2" t="s">
        <v>19</v>
      </c>
      <c r="M4167" s="2" t="s">
        <v>20</v>
      </c>
      <c r="N4167" s="2" t="s">
        <v>28</v>
      </c>
      <c r="O4167" s="2" t="s">
        <v>7860</v>
      </c>
      <c r="P4167" s="2">
        <v>5</v>
      </c>
      <c r="Q4167" s="2" t="str">
        <f t="shared" si="65"/>
        <v>NWUNI US Equity</v>
      </c>
    </row>
    <row r="4168" spans="1:17" x14ac:dyDescent="0.25">
      <c r="A4168" s="1">
        <v>41639</v>
      </c>
      <c r="B4168" s="1">
        <v>41639</v>
      </c>
      <c r="C4168" s="2" t="s">
        <v>7448</v>
      </c>
      <c r="D4168" s="2" t="s">
        <v>5316</v>
      </c>
      <c r="E4168" s="2">
        <v>3.5</v>
      </c>
      <c r="F4168" s="2" t="s">
        <v>7861</v>
      </c>
      <c r="G4168" s="2" t="s">
        <v>40</v>
      </c>
      <c r="H4168" s="2" t="s">
        <v>264</v>
      </c>
      <c r="I4168" s="2" t="s">
        <v>17</v>
      </c>
      <c r="J4168" s="2" t="s">
        <v>18</v>
      </c>
      <c r="K4168" s="2" t="s">
        <v>19</v>
      </c>
      <c r="L4168" s="2" t="s">
        <v>19</v>
      </c>
      <c r="M4168" s="2" t="s">
        <v>20</v>
      </c>
      <c r="N4168" s="2" t="s">
        <v>28</v>
      </c>
      <c r="O4168" s="2" t="s">
        <v>7862</v>
      </c>
      <c r="P4168" s="2">
        <v>2</v>
      </c>
      <c r="Q4168" s="2" t="str">
        <f t="shared" si="65"/>
        <v>GM US Equity</v>
      </c>
    </row>
    <row r="4169" spans="1:17" x14ac:dyDescent="0.25">
      <c r="A4169" s="1">
        <v>41639</v>
      </c>
      <c r="B4169" s="1">
        <v>41639</v>
      </c>
      <c r="C4169" s="2" t="s">
        <v>2550</v>
      </c>
      <c r="D4169" s="2" t="s">
        <v>2551</v>
      </c>
      <c r="E4169" s="2">
        <v>6</v>
      </c>
      <c r="F4169" s="2" t="s">
        <v>880</v>
      </c>
      <c r="G4169" s="2" t="s">
        <v>26</v>
      </c>
      <c r="H4169" s="2" t="s">
        <v>203</v>
      </c>
      <c r="I4169" s="2" t="s">
        <v>17</v>
      </c>
      <c r="J4169" s="2" t="s">
        <v>18</v>
      </c>
      <c r="K4169" s="2" t="s">
        <v>19</v>
      </c>
      <c r="L4169" s="2" t="s">
        <v>19</v>
      </c>
      <c r="M4169" s="2" t="s">
        <v>20</v>
      </c>
      <c r="N4169" s="2" t="s">
        <v>28</v>
      </c>
      <c r="O4169" s="2" t="s">
        <v>7863</v>
      </c>
      <c r="P4169" s="2">
        <v>3</v>
      </c>
      <c r="Q4169" s="2" t="str">
        <f t="shared" si="65"/>
        <v>THC US Equity</v>
      </c>
    </row>
    <row r="4170" spans="1:17" x14ac:dyDescent="0.25">
      <c r="A4170" s="1">
        <v>41639</v>
      </c>
      <c r="B4170" s="1">
        <v>41639</v>
      </c>
      <c r="C4170" s="2" t="s">
        <v>193</v>
      </c>
      <c r="D4170" s="2" t="s">
        <v>194</v>
      </c>
      <c r="E4170" s="2">
        <v>3.25</v>
      </c>
      <c r="F4170" s="2" t="s">
        <v>2734</v>
      </c>
      <c r="G4170" s="2"/>
      <c r="H4170" s="2" t="s">
        <v>57</v>
      </c>
      <c r="I4170" s="2" t="s">
        <v>17</v>
      </c>
      <c r="J4170" s="2" t="s">
        <v>18</v>
      </c>
      <c r="K4170" s="2" t="s">
        <v>19</v>
      </c>
      <c r="L4170" s="2" t="s">
        <v>19</v>
      </c>
      <c r="M4170" s="2" t="s">
        <v>20</v>
      </c>
      <c r="N4170" s="2" t="s">
        <v>28</v>
      </c>
      <c r="O4170" s="2" t="s">
        <v>7865</v>
      </c>
      <c r="P4170" s="2">
        <v>3</v>
      </c>
      <c r="Q4170" s="2" t="str">
        <f t="shared" si="65"/>
        <v>BMY US Equity</v>
      </c>
    </row>
    <row r="4171" spans="1:17" x14ac:dyDescent="0.25">
      <c r="A4171" s="1">
        <v>41639</v>
      </c>
      <c r="B4171" s="1">
        <v>41639</v>
      </c>
      <c r="C4171" s="2" t="s">
        <v>1938</v>
      </c>
      <c r="D4171" s="2" t="s">
        <v>1939</v>
      </c>
      <c r="E4171" s="2">
        <v>3.6</v>
      </c>
      <c r="F4171" s="2" t="s">
        <v>3268</v>
      </c>
      <c r="G4171" s="2"/>
      <c r="H4171" s="2" t="s">
        <v>57</v>
      </c>
      <c r="I4171" s="2" t="s">
        <v>17</v>
      </c>
      <c r="J4171" s="2" t="s">
        <v>18</v>
      </c>
      <c r="K4171" s="2" t="s">
        <v>19</v>
      </c>
      <c r="L4171" s="2" t="s">
        <v>19</v>
      </c>
      <c r="M4171" s="2" t="s">
        <v>20</v>
      </c>
      <c r="N4171" s="2" t="s">
        <v>28</v>
      </c>
      <c r="O4171" s="2" t="s">
        <v>7866</v>
      </c>
      <c r="P4171" s="2">
        <v>2</v>
      </c>
      <c r="Q4171" s="2" t="str">
        <f t="shared" si="65"/>
        <v>PM US Equity</v>
      </c>
    </row>
    <row r="4172" spans="1:17" x14ac:dyDescent="0.25">
      <c r="A4172" s="1">
        <v>41639</v>
      </c>
      <c r="B4172" s="1">
        <v>41639</v>
      </c>
      <c r="C4172" s="2" t="s">
        <v>1938</v>
      </c>
      <c r="D4172" s="2" t="s">
        <v>1939</v>
      </c>
      <c r="E4172" s="2">
        <v>4.875</v>
      </c>
      <c r="F4172" s="2" t="s">
        <v>7348</v>
      </c>
      <c r="G4172" s="2"/>
      <c r="H4172" s="2" t="s">
        <v>57</v>
      </c>
      <c r="I4172" s="2" t="s">
        <v>17</v>
      </c>
      <c r="J4172" s="2" t="s">
        <v>18</v>
      </c>
      <c r="K4172" s="2" t="s">
        <v>19</v>
      </c>
      <c r="L4172" s="2" t="s">
        <v>19</v>
      </c>
      <c r="M4172" s="2" t="s">
        <v>20</v>
      </c>
      <c r="N4172" s="2" t="s">
        <v>28</v>
      </c>
      <c r="O4172" s="2" t="s">
        <v>7867</v>
      </c>
      <c r="P4172" s="2">
        <v>2</v>
      </c>
      <c r="Q4172" s="2" t="str">
        <f t="shared" si="65"/>
        <v>PM US Equity</v>
      </c>
    </row>
    <row r="4173" spans="1:17" x14ac:dyDescent="0.25">
      <c r="A4173" s="1">
        <v>41639</v>
      </c>
      <c r="B4173" s="1">
        <v>41639</v>
      </c>
      <c r="C4173" s="2" t="s">
        <v>2023</v>
      </c>
      <c r="D4173" s="2" t="s">
        <v>2024</v>
      </c>
      <c r="E4173" s="2">
        <v>1.85</v>
      </c>
      <c r="F4173" s="2" t="s">
        <v>988</v>
      </c>
      <c r="G4173" s="2"/>
      <c r="H4173" s="2" t="s">
        <v>210</v>
      </c>
      <c r="I4173" s="2" t="s">
        <v>17</v>
      </c>
      <c r="J4173" s="2" t="s">
        <v>18</v>
      </c>
      <c r="K4173" s="2" t="s">
        <v>19</v>
      </c>
      <c r="L4173" s="2" t="s">
        <v>19</v>
      </c>
      <c r="M4173" s="2" t="s">
        <v>20</v>
      </c>
      <c r="N4173" s="2" t="s">
        <v>28</v>
      </c>
      <c r="O4173" s="2" t="s">
        <v>7868</v>
      </c>
      <c r="P4173" s="2">
        <v>3</v>
      </c>
      <c r="Q4173" s="2" t="str">
        <f t="shared" si="65"/>
        <v>MON US Equity</v>
      </c>
    </row>
    <row r="4174" spans="1:17" x14ac:dyDescent="0.25">
      <c r="A4174" s="1">
        <v>41639</v>
      </c>
      <c r="B4174" s="1">
        <v>41639</v>
      </c>
      <c r="C4174" s="2" t="s">
        <v>496</v>
      </c>
      <c r="D4174" s="2" t="s">
        <v>497</v>
      </c>
      <c r="E4174" s="2">
        <v>3.5</v>
      </c>
      <c r="F4174" s="2" t="s">
        <v>3252</v>
      </c>
      <c r="G4174" s="2" t="s">
        <v>213</v>
      </c>
      <c r="H4174" s="2" t="s">
        <v>57</v>
      </c>
      <c r="I4174" s="2" t="s">
        <v>17</v>
      </c>
      <c r="J4174" s="2" t="s">
        <v>18</v>
      </c>
      <c r="K4174" s="2" t="s">
        <v>19</v>
      </c>
      <c r="L4174" s="2" t="s">
        <v>19</v>
      </c>
      <c r="M4174" s="2" t="s">
        <v>20</v>
      </c>
      <c r="N4174" s="2" t="s">
        <v>21</v>
      </c>
      <c r="O4174" s="2" t="s">
        <v>7869</v>
      </c>
      <c r="P4174" s="2">
        <v>4</v>
      </c>
      <c r="Q4174" s="2" t="str">
        <f t="shared" si="65"/>
        <v>NRUC US Equity</v>
      </c>
    </row>
    <row r="4175" spans="1:17" x14ac:dyDescent="0.25">
      <c r="A4175" s="1">
        <v>41639</v>
      </c>
      <c r="B4175" s="1">
        <v>41639</v>
      </c>
      <c r="C4175" s="2" t="s">
        <v>4433</v>
      </c>
      <c r="D4175" s="2" t="s">
        <v>4434</v>
      </c>
      <c r="E4175" s="2">
        <v>1.9</v>
      </c>
      <c r="F4175" s="2" t="s">
        <v>7870</v>
      </c>
      <c r="G4175" s="2"/>
      <c r="H4175" s="2" t="s">
        <v>57</v>
      </c>
      <c r="I4175" s="2" t="s">
        <v>17</v>
      </c>
      <c r="J4175" s="2" t="s">
        <v>18</v>
      </c>
      <c r="K4175" s="2" t="s">
        <v>19</v>
      </c>
      <c r="L4175" s="2" t="s">
        <v>19</v>
      </c>
      <c r="M4175" s="2" t="s">
        <v>20</v>
      </c>
      <c r="N4175" s="2" t="s">
        <v>28</v>
      </c>
      <c r="O4175" s="2" t="s">
        <v>7871</v>
      </c>
      <c r="P4175" s="2">
        <v>2</v>
      </c>
      <c r="Q4175" s="2" t="str">
        <f t="shared" si="65"/>
        <v>PX US Equity</v>
      </c>
    </row>
    <row r="4176" spans="1:17" x14ac:dyDescent="0.25">
      <c r="A4176" s="1">
        <v>41639</v>
      </c>
      <c r="B4176" s="1">
        <v>41639</v>
      </c>
      <c r="C4176" s="2" t="s">
        <v>2874</v>
      </c>
      <c r="D4176" s="2" t="s">
        <v>485</v>
      </c>
      <c r="E4176" s="2">
        <v>3.35</v>
      </c>
      <c r="F4176" s="2" t="s">
        <v>3268</v>
      </c>
      <c r="G4176" s="2" t="s">
        <v>213</v>
      </c>
      <c r="H4176" s="2" t="s">
        <v>57</v>
      </c>
      <c r="I4176" s="2" t="s">
        <v>17</v>
      </c>
      <c r="J4176" s="2" t="s">
        <v>18</v>
      </c>
      <c r="K4176" s="2" t="s">
        <v>19</v>
      </c>
      <c r="L4176" s="2" t="s">
        <v>19</v>
      </c>
      <c r="M4176" s="2" t="s">
        <v>20</v>
      </c>
      <c r="N4176" s="2" t="s">
        <v>28</v>
      </c>
      <c r="O4176" s="2" t="s">
        <v>7872</v>
      </c>
      <c r="P4176" s="2">
        <v>3</v>
      </c>
      <c r="Q4176" s="2" t="str">
        <f t="shared" si="65"/>
        <v>CAT US Equity</v>
      </c>
    </row>
    <row r="4177" spans="1:17" x14ac:dyDescent="0.25">
      <c r="A4177" s="1">
        <v>41639</v>
      </c>
      <c r="B4177" s="1">
        <v>41639</v>
      </c>
      <c r="C4177" s="2" t="s">
        <v>42</v>
      </c>
      <c r="D4177" s="2" t="s">
        <v>43</v>
      </c>
      <c r="E4177" s="2">
        <v>4.05</v>
      </c>
      <c r="F4177" s="2" t="s">
        <v>3154</v>
      </c>
      <c r="G4177" s="2" t="s">
        <v>213</v>
      </c>
      <c r="H4177" s="2" t="s">
        <v>46</v>
      </c>
      <c r="I4177" s="2" t="s">
        <v>17</v>
      </c>
      <c r="J4177" s="2" t="s">
        <v>18</v>
      </c>
      <c r="K4177" s="2" t="s">
        <v>19</v>
      </c>
      <c r="L4177" s="2" t="s">
        <v>19</v>
      </c>
      <c r="M4177" s="2" t="s">
        <v>20</v>
      </c>
      <c r="N4177" s="2" t="s">
        <v>48</v>
      </c>
      <c r="O4177" s="2" t="s">
        <v>7873</v>
      </c>
      <c r="P4177" s="2">
        <v>2</v>
      </c>
      <c r="Q4177" s="2" t="str">
        <f t="shared" si="65"/>
        <v>GE US Equity</v>
      </c>
    </row>
    <row r="4178" spans="1:17" x14ac:dyDescent="0.25">
      <c r="A4178" s="1">
        <v>41639</v>
      </c>
      <c r="B4178" s="1">
        <v>41639</v>
      </c>
      <c r="C4178" s="2" t="s">
        <v>247</v>
      </c>
      <c r="D4178" s="2" t="s">
        <v>248</v>
      </c>
      <c r="E4178" s="2">
        <v>4.1500000000000004</v>
      </c>
      <c r="F4178" s="2" t="s">
        <v>6870</v>
      </c>
      <c r="G4178" s="2"/>
      <c r="H4178" s="2" t="s">
        <v>73</v>
      </c>
      <c r="I4178" s="2" t="s">
        <v>17</v>
      </c>
      <c r="J4178" s="2" t="s">
        <v>18</v>
      </c>
      <c r="K4178" s="2" t="s">
        <v>19</v>
      </c>
      <c r="L4178" s="2" t="s">
        <v>19</v>
      </c>
      <c r="M4178" s="2" t="s">
        <v>20</v>
      </c>
      <c r="N4178" s="2" t="s">
        <v>28</v>
      </c>
      <c r="O4178" s="2" t="s">
        <v>7874</v>
      </c>
      <c r="P4178" s="2">
        <v>3</v>
      </c>
      <c r="Q4178" s="2" t="str">
        <f t="shared" si="65"/>
        <v>ETN US Equity</v>
      </c>
    </row>
    <row r="4179" spans="1:17" x14ac:dyDescent="0.25">
      <c r="A4179" s="1">
        <v>41639</v>
      </c>
      <c r="B4179" s="1">
        <v>41639</v>
      </c>
      <c r="C4179" s="2" t="s">
        <v>70</v>
      </c>
      <c r="D4179" s="2" t="s">
        <v>71</v>
      </c>
      <c r="E4179" s="2">
        <v>1.1000000000000001</v>
      </c>
      <c r="F4179" s="2" t="s">
        <v>1164</v>
      </c>
      <c r="G4179" s="2" t="s">
        <v>40</v>
      </c>
      <c r="H4179" s="2" t="s">
        <v>73</v>
      </c>
      <c r="I4179" s="2" t="s">
        <v>17</v>
      </c>
      <c r="J4179" s="2" t="s">
        <v>18</v>
      </c>
      <c r="K4179" s="2" t="s">
        <v>19</v>
      </c>
      <c r="L4179" s="2" t="s">
        <v>19</v>
      </c>
      <c r="M4179" s="2" t="s">
        <v>20</v>
      </c>
      <c r="N4179" s="2" t="s">
        <v>21</v>
      </c>
      <c r="O4179" s="2" t="s">
        <v>7875</v>
      </c>
      <c r="P4179" s="2">
        <v>5</v>
      </c>
      <c r="Q4179" s="2" t="str">
        <f t="shared" si="65"/>
        <v>MIDAM US Equity</v>
      </c>
    </row>
    <row r="4180" spans="1:17" x14ac:dyDescent="0.25">
      <c r="A4180" s="1">
        <v>41639</v>
      </c>
      <c r="B4180" s="1">
        <v>41639</v>
      </c>
      <c r="C4180" s="2" t="s">
        <v>42</v>
      </c>
      <c r="D4180" s="2" t="s">
        <v>43</v>
      </c>
      <c r="E4180" s="2">
        <v>4.1500000000000004</v>
      </c>
      <c r="F4180" s="2" t="s">
        <v>3154</v>
      </c>
      <c r="G4180" s="2" t="s">
        <v>213</v>
      </c>
      <c r="H4180" s="2" t="s">
        <v>46</v>
      </c>
      <c r="I4180" s="2" t="s">
        <v>17</v>
      </c>
      <c r="J4180" s="2" t="s">
        <v>18</v>
      </c>
      <c r="K4180" s="2" t="s">
        <v>19</v>
      </c>
      <c r="L4180" s="2" t="s">
        <v>19</v>
      </c>
      <c r="M4180" s="2" t="s">
        <v>20</v>
      </c>
      <c r="N4180" s="2" t="s">
        <v>48</v>
      </c>
      <c r="O4180" s="2" t="s">
        <v>7876</v>
      </c>
      <c r="P4180" s="2">
        <v>2</v>
      </c>
      <c r="Q4180" s="2" t="str">
        <f t="shared" si="65"/>
        <v>GE US Equity</v>
      </c>
    </row>
    <row r="4181" spans="1:17" x14ac:dyDescent="0.25">
      <c r="A4181" s="1">
        <v>41639</v>
      </c>
      <c r="B4181" s="1">
        <v>41639</v>
      </c>
      <c r="C4181" s="2" t="s">
        <v>2206</v>
      </c>
      <c r="D4181" s="2" t="s">
        <v>2207</v>
      </c>
      <c r="E4181" s="2">
        <v>2.5</v>
      </c>
      <c r="F4181" s="2" t="s">
        <v>498</v>
      </c>
      <c r="G4181" s="2"/>
      <c r="H4181" s="2" t="s">
        <v>27</v>
      </c>
      <c r="I4181" s="2" t="s">
        <v>17</v>
      </c>
      <c r="J4181" s="2" t="s">
        <v>18</v>
      </c>
      <c r="K4181" s="2" t="s">
        <v>19</v>
      </c>
      <c r="L4181" s="2" t="s">
        <v>19</v>
      </c>
      <c r="M4181" s="2" t="s">
        <v>20</v>
      </c>
      <c r="N4181" s="2" t="s">
        <v>28</v>
      </c>
      <c r="O4181" s="2" t="s">
        <v>7877</v>
      </c>
      <c r="P4181" s="2">
        <v>2</v>
      </c>
      <c r="Q4181" s="2" t="str">
        <f t="shared" si="65"/>
        <v>LH US Equity</v>
      </c>
    </row>
    <row r="4182" spans="1:17" x14ac:dyDescent="0.25">
      <c r="A4182" s="1">
        <v>41639</v>
      </c>
      <c r="B4182" s="1">
        <v>41639</v>
      </c>
      <c r="C4182" s="2" t="s">
        <v>1947</v>
      </c>
      <c r="D4182" s="2" t="s">
        <v>354</v>
      </c>
      <c r="E4182" s="2">
        <v>0.75</v>
      </c>
      <c r="F4182" s="2" t="s">
        <v>1790</v>
      </c>
      <c r="G4182" s="2"/>
      <c r="H4182" s="2" t="s">
        <v>210</v>
      </c>
      <c r="I4182" s="2" t="s">
        <v>17</v>
      </c>
      <c r="J4182" s="2" t="s">
        <v>18</v>
      </c>
      <c r="K4182" s="2" t="s">
        <v>19</v>
      </c>
      <c r="L4182" s="2" t="s">
        <v>19</v>
      </c>
      <c r="M4182" s="2" t="s">
        <v>20</v>
      </c>
      <c r="N4182" s="2" t="s">
        <v>28</v>
      </c>
      <c r="O4182" s="2" t="s">
        <v>7878</v>
      </c>
      <c r="P4182" s="2">
        <v>2</v>
      </c>
      <c r="Q4182" s="2" t="str">
        <f t="shared" si="65"/>
        <v>KO US Equity</v>
      </c>
    </row>
    <row r="4183" spans="1:17" x14ac:dyDescent="0.25">
      <c r="A4183" s="1">
        <v>41639</v>
      </c>
      <c r="B4183" s="1">
        <v>41639</v>
      </c>
      <c r="C4183" s="2" t="s">
        <v>3908</v>
      </c>
      <c r="D4183" s="2" t="s">
        <v>678</v>
      </c>
      <c r="E4183" s="2">
        <v>1.5</v>
      </c>
      <c r="F4183" s="2" t="s">
        <v>3174</v>
      </c>
      <c r="G4183" s="2"/>
      <c r="H4183" s="2" t="s">
        <v>16</v>
      </c>
      <c r="I4183" s="2" t="s">
        <v>17</v>
      </c>
      <c r="J4183" s="2" t="s">
        <v>18</v>
      </c>
      <c r="K4183" s="2" t="s">
        <v>19</v>
      </c>
      <c r="L4183" s="2" t="s">
        <v>19</v>
      </c>
      <c r="M4183" s="2" t="s">
        <v>20</v>
      </c>
      <c r="N4183" s="2" t="s">
        <v>28</v>
      </c>
      <c r="O4183" s="2" t="s">
        <v>7879</v>
      </c>
      <c r="P4183" s="2">
        <v>1</v>
      </c>
      <c r="Q4183" s="2" t="str">
        <f t="shared" si="65"/>
        <v>F US Equity</v>
      </c>
    </row>
    <row r="4184" spans="1:17" x14ac:dyDescent="0.25">
      <c r="A4184" s="1">
        <v>41639</v>
      </c>
      <c r="B4184" s="1">
        <v>41639</v>
      </c>
      <c r="C4184" s="2" t="s">
        <v>208</v>
      </c>
      <c r="D4184" s="2" t="s">
        <v>209</v>
      </c>
      <c r="E4184" s="2">
        <v>4.7519999999999998</v>
      </c>
      <c r="F4184" s="2" t="s">
        <v>7880</v>
      </c>
      <c r="G4184" s="2"/>
      <c r="H4184" s="2" t="s">
        <v>210</v>
      </c>
      <c r="I4184" s="2" t="s">
        <v>17</v>
      </c>
      <c r="J4184" s="2" t="s">
        <v>18</v>
      </c>
      <c r="K4184" s="2" t="s">
        <v>19</v>
      </c>
      <c r="L4184" s="2" t="s">
        <v>19</v>
      </c>
      <c r="M4184" s="2" t="s">
        <v>20</v>
      </c>
      <c r="N4184" s="2" t="s">
        <v>21</v>
      </c>
      <c r="O4184" s="2" t="s">
        <v>7881</v>
      </c>
      <c r="P4184" s="2">
        <v>3</v>
      </c>
      <c r="Q4184" s="2" t="str">
        <f t="shared" si="65"/>
        <v>TEG US Equity</v>
      </c>
    </row>
    <row r="4185" spans="1:17" x14ac:dyDescent="0.25">
      <c r="A4185" s="1">
        <v>41639</v>
      </c>
      <c r="B4185" s="1">
        <v>41639</v>
      </c>
      <c r="C4185" s="2" t="s">
        <v>496</v>
      </c>
      <c r="D4185" s="2" t="s">
        <v>497</v>
      </c>
      <c r="E4185" s="2">
        <v>3</v>
      </c>
      <c r="F4185" s="2" t="s">
        <v>1648</v>
      </c>
      <c r="G4185" s="2" t="s">
        <v>213</v>
      </c>
      <c r="H4185" s="2" t="s">
        <v>57</v>
      </c>
      <c r="I4185" s="2" t="s">
        <v>17</v>
      </c>
      <c r="J4185" s="2" t="s">
        <v>18</v>
      </c>
      <c r="K4185" s="2" t="s">
        <v>19</v>
      </c>
      <c r="L4185" s="2" t="s">
        <v>19</v>
      </c>
      <c r="M4185" s="2" t="s">
        <v>20</v>
      </c>
      <c r="N4185" s="2" t="s">
        <v>21</v>
      </c>
      <c r="O4185" s="2" t="s">
        <v>7882</v>
      </c>
      <c r="P4185" s="2">
        <v>4</v>
      </c>
      <c r="Q4185" s="2" t="str">
        <f t="shared" si="65"/>
        <v>NRUC US Equity</v>
      </c>
    </row>
    <row r="4186" spans="1:17" x14ac:dyDescent="0.25">
      <c r="A4186" s="1">
        <v>41639</v>
      </c>
      <c r="B4186" s="1">
        <v>41639</v>
      </c>
      <c r="C4186" s="2" t="s">
        <v>3359</v>
      </c>
      <c r="D4186" s="2" t="s">
        <v>2445</v>
      </c>
      <c r="E4186" s="2">
        <v>5.375</v>
      </c>
      <c r="F4186" s="2" t="s">
        <v>7883</v>
      </c>
      <c r="G4186" s="2"/>
      <c r="H4186" s="2" t="s">
        <v>27</v>
      </c>
      <c r="I4186" s="2" t="s">
        <v>17</v>
      </c>
      <c r="J4186" s="2" t="s">
        <v>18</v>
      </c>
      <c r="K4186" s="2" t="s">
        <v>19</v>
      </c>
      <c r="L4186" s="2" t="s">
        <v>19</v>
      </c>
      <c r="M4186" s="2" t="s">
        <v>20</v>
      </c>
      <c r="N4186" s="2" t="s">
        <v>28</v>
      </c>
      <c r="O4186" s="2" t="s">
        <v>7884</v>
      </c>
      <c r="P4186" s="2">
        <v>2</v>
      </c>
      <c r="Q4186" s="2" t="str">
        <f t="shared" si="65"/>
        <v>MO US Equity</v>
      </c>
    </row>
    <row r="4187" spans="1:17" x14ac:dyDescent="0.25">
      <c r="A4187" s="1">
        <v>41639</v>
      </c>
      <c r="B4187" s="1">
        <v>41639</v>
      </c>
      <c r="C4187" s="2" t="s">
        <v>6800</v>
      </c>
      <c r="D4187" s="2" t="s">
        <v>6801</v>
      </c>
      <c r="E4187" s="2">
        <v>2.5</v>
      </c>
      <c r="F4187" s="2" t="s">
        <v>988</v>
      </c>
      <c r="G4187" s="2"/>
      <c r="H4187" s="2" t="s">
        <v>73</v>
      </c>
      <c r="I4187" s="2" t="s">
        <v>17</v>
      </c>
      <c r="J4187" s="2" t="s">
        <v>18</v>
      </c>
      <c r="K4187" s="2" t="s">
        <v>19</v>
      </c>
      <c r="L4187" s="2" t="s">
        <v>19</v>
      </c>
      <c r="M4187" s="2" t="s">
        <v>20</v>
      </c>
      <c r="N4187" s="2" t="s">
        <v>28</v>
      </c>
      <c r="O4187" s="2" t="s">
        <v>7885</v>
      </c>
      <c r="P4187" s="2">
        <v>4</v>
      </c>
      <c r="Q4187" s="2" t="str">
        <f t="shared" si="65"/>
        <v>ALTR US Equity</v>
      </c>
    </row>
    <row r="4188" spans="1:17" x14ac:dyDescent="0.25">
      <c r="A4188" s="1">
        <v>41639</v>
      </c>
      <c r="B4188" s="1">
        <v>41639</v>
      </c>
      <c r="C4188" s="2" t="s">
        <v>6800</v>
      </c>
      <c r="D4188" s="2" t="s">
        <v>6801</v>
      </c>
      <c r="E4188" s="2">
        <v>4.0999999999999996</v>
      </c>
      <c r="F4188" s="2" t="s">
        <v>3268</v>
      </c>
      <c r="G4188" s="2"/>
      <c r="H4188" s="2" t="s">
        <v>73</v>
      </c>
      <c r="I4188" s="2" t="s">
        <v>17</v>
      </c>
      <c r="J4188" s="2" t="s">
        <v>18</v>
      </c>
      <c r="K4188" s="2" t="s">
        <v>19</v>
      </c>
      <c r="L4188" s="2" t="s">
        <v>19</v>
      </c>
      <c r="M4188" s="2" t="s">
        <v>20</v>
      </c>
      <c r="N4188" s="2" t="s">
        <v>28</v>
      </c>
      <c r="O4188" s="2" t="s">
        <v>7886</v>
      </c>
      <c r="P4188" s="2">
        <v>4</v>
      </c>
      <c r="Q4188" s="2" t="str">
        <f t="shared" si="65"/>
        <v>ALTR US Equity</v>
      </c>
    </row>
    <row r="4189" spans="1:17" x14ac:dyDescent="0.25">
      <c r="A4189" s="1">
        <v>41639</v>
      </c>
      <c r="B4189" s="1">
        <v>41639</v>
      </c>
      <c r="C4189" s="2" t="s">
        <v>7887</v>
      </c>
      <c r="D4189" s="2" t="s">
        <v>7888</v>
      </c>
      <c r="E4189" s="2">
        <v>4.875</v>
      </c>
      <c r="F4189" s="2" t="s">
        <v>7889</v>
      </c>
      <c r="G4189" s="2"/>
      <c r="H4189" s="2" t="s">
        <v>27</v>
      </c>
      <c r="I4189" s="2" t="s">
        <v>17</v>
      </c>
      <c r="J4189" s="2" t="s">
        <v>18</v>
      </c>
      <c r="K4189" s="2" t="s">
        <v>19</v>
      </c>
      <c r="L4189" s="2" t="s">
        <v>19</v>
      </c>
      <c r="M4189" s="2" t="s">
        <v>20</v>
      </c>
      <c r="N4189" s="2" t="s">
        <v>48</v>
      </c>
      <c r="O4189" s="2" t="s">
        <v>7890</v>
      </c>
      <c r="P4189" s="2">
        <v>4</v>
      </c>
      <c r="Q4189" s="2" t="str">
        <f t="shared" si="65"/>
        <v>ARCC US Equity</v>
      </c>
    </row>
    <row r="4190" spans="1:17" x14ac:dyDescent="0.25">
      <c r="A4190" s="1">
        <v>41639</v>
      </c>
      <c r="B4190" s="1">
        <v>41639</v>
      </c>
      <c r="C4190" s="2" t="s">
        <v>7891</v>
      </c>
      <c r="D4190" s="2" t="s">
        <v>7892</v>
      </c>
      <c r="E4190" s="2">
        <v>1.3</v>
      </c>
      <c r="F4190" s="2" t="s">
        <v>5856</v>
      </c>
      <c r="G4190" s="2" t="s">
        <v>40</v>
      </c>
      <c r="H4190" s="2" t="s">
        <v>16</v>
      </c>
      <c r="I4190" s="2" t="s">
        <v>17</v>
      </c>
      <c r="J4190" s="2" t="s">
        <v>18</v>
      </c>
      <c r="K4190" s="2" t="s">
        <v>19</v>
      </c>
      <c r="L4190" s="2" t="s">
        <v>19</v>
      </c>
      <c r="M4190" s="2" t="s">
        <v>20</v>
      </c>
      <c r="N4190" s="2" t="s">
        <v>28</v>
      </c>
      <c r="O4190" s="2" t="s">
        <v>7893</v>
      </c>
      <c r="P4190" s="2">
        <v>4</v>
      </c>
      <c r="Q4190" s="2" t="str">
        <f t="shared" si="65"/>
        <v>PRGO US Equity</v>
      </c>
    </row>
    <row r="4191" spans="1:17" x14ac:dyDescent="0.25">
      <c r="A4191" s="1">
        <v>41639</v>
      </c>
      <c r="B4191" s="1">
        <v>41639</v>
      </c>
      <c r="C4191" s="2" t="s">
        <v>7891</v>
      </c>
      <c r="D4191" s="2" t="s">
        <v>7892</v>
      </c>
      <c r="E4191" s="2">
        <v>2.2999999999999998</v>
      </c>
      <c r="F4191" s="2" t="s">
        <v>7894</v>
      </c>
      <c r="G4191" s="2" t="s">
        <v>40</v>
      </c>
      <c r="H4191" s="2" t="s">
        <v>16</v>
      </c>
      <c r="I4191" s="2" t="s">
        <v>17</v>
      </c>
      <c r="J4191" s="2" t="s">
        <v>18</v>
      </c>
      <c r="K4191" s="2" t="s">
        <v>19</v>
      </c>
      <c r="L4191" s="2" t="s">
        <v>19</v>
      </c>
      <c r="M4191" s="2" t="s">
        <v>20</v>
      </c>
      <c r="N4191" s="2" t="s">
        <v>28</v>
      </c>
      <c r="O4191" s="2" t="s">
        <v>7895</v>
      </c>
      <c r="P4191" s="2">
        <v>4</v>
      </c>
      <c r="Q4191" s="2" t="str">
        <f t="shared" si="65"/>
        <v>PRGO US Equity</v>
      </c>
    </row>
    <row r="4192" spans="1:17" x14ac:dyDescent="0.25">
      <c r="A4192" s="1">
        <v>41639</v>
      </c>
      <c r="B4192" s="1">
        <v>41639</v>
      </c>
      <c r="C4192" s="2" t="s">
        <v>70</v>
      </c>
      <c r="D4192" s="2" t="s">
        <v>71</v>
      </c>
      <c r="E4192" s="2">
        <v>1.1000000000000001</v>
      </c>
      <c r="F4192" s="2" t="s">
        <v>1164</v>
      </c>
      <c r="G4192" s="2" t="s">
        <v>26</v>
      </c>
      <c r="H4192" s="2" t="s">
        <v>73</v>
      </c>
      <c r="I4192" s="2" t="s">
        <v>17</v>
      </c>
      <c r="J4192" s="2" t="s">
        <v>18</v>
      </c>
      <c r="K4192" s="2" t="s">
        <v>19</v>
      </c>
      <c r="L4192" s="2" t="s">
        <v>19</v>
      </c>
      <c r="M4192" s="2" t="s">
        <v>20</v>
      </c>
      <c r="N4192" s="2" t="s">
        <v>21</v>
      </c>
      <c r="O4192" s="2" t="s">
        <v>7896</v>
      </c>
      <c r="P4192" s="2">
        <v>5</v>
      </c>
      <c r="Q4192" s="2" t="str">
        <f t="shared" si="65"/>
        <v>MIDAM US Equity</v>
      </c>
    </row>
    <row r="4193" spans="1:17" x14ac:dyDescent="0.25">
      <c r="A4193" s="1">
        <v>41639</v>
      </c>
      <c r="B4193" s="1">
        <v>41639</v>
      </c>
      <c r="C4193" s="2" t="s">
        <v>1947</v>
      </c>
      <c r="D4193" s="2" t="s">
        <v>354</v>
      </c>
      <c r="E4193" s="2">
        <v>0.34189999999999998</v>
      </c>
      <c r="F4193" s="2" t="s">
        <v>1790</v>
      </c>
      <c r="G4193" s="2"/>
      <c r="H4193" s="2" t="s">
        <v>210</v>
      </c>
      <c r="I4193" s="2" t="s">
        <v>17</v>
      </c>
      <c r="J4193" s="2" t="s">
        <v>18</v>
      </c>
      <c r="K4193" s="2" t="s">
        <v>19</v>
      </c>
      <c r="L4193" s="2" t="s">
        <v>19</v>
      </c>
      <c r="M4193" s="2" t="s">
        <v>47</v>
      </c>
      <c r="N4193" s="2" t="s">
        <v>28</v>
      </c>
      <c r="O4193" s="2" t="s">
        <v>7897</v>
      </c>
      <c r="P4193" s="2">
        <v>2</v>
      </c>
      <c r="Q4193" s="2" t="str">
        <f t="shared" si="65"/>
        <v>KO US Equity</v>
      </c>
    </row>
    <row r="4194" spans="1:17" x14ac:dyDescent="0.25">
      <c r="A4194" s="1">
        <v>41639</v>
      </c>
      <c r="B4194" s="1">
        <v>41639</v>
      </c>
      <c r="C4194" s="2" t="s">
        <v>1947</v>
      </c>
      <c r="D4194" s="2" t="s">
        <v>354</v>
      </c>
      <c r="E4194" s="2">
        <v>2.4500000000000002</v>
      </c>
      <c r="F4194" s="2" t="s">
        <v>4673</v>
      </c>
      <c r="G4194" s="2"/>
      <c r="H4194" s="2" t="s">
        <v>210</v>
      </c>
      <c r="I4194" s="2" t="s">
        <v>17</v>
      </c>
      <c r="J4194" s="2" t="s">
        <v>18</v>
      </c>
      <c r="K4194" s="2" t="s">
        <v>19</v>
      </c>
      <c r="L4194" s="2" t="s">
        <v>19</v>
      </c>
      <c r="M4194" s="2" t="s">
        <v>20</v>
      </c>
      <c r="N4194" s="2" t="s">
        <v>28</v>
      </c>
      <c r="O4194" s="2" t="s">
        <v>7898</v>
      </c>
      <c r="P4194" s="2">
        <v>2</v>
      </c>
      <c r="Q4194" s="2" t="str">
        <f t="shared" si="65"/>
        <v>KO US Equity</v>
      </c>
    </row>
    <row r="4195" spans="1:17" x14ac:dyDescent="0.25">
      <c r="A4195" s="1">
        <v>41639</v>
      </c>
      <c r="B4195" s="1">
        <v>41639</v>
      </c>
      <c r="C4195" s="2" t="s">
        <v>3908</v>
      </c>
      <c r="D4195" s="2" t="s">
        <v>678</v>
      </c>
      <c r="E4195" s="2">
        <v>0.99197000000000002</v>
      </c>
      <c r="F4195" s="2" t="s">
        <v>3174</v>
      </c>
      <c r="G4195" s="2">
        <v>0</v>
      </c>
      <c r="H4195" s="2" t="s">
        <v>16</v>
      </c>
      <c r="I4195" s="2" t="s">
        <v>17</v>
      </c>
      <c r="J4195" s="2" t="s">
        <v>18</v>
      </c>
      <c r="K4195" s="2" t="s">
        <v>19</v>
      </c>
      <c r="L4195" s="2" t="s">
        <v>19</v>
      </c>
      <c r="M4195" s="2" t="s">
        <v>47</v>
      </c>
      <c r="N4195" s="2" t="s">
        <v>28</v>
      </c>
      <c r="O4195" s="2" t="s">
        <v>7899</v>
      </c>
      <c r="P4195" s="2">
        <v>1</v>
      </c>
      <c r="Q4195" s="2" t="str">
        <f t="shared" si="65"/>
        <v>F US Equity</v>
      </c>
    </row>
    <row r="4196" spans="1:17" x14ac:dyDescent="0.25">
      <c r="A4196" s="1">
        <v>41639</v>
      </c>
      <c r="B4196" s="1">
        <v>41639</v>
      </c>
      <c r="C4196" s="2" t="s">
        <v>42</v>
      </c>
      <c r="D4196" s="2" t="s">
        <v>43</v>
      </c>
      <c r="E4196" s="2">
        <v>4</v>
      </c>
      <c r="F4196" s="2" t="s">
        <v>449</v>
      </c>
      <c r="G4196" s="2" t="s">
        <v>213</v>
      </c>
      <c r="H4196" s="2" t="s">
        <v>46</v>
      </c>
      <c r="I4196" s="2" t="s">
        <v>17</v>
      </c>
      <c r="J4196" s="2" t="s">
        <v>18</v>
      </c>
      <c r="K4196" s="2" t="s">
        <v>19</v>
      </c>
      <c r="L4196" s="2" t="s">
        <v>19</v>
      </c>
      <c r="M4196" s="2" t="s">
        <v>20</v>
      </c>
      <c r="N4196" s="2" t="s">
        <v>48</v>
      </c>
      <c r="O4196" s="2" t="s">
        <v>7900</v>
      </c>
      <c r="P4196" s="2">
        <v>2</v>
      </c>
      <c r="Q4196" s="2" t="str">
        <f t="shared" si="65"/>
        <v>GE US Equity</v>
      </c>
    </row>
    <row r="4197" spans="1:17" x14ac:dyDescent="0.25">
      <c r="A4197" s="1">
        <v>41639</v>
      </c>
      <c r="B4197" s="1">
        <v>41639</v>
      </c>
      <c r="C4197" s="2" t="s">
        <v>4530</v>
      </c>
      <c r="D4197" s="2" t="s">
        <v>4531</v>
      </c>
      <c r="E4197" s="2">
        <v>2</v>
      </c>
      <c r="F4197" s="2" t="s">
        <v>7807</v>
      </c>
      <c r="G4197" s="2" t="s">
        <v>26</v>
      </c>
      <c r="H4197" s="2" t="s">
        <v>27</v>
      </c>
      <c r="I4197" s="2" t="s">
        <v>17</v>
      </c>
      <c r="J4197" s="2" t="s">
        <v>18</v>
      </c>
      <c r="K4197" s="2" t="s">
        <v>19</v>
      </c>
      <c r="L4197" s="2" t="s">
        <v>19</v>
      </c>
      <c r="M4197" s="2" t="s">
        <v>20</v>
      </c>
      <c r="N4197" s="2" t="s">
        <v>28</v>
      </c>
      <c r="O4197" s="2" t="s">
        <v>7901</v>
      </c>
      <c r="P4197" s="2">
        <v>3</v>
      </c>
      <c r="Q4197" s="2" t="str">
        <f t="shared" si="65"/>
        <v>WWY US Equity</v>
      </c>
    </row>
    <row r="4198" spans="1:17" x14ac:dyDescent="0.25">
      <c r="A4198" s="1">
        <v>41639</v>
      </c>
      <c r="B4198" s="1">
        <v>41639</v>
      </c>
      <c r="C4198" s="2" t="s">
        <v>7904</v>
      </c>
      <c r="D4198" s="2" t="s">
        <v>494</v>
      </c>
      <c r="E4198" s="2">
        <v>4.4189999999999996</v>
      </c>
      <c r="F4198" s="2" t="s">
        <v>3268</v>
      </c>
      <c r="G4198" s="2" t="s">
        <v>40</v>
      </c>
      <c r="H4198" s="2" t="s">
        <v>34</v>
      </c>
      <c r="I4198" s="2" t="s">
        <v>17</v>
      </c>
      <c r="J4198" s="2" t="s">
        <v>18</v>
      </c>
      <c r="K4198" s="2" t="s">
        <v>19</v>
      </c>
      <c r="L4198" s="2" t="s">
        <v>19</v>
      </c>
      <c r="M4198" s="2" t="s">
        <v>20</v>
      </c>
      <c r="N4198" s="2" t="s">
        <v>48</v>
      </c>
      <c r="O4198" s="2" t="s">
        <v>7905</v>
      </c>
      <c r="P4198" s="2">
        <v>3</v>
      </c>
      <c r="Q4198" s="2" t="str">
        <f t="shared" si="65"/>
        <v>PRU US Equity</v>
      </c>
    </row>
    <row r="4199" spans="1:17" x14ac:dyDescent="0.25">
      <c r="A4199" s="1">
        <v>41639</v>
      </c>
      <c r="B4199" s="1">
        <v>41639</v>
      </c>
      <c r="C4199" s="2" t="s">
        <v>531</v>
      </c>
      <c r="D4199" s="2" t="s">
        <v>532</v>
      </c>
      <c r="E4199" s="2">
        <v>3.35</v>
      </c>
      <c r="F4199" s="2" t="s">
        <v>910</v>
      </c>
      <c r="G4199" s="2"/>
      <c r="H4199" s="2" t="s">
        <v>57</v>
      </c>
      <c r="I4199" s="2" t="s">
        <v>17</v>
      </c>
      <c r="J4199" s="2" t="s">
        <v>18</v>
      </c>
      <c r="K4199" s="2" t="s">
        <v>19</v>
      </c>
      <c r="L4199" s="2" t="s">
        <v>19</v>
      </c>
      <c r="M4199" s="2" t="s">
        <v>20</v>
      </c>
      <c r="N4199" s="2" t="s">
        <v>28</v>
      </c>
      <c r="O4199" s="2" t="s">
        <v>7906</v>
      </c>
      <c r="P4199" s="2">
        <v>3</v>
      </c>
      <c r="Q4199" s="2" t="str">
        <f t="shared" si="65"/>
        <v>HON US Equity</v>
      </c>
    </row>
    <row r="4200" spans="1:17" x14ac:dyDescent="0.25">
      <c r="A4200" s="1">
        <v>41639</v>
      </c>
      <c r="B4200" s="1">
        <v>41639</v>
      </c>
      <c r="C4200" s="2" t="s">
        <v>2585</v>
      </c>
      <c r="D4200" s="2" t="s">
        <v>2586</v>
      </c>
      <c r="E4200" s="2">
        <v>3.375</v>
      </c>
      <c r="F4200" s="2" t="s">
        <v>7907</v>
      </c>
      <c r="G4200" s="2"/>
      <c r="H4200" s="2" t="s">
        <v>936</v>
      </c>
      <c r="I4200" s="2" t="s">
        <v>17</v>
      </c>
      <c r="J4200" s="2" t="s">
        <v>18</v>
      </c>
      <c r="K4200" s="2" t="s">
        <v>19</v>
      </c>
      <c r="L4200" s="2" t="s">
        <v>19</v>
      </c>
      <c r="M4200" s="2" t="s">
        <v>20</v>
      </c>
      <c r="N4200" s="2" t="s">
        <v>28</v>
      </c>
      <c r="O4200" s="2" t="s">
        <v>7908</v>
      </c>
      <c r="P4200" s="2">
        <v>3</v>
      </c>
      <c r="Q4200" s="2" t="str">
        <f t="shared" si="65"/>
        <v>JNJ US Equity</v>
      </c>
    </row>
    <row r="4201" spans="1:17" x14ac:dyDescent="0.25">
      <c r="A4201" s="1">
        <v>41639</v>
      </c>
      <c r="B4201" s="1">
        <v>41639</v>
      </c>
      <c r="C4201" s="2" t="s">
        <v>7909</v>
      </c>
      <c r="D4201" s="2" t="s">
        <v>7910</v>
      </c>
      <c r="E4201" s="2">
        <v>4.25</v>
      </c>
      <c r="F4201" s="2" t="s">
        <v>921</v>
      </c>
      <c r="G4201" s="2"/>
      <c r="H4201" s="2" t="s">
        <v>73</v>
      </c>
      <c r="I4201" s="2" t="s">
        <v>17</v>
      </c>
      <c r="J4201" s="2" t="s">
        <v>18</v>
      </c>
      <c r="K4201" s="2" t="s">
        <v>19</v>
      </c>
      <c r="L4201" s="2" t="s">
        <v>19</v>
      </c>
      <c r="M4201" s="2" t="s">
        <v>20</v>
      </c>
      <c r="N4201" s="2" t="s">
        <v>48</v>
      </c>
      <c r="O4201" s="2" t="s">
        <v>7911</v>
      </c>
      <c r="P4201" s="2">
        <v>3</v>
      </c>
      <c r="Q4201" s="2" t="str">
        <f t="shared" si="65"/>
        <v>CPT US Equity</v>
      </c>
    </row>
    <row r="4202" spans="1:17" x14ac:dyDescent="0.25">
      <c r="A4202" s="1">
        <v>41639</v>
      </c>
      <c r="B4202" s="1">
        <v>41639</v>
      </c>
      <c r="C4202" s="2" t="s">
        <v>1216</v>
      </c>
      <c r="D4202" s="2" t="s">
        <v>523</v>
      </c>
      <c r="E4202" s="2">
        <v>2.375</v>
      </c>
      <c r="F4202" s="2" t="s">
        <v>7036</v>
      </c>
      <c r="G4202" s="2"/>
      <c r="H4202" s="2" t="s">
        <v>34</v>
      </c>
      <c r="I4202" s="2" t="s">
        <v>17</v>
      </c>
      <c r="J4202" s="2" t="s">
        <v>18</v>
      </c>
      <c r="K4202" s="2" t="s">
        <v>19</v>
      </c>
      <c r="L4202" s="2" t="s">
        <v>19</v>
      </c>
      <c r="M4202" s="2" t="s">
        <v>20</v>
      </c>
      <c r="N4202" s="2" t="s">
        <v>28</v>
      </c>
      <c r="O4202" s="2" t="s">
        <v>7912</v>
      </c>
      <c r="P4202" s="2">
        <v>1</v>
      </c>
      <c r="Q4202" s="2" t="str">
        <f t="shared" si="65"/>
        <v>T US Equity</v>
      </c>
    </row>
    <row r="4203" spans="1:17" x14ac:dyDescent="0.25">
      <c r="A4203" s="1">
        <v>41639</v>
      </c>
      <c r="B4203" s="1">
        <v>41639</v>
      </c>
      <c r="C4203" s="2" t="s">
        <v>496</v>
      </c>
      <c r="D4203" s="2" t="s">
        <v>497</v>
      </c>
      <c r="E4203" s="2">
        <v>3.5</v>
      </c>
      <c r="F4203" s="2" t="s">
        <v>308</v>
      </c>
      <c r="G4203" s="2" t="s">
        <v>213</v>
      </c>
      <c r="H4203" s="2" t="s">
        <v>57</v>
      </c>
      <c r="I4203" s="2" t="s">
        <v>17</v>
      </c>
      <c r="J4203" s="2" t="s">
        <v>18</v>
      </c>
      <c r="K4203" s="2" t="s">
        <v>19</v>
      </c>
      <c r="L4203" s="2" t="s">
        <v>19</v>
      </c>
      <c r="M4203" s="2" t="s">
        <v>20</v>
      </c>
      <c r="N4203" s="2" t="s">
        <v>21</v>
      </c>
      <c r="O4203" s="2" t="s">
        <v>7913</v>
      </c>
      <c r="P4203" s="2">
        <v>4</v>
      </c>
      <c r="Q4203" s="2" t="str">
        <f t="shared" si="65"/>
        <v>NRUC US Equity</v>
      </c>
    </row>
    <row r="4204" spans="1:17" x14ac:dyDescent="0.25">
      <c r="A4204" s="1">
        <v>41639</v>
      </c>
      <c r="B4204" s="1">
        <v>41639</v>
      </c>
      <c r="C4204" s="2" t="s">
        <v>496</v>
      </c>
      <c r="D4204" s="2" t="s">
        <v>497</v>
      </c>
      <c r="E4204" s="2">
        <v>3.4</v>
      </c>
      <c r="F4204" s="2" t="s">
        <v>2465</v>
      </c>
      <c r="G4204" s="2" t="s">
        <v>213</v>
      </c>
      <c r="H4204" s="2" t="s">
        <v>57</v>
      </c>
      <c r="I4204" s="2" t="s">
        <v>17</v>
      </c>
      <c r="J4204" s="2" t="s">
        <v>18</v>
      </c>
      <c r="K4204" s="2" t="s">
        <v>19</v>
      </c>
      <c r="L4204" s="2" t="s">
        <v>19</v>
      </c>
      <c r="M4204" s="2" t="s">
        <v>20</v>
      </c>
      <c r="N4204" s="2" t="s">
        <v>21</v>
      </c>
      <c r="O4204" s="2" t="s">
        <v>7914</v>
      </c>
      <c r="P4204" s="2">
        <v>4</v>
      </c>
      <c r="Q4204" s="2" t="str">
        <f t="shared" si="65"/>
        <v>NRUC US Equity</v>
      </c>
    </row>
    <row r="4205" spans="1:17" x14ac:dyDescent="0.25">
      <c r="A4205" s="1">
        <v>41639</v>
      </c>
      <c r="B4205" s="1">
        <v>41639</v>
      </c>
      <c r="C4205" s="2" t="s">
        <v>752</v>
      </c>
      <c r="D4205" s="2" t="s">
        <v>753</v>
      </c>
      <c r="E4205" s="2">
        <v>4.8209999999999997</v>
      </c>
      <c r="F4205" s="2" t="s">
        <v>7501</v>
      </c>
      <c r="G4205" s="2" t="s">
        <v>7611</v>
      </c>
      <c r="H4205" s="2" t="s">
        <v>34</v>
      </c>
      <c r="I4205" s="2" t="s">
        <v>17</v>
      </c>
      <c r="J4205" s="2" t="s">
        <v>18</v>
      </c>
      <c r="K4205" s="2" t="s">
        <v>19</v>
      </c>
      <c r="L4205" s="2" t="s">
        <v>19</v>
      </c>
      <c r="M4205" s="2" t="s">
        <v>7612</v>
      </c>
      <c r="N4205" s="2" t="s">
        <v>28</v>
      </c>
      <c r="O4205" s="2" t="s">
        <v>7915</v>
      </c>
      <c r="P4205" s="2">
        <v>3</v>
      </c>
      <c r="Q4205" s="2" t="str">
        <f t="shared" si="65"/>
        <v>UNP US Equity</v>
      </c>
    </row>
    <row r="4206" spans="1:17" x14ac:dyDescent="0.25">
      <c r="A4206" s="1">
        <v>41639</v>
      </c>
      <c r="B4206" s="1">
        <v>41639</v>
      </c>
      <c r="C4206" s="2" t="s">
        <v>912</v>
      </c>
      <c r="D4206" s="2" t="s">
        <v>913</v>
      </c>
      <c r="E4206" s="2">
        <v>2.75</v>
      </c>
      <c r="F4206" s="2" t="s">
        <v>3501</v>
      </c>
      <c r="G4206" s="2"/>
      <c r="H4206" s="2" t="s">
        <v>27</v>
      </c>
      <c r="I4206" s="2" t="s">
        <v>17</v>
      </c>
      <c r="J4206" s="2" t="s">
        <v>18</v>
      </c>
      <c r="K4206" s="2" t="s">
        <v>19</v>
      </c>
      <c r="L4206" s="2" t="s">
        <v>19</v>
      </c>
      <c r="M4206" s="2" t="s">
        <v>20</v>
      </c>
      <c r="N4206" s="2" t="s">
        <v>28</v>
      </c>
      <c r="O4206" s="2" t="s">
        <v>7916</v>
      </c>
      <c r="P4206" s="2">
        <v>3</v>
      </c>
      <c r="Q4206" s="2" t="str">
        <f t="shared" si="65"/>
        <v>XRX US Equity</v>
      </c>
    </row>
    <row r="4207" spans="1:17" x14ac:dyDescent="0.25">
      <c r="A4207" s="1">
        <v>41639</v>
      </c>
      <c r="B4207" s="1">
        <v>41639</v>
      </c>
      <c r="C4207" s="2" t="s">
        <v>462</v>
      </c>
      <c r="D4207" s="2" t="s">
        <v>463</v>
      </c>
      <c r="E4207" s="2">
        <v>4</v>
      </c>
      <c r="F4207" s="2" t="s">
        <v>899</v>
      </c>
      <c r="G4207" s="2" t="s">
        <v>7611</v>
      </c>
      <c r="H4207" s="2" t="s">
        <v>73</v>
      </c>
      <c r="I4207" s="2" t="s">
        <v>17</v>
      </c>
      <c r="J4207" s="2" t="s">
        <v>18</v>
      </c>
      <c r="K4207" s="2" t="s">
        <v>19</v>
      </c>
      <c r="L4207" s="2" t="s">
        <v>19</v>
      </c>
      <c r="M4207" s="2" t="s">
        <v>7612</v>
      </c>
      <c r="N4207" s="2" t="s">
        <v>28</v>
      </c>
      <c r="O4207" s="2" t="s">
        <v>7917</v>
      </c>
      <c r="P4207" s="2">
        <v>4</v>
      </c>
      <c r="Q4207" s="2" t="str">
        <f t="shared" si="65"/>
        <v>FOXA US Equity</v>
      </c>
    </row>
    <row r="4208" spans="1:17" x14ac:dyDescent="0.25">
      <c r="A4208" s="1">
        <v>41639</v>
      </c>
      <c r="B4208" s="1">
        <v>41639</v>
      </c>
      <c r="C4208" s="2" t="s">
        <v>477</v>
      </c>
      <c r="D4208" s="2" t="s">
        <v>478</v>
      </c>
      <c r="E4208" s="2">
        <v>7.875</v>
      </c>
      <c r="F4208" s="2" t="s">
        <v>363</v>
      </c>
      <c r="G4208" s="2"/>
      <c r="H4208" s="2" t="s">
        <v>203</v>
      </c>
      <c r="I4208" s="2" t="s">
        <v>17</v>
      </c>
      <c r="J4208" s="2" t="s">
        <v>18</v>
      </c>
      <c r="K4208" s="2" t="s">
        <v>19</v>
      </c>
      <c r="L4208" s="2" t="s">
        <v>19</v>
      </c>
      <c r="M4208" s="2" t="s">
        <v>20</v>
      </c>
      <c r="N4208" s="2" t="s">
        <v>28</v>
      </c>
      <c r="O4208" s="2" t="s">
        <v>7918</v>
      </c>
      <c r="P4208" s="2">
        <v>3</v>
      </c>
      <c r="Q4208" s="2" t="str">
        <f t="shared" si="65"/>
        <v>RRD US Equity</v>
      </c>
    </row>
    <row r="4209" spans="1:17" x14ac:dyDescent="0.25">
      <c r="A4209" s="1">
        <v>41639</v>
      </c>
      <c r="B4209" s="1">
        <v>41639</v>
      </c>
      <c r="C4209" s="2" t="s">
        <v>6135</v>
      </c>
      <c r="D4209" s="2" t="s">
        <v>6136</v>
      </c>
      <c r="E4209" s="2">
        <v>5.95</v>
      </c>
      <c r="F4209" s="2" t="s">
        <v>6382</v>
      </c>
      <c r="G4209" s="2" t="s">
        <v>40</v>
      </c>
      <c r="H4209" s="2" t="s">
        <v>264</v>
      </c>
      <c r="I4209" s="2" t="s">
        <v>17</v>
      </c>
      <c r="J4209" s="2" t="s">
        <v>18</v>
      </c>
      <c r="K4209" s="2" t="s">
        <v>19</v>
      </c>
      <c r="L4209" s="2" t="s">
        <v>19</v>
      </c>
      <c r="M4209" s="2" t="s">
        <v>20</v>
      </c>
      <c r="N4209" s="2" t="s">
        <v>28</v>
      </c>
      <c r="O4209" s="2" t="s">
        <v>7919</v>
      </c>
      <c r="P4209" s="2">
        <v>4</v>
      </c>
      <c r="Q4209" s="2" t="str">
        <f t="shared" si="65"/>
        <v>QVCN US Equity</v>
      </c>
    </row>
    <row r="4210" spans="1:17" x14ac:dyDescent="0.25">
      <c r="A4210" s="1">
        <v>41639</v>
      </c>
      <c r="B4210" s="1">
        <v>41639</v>
      </c>
      <c r="C4210" s="2" t="s">
        <v>5701</v>
      </c>
      <c r="D4210" s="2" t="s">
        <v>1133</v>
      </c>
      <c r="E4210" s="2">
        <v>2.375</v>
      </c>
      <c r="F4210" s="2" t="s">
        <v>1103</v>
      </c>
      <c r="G4210" s="2" t="s">
        <v>26</v>
      </c>
      <c r="H4210" s="2" t="s">
        <v>16</v>
      </c>
      <c r="I4210" s="2" t="s">
        <v>17</v>
      </c>
      <c r="J4210" s="2" t="s">
        <v>18</v>
      </c>
      <c r="K4210" s="2" t="s">
        <v>19</v>
      </c>
      <c r="L4210" s="2" t="s">
        <v>19</v>
      </c>
      <c r="M4210" s="2" t="s">
        <v>20</v>
      </c>
      <c r="N4210" s="2" t="s">
        <v>28</v>
      </c>
      <c r="O4210" s="2" t="s">
        <v>7920</v>
      </c>
      <c r="P4210" s="2">
        <v>3</v>
      </c>
      <c r="Q4210" s="2" t="str">
        <f t="shared" si="65"/>
        <v>FCX US Equity</v>
      </c>
    </row>
    <row r="4211" spans="1:17" x14ac:dyDescent="0.25">
      <c r="A4211" s="1">
        <v>41639</v>
      </c>
      <c r="B4211" s="1">
        <v>41639</v>
      </c>
      <c r="C4211" s="2" t="s">
        <v>306</v>
      </c>
      <c r="D4211" s="2" t="s">
        <v>307</v>
      </c>
      <c r="E4211" s="2">
        <v>3.5</v>
      </c>
      <c r="F4211" s="2" t="s">
        <v>683</v>
      </c>
      <c r="G4211" s="2"/>
      <c r="H4211" s="2" t="s">
        <v>27</v>
      </c>
      <c r="I4211" s="2" t="s">
        <v>17</v>
      </c>
      <c r="J4211" s="2" t="s">
        <v>18</v>
      </c>
      <c r="K4211" s="2" t="s">
        <v>19</v>
      </c>
      <c r="L4211" s="2" t="s">
        <v>19</v>
      </c>
      <c r="M4211" s="2" t="s">
        <v>20</v>
      </c>
      <c r="N4211" s="2" t="s">
        <v>28</v>
      </c>
      <c r="O4211" s="2" t="s">
        <v>7921</v>
      </c>
      <c r="P4211" s="2">
        <v>3</v>
      </c>
      <c r="Q4211" s="2" t="str">
        <f t="shared" si="65"/>
        <v>MSI US Equity</v>
      </c>
    </row>
    <row r="4212" spans="1:17" x14ac:dyDescent="0.25">
      <c r="A4212" s="1">
        <v>41639</v>
      </c>
      <c r="B4212" s="1">
        <v>41639</v>
      </c>
      <c r="C4212" s="2" t="s">
        <v>6304</v>
      </c>
      <c r="D4212" s="2" t="s">
        <v>6305</v>
      </c>
      <c r="E4212" s="2">
        <v>4.5</v>
      </c>
      <c r="F4212" s="2" t="s">
        <v>1413</v>
      </c>
      <c r="G4212" s="2" t="s">
        <v>40</v>
      </c>
      <c r="H4212" s="2" t="s">
        <v>264</v>
      </c>
      <c r="I4212" s="2" t="s">
        <v>17</v>
      </c>
      <c r="J4212" s="2" t="s">
        <v>18</v>
      </c>
      <c r="K4212" s="2" t="s">
        <v>19</v>
      </c>
      <c r="L4212" s="2" t="s">
        <v>19</v>
      </c>
      <c r="M4212" s="2" t="s">
        <v>20</v>
      </c>
      <c r="N4212" s="2" t="s">
        <v>28</v>
      </c>
      <c r="O4212" s="2" t="s">
        <v>7922</v>
      </c>
      <c r="P4212" s="2">
        <v>3</v>
      </c>
      <c r="Q4212" s="2" t="str">
        <f t="shared" si="65"/>
        <v>TRW US Equity</v>
      </c>
    </row>
    <row r="4213" spans="1:17" x14ac:dyDescent="0.25">
      <c r="A4213" s="1">
        <v>41639</v>
      </c>
      <c r="B4213" s="1">
        <v>41639</v>
      </c>
      <c r="C4213" s="2" t="s">
        <v>1785</v>
      </c>
      <c r="D4213" s="2" t="s">
        <v>1786</v>
      </c>
      <c r="E4213" s="2">
        <v>5</v>
      </c>
      <c r="F4213" s="2" t="s">
        <v>6764</v>
      </c>
      <c r="G4213" s="2"/>
      <c r="H4213" s="2" t="s">
        <v>27</v>
      </c>
      <c r="I4213" s="2" t="s">
        <v>17</v>
      </c>
      <c r="J4213" s="2" t="s">
        <v>18</v>
      </c>
      <c r="K4213" s="2" t="s">
        <v>19</v>
      </c>
      <c r="L4213" s="2" t="s">
        <v>19</v>
      </c>
      <c r="M4213" s="2" t="s">
        <v>20</v>
      </c>
      <c r="N4213" s="2" t="s">
        <v>48</v>
      </c>
      <c r="O4213" s="2" t="s">
        <v>7923</v>
      </c>
      <c r="P4213" s="2">
        <v>3</v>
      </c>
      <c r="Q4213" s="2" t="str">
        <f t="shared" si="65"/>
        <v>MKL US Equity</v>
      </c>
    </row>
    <row r="4214" spans="1:17" x14ac:dyDescent="0.25">
      <c r="A4214" s="1">
        <v>41639</v>
      </c>
      <c r="B4214" s="1">
        <v>41639</v>
      </c>
      <c r="C4214" s="2" t="s">
        <v>1955</v>
      </c>
      <c r="D4214" s="2" t="s">
        <v>31</v>
      </c>
      <c r="E4214" s="2">
        <v>4.3</v>
      </c>
      <c r="F4214" s="2" t="s">
        <v>6382</v>
      </c>
      <c r="G4214" s="2"/>
      <c r="H4214" s="2" t="s">
        <v>57</v>
      </c>
      <c r="I4214" s="2" t="s">
        <v>17</v>
      </c>
      <c r="J4214" s="2" t="s">
        <v>18</v>
      </c>
      <c r="K4214" s="2" t="s">
        <v>19</v>
      </c>
      <c r="L4214" s="2" t="s">
        <v>19</v>
      </c>
      <c r="M4214" s="2" t="s">
        <v>20</v>
      </c>
      <c r="N4214" s="2" t="s">
        <v>21</v>
      </c>
      <c r="O4214" s="2" t="s">
        <v>7924</v>
      </c>
      <c r="P4214" s="2">
        <v>2</v>
      </c>
      <c r="Q4214" s="2" t="str">
        <f t="shared" si="65"/>
        <v>SO US Equity</v>
      </c>
    </row>
    <row r="4215" spans="1:17" x14ac:dyDescent="0.25">
      <c r="A4215" s="1">
        <v>41639</v>
      </c>
      <c r="B4215" s="1">
        <v>41639</v>
      </c>
      <c r="C4215" s="2" t="s">
        <v>4588</v>
      </c>
      <c r="D4215" s="2" t="s">
        <v>4589</v>
      </c>
      <c r="E4215" s="2">
        <v>3.25</v>
      </c>
      <c r="F4215" s="2" t="s">
        <v>3439</v>
      </c>
      <c r="G4215" s="2"/>
      <c r="H4215" s="2" t="s">
        <v>27</v>
      </c>
      <c r="I4215" s="2" t="s">
        <v>17</v>
      </c>
      <c r="J4215" s="2" t="s">
        <v>18</v>
      </c>
      <c r="K4215" s="2" t="s">
        <v>19</v>
      </c>
      <c r="L4215" s="2" t="s">
        <v>19</v>
      </c>
      <c r="M4215" s="2" t="s">
        <v>20</v>
      </c>
      <c r="N4215" s="2" t="s">
        <v>28</v>
      </c>
      <c r="O4215" s="2" t="s">
        <v>7925</v>
      </c>
      <c r="P4215" s="2">
        <v>5</v>
      </c>
      <c r="Q4215" s="2" t="str">
        <f t="shared" si="65"/>
        <v>DISCA US Equity</v>
      </c>
    </row>
    <row r="4216" spans="1:17" x14ac:dyDescent="0.25">
      <c r="A4216" s="1">
        <v>41639</v>
      </c>
      <c r="B4216" s="1">
        <v>41639</v>
      </c>
      <c r="C4216" s="2" t="s">
        <v>2874</v>
      </c>
      <c r="D4216" s="2" t="s">
        <v>485</v>
      </c>
      <c r="E4216" s="2">
        <v>3.6</v>
      </c>
      <c r="F4216" s="2" t="s">
        <v>3252</v>
      </c>
      <c r="G4216" s="2" t="s">
        <v>213</v>
      </c>
      <c r="H4216" s="2" t="s">
        <v>57</v>
      </c>
      <c r="I4216" s="2" t="s">
        <v>17</v>
      </c>
      <c r="J4216" s="2" t="s">
        <v>18</v>
      </c>
      <c r="K4216" s="2" t="s">
        <v>19</v>
      </c>
      <c r="L4216" s="2" t="s">
        <v>19</v>
      </c>
      <c r="M4216" s="2" t="s">
        <v>20</v>
      </c>
      <c r="N4216" s="2" t="s">
        <v>28</v>
      </c>
      <c r="O4216" s="2" t="s">
        <v>7926</v>
      </c>
      <c r="P4216" s="2">
        <v>3</v>
      </c>
      <c r="Q4216" s="2" t="str">
        <f t="shared" si="65"/>
        <v>CAT US Equity</v>
      </c>
    </row>
    <row r="4217" spans="1:17" x14ac:dyDescent="0.25">
      <c r="A4217" s="1">
        <v>41639</v>
      </c>
      <c r="B4217" s="1">
        <v>41639</v>
      </c>
      <c r="C4217" s="2" t="s">
        <v>477</v>
      </c>
      <c r="D4217" s="2" t="s">
        <v>478</v>
      </c>
      <c r="E4217" s="2">
        <v>6.5</v>
      </c>
      <c r="F4217" s="2" t="s">
        <v>3268</v>
      </c>
      <c r="G4217" s="2"/>
      <c r="H4217" s="2" t="s">
        <v>203</v>
      </c>
      <c r="I4217" s="2" t="s">
        <v>17</v>
      </c>
      <c r="J4217" s="2" t="s">
        <v>18</v>
      </c>
      <c r="K4217" s="2" t="s">
        <v>19</v>
      </c>
      <c r="L4217" s="2" t="s">
        <v>19</v>
      </c>
      <c r="M4217" s="2" t="s">
        <v>20</v>
      </c>
      <c r="N4217" s="2" t="s">
        <v>28</v>
      </c>
      <c r="O4217" s="2" t="s">
        <v>7927</v>
      </c>
      <c r="P4217" s="2">
        <v>3</v>
      </c>
      <c r="Q4217" s="2" t="str">
        <f t="shared" si="65"/>
        <v>RRD US Equity</v>
      </c>
    </row>
    <row r="4218" spans="1:17" x14ac:dyDescent="0.25">
      <c r="A4218" s="1">
        <v>41639</v>
      </c>
      <c r="B4218" s="1">
        <v>41639</v>
      </c>
      <c r="C4218" s="2" t="s">
        <v>775</v>
      </c>
      <c r="D4218" s="2" t="s">
        <v>505</v>
      </c>
      <c r="E4218" s="2">
        <v>6.75</v>
      </c>
      <c r="F4218" s="2" t="s">
        <v>910</v>
      </c>
      <c r="G4218" s="2" t="s">
        <v>7928</v>
      </c>
      <c r="H4218" s="2" t="s">
        <v>472</v>
      </c>
      <c r="I4218" s="2" t="s">
        <v>17</v>
      </c>
      <c r="J4218" s="2" t="s">
        <v>18</v>
      </c>
      <c r="K4218" s="2" t="s">
        <v>19</v>
      </c>
      <c r="L4218" s="2" t="s">
        <v>19</v>
      </c>
      <c r="M4218" s="2" t="s">
        <v>20</v>
      </c>
      <c r="N4218" s="2" t="s">
        <v>28</v>
      </c>
      <c r="O4218" s="2" t="s">
        <v>7929</v>
      </c>
      <c r="P4218" s="2">
        <v>3</v>
      </c>
      <c r="Q4218" s="2" t="str">
        <f t="shared" si="65"/>
        <v>CTL US Equity</v>
      </c>
    </row>
    <row r="4219" spans="1:17" x14ac:dyDescent="0.25">
      <c r="A4219" s="1">
        <v>41639</v>
      </c>
      <c r="B4219" s="1">
        <v>41639</v>
      </c>
      <c r="C4219" s="2" t="s">
        <v>4668</v>
      </c>
      <c r="D4219" s="2" t="s">
        <v>4669</v>
      </c>
      <c r="E4219" s="2">
        <v>5.875</v>
      </c>
      <c r="F4219" s="2" t="s">
        <v>921</v>
      </c>
      <c r="G4219" s="2"/>
      <c r="H4219" s="2" t="s">
        <v>472</v>
      </c>
      <c r="I4219" s="2" t="s">
        <v>17</v>
      </c>
      <c r="J4219" s="2" t="s">
        <v>18</v>
      </c>
      <c r="K4219" s="2" t="s">
        <v>19</v>
      </c>
      <c r="L4219" s="2" t="s">
        <v>19</v>
      </c>
      <c r="M4219" s="2" t="s">
        <v>20</v>
      </c>
      <c r="N4219" s="2" t="s">
        <v>21</v>
      </c>
      <c r="O4219" s="2" t="s">
        <v>7930</v>
      </c>
      <c r="P4219" s="2">
        <v>3</v>
      </c>
      <c r="Q4219" s="2" t="str">
        <f t="shared" si="65"/>
        <v>ETE US Equity</v>
      </c>
    </row>
    <row r="4220" spans="1:17" x14ac:dyDescent="0.25">
      <c r="A4220" s="1">
        <v>41639</v>
      </c>
      <c r="B4220" s="1">
        <v>41639</v>
      </c>
      <c r="C4220" s="2" t="s">
        <v>1256</v>
      </c>
      <c r="D4220" s="2" t="s">
        <v>297</v>
      </c>
      <c r="E4220" s="2">
        <v>4.875</v>
      </c>
      <c r="F4220" s="2" t="s">
        <v>7931</v>
      </c>
      <c r="G4220" s="2"/>
      <c r="H4220" s="2" t="s">
        <v>34</v>
      </c>
      <c r="I4220" s="2" t="s">
        <v>17</v>
      </c>
      <c r="J4220" s="2" t="s">
        <v>18</v>
      </c>
      <c r="K4220" s="2" t="s">
        <v>19</v>
      </c>
      <c r="L4220" s="2" t="s">
        <v>19</v>
      </c>
      <c r="M4220" s="2" t="s">
        <v>20</v>
      </c>
      <c r="N4220" s="2" t="s">
        <v>48</v>
      </c>
      <c r="O4220" s="2" t="s">
        <v>7932</v>
      </c>
      <c r="P4220" s="2">
        <v>3</v>
      </c>
      <c r="Q4220" s="2" t="str">
        <f t="shared" si="65"/>
        <v>MET US Equity</v>
      </c>
    </row>
    <row r="4221" spans="1:17" x14ac:dyDescent="0.25">
      <c r="A4221" s="1">
        <v>41639</v>
      </c>
      <c r="B4221" s="1">
        <v>41639</v>
      </c>
      <c r="C4221" s="2" t="s">
        <v>4530</v>
      </c>
      <c r="D4221" s="2" t="s">
        <v>4531</v>
      </c>
      <c r="E4221" s="2">
        <v>1.4</v>
      </c>
      <c r="F4221" s="2" t="s">
        <v>7933</v>
      </c>
      <c r="G4221" s="2" t="s">
        <v>40</v>
      </c>
      <c r="H4221" s="2" t="s">
        <v>27</v>
      </c>
      <c r="I4221" s="2" t="s">
        <v>17</v>
      </c>
      <c r="J4221" s="2" t="s">
        <v>18</v>
      </c>
      <c r="K4221" s="2" t="s">
        <v>19</v>
      </c>
      <c r="L4221" s="2" t="s">
        <v>19</v>
      </c>
      <c r="M4221" s="2" t="s">
        <v>20</v>
      </c>
      <c r="N4221" s="2" t="s">
        <v>28</v>
      </c>
      <c r="O4221" s="2" t="s">
        <v>7934</v>
      </c>
      <c r="P4221" s="2">
        <v>3</v>
      </c>
      <c r="Q4221" s="2" t="str">
        <f t="shared" si="65"/>
        <v>WWY US Equity</v>
      </c>
    </row>
    <row r="4222" spans="1:17" x14ac:dyDescent="0.25">
      <c r="A4222" s="1">
        <v>41639</v>
      </c>
      <c r="B4222" s="1">
        <v>41639</v>
      </c>
      <c r="C4222" s="2" t="s">
        <v>4530</v>
      </c>
      <c r="D4222" s="2" t="s">
        <v>4531</v>
      </c>
      <c r="E4222" s="2">
        <v>1.4</v>
      </c>
      <c r="F4222" s="2" t="s">
        <v>7933</v>
      </c>
      <c r="G4222" s="2" t="s">
        <v>26</v>
      </c>
      <c r="H4222" s="2" t="s">
        <v>27</v>
      </c>
      <c r="I4222" s="2" t="s">
        <v>17</v>
      </c>
      <c r="J4222" s="2" t="s">
        <v>18</v>
      </c>
      <c r="K4222" s="2" t="s">
        <v>19</v>
      </c>
      <c r="L4222" s="2" t="s">
        <v>19</v>
      </c>
      <c r="M4222" s="2" t="s">
        <v>20</v>
      </c>
      <c r="N4222" s="2" t="s">
        <v>28</v>
      </c>
      <c r="O4222" s="2" t="s">
        <v>7935</v>
      </c>
      <c r="P4222" s="2">
        <v>3</v>
      </c>
      <c r="Q4222" s="2" t="str">
        <f t="shared" si="65"/>
        <v>WWY US Equity</v>
      </c>
    </row>
    <row r="4223" spans="1:17" x14ac:dyDescent="0.25">
      <c r="A4223" s="1">
        <v>41639</v>
      </c>
      <c r="B4223" s="1">
        <v>41639</v>
      </c>
      <c r="C4223" s="2" t="s">
        <v>6219</v>
      </c>
      <c r="D4223" s="2" t="s">
        <v>6220</v>
      </c>
      <c r="E4223" s="2">
        <v>6.25</v>
      </c>
      <c r="F4223" s="2" t="s">
        <v>1988</v>
      </c>
      <c r="G4223" s="2" t="s">
        <v>40</v>
      </c>
      <c r="H4223" s="2" t="s">
        <v>472</v>
      </c>
      <c r="I4223" s="2" t="s">
        <v>17</v>
      </c>
      <c r="J4223" s="2" t="s">
        <v>18</v>
      </c>
      <c r="K4223" s="2" t="s">
        <v>19</v>
      </c>
      <c r="L4223" s="2" t="s">
        <v>19</v>
      </c>
      <c r="M4223" s="2" t="s">
        <v>20</v>
      </c>
      <c r="N4223" s="2" t="s">
        <v>21</v>
      </c>
      <c r="O4223" s="2" t="s">
        <v>7937</v>
      </c>
      <c r="P4223" s="2">
        <v>3</v>
      </c>
      <c r="Q4223" s="2" t="str">
        <f t="shared" si="65"/>
        <v>CQP US Equity</v>
      </c>
    </row>
    <row r="4224" spans="1:17" x14ac:dyDescent="0.25">
      <c r="A4224" s="1">
        <v>41639</v>
      </c>
      <c r="B4224" s="1">
        <v>41639</v>
      </c>
      <c r="C4224" s="2" t="s">
        <v>1986</v>
      </c>
      <c r="D4224" s="2" t="s">
        <v>1987</v>
      </c>
      <c r="E4224" s="2">
        <v>5.25</v>
      </c>
      <c r="F4224" s="2" t="s">
        <v>7938</v>
      </c>
      <c r="G4224" s="2"/>
      <c r="H4224" s="2" t="s">
        <v>95</v>
      </c>
      <c r="I4224" s="2" t="s">
        <v>17</v>
      </c>
      <c r="J4224" s="2" t="s">
        <v>18</v>
      </c>
      <c r="K4224" s="2" t="s">
        <v>19</v>
      </c>
      <c r="L4224" s="2" t="s">
        <v>19</v>
      </c>
      <c r="M4224" s="2" t="s">
        <v>20</v>
      </c>
      <c r="N4224" s="2" t="s">
        <v>28</v>
      </c>
      <c r="O4224" s="2" t="s">
        <v>7939</v>
      </c>
      <c r="P4224" s="2">
        <v>3</v>
      </c>
      <c r="Q4224" s="2" t="str">
        <f t="shared" si="65"/>
        <v>MGM US Equity</v>
      </c>
    </row>
    <row r="4225" spans="1:17" x14ac:dyDescent="0.25">
      <c r="A4225" s="1">
        <v>41639</v>
      </c>
      <c r="B4225" s="1">
        <v>41639</v>
      </c>
      <c r="C4225" s="2" t="s">
        <v>6304</v>
      </c>
      <c r="D4225" s="2" t="s">
        <v>6305</v>
      </c>
      <c r="E4225" s="2">
        <v>4.45</v>
      </c>
      <c r="F4225" s="2" t="s">
        <v>910</v>
      </c>
      <c r="G4225" s="2" t="s">
        <v>26</v>
      </c>
      <c r="H4225" s="2" t="s">
        <v>264</v>
      </c>
      <c r="I4225" s="2" t="s">
        <v>17</v>
      </c>
      <c r="J4225" s="2" t="s">
        <v>18</v>
      </c>
      <c r="K4225" s="2" t="s">
        <v>19</v>
      </c>
      <c r="L4225" s="2" t="s">
        <v>19</v>
      </c>
      <c r="M4225" s="2" t="s">
        <v>20</v>
      </c>
      <c r="N4225" s="2" t="s">
        <v>28</v>
      </c>
      <c r="O4225" s="2" t="s">
        <v>7940</v>
      </c>
      <c r="P4225" s="2">
        <v>3</v>
      </c>
      <c r="Q4225" s="2" t="str">
        <f t="shared" si="65"/>
        <v>TRW US Equity</v>
      </c>
    </row>
    <row r="4226" spans="1:17" x14ac:dyDescent="0.25">
      <c r="A4226" s="1">
        <v>41639</v>
      </c>
      <c r="B4226" s="1">
        <v>41639</v>
      </c>
      <c r="C4226" s="2" t="s">
        <v>752</v>
      </c>
      <c r="D4226" s="2" t="s">
        <v>753</v>
      </c>
      <c r="E4226" s="2">
        <v>3.6459999999999999</v>
      </c>
      <c r="F4226" s="2" t="s">
        <v>391</v>
      </c>
      <c r="G4226" s="2" t="s">
        <v>7611</v>
      </c>
      <c r="H4226" s="2" t="s">
        <v>34</v>
      </c>
      <c r="I4226" s="2" t="s">
        <v>17</v>
      </c>
      <c r="J4226" s="2" t="s">
        <v>18</v>
      </c>
      <c r="K4226" s="2" t="s">
        <v>19</v>
      </c>
      <c r="L4226" s="2" t="s">
        <v>19</v>
      </c>
      <c r="M4226" s="2" t="s">
        <v>7612</v>
      </c>
      <c r="N4226" s="2" t="s">
        <v>28</v>
      </c>
      <c r="O4226" s="2" t="s">
        <v>7941</v>
      </c>
      <c r="P4226" s="2">
        <v>3</v>
      </c>
      <c r="Q4226" s="2" t="str">
        <f t="shared" si="65"/>
        <v>UNP US Equity</v>
      </c>
    </row>
    <row r="4227" spans="1:17" x14ac:dyDescent="0.25">
      <c r="A4227" s="1">
        <v>41639</v>
      </c>
      <c r="B4227" s="1">
        <v>41639</v>
      </c>
      <c r="C4227" s="2" t="s">
        <v>6020</v>
      </c>
      <c r="D4227" s="2" t="s">
        <v>6021</v>
      </c>
      <c r="E4227" s="2">
        <v>5.7</v>
      </c>
      <c r="F4227" s="2" t="s">
        <v>7496</v>
      </c>
      <c r="G4227" s="2"/>
      <c r="H4227" s="2" t="s">
        <v>16</v>
      </c>
      <c r="I4227" s="2" t="s">
        <v>17</v>
      </c>
      <c r="J4227" s="2" t="s">
        <v>18</v>
      </c>
      <c r="K4227" s="2" t="s">
        <v>19</v>
      </c>
      <c r="L4227" s="2" t="s">
        <v>19</v>
      </c>
      <c r="M4227" s="2" t="s">
        <v>20</v>
      </c>
      <c r="N4227" s="2" t="s">
        <v>48</v>
      </c>
      <c r="O4227" s="2" t="s">
        <v>7942</v>
      </c>
      <c r="P4227" s="2">
        <v>4</v>
      </c>
      <c r="Q4227" s="2" t="str">
        <f t="shared" si="65"/>
        <v>VOYA US Equity</v>
      </c>
    </row>
    <row r="4228" spans="1:17" x14ac:dyDescent="0.25">
      <c r="A4228" s="1">
        <v>41639</v>
      </c>
      <c r="B4228" s="1">
        <v>41639</v>
      </c>
      <c r="C4228" s="2" t="s">
        <v>6209</v>
      </c>
      <c r="D4228" s="2" t="s">
        <v>6210</v>
      </c>
      <c r="E4228" s="2">
        <v>2.5499999999999998</v>
      </c>
      <c r="F4228" s="2" t="s">
        <v>7943</v>
      </c>
      <c r="G4228" s="2"/>
      <c r="H4228" s="2" t="s">
        <v>16</v>
      </c>
      <c r="I4228" s="2" t="s">
        <v>17</v>
      </c>
      <c r="J4228" s="2" t="s">
        <v>18</v>
      </c>
      <c r="K4228" s="2" t="s">
        <v>19</v>
      </c>
      <c r="L4228" s="2" t="s">
        <v>19</v>
      </c>
      <c r="M4228" s="2" t="s">
        <v>20</v>
      </c>
      <c r="N4228" s="2" t="s">
        <v>28</v>
      </c>
      <c r="O4228" s="2" t="s">
        <v>7944</v>
      </c>
      <c r="P4228" s="2">
        <v>3</v>
      </c>
      <c r="Q4228" s="2" t="str">
        <f t="shared" ref="Q4228:Q4277" si="66">D4228&amp;" US Equity"</f>
        <v>MYL US Equity</v>
      </c>
    </row>
    <row r="4229" spans="1:17" x14ac:dyDescent="0.25">
      <c r="A4229" s="1">
        <v>41639</v>
      </c>
      <c r="B4229" s="1">
        <v>41639</v>
      </c>
      <c r="C4229" s="2" t="s">
        <v>189</v>
      </c>
      <c r="D4229" s="2" t="s">
        <v>190</v>
      </c>
      <c r="E4229" s="2">
        <v>3.35</v>
      </c>
      <c r="F4229" s="2" t="s">
        <v>7945</v>
      </c>
      <c r="G4229" s="2"/>
      <c r="H4229" s="2" t="s">
        <v>27</v>
      </c>
      <c r="I4229" s="2" t="s">
        <v>17</v>
      </c>
      <c r="J4229" s="2" t="s">
        <v>18</v>
      </c>
      <c r="K4229" s="2" t="s">
        <v>19</v>
      </c>
      <c r="L4229" s="2" t="s">
        <v>19</v>
      </c>
      <c r="M4229" s="2" t="s">
        <v>20</v>
      </c>
      <c r="N4229" s="2" t="s">
        <v>28</v>
      </c>
      <c r="O4229" s="2" t="s">
        <v>7946</v>
      </c>
      <c r="P4229" s="2">
        <v>2</v>
      </c>
      <c r="Q4229" s="2" t="str">
        <f t="shared" si="66"/>
        <v>WU US Equity</v>
      </c>
    </row>
    <row r="4230" spans="1:17" x14ac:dyDescent="0.25">
      <c r="A4230" s="1">
        <v>41639</v>
      </c>
      <c r="B4230" s="1">
        <v>41639</v>
      </c>
      <c r="C4230" s="2" t="s">
        <v>462</v>
      </c>
      <c r="D4230" s="2" t="s">
        <v>463</v>
      </c>
      <c r="E4230" s="2">
        <v>5.4</v>
      </c>
      <c r="F4230" s="2" t="s">
        <v>7527</v>
      </c>
      <c r="G4230" s="2" t="s">
        <v>7611</v>
      </c>
      <c r="H4230" s="2" t="s">
        <v>73</v>
      </c>
      <c r="I4230" s="2" t="s">
        <v>17</v>
      </c>
      <c r="J4230" s="2" t="s">
        <v>18</v>
      </c>
      <c r="K4230" s="2" t="s">
        <v>19</v>
      </c>
      <c r="L4230" s="2" t="s">
        <v>19</v>
      </c>
      <c r="M4230" s="2" t="s">
        <v>7612</v>
      </c>
      <c r="N4230" s="2" t="s">
        <v>28</v>
      </c>
      <c r="O4230" s="2" t="s">
        <v>7947</v>
      </c>
      <c r="P4230" s="2">
        <v>4</v>
      </c>
      <c r="Q4230" s="2" t="str">
        <f t="shared" si="66"/>
        <v>FOXA US Equity</v>
      </c>
    </row>
    <row r="4231" spans="1:17" x14ac:dyDescent="0.25">
      <c r="A4231" s="1">
        <v>41639</v>
      </c>
      <c r="B4231" s="1">
        <v>41639</v>
      </c>
      <c r="C4231" s="2" t="s">
        <v>7826</v>
      </c>
      <c r="D4231" s="2" t="s">
        <v>7827</v>
      </c>
      <c r="E4231" s="2">
        <v>4.625</v>
      </c>
      <c r="F4231" s="2" t="s">
        <v>3801</v>
      </c>
      <c r="G4231" s="2" t="s">
        <v>40</v>
      </c>
      <c r="H4231" s="2" t="s">
        <v>1618</v>
      </c>
      <c r="I4231" s="2" t="s">
        <v>17</v>
      </c>
      <c r="J4231" s="2" t="s">
        <v>18</v>
      </c>
      <c r="K4231" s="2" t="s">
        <v>19</v>
      </c>
      <c r="L4231" s="2" t="s">
        <v>19</v>
      </c>
      <c r="M4231" s="2" t="s">
        <v>20</v>
      </c>
      <c r="N4231" s="2" t="s">
        <v>28</v>
      </c>
      <c r="O4231" s="2" t="s">
        <v>7948</v>
      </c>
      <c r="P4231" s="2">
        <v>5</v>
      </c>
      <c r="Q4231" s="2" t="str">
        <f t="shared" si="66"/>
        <v>ALUFP US Equity</v>
      </c>
    </row>
    <row r="4232" spans="1:17" x14ac:dyDescent="0.25">
      <c r="A4232" s="1">
        <v>41639</v>
      </c>
      <c r="B4232" s="1">
        <v>41639</v>
      </c>
      <c r="C4232" s="2" t="s">
        <v>1833</v>
      </c>
      <c r="D4232" s="2" t="s">
        <v>1834</v>
      </c>
      <c r="E4232" s="2">
        <v>4.8</v>
      </c>
      <c r="F4232" s="2" t="s">
        <v>391</v>
      </c>
      <c r="G4232" s="2"/>
      <c r="H4232" s="2" t="s">
        <v>16</v>
      </c>
      <c r="I4232" s="2" t="s">
        <v>17</v>
      </c>
      <c r="J4232" s="2" t="s">
        <v>18</v>
      </c>
      <c r="K4232" s="2" t="s">
        <v>19</v>
      </c>
      <c r="L4232" s="2" t="s">
        <v>19</v>
      </c>
      <c r="M4232" s="2" t="s">
        <v>20</v>
      </c>
      <c r="N4232" s="2" t="s">
        <v>48</v>
      </c>
      <c r="O4232" s="2" t="s">
        <v>7949</v>
      </c>
      <c r="P4232" s="2">
        <v>3</v>
      </c>
      <c r="Q4232" s="2" t="str">
        <f t="shared" si="66"/>
        <v>GNW US Equity</v>
      </c>
    </row>
    <row r="4233" spans="1:17" x14ac:dyDescent="0.25">
      <c r="A4233" s="1">
        <v>41639</v>
      </c>
      <c r="B4233" s="1">
        <v>41639</v>
      </c>
      <c r="C4233" s="2" t="s">
        <v>7950</v>
      </c>
      <c r="D4233" s="2" t="s">
        <v>3259</v>
      </c>
      <c r="E4233" s="2">
        <v>5.25</v>
      </c>
      <c r="F4233" s="2" t="s">
        <v>1433</v>
      </c>
      <c r="G4233" s="2"/>
      <c r="H4233" s="2" t="s">
        <v>203</v>
      </c>
      <c r="I4233" s="2" t="s">
        <v>17</v>
      </c>
      <c r="J4233" s="2" t="s">
        <v>18</v>
      </c>
      <c r="K4233" s="2" t="s">
        <v>19</v>
      </c>
      <c r="L4233" s="2" t="s">
        <v>19</v>
      </c>
      <c r="M4233" s="2" t="s">
        <v>20</v>
      </c>
      <c r="N4233" s="2" t="s">
        <v>28</v>
      </c>
      <c r="O4233" s="2" t="s">
        <v>7951</v>
      </c>
      <c r="P4233" s="2">
        <v>3</v>
      </c>
      <c r="Q4233" s="2" t="str">
        <f t="shared" si="66"/>
        <v>POL US Equity</v>
      </c>
    </row>
    <row r="4234" spans="1:17" x14ac:dyDescent="0.25">
      <c r="A4234" s="1">
        <v>41639</v>
      </c>
      <c r="B4234" s="1">
        <v>41639</v>
      </c>
      <c r="C4234" s="2" t="s">
        <v>6345</v>
      </c>
      <c r="D4234" s="2" t="s">
        <v>6346</v>
      </c>
      <c r="E4234" s="2">
        <v>2.25</v>
      </c>
      <c r="F4234" s="2" t="s">
        <v>7952</v>
      </c>
      <c r="G4234" s="2"/>
      <c r="H4234" s="2" t="s">
        <v>34</v>
      </c>
      <c r="I4234" s="2" t="s">
        <v>17</v>
      </c>
      <c r="J4234" s="2" t="s">
        <v>18</v>
      </c>
      <c r="K4234" s="2" t="s">
        <v>19</v>
      </c>
      <c r="L4234" s="2" t="s">
        <v>19</v>
      </c>
      <c r="M4234" s="2" t="s">
        <v>20</v>
      </c>
      <c r="N4234" s="2" t="s">
        <v>28</v>
      </c>
      <c r="O4234" s="2" t="s">
        <v>7953</v>
      </c>
      <c r="P4234" s="2">
        <v>2</v>
      </c>
      <c r="Q4234" s="2" t="str">
        <f t="shared" si="66"/>
        <v>VW US Equity</v>
      </c>
    </row>
    <row r="4235" spans="1:17" x14ac:dyDescent="0.25">
      <c r="A4235" s="1">
        <v>41639</v>
      </c>
      <c r="B4235" s="1">
        <v>41639</v>
      </c>
      <c r="C4235" s="2" t="s">
        <v>4926</v>
      </c>
      <c r="D4235" s="2" t="s">
        <v>4927</v>
      </c>
      <c r="E4235" s="2">
        <v>0.94584999999999997</v>
      </c>
      <c r="F4235" s="2" t="s">
        <v>7957</v>
      </c>
      <c r="G4235" s="2" t="s">
        <v>40</v>
      </c>
      <c r="H4235" s="2" t="s">
        <v>73</v>
      </c>
      <c r="I4235" s="2" t="s">
        <v>17</v>
      </c>
      <c r="J4235" s="2" t="s">
        <v>18</v>
      </c>
      <c r="K4235" s="2" t="s">
        <v>19</v>
      </c>
      <c r="L4235" s="2" t="s">
        <v>19</v>
      </c>
      <c r="M4235" s="2" t="s">
        <v>47</v>
      </c>
      <c r="N4235" s="2" t="s">
        <v>28</v>
      </c>
      <c r="O4235" s="2" t="s">
        <v>7958</v>
      </c>
      <c r="P4235" s="2">
        <v>5</v>
      </c>
      <c r="Q4235" s="2" t="str">
        <f t="shared" si="66"/>
        <v>NSANY US Equity</v>
      </c>
    </row>
    <row r="4236" spans="1:17" x14ac:dyDescent="0.25">
      <c r="A4236" s="1">
        <v>41639</v>
      </c>
      <c r="B4236" s="1">
        <v>41639</v>
      </c>
      <c r="C4236" s="2" t="s">
        <v>7959</v>
      </c>
      <c r="D4236" s="2" t="s">
        <v>2778</v>
      </c>
      <c r="E4236" s="2">
        <v>4.5</v>
      </c>
      <c r="F4236" s="2" t="s">
        <v>675</v>
      </c>
      <c r="G4236" s="2"/>
      <c r="H4236" s="2" t="s">
        <v>472</v>
      </c>
      <c r="I4236" s="2" t="s">
        <v>17</v>
      </c>
      <c r="J4236" s="2" t="s">
        <v>18</v>
      </c>
      <c r="K4236" s="2" t="s">
        <v>19</v>
      </c>
      <c r="L4236" s="2" t="s">
        <v>19</v>
      </c>
      <c r="M4236" s="2" t="s">
        <v>20</v>
      </c>
      <c r="N4236" s="2" t="s">
        <v>28</v>
      </c>
      <c r="O4236" s="2" t="s">
        <v>7960</v>
      </c>
      <c r="P4236" s="2">
        <v>3</v>
      </c>
      <c r="Q4236" s="2" t="str">
        <f t="shared" si="66"/>
        <v>CCK US Equity</v>
      </c>
    </row>
    <row r="4237" spans="1:17" x14ac:dyDescent="0.25">
      <c r="A4237" s="1">
        <v>41639</v>
      </c>
      <c r="B4237" s="1">
        <v>41639</v>
      </c>
      <c r="C4237" s="2" t="s">
        <v>897</v>
      </c>
      <c r="D4237" s="2" t="s">
        <v>898</v>
      </c>
      <c r="E4237" s="2">
        <v>3.95</v>
      </c>
      <c r="F4237" s="2" t="s">
        <v>4122</v>
      </c>
      <c r="G4237" s="2"/>
      <c r="H4237" s="2" t="s">
        <v>73</v>
      </c>
      <c r="I4237" s="2" t="s">
        <v>17</v>
      </c>
      <c r="J4237" s="2" t="s">
        <v>18</v>
      </c>
      <c r="K4237" s="2" t="s">
        <v>19</v>
      </c>
      <c r="L4237" s="2" t="s">
        <v>19</v>
      </c>
      <c r="M4237" s="2" t="s">
        <v>20</v>
      </c>
      <c r="N4237" s="2" t="s">
        <v>28</v>
      </c>
      <c r="O4237" s="2" t="s">
        <v>7961</v>
      </c>
      <c r="P4237" s="2">
        <v>3</v>
      </c>
      <c r="Q4237" s="2" t="str">
        <f t="shared" si="66"/>
        <v>CCL US Equity</v>
      </c>
    </row>
    <row r="4238" spans="1:17" x14ac:dyDescent="0.25">
      <c r="A4238" s="1">
        <v>41639</v>
      </c>
      <c r="B4238" s="1">
        <v>41639</v>
      </c>
      <c r="C4238" s="2" t="s">
        <v>7238</v>
      </c>
      <c r="D4238" s="2" t="s">
        <v>7239</v>
      </c>
      <c r="E4238" s="2">
        <v>6</v>
      </c>
      <c r="F4238" s="2" t="s">
        <v>4736</v>
      </c>
      <c r="G4238" s="2"/>
      <c r="H4238" s="2" t="s">
        <v>1968</v>
      </c>
      <c r="I4238" s="2" t="s">
        <v>17</v>
      </c>
      <c r="J4238" s="2" t="s">
        <v>18</v>
      </c>
      <c r="K4238" s="2" t="s">
        <v>19</v>
      </c>
      <c r="L4238" s="2" t="s">
        <v>19</v>
      </c>
      <c r="M4238" s="2" t="s">
        <v>20</v>
      </c>
      <c r="N4238" s="2" t="s">
        <v>28</v>
      </c>
      <c r="O4238" s="2" t="s">
        <v>7962</v>
      </c>
      <c r="P4238" s="2">
        <v>3</v>
      </c>
      <c r="Q4238" s="2" t="str">
        <f t="shared" si="66"/>
        <v>UAL US Equity</v>
      </c>
    </row>
    <row r="4239" spans="1:17" x14ac:dyDescent="0.25">
      <c r="A4239" s="1">
        <v>41639</v>
      </c>
      <c r="B4239" s="1">
        <v>41639</v>
      </c>
      <c r="C4239" s="2" t="s">
        <v>193</v>
      </c>
      <c r="D4239" s="2" t="s">
        <v>194</v>
      </c>
      <c r="E4239" s="2">
        <v>1.75</v>
      </c>
      <c r="F4239" s="2" t="s">
        <v>1728</v>
      </c>
      <c r="G4239" s="2"/>
      <c r="H4239" s="2" t="s">
        <v>57</v>
      </c>
      <c r="I4239" s="2" t="s">
        <v>17</v>
      </c>
      <c r="J4239" s="2" t="s">
        <v>18</v>
      </c>
      <c r="K4239" s="2" t="s">
        <v>19</v>
      </c>
      <c r="L4239" s="2" t="s">
        <v>19</v>
      </c>
      <c r="M4239" s="2" t="s">
        <v>20</v>
      </c>
      <c r="N4239" s="2" t="s">
        <v>28</v>
      </c>
      <c r="O4239" s="2" t="s">
        <v>7963</v>
      </c>
      <c r="P4239" s="2">
        <v>3</v>
      </c>
      <c r="Q4239" s="2" t="str">
        <f t="shared" si="66"/>
        <v>BMY US Equity</v>
      </c>
    </row>
    <row r="4240" spans="1:17" x14ac:dyDescent="0.25">
      <c r="A4240" s="1">
        <v>41639</v>
      </c>
      <c r="B4240" s="1">
        <v>41639</v>
      </c>
      <c r="C4240" s="2" t="s">
        <v>1972</v>
      </c>
      <c r="D4240" s="2" t="s">
        <v>998</v>
      </c>
      <c r="E4240" s="2">
        <v>2.9</v>
      </c>
      <c r="F4240" s="2" t="s">
        <v>4122</v>
      </c>
      <c r="G4240" s="2"/>
      <c r="H4240" s="2" t="s">
        <v>46</v>
      </c>
      <c r="I4240" s="2" t="s">
        <v>17</v>
      </c>
      <c r="J4240" s="2" t="s">
        <v>18</v>
      </c>
      <c r="K4240" s="2" t="s">
        <v>19</v>
      </c>
      <c r="L4240" s="2" t="s">
        <v>19</v>
      </c>
      <c r="M4240" s="2" t="s">
        <v>20</v>
      </c>
      <c r="N4240" s="2" t="s">
        <v>48</v>
      </c>
      <c r="O4240" s="2" t="s">
        <v>7964</v>
      </c>
      <c r="P4240" s="2">
        <v>3</v>
      </c>
      <c r="Q4240" s="2" t="str">
        <f t="shared" si="66"/>
        <v>BRK US Equity</v>
      </c>
    </row>
    <row r="4241" spans="1:17" x14ac:dyDescent="0.25">
      <c r="A4241" s="1">
        <v>41639</v>
      </c>
      <c r="B4241" s="1">
        <v>41639</v>
      </c>
      <c r="C4241" s="2" t="s">
        <v>302</v>
      </c>
      <c r="D4241" s="2" t="s">
        <v>303</v>
      </c>
      <c r="E4241" s="2">
        <v>4.625</v>
      </c>
      <c r="F4241" s="2" t="s">
        <v>1158</v>
      </c>
      <c r="G4241" s="2"/>
      <c r="H4241" s="2" t="s">
        <v>16</v>
      </c>
      <c r="I4241" s="2" t="s">
        <v>17</v>
      </c>
      <c r="J4241" s="2" t="s">
        <v>18</v>
      </c>
      <c r="K4241" s="2" t="s">
        <v>19</v>
      </c>
      <c r="L4241" s="2" t="s">
        <v>19</v>
      </c>
      <c r="M4241" s="2" t="s">
        <v>20</v>
      </c>
      <c r="N4241" s="2" t="s">
        <v>28</v>
      </c>
      <c r="O4241" s="2" t="s">
        <v>7965</v>
      </c>
      <c r="P4241" s="2">
        <v>2</v>
      </c>
      <c r="Q4241" s="2" t="str">
        <f t="shared" si="66"/>
        <v>WY US Equity</v>
      </c>
    </row>
    <row r="4242" spans="1:17" x14ac:dyDescent="0.25">
      <c r="A4242" s="1">
        <v>41639</v>
      </c>
      <c r="B4242" s="1">
        <v>41639</v>
      </c>
      <c r="C4242" s="2" t="s">
        <v>4464</v>
      </c>
      <c r="D4242" s="2" t="s">
        <v>4465</v>
      </c>
      <c r="E4242" s="2">
        <v>4.7</v>
      </c>
      <c r="F4242" s="2" t="s">
        <v>1158</v>
      </c>
      <c r="G4242" s="2" t="s">
        <v>45</v>
      </c>
      <c r="H4242" s="2" t="s">
        <v>73</v>
      </c>
      <c r="I4242" s="2" t="s">
        <v>17</v>
      </c>
      <c r="J4242" s="2" t="s">
        <v>18</v>
      </c>
      <c r="K4242" s="2" t="s">
        <v>19</v>
      </c>
      <c r="L4242" s="2" t="s">
        <v>19</v>
      </c>
      <c r="M4242" s="2" t="s">
        <v>20</v>
      </c>
      <c r="N4242" s="2" t="s">
        <v>48</v>
      </c>
      <c r="O4242" s="2" t="s">
        <v>7966</v>
      </c>
      <c r="P4242" s="2">
        <v>3</v>
      </c>
      <c r="Q4242" s="2" t="str">
        <f t="shared" si="66"/>
        <v>RGA US Equity</v>
      </c>
    </row>
    <row r="4243" spans="1:17" x14ac:dyDescent="0.25">
      <c r="A4243" s="1">
        <v>41639</v>
      </c>
      <c r="B4243" s="1">
        <v>41639</v>
      </c>
      <c r="C4243" s="2" t="s">
        <v>7967</v>
      </c>
      <c r="D4243" s="2" t="s">
        <v>106</v>
      </c>
      <c r="E4243" s="2">
        <v>1.875</v>
      </c>
      <c r="F4243" s="2" t="s">
        <v>77</v>
      </c>
      <c r="G4243" s="2" t="s">
        <v>40</v>
      </c>
      <c r="H4243" s="2" t="s">
        <v>27</v>
      </c>
      <c r="I4243" s="2" t="s">
        <v>17</v>
      </c>
      <c r="J4243" s="2" t="s">
        <v>18</v>
      </c>
      <c r="K4243" s="2" t="s">
        <v>19</v>
      </c>
      <c r="L4243" s="2" t="s">
        <v>19</v>
      </c>
      <c r="M4243" s="2" t="s">
        <v>20</v>
      </c>
      <c r="N4243" s="2" t="s">
        <v>21</v>
      </c>
      <c r="O4243" s="2" t="s">
        <v>7968</v>
      </c>
      <c r="P4243" s="2">
        <v>3</v>
      </c>
      <c r="Q4243" s="2" t="str">
        <f t="shared" si="66"/>
        <v>AES US Equity</v>
      </c>
    </row>
    <row r="4244" spans="1:17" x14ac:dyDescent="0.25">
      <c r="A4244" s="1">
        <v>41639</v>
      </c>
      <c r="B4244" s="1">
        <v>41639</v>
      </c>
      <c r="C4244" s="2" t="s">
        <v>3919</v>
      </c>
      <c r="D4244" s="2" t="s">
        <v>3920</v>
      </c>
      <c r="E4244" s="2">
        <v>4.8499999999999996</v>
      </c>
      <c r="F4244" s="2" t="s">
        <v>1158</v>
      </c>
      <c r="G4244" s="2"/>
      <c r="H4244" s="2" t="s">
        <v>16</v>
      </c>
      <c r="I4244" s="2" t="s">
        <v>17</v>
      </c>
      <c r="J4244" s="2" t="s">
        <v>18</v>
      </c>
      <c r="K4244" s="2" t="s">
        <v>19</v>
      </c>
      <c r="L4244" s="2" t="s">
        <v>19</v>
      </c>
      <c r="M4244" s="2" t="s">
        <v>20</v>
      </c>
      <c r="N4244" s="2" t="s">
        <v>28</v>
      </c>
      <c r="O4244" s="2" t="s">
        <v>7969</v>
      </c>
      <c r="P4244" s="2">
        <v>3</v>
      </c>
      <c r="Q4244" s="2" t="str">
        <f t="shared" si="66"/>
        <v>RAI US Equity</v>
      </c>
    </row>
    <row r="4245" spans="1:17" x14ac:dyDescent="0.25">
      <c r="A4245" s="1">
        <v>41639</v>
      </c>
      <c r="B4245" s="1">
        <v>41639</v>
      </c>
      <c r="C4245" s="2" t="s">
        <v>3919</v>
      </c>
      <c r="D4245" s="2" t="s">
        <v>3920</v>
      </c>
      <c r="E4245" s="2">
        <v>6.15</v>
      </c>
      <c r="F4245" s="2" t="s">
        <v>6295</v>
      </c>
      <c r="G4245" s="2"/>
      <c r="H4245" s="2" t="s">
        <v>16</v>
      </c>
      <c r="I4245" s="2" t="s">
        <v>17</v>
      </c>
      <c r="J4245" s="2" t="s">
        <v>18</v>
      </c>
      <c r="K4245" s="2" t="s">
        <v>19</v>
      </c>
      <c r="L4245" s="2" t="s">
        <v>19</v>
      </c>
      <c r="M4245" s="2" t="s">
        <v>20</v>
      </c>
      <c r="N4245" s="2" t="s">
        <v>28</v>
      </c>
      <c r="O4245" s="2" t="s">
        <v>7970</v>
      </c>
      <c r="P4245" s="2">
        <v>3</v>
      </c>
      <c r="Q4245" s="2" t="str">
        <f t="shared" si="66"/>
        <v>RAI US Equity</v>
      </c>
    </row>
    <row r="4246" spans="1:17" x14ac:dyDescent="0.25">
      <c r="A4246" s="1">
        <v>41639</v>
      </c>
      <c r="B4246" s="1">
        <v>41639</v>
      </c>
      <c r="C4246" s="2" t="s">
        <v>4926</v>
      </c>
      <c r="D4246" s="2" t="s">
        <v>4927</v>
      </c>
      <c r="E4246" s="2">
        <v>0.94584999999999997</v>
      </c>
      <c r="F4246" s="2" t="s">
        <v>7957</v>
      </c>
      <c r="G4246" s="2" t="s">
        <v>26</v>
      </c>
      <c r="H4246" s="2" t="s">
        <v>73</v>
      </c>
      <c r="I4246" s="2" t="s">
        <v>17</v>
      </c>
      <c r="J4246" s="2" t="s">
        <v>18</v>
      </c>
      <c r="K4246" s="2" t="s">
        <v>19</v>
      </c>
      <c r="L4246" s="2" t="s">
        <v>19</v>
      </c>
      <c r="M4246" s="2" t="s">
        <v>47</v>
      </c>
      <c r="N4246" s="2" t="s">
        <v>28</v>
      </c>
      <c r="O4246" s="2" t="s">
        <v>7971</v>
      </c>
      <c r="P4246" s="2">
        <v>5</v>
      </c>
      <c r="Q4246" s="2" t="str">
        <f t="shared" si="66"/>
        <v>NSANY US Equity</v>
      </c>
    </row>
    <row r="4247" spans="1:17" x14ac:dyDescent="0.25">
      <c r="A4247" s="1">
        <v>41639</v>
      </c>
      <c r="B4247" s="1">
        <v>41639</v>
      </c>
      <c r="C4247" s="2" t="s">
        <v>7967</v>
      </c>
      <c r="D4247" s="2" t="s">
        <v>106</v>
      </c>
      <c r="E4247" s="2">
        <v>1.875</v>
      </c>
      <c r="F4247" s="2" t="s">
        <v>77</v>
      </c>
      <c r="G4247" s="2" t="s">
        <v>26</v>
      </c>
      <c r="H4247" s="2" t="s">
        <v>27</v>
      </c>
      <c r="I4247" s="2" t="s">
        <v>17</v>
      </c>
      <c r="J4247" s="2" t="s">
        <v>18</v>
      </c>
      <c r="K4247" s="2" t="s">
        <v>19</v>
      </c>
      <c r="L4247" s="2" t="s">
        <v>19</v>
      </c>
      <c r="M4247" s="2" t="s">
        <v>20</v>
      </c>
      <c r="N4247" s="2" t="s">
        <v>21</v>
      </c>
      <c r="O4247" s="2" t="s">
        <v>7972</v>
      </c>
      <c r="P4247" s="2">
        <v>3</v>
      </c>
      <c r="Q4247" s="2" t="str">
        <f t="shared" si="66"/>
        <v>AES US Equity</v>
      </c>
    </row>
    <row r="4248" spans="1:17" x14ac:dyDescent="0.25">
      <c r="A4248" s="1">
        <v>41639</v>
      </c>
      <c r="B4248" s="1">
        <v>41639</v>
      </c>
      <c r="C4248" s="2" t="s">
        <v>496</v>
      </c>
      <c r="D4248" s="2" t="s">
        <v>497</v>
      </c>
      <c r="E4248" s="2">
        <v>3.5</v>
      </c>
      <c r="F4248" s="2" t="s">
        <v>1023</v>
      </c>
      <c r="G4248" s="2" t="s">
        <v>1849</v>
      </c>
      <c r="H4248" s="2" t="s">
        <v>57</v>
      </c>
      <c r="I4248" s="2" t="s">
        <v>17</v>
      </c>
      <c r="J4248" s="2" t="s">
        <v>18</v>
      </c>
      <c r="K4248" s="2" t="s">
        <v>19</v>
      </c>
      <c r="L4248" s="2" t="s">
        <v>19</v>
      </c>
      <c r="M4248" s="2" t="s">
        <v>20</v>
      </c>
      <c r="N4248" s="2" t="s">
        <v>21</v>
      </c>
      <c r="O4248" s="2" t="s">
        <v>7973</v>
      </c>
      <c r="P4248" s="2">
        <v>4</v>
      </c>
      <c r="Q4248" s="2" t="str">
        <f t="shared" si="66"/>
        <v>NRUC US Equity</v>
      </c>
    </row>
    <row r="4249" spans="1:17" x14ac:dyDescent="0.25">
      <c r="A4249" s="1">
        <v>41639</v>
      </c>
      <c r="B4249" s="1">
        <v>41639</v>
      </c>
      <c r="C4249" s="2" t="s">
        <v>42</v>
      </c>
      <c r="D4249" s="2" t="s">
        <v>43</v>
      </c>
      <c r="E4249" s="2">
        <v>3.5</v>
      </c>
      <c r="F4249" s="2" t="s">
        <v>1023</v>
      </c>
      <c r="G4249" s="2" t="s">
        <v>213</v>
      </c>
      <c r="H4249" s="2" t="s">
        <v>46</v>
      </c>
      <c r="I4249" s="2" t="s">
        <v>17</v>
      </c>
      <c r="J4249" s="2" t="s">
        <v>18</v>
      </c>
      <c r="K4249" s="2" t="s">
        <v>19</v>
      </c>
      <c r="L4249" s="2" t="s">
        <v>19</v>
      </c>
      <c r="M4249" s="2" t="s">
        <v>20</v>
      </c>
      <c r="N4249" s="2" t="s">
        <v>48</v>
      </c>
      <c r="O4249" s="2" t="s">
        <v>7974</v>
      </c>
      <c r="P4249" s="2">
        <v>2</v>
      </c>
      <c r="Q4249" s="2" t="str">
        <f t="shared" si="66"/>
        <v>GE US Equity</v>
      </c>
    </row>
    <row r="4250" spans="1:17" x14ac:dyDescent="0.25">
      <c r="A4250" s="1">
        <v>41639</v>
      </c>
      <c r="B4250" s="1">
        <v>41639</v>
      </c>
      <c r="C4250" s="2" t="s">
        <v>42</v>
      </c>
      <c r="D4250" s="2" t="s">
        <v>43</v>
      </c>
      <c r="E4250" s="2">
        <v>4.05</v>
      </c>
      <c r="F4250" s="2" t="s">
        <v>3122</v>
      </c>
      <c r="G4250" s="2" t="s">
        <v>213</v>
      </c>
      <c r="H4250" s="2" t="s">
        <v>46</v>
      </c>
      <c r="I4250" s="2" t="s">
        <v>17</v>
      </c>
      <c r="J4250" s="2" t="s">
        <v>18</v>
      </c>
      <c r="K4250" s="2" t="s">
        <v>19</v>
      </c>
      <c r="L4250" s="2" t="s">
        <v>19</v>
      </c>
      <c r="M4250" s="2" t="s">
        <v>20</v>
      </c>
      <c r="N4250" s="2" t="s">
        <v>48</v>
      </c>
      <c r="O4250" s="2" t="s">
        <v>7975</v>
      </c>
      <c r="P4250" s="2">
        <v>2</v>
      </c>
      <c r="Q4250" s="2" t="str">
        <f t="shared" si="66"/>
        <v>GE US Equity</v>
      </c>
    </row>
    <row r="4251" spans="1:17" x14ac:dyDescent="0.25">
      <c r="A4251" s="1">
        <v>41639</v>
      </c>
      <c r="B4251" s="1">
        <v>41639</v>
      </c>
      <c r="C4251" s="2" t="s">
        <v>7852</v>
      </c>
      <c r="D4251" s="2" t="s">
        <v>7853</v>
      </c>
      <c r="E4251" s="2">
        <v>0.91700000000000004</v>
      </c>
      <c r="F4251" s="2" t="s">
        <v>32</v>
      </c>
      <c r="G4251" s="2"/>
      <c r="H4251" s="2" t="s">
        <v>936</v>
      </c>
      <c r="I4251" s="2" t="s">
        <v>17</v>
      </c>
      <c r="J4251" s="2" t="s">
        <v>18</v>
      </c>
      <c r="K4251" s="2" t="s">
        <v>19</v>
      </c>
      <c r="L4251" s="2" t="s">
        <v>19</v>
      </c>
      <c r="M4251" s="2" t="s">
        <v>20</v>
      </c>
      <c r="N4251" s="2" t="s">
        <v>28</v>
      </c>
      <c r="O4251" s="2" t="s">
        <v>7976</v>
      </c>
      <c r="P4251" s="2">
        <v>5</v>
      </c>
      <c r="Q4251" s="2" t="str">
        <f t="shared" si="66"/>
        <v>NWUNI US Equity</v>
      </c>
    </row>
    <row r="4252" spans="1:17" x14ac:dyDescent="0.25">
      <c r="A4252" s="1">
        <v>41639</v>
      </c>
      <c r="B4252" s="1">
        <v>41639</v>
      </c>
      <c r="C4252" s="2" t="s">
        <v>2550</v>
      </c>
      <c r="D4252" s="2" t="s">
        <v>2551</v>
      </c>
      <c r="E4252" s="2">
        <v>8.125</v>
      </c>
      <c r="F4252" s="2" t="s">
        <v>1067</v>
      </c>
      <c r="G4252" s="2" t="s">
        <v>26</v>
      </c>
      <c r="H4252" s="2" t="s">
        <v>1618</v>
      </c>
      <c r="I4252" s="2" t="s">
        <v>17</v>
      </c>
      <c r="J4252" s="2" t="s">
        <v>18</v>
      </c>
      <c r="K4252" s="2" t="s">
        <v>19</v>
      </c>
      <c r="L4252" s="2" t="s">
        <v>19</v>
      </c>
      <c r="M4252" s="2" t="s">
        <v>20</v>
      </c>
      <c r="N4252" s="2" t="s">
        <v>28</v>
      </c>
      <c r="O4252" s="2" t="s">
        <v>7977</v>
      </c>
      <c r="P4252" s="2">
        <v>3</v>
      </c>
      <c r="Q4252" s="2" t="str">
        <f t="shared" si="66"/>
        <v>THC US Equity</v>
      </c>
    </row>
    <row r="4253" spans="1:17" x14ac:dyDescent="0.25">
      <c r="A4253" s="1">
        <v>41639</v>
      </c>
      <c r="B4253" s="1">
        <v>41639</v>
      </c>
      <c r="C4253" s="2" t="s">
        <v>2023</v>
      </c>
      <c r="D4253" s="2" t="s">
        <v>2024</v>
      </c>
      <c r="E4253" s="2">
        <v>0.43769999999999998</v>
      </c>
      <c r="F4253" s="2" t="s">
        <v>7979</v>
      </c>
      <c r="G4253" s="2"/>
      <c r="H4253" s="2" t="s">
        <v>210</v>
      </c>
      <c r="I4253" s="2" t="s">
        <v>17</v>
      </c>
      <c r="J4253" s="2" t="s">
        <v>18</v>
      </c>
      <c r="K4253" s="2" t="s">
        <v>19</v>
      </c>
      <c r="L4253" s="2" t="s">
        <v>19</v>
      </c>
      <c r="M4253" s="2" t="s">
        <v>47</v>
      </c>
      <c r="N4253" s="2" t="s">
        <v>28</v>
      </c>
      <c r="O4253" s="2" t="s">
        <v>7980</v>
      </c>
      <c r="P4253" s="2">
        <v>3</v>
      </c>
      <c r="Q4253" s="2" t="str">
        <f t="shared" si="66"/>
        <v>MON US Equity</v>
      </c>
    </row>
    <row r="4254" spans="1:17" x14ac:dyDescent="0.25">
      <c r="A4254" s="1">
        <v>41639</v>
      </c>
      <c r="B4254" s="1">
        <v>41639</v>
      </c>
      <c r="C4254" s="2" t="s">
        <v>3359</v>
      </c>
      <c r="D4254" s="2" t="s">
        <v>2445</v>
      </c>
      <c r="E4254" s="2">
        <v>4</v>
      </c>
      <c r="F4254" s="2" t="s">
        <v>7981</v>
      </c>
      <c r="G4254" s="2"/>
      <c r="H4254" s="2" t="s">
        <v>27</v>
      </c>
      <c r="I4254" s="2" t="s">
        <v>17</v>
      </c>
      <c r="J4254" s="2" t="s">
        <v>18</v>
      </c>
      <c r="K4254" s="2" t="s">
        <v>19</v>
      </c>
      <c r="L4254" s="2" t="s">
        <v>19</v>
      </c>
      <c r="M4254" s="2" t="s">
        <v>20</v>
      </c>
      <c r="N4254" s="2" t="s">
        <v>28</v>
      </c>
      <c r="O4254" s="2" t="s">
        <v>7982</v>
      </c>
      <c r="P4254" s="2">
        <v>2</v>
      </c>
      <c r="Q4254" s="2" t="str">
        <f t="shared" si="66"/>
        <v>MO US Equity</v>
      </c>
    </row>
    <row r="4255" spans="1:17" x14ac:dyDescent="0.25">
      <c r="A4255" s="1">
        <v>41639</v>
      </c>
      <c r="B4255" s="1">
        <v>41639</v>
      </c>
      <c r="C4255" s="2" t="s">
        <v>247</v>
      </c>
      <c r="D4255" s="2" t="s">
        <v>248</v>
      </c>
      <c r="E4255" s="2">
        <v>4</v>
      </c>
      <c r="F4255" s="2" t="s">
        <v>7983</v>
      </c>
      <c r="G4255" s="2"/>
      <c r="H4255" s="2" t="s">
        <v>73</v>
      </c>
      <c r="I4255" s="2" t="s">
        <v>17</v>
      </c>
      <c r="J4255" s="2" t="s">
        <v>18</v>
      </c>
      <c r="K4255" s="2" t="s">
        <v>19</v>
      </c>
      <c r="L4255" s="2" t="s">
        <v>19</v>
      </c>
      <c r="M4255" s="2" t="s">
        <v>20</v>
      </c>
      <c r="N4255" s="2" t="s">
        <v>28</v>
      </c>
      <c r="O4255" s="2" t="s">
        <v>7984</v>
      </c>
      <c r="P4255" s="2">
        <v>3</v>
      </c>
      <c r="Q4255" s="2" t="str">
        <f t="shared" si="66"/>
        <v>ETN US Equity</v>
      </c>
    </row>
    <row r="4256" spans="1:17" x14ac:dyDescent="0.25">
      <c r="A4256" s="1">
        <v>41639</v>
      </c>
      <c r="B4256" s="1">
        <v>41639</v>
      </c>
      <c r="C4256" s="2" t="s">
        <v>42</v>
      </c>
      <c r="D4256" s="2" t="s">
        <v>43</v>
      </c>
      <c r="E4256" s="2">
        <v>3.55</v>
      </c>
      <c r="F4256" s="2" t="s">
        <v>2769</v>
      </c>
      <c r="G4256" s="2" t="s">
        <v>213</v>
      </c>
      <c r="H4256" s="2" t="s">
        <v>46</v>
      </c>
      <c r="I4256" s="2" t="s">
        <v>17</v>
      </c>
      <c r="J4256" s="2" t="s">
        <v>18</v>
      </c>
      <c r="K4256" s="2" t="s">
        <v>19</v>
      </c>
      <c r="L4256" s="2" t="s">
        <v>19</v>
      </c>
      <c r="M4256" s="2" t="s">
        <v>20</v>
      </c>
      <c r="N4256" s="2" t="s">
        <v>48</v>
      </c>
      <c r="O4256" s="2" t="s">
        <v>7985</v>
      </c>
      <c r="P4256" s="2">
        <v>2</v>
      </c>
      <c r="Q4256" s="2" t="str">
        <f t="shared" si="66"/>
        <v>GE US Equity</v>
      </c>
    </row>
    <row r="4257" spans="1:17" x14ac:dyDescent="0.25">
      <c r="A4257" s="1">
        <v>41639</v>
      </c>
      <c r="B4257" s="1">
        <v>41639</v>
      </c>
      <c r="C4257" s="2" t="s">
        <v>42</v>
      </c>
      <c r="D4257" s="2" t="s">
        <v>43</v>
      </c>
      <c r="E4257" s="2">
        <v>4.1500000000000004</v>
      </c>
      <c r="F4257" s="2" t="s">
        <v>1604</v>
      </c>
      <c r="G4257" s="2" t="s">
        <v>213</v>
      </c>
      <c r="H4257" s="2" t="s">
        <v>46</v>
      </c>
      <c r="I4257" s="2" t="s">
        <v>17</v>
      </c>
      <c r="J4257" s="2" t="s">
        <v>18</v>
      </c>
      <c r="K4257" s="2" t="s">
        <v>19</v>
      </c>
      <c r="L4257" s="2" t="s">
        <v>19</v>
      </c>
      <c r="M4257" s="2" t="s">
        <v>20</v>
      </c>
      <c r="N4257" s="2" t="s">
        <v>48</v>
      </c>
      <c r="O4257" s="2" t="s">
        <v>7986</v>
      </c>
      <c r="P4257" s="2">
        <v>2</v>
      </c>
      <c r="Q4257" s="2" t="str">
        <f t="shared" si="66"/>
        <v>GE US Equity</v>
      </c>
    </row>
    <row r="4258" spans="1:17" x14ac:dyDescent="0.25">
      <c r="A4258" s="1">
        <v>41639</v>
      </c>
      <c r="B4258" s="1">
        <v>41639</v>
      </c>
      <c r="C4258" s="2" t="s">
        <v>7891</v>
      </c>
      <c r="D4258" s="2" t="s">
        <v>7892</v>
      </c>
      <c r="E4258" s="2">
        <v>2.2999999999999998</v>
      </c>
      <c r="F4258" s="2" t="s">
        <v>7894</v>
      </c>
      <c r="G4258" s="2" t="s">
        <v>26</v>
      </c>
      <c r="H4258" s="2" t="s">
        <v>16</v>
      </c>
      <c r="I4258" s="2" t="s">
        <v>17</v>
      </c>
      <c r="J4258" s="2" t="s">
        <v>18</v>
      </c>
      <c r="K4258" s="2" t="s">
        <v>19</v>
      </c>
      <c r="L4258" s="2" t="s">
        <v>19</v>
      </c>
      <c r="M4258" s="2" t="s">
        <v>20</v>
      </c>
      <c r="N4258" s="2" t="s">
        <v>28</v>
      </c>
      <c r="O4258" s="2" t="s">
        <v>7987</v>
      </c>
      <c r="P4258" s="2">
        <v>4</v>
      </c>
      <c r="Q4258" s="2" t="str">
        <f t="shared" si="66"/>
        <v>PRGO US Equity</v>
      </c>
    </row>
    <row r="4259" spans="1:17" x14ac:dyDescent="0.25">
      <c r="A4259" s="1">
        <v>41639</v>
      </c>
      <c r="B4259" s="1">
        <v>41639</v>
      </c>
      <c r="C4259" s="2" t="s">
        <v>1508</v>
      </c>
      <c r="D4259" s="2" t="s">
        <v>1509</v>
      </c>
      <c r="E4259" s="2">
        <v>5.625</v>
      </c>
      <c r="F4259" s="2" t="s">
        <v>368</v>
      </c>
      <c r="G4259" s="2"/>
      <c r="H4259" s="2" t="s">
        <v>264</v>
      </c>
      <c r="I4259" s="2" t="s">
        <v>17</v>
      </c>
      <c r="J4259" s="2" t="s">
        <v>18</v>
      </c>
      <c r="K4259" s="2" t="s">
        <v>19</v>
      </c>
      <c r="L4259" s="2" t="s">
        <v>19</v>
      </c>
      <c r="M4259" s="2" t="s">
        <v>20</v>
      </c>
      <c r="N4259" s="2" t="s">
        <v>28</v>
      </c>
      <c r="O4259" s="2" t="s">
        <v>7988</v>
      </c>
      <c r="P4259" s="2">
        <v>2</v>
      </c>
      <c r="Q4259" s="2" t="str">
        <f t="shared" si="66"/>
        <v>LB US Equity</v>
      </c>
    </row>
    <row r="4260" spans="1:17" x14ac:dyDescent="0.25">
      <c r="A4260" s="1">
        <v>41639</v>
      </c>
      <c r="B4260" s="1">
        <v>41639</v>
      </c>
      <c r="C4260" s="2" t="s">
        <v>138</v>
      </c>
      <c r="D4260" s="2" t="s">
        <v>139</v>
      </c>
      <c r="E4260" s="2">
        <v>4.25</v>
      </c>
      <c r="F4260" s="2" t="s">
        <v>3268</v>
      </c>
      <c r="G4260" s="2"/>
      <c r="H4260" s="2" t="s">
        <v>73</v>
      </c>
      <c r="I4260" s="2" t="s">
        <v>17</v>
      </c>
      <c r="J4260" s="2" t="s">
        <v>18</v>
      </c>
      <c r="K4260" s="2" t="s">
        <v>19</v>
      </c>
      <c r="L4260" s="2" t="s">
        <v>19</v>
      </c>
      <c r="M4260" s="2" t="s">
        <v>20</v>
      </c>
      <c r="N4260" s="2" t="s">
        <v>48</v>
      </c>
      <c r="O4260" s="2" t="s">
        <v>7989</v>
      </c>
      <c r="P4260" s="2">
        <v>3</v>
      </c>
      <c r="Q4260" s="2" t="str">
        <f t="shared" si="66"/>
        <v>HCP US Equity</v>
      </c>
    </row>
    <row r="4261" spans="1:17" x14ac:dyDescent="0.25">
      <c r="A4261" s="1">
        <v>41639</v>
      </c>
      <c r="B4261" s="1">
        <v>41639</v>
      </c>
      <c r="C4261" s="2" t="s">
        <v>7891</v>
      </c>
      <c r="D4261" s="2" t="s">
        <v>7892</v>
      </c>
      <c r="E4261" s="2">
        <v>1.3</v>
      </c>
      <c r="F4261" s="2" t="s">
        <v>5856</v>
      </c>
      <c r="G4261" s="2" t="s">
        <v>26</v>
      </c>
      <c r="H4261" s="2" t="s">
        <v>16</v>
      </c>
      <c r="I4261" s="2" t="s">
        <v>17</v>
      </c>
      <c r="J4261" s="2" t="s">
        <v>18</v>
      </c>
      <c r="K4261" s="2" t="s">
        <v>19</v>
      </c>
      <c r="L4261" s="2" t="s">
        <v>19</v>
      </c>
      <c r="M4261" s="2" t="s">
        <v>20</v>
      </c>
      <c r="N4261" s="2" t="s">
        <v>28</v>
      </c>
      <c r="O4261" s="2" t="s">
        <v>7990</v>
      </c>
      <c r="P4261" s="2">
        <v>4</v>
      </c>
      <c r="Q4261" s="2" t="str">
        <f t="shared" si="66"/>
        <v>PRGO US Equity</v>
      </c>
    </row>
    <row r="4262" spans="1:17" x14ac:dyDescent="0.25">
      <c r="A4262" s="1">
        <v>41639</v>
      </c>
      <c r="B4262" s="1">
        <v>41639</v>
      </c>
      <c r="C4262" s="2" t="s">
        <v>1947</v>
      </c>
      <c r="D4262" s="2" t="s">
        <v>354</v>
      </c>
      <c r="E4262" s="2">
        <v>3.2</v>
      </c>
      <c r="F4262" s="2" t="s">
        <v>2734</v>
      </c>
      <c r="G4262" s="2"/>
      <c r="H4262" s="2" t="s">
        <v>210</v>
      </c>
      <c r="I4262" s="2" t="s">
        <v>17</v>
      </c>
      <c r="J4262" s="2" t="s">
        <v>18</v>
      </c>
      <c r="K4262" s="2" t="s">
        <v>19</v>
      </c>
      <c r="L4262" s="2" t="s">
        <v>19</v>
      </c>
      <c r="M4262" s="2" t="s">
        <v>20</v>
      </c>
      <c r="N4262" s="2" t="s">
        <v>28</v>
      </c>
      <c r="O4262" s="2" t="s">
        <v>7991</v>
      </c>
      <c r="P4262" s="2">
        <v>2</v>
      </c>
      <c r="Q4262" s="2" t="str">
        <f t="shared" si="66"/>
        <v>KO US Equity</v>
      </c>
    </row>
    <row r="4263" spans="1:17" x14ac:dyDescent="0.25">
      <c r="A4263" s="1">
        <v>41639</v>
      </c>
      <c r="B4263" s="1">
        <v>41639</v>
      </c>
      <c r="C4263" s="2" t="s">
        <v>2874</v>
      </c>
      <c r="D4263" s="2" t="s">
        <v>485</v>
      </c>
      <c r="E4263" s="2">
        <v>2.8</v>
      </c>
      <c r="F4263" s="2" t="s">
        <v>2192</v>
      </c>
      <c r="G4263" s="2" t="s">
        <v>213</v>
      </c>
      <c r="H4263" s="2" t="s">
        <v>57</v>
      </c>
      <c r="I4263" s="2" t="s">
        <v>17</v>
      </c>
      <c r="J4263" s="2" t="s">
        <v>18</v>
      </c>
      <c r="K4263" s="2" t="s">
        <v>19</v>
      </c>
      <c r="L4263" s="2" t="s">
        <v>19</v>
      </c>
      <c r="M4263" s="2" t="s">
        <v>20</v>
      </c>
      <c r="N4263" s="2" t="s">
        <v>28</v>
      </c>
      <c r="O4263" s="2" t="s">
        <v>7992</v>
      </c>
      <c r="P4263" s="2">
        <v>3</v>
      </c>
      <c r="Q4263" s="2" t="str">
        <f t="shared" si="66"/>
        <v>CAT US Equity</v>
      </c>
    </row>
    <row r="4264" spans="1:17" x14ac:dyDescent="0.25">
      <c r="A4264" s="1">
        <v>41639</v>
      </c>
      <c r="B4264" s="1">
        <v>41639</v>
      </c>
      <c r="C4264" s="2" t="s">
        <v>5065</v>
      </c>
      <c r="D4264" s="2" t="s">
        <v>5066</v>
      </c>
      <c r="E4264" s="2">
        <v>4.25</v>
      </c>
      <c r="F4264" s="2" t="s">
        <v>7993</v>
      </c>
      <c r="G4264" s="2"/>
      <c r="H4264" s="2" t="s">
        <v>16</v>
      </c>
      <c r="I4264" s="2" t="s">
        <v>17</v>
      </c>
      <c r="J4264" s="2" t="s">
        <v>18</v>
      </c>
      <c r="K4264" s="2" t="s">
        <v>19</v>
      </c>
      <c r="L4264" s="2" t="s">
        <v>19</v>
      </c>
      <c r="M4264" s="2" t="s">
        <v>20</v>
      </c>
      <c r="N4264" s="2" t="s">
        <v>48</v>
      </c>
      <c r="O4264" s="2" t="s">
        <v>7994</v>
      </c>
      <c r="P4264" s="2">
        <v>3</v>
      </c>
      <c r="Q4264" s="2" t="str">
        <f t="shared" si="66"/>
        <v>LAZ US Equity</v>
      </c>
    </row>
    <row r="4265" spans="1:17" x14ac:dyDescent="0.25">
      <c r="A4265" s="1">
        <v>41639</v>
      </c>
      <c r="B4265" s="1">
        <v>41639</v>
      </c>
      <c r="C4265" s="2" t="s">
        <v>7448</v>
      </c>
      <c r="D4265" s="2" t="s">
        <v>5316</v>
      </c>
      <c r="E4265" s="2">
        <v>3.5</v>
      </c>
      <c r="F4265" s="2" t="s">
        <v>7861</v>
      </c>
      <c r="G4265" s="2" t="s">
        <v>26</v>
      </c>
      <c r="H4265" s="2" t="s">
        <v>264</v>
      </c>
      <c r="I4265" s="2" t="s">
        <v>17</v>
      </c>
      <c r="J4265" s="2" t="s">
        <v>18</v>
      </c>
      <c r="K4265" s="2" t="s">
        <v>19</v>
      </c>
      <c r="L4265" s="2" t="s">
        <v>19</v>
      </c>
      <c r="M4265" s="2" t="s">
        <v>20</v>
      </c>
      <c r="N4265" s="2" t="s">
        <v>28</v>
      </c>
      <c r="O4265" s="2" t="s">
        <v>7998</v>
      </c>
      <c r="P4265" s="2">
        <v>2</v>
      </c>
      <c r="Q4265" s="2" t="str">
        <f t="shared" si="66"/>
        <v>GM US Equity</v>
      </c>
    </row>
    <row r="4266" spans="1:17" x14ac:dyDescent="0.25">
      <c r="A4266" s="1">
        <v>41639</v>
      </c>
      <c r="B4266" s="1">
        <v>41639</v>
      </c>
      <c r="C4266" s="2" t="s">
        <v>7448</v>
      </c>
      <c r="D4266" s="2" t="s">
        <v>5316</v>
      </c>
      <c r="E4266" s="2">
        <v>4.875</v>
      </c>
      <c r="F4266" s="2" t="s">
        <v>7857</v>
      </c>
      <c r="G4266" s="2" t="s">
        <v>26</v>
      </c>
      <c r="H4266" s="2" t="s">
        <v>264</v>
      </c>
      <c r="I4266" s="2" t="s">
        <v>17</v>
      </c>
      <c r="J4266" s="2" t="s">
        <v>18</v>
      </c>
      <c r="K4266" s="2" t="s">
        <v>19</v>
      </c>
      <c r="L4266" s="2" t="s">
        <v>19</v>
      </c>
      <c r="M4266" s="2" t="s">
        <v>20</v>
      </c>
      <c r="N4266" s="2" t="s">
        <v>28</v>
      </c>
      <c r="O4266" s="2" t="s">
        <v>7999</v>
      </c>
      <c r="P4266" s="2">
        <v>2</v>
      </c>
      <c r="Q4266" s="2" t="str">
        <f t="shared" si="66"/>
        <v>GM US Equity</v>
      </c>
    </row>
    <row r="4267" spans="1:17" x14ac:dyDescent="0.25">
      <c r="A4267" s="1">
        <v>41639</v>
      </c>
      <c r="B4267" s="1">
        <v>41639</v>
      </c>
      <c r="C4267" s="2" t="s">
        <v>6158</v>
      </c>
      <c r="D4267" s="2" t="s">
        <v>6159</v>
      </c>
      <c r="E4267" s="2">
        <v>6.25</v>
      </c>
      <c r="F4267" s="2" t="s">
        <v>1891</v>
      </c>
      <c r="G4267" s="2" t="s">
        <v>26</v>
      </c>
      <c r="H4267" s="2" t="s">
        <v>203</v>
      </c>
      <c r="I4267" s="2" t="s">
        <v>17</v>
      </c>
      <c r="J4267" s="2" t="s">
        <v>18</v>
      </c>
      <c r="K4267" s="2" t="s">
        <v>19</v>
      </c>
      <c r="L4267" s="2" t="s">
        <v>19</v>
      </c>
      <c r="M4267" s="2" t="s">
        <v>20</v>
      </c>
      <c r="N4267" s="2" t="s">
        <v>28</v>
      </c>
      <c r="O4267" s="2" t="s">
        <v>8000</v>
      </c>
      <c r="P4267" s="2">
        <v>3</v>
      </c>
      <c r="Q4267" s="2" t="str">
        <f t="shared" si="66"/>
        <v>ADT US Equity</v>
      </c>
    </row>
    <row r="4268" spans="1:17" x14ac:dyDescent="0.25">
      <c r="A4268" s="1">
        <v>41639</v>
      </c>
      <c r="B4268" s="1">
        <v>41639</v>
      </c>
      <c r="C4268" s="2" t="s">
        <v>947</v>
      </c>
      <c r="D4268" s="2" t="s">
        <v>948</v>
      </c>
      <c r="E4268" s="2">
        <v>6.625</v>
      </c>
      <c r="F4268" s="2" t="s">
        <v>1921</v>
      </c>
      <c r="G4268" s="2" t="s">
        <v>143</v>
      </c>
      <c r="H4268" s="2" t="s">
        <v>16</v>
      </c>
      <c r="I4268" s="2" t="s">
        <v>17</v>
      </c>
      <c r="J4268" s="2" t="s">
        <v>18</v>
      </c>
      <c r="K4268" s="2" t="s">
        <v>19</v>
      </c>
      <c r="L4268" s="2" t="s">
        <v>19</v>
      </c>
      <c r="M4268" s="2" t="s">
        <v>20</v>
      </c>
      <c r="N4268" s="2" t="s">
        <v>28</v>
      </c>
      <c r="O4268" s="2" t="s">
        <v>8001</v>
      </c>
      <c r="P4268" s="2">
        <v>3</v>
      </c>
      <c r="Q4268" s="2" t="str">
        <f t="shared" si="66"/>
        <v>CAG US Equity</v>
      </c>
    </row>
    <row r="4269" spans="1:17" x14ac:dyDescent="0.25">
      <c r="A4269" s="1">
        <v>41639</v>
      </c>
      <c r="B4269" s="1">
        <v>41639</v>
      </c>
      <c r="C4269" s="2" t="s">
        <v>462</v>
      </c>
      <c r="D4269" s="2" t="s">
        <v>463</v>
      </c>
      <c r="E4269" s="2">
        <v>4</v>
      </c>
      <c r="F4269" s="2" t="s">
        <v>899</v>
      </c>
      <c r="G4269" s="2" t="s">
        <v>40</v>
      </c>
      <c r="H4269" s="2" t="s">
        <v>73</v>
      </c>
      <c r="I4269" s="2" t="s">
        <v>17</v>
      </c>
      <c r="J4269" s="2" t="s">
        <v>18</v>
      </c>
      <c r="K4269" s="2" t="s">
        <v>19</v>
      </c>
      <c r="L4269" s="2" t="s">
        <v>19</v>
      </c>
      <c r="M4269" s="2" t="s">
        <v>20</v>
      </c>
      <c r="N4269" s="2" t="s">
        <v>28</v>
      </c>
      <c r="O4269" s="2" t="s">
        <v>8002</v>
      </c>
      <c r="P4269" s="2">
        <v>4</v>
      </c>
      <c r="Q4269" s="2" t="str">
        <f t="shared" si="66"/>
        <v>FOXA US Equity</v>
      </c>
    </row>
    <row r="4270" spans="1:17" x14ac:dyDescent="0.25">
      <c r="A4270" s="1">
        <v>41639</v>
      </c>
      <c r="B4270" s="1">
        <v>41639</v>
      </c>
      <c r="C4270" s="2" t="s">
        <v>462</v>
      </c>
      <c r="D4270" s="2" t="s">
        <v>463</v>
      </c>
      <c r="E4270" s="2">
        <v>5.4</v>
      </c>
      <c r="F4270" s="2" t="s">
        <v>7527</v>
      </c>
      <c r="G4270" s="2" t="s">
        <v>26</v>
      </c>
      <c r="H4270" s="2" t="s">
        <v>73</v>
      </c>
      <c r="I4270" s="2" t="s">
        <v>17</v>
      </c>
      <c r="J4270" s="2" t="s">
        <v>18</v>
      </c>
      <c r="K4270" s="2" t="s">
        <v>19</v>
      </c>
      <c r="L4270" s="2" t="s">
        <v>19</v>
      </c>
      <c r="M4270" s="2" t="s">
        <v>20</v>
      </c>
      <c r="N4270" s="2" t="s">
        <v>28</v>
      </c>
      <c r="O4270" s="2" t="s">
        <v>8003</v>
      </c>
      <c r="P4270" s="2">
        <v>4</v>
      </c>
      <c r="Q4270" s="2" t="str">
        <f t="shared" si="66"/>
        <v>FOXA US Equity</v>
      </c>
    </row>
    <row r="4271" spans="1:17" x14ac:dyDescent="0.25">
      <c r="A4271" s="1">
        <v>41639</v>
      </c>
      <c r="B4271" s="1">
        <v>41639</v>
      </c>
      <c r="C4271" s="2" t="s">
        <v>42</v>
      </c>
      <c r="D4271" s="2" t="s">
        <v>43</v>
      </c>
      <c r="E4271" s="2">
        <v>3.55</v>
      </c>
      <c r="F4271" s="2" t="s">
        <v>848</v>
      </c>
      <c r="G4271" s="2" t="s">
        <v>45</v>
      </c>
      <c r="H4271" s="2" t="s">
        <v>46</v>
      </c>
      <c r="I4271" s="2" t="s">
        <v>17</v>
      </c>
      <c r="J4271" s="2" t="s">
        <v>18</v>
      </c>
      <c r="K4271" s="2" t="s">
        <v>19</v>
      </c>
      <c r="L4271" s="2" t="s">
        <v>19</v>
      </c>
      <c r="M4271" s="2" t="s">
        <v>20</v>
      </c>
      <c r="N4271" s="2" t="s">
        <v>48</v>
      </c>
      <c r="O4271" s="2" t="s">
        <v>8004</v>
      </c>
      <c r="P4271" s="2">
        <v>2</v>
      </c>
      <c r="Q4271" s="2" t="str">
        <f t="shared" si="66"/>
        <v>GE US Equity</v>
      </c>
    </row>
    <row r="4272" spans="1:17" x14ac:dyDescent="0.25">
      <c r="A4272" s="1">
        <v>41639</v>
      </c>
      <c r="B4272" s="1">
        <v>41639</v>
      </c>
      <c r="C4272" s="2" t="s">
        <v>8005</v>
      </c>
      <c r="D4272" s="2" t="s">
        <v>8006</v>
      </c>
      <c r="E4272" s="2">
        <v>4</v>
      </c>
      <c r="F4272" s="2" t="s">
        <v>368</v>
      </c>
      <c r="G4272" s="2"/>
      <c r="H4272" s="2" t="s">
        <v>34</v>
      </c>
      <c r="I4272" s="2" t="s">
        <v>17</v>
      </c>
      <c r="J4272" s="2" t="s">
        <v>18</v>
      </c>
      <c r="K4272" s="2" t="s">
        <v>19</v>
      </c>
      <c r="L4272" s="2" t="s">
        <v>19</v>
      </c>
      <c r="M4272" s="2" t="s">
        <v>20</v>
      </c>
      <c r="N4272" s="2" t="s">
        <v>48</v>
      </c>
      <c r="O4272" s="2" t="s">
        <v>8007</v>
      </c>
      <c r="P4272" s="2">
        <v>3</v>
      </c>
      <c r="Q4272" s="2" t="str">
        <f t="shared" si="66"/>
        <v>AMP US Equity</v>
      </c>
    </row>
    <row r="4273" spans="1:17" x14ac:dyDescent="0.25">
      <c r="A4273" s="1">
        <v>41639</v>
      </c>
      <c r="B4273" s="1">
        <v>41639</v>
      </c>
      <c r="C4273" s="2" t="s">
        <v>3908</v>
      </c>
      <c r="D4273" s="2" t="s">
        <v>678</v>
      </c>
      <c r="E4273" s="2">
        <v>2.875</v>
      </c>
      <c r="F4273" s="2" t="s">
        <v>942</v>
      </c>
      <c r="G4273" s="2"/>
      <c r="H4273" s="2" t="s">
        <v>16</v>
      </c>
      <c r="I4273" s="2" t="s">
        <v>17</v>
      </c>
      <c r="J4273" s="2" t="s">
        <v>18</v>
      </c>
      <c r="K4273" s="2" t="s">
        <v>19</v>
      </c>
      <c r="L4273" s="2" t="s">
        <v>19</v>
      </c>
      <c r="M4273" s="2" t="s">
        <v>20</v>
      </c>
      <c r="N4273" s="2" t="s">
        <v>28</v>
      </c>
      <c r="O4273" s="2" t="s">
        <v>8008</v>
      </c>
      <c r="P4273" s="2">
        <v>1</v>
      </c>
      <c r="Q4273" s="2" t="str">
        <f t="shared" si="66"/>
        <v>F US Equity</v>
      </c>
    </row>
    <row r="4274" spans="1:17" x14ac:dyDescent="0.25">
      <c r="A4274" s="1">
        <v>41639</v>
      </c>
      <c r="B4274" s="1">
        <v>41639</v>
      </c>
      <c r="C4274" s="2" t="s">
        <v>5701</v>
      </c>
      <c r="D4274" s="2" t="s">
        <v>1133</v>
      </c>
      <c r="E4274" s="2">
        <v>2.375</v>
      </c>
      <c r="F4274" s="2" t="s">
        <v>1103</v>
      </c>
      <c r="G4274" s="2"/>
      <c r="H4274" s="2" t="s">
        <v>16</v>
      </c>
      <c r="I4274" s="2" t="s">
        <v>17</v>
      </c>
      <c r="J4274" s="2" t="s">
        <v>18</v>
      </c>
      <c r="K4274" s="2" t="s">
        <v>19</v>
      </c>
      <c r="L4274" s="2" t="s">
        <v>19</v>
      </c>
      <c r="M4274" s="2" t="s">
        <v>20</v>
      </c>
      <c r="N4274" s="2" t="s">
        <v>28</v>
      </c>
      <c r="O4274" s="2" t="s">
        <v>8009</v>
      </c>
      <c r="P4274" s="2">
        <v>3</v>
      </c>
      <c r="Q4274" s="2" t="str">
        <f t="shared" si="66"/>
        <v>FCX US Equity</v>
      </c>
    </row>
    <row r="4275" spans="1:17" x14ac:dyDescent="0.25">
      <c r="A4275" s="1">
        <v>41639</v>
      </c>
      <c r="B4275" s="1">
        <v>41639</v>
      </c>
      <c r="C4275" s="2" t="s">
        <v>1136</v>
      </c>
      <c r="D4275" s="2" t="s">
        <v>1137</v>
      </c>
      <c r="E4275" s="2">
        <v>5.5</v>
      </c>
      <c r="F4275" s="2" t="s">
        <v>2909</v>
      </c>
      <c r="G4275" s="2" t="s">
        <v>45</v>
      </c>
      <c r="H4275" s="2" t="s">
        <v>264</v>
      </c>
      <c r="I4275" s="2" t="s">
        <v>17</v>
      </c>
      <c r="J4275" s="2" t="s">
        <v>18</v>
      </c>
      <c r="K4275" s="2" t="s">
        <v>19</v>
      </c>
      <c r="L4275" s="2" t="s">
        <v>19</v>
      </c>
      <c r="M4275" s="2" t="s">
        <v>20</v>
      </c>
      <c r="N4275" s="2" t="s">
        <v>48</v>
      </c>
      <c r="O4275" s="2" t="s">
        <v>8012</v>
      </c>
      <c r="P4275" s="2">
        <v>4</v>
      </c>
      <c r="Q4275" s="2" t="str">
        <f t="shared" si="66"/>
        <v>SLMA US Equity</v>
      </c>
    </row>
    <row r="4276" spans="1:17" x14ac:dyDescent="0.25">
      <c r="A4276" s="1">
        <v>41639</v>
      </c>
      <c r="B4276" s="1">
        <v>41639</v>
      </c>
      <c r="C4276" s="2" t="s">
        <v>8013</v>
      </c>
      <c r="D4276" s="2" t="s">
        <v>6040</v>
      </c>
      <c r="E4276" s="2">
        <v>4</v>
      </c>
      <c r="F4276" s="2" t="s">
        <v>368</v>
      </c>
      <c r="G4276" s="2"/>
      <c r="H4276" s="2" t="s">
        <v>34</v>
      </c>
      <c r="I4276" s="2" t="s">
        <v>17</v>
      </c>
      <c r="J4276" s="2" t="s">
        <v>18</v>
      </c>
      <c r="K4276" s="2" t="s">
        <v>19</v>
      </c>
      <c r="L4276" s="2" t="s">
        <v>19</v>
      </c>
      <c r="M4276" s="2" t="s">
        <v>20</v>
      </c>
      <c r="N4276" s="2" t="s">
        <v>48</v>
      </c>
      <c r="O4276" s="2" t="s">
        <v>8014</v>
      </c>
      <c r="P4276" s="2">
        <v>3</v>
      </c>
      <c r="Q4276" s="2" t="str">
        <f t="shared" si="66"/>
        <v>ICE US Equity</v>
      </c>
    </row>
    <row r="4277" spans="1:17" x14ac:dyDescent="0.25">
      <c r="A4277" s="1">
        <v>41639</v>
      </c>
      <c r="B4277" s="1">
        <v>41639</v>
      </c>
      <c r="C4277" s="2" t="s">
        <v>579</v>
      </c>
      <c r="D4277" s="2" t="s">
        <v>580</v>
      </c>
      <c r="E4277" s="2">
        <v>7.05</v>
      </c>
      <c r="F4277" s="2" t="s">
        <v>85</v>
      </c>
      <c r="G4277" s="2"/>
      <c r="H4277" s="2" t="s">
        <v>16</v>
      </c>
      <c r="I4277" s="2" t="s">
        <v>17</v>
      </c>
      <c r="J4277" s="2" t="s">
        <v>18</v>
      </c>
      <c r="K4277" s="2" t="s">
        <v>19</v>
      </c>
      <c r="L4277" s="2" t="s">
        <v>19</v>
      </c>
      <c r="M4277" s="2" t="s">
        <v>20</v>
      </c>
      <c r="N4277" s="2" t="s">
        <v>28</v>
      </c>
      <c r="O4277" s="2" t="s">
        <v>8015</v>
      </c>
      <c r="P4277" s="2">
        <v>3</v>
      </c>
      <c r="Q4277" s="2" t="str">
        <f t="shared" si="66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622-FDF6-4888-98FB-045700468D7F}">
  <dimension ref="A1:L613"/>
  <sheetViews>
    <sheetView topLeftCell="A576" workbookViewId="0">
      <selection sqref="A1:B613"/>
    </sheetView>
  </sheetViews>
  <sheetFormatPr defaultRowHeight="15" x14ac:dyDescent="0.25"/>
  <cols>
    <col min="1" max="2" width="10.7109375" bestFit="1" customWidth="1"/>
    <col min="3" max="3" width="73.85546875" bestFit="1" customWidth="1"/>
    <col min="4" max="4" width="16.5703125" bestFit="1" customWidth="1"/>
  </cols>
  <sheetData>
    <row r="1" spans="1:12" x14ac:dyDescent="0.25">
      <c r="A1" s="2"/>
      <c r="B1" s="3" t="s">
        <v>8042</v>
      </c>
      <c r="C1" s="3" t="s">
        <v>0</v>
      </c>
      <c r="D1" s="3" t="s">
        <v>1</v>
      </c>
      <c r="E1" s="3" t="s">
        <v>8655</v>
      </c>
      <c r="F1" s="3" t="s">
        <v>8656</v>
      </c>
      <c r="G1" s="3" t="s">
        <v>8657</v>
      </c>
      <c r="H1" s="3" t="s">
        <v>8658</v>
      </c>
      <c r="I1" s="3" t="s">
        <v>8659</v>
      </c>
      <c r="J1" s="3" t="s">
        <v>8660</v>
      </c>
      <c r="K1" s="3" t="s">
        <v>8661</v>
      </c>
      <c r="L1" s="3" t="s">
        <v>8662</v>
      </c>
    </row>
    <row r="2" spans="1:12" x14ac:dyDescent="0.25">
      <c r="A2" s="1">
        <v>41639</v>
      </c>
      <c r="B2" s="1">
        <v>41639</v>
      </c>
      <c r="C2" s="2" t="s">
        <v>13</v>
      </c>
      <c r="D2" s="2" t="s">
        <v>8043</v>
      </c>
      <c r="E2" s="2">
        <f>_xll.BQL(D2, "cf_free_cash_flow(as_of_date=range(2013-12-31, 2013-12-31), fa_period_type=LTM)")</f>
        <v>267700000.00000003</v>
      </c>
      <c r="F2" s="2">
        <f>_xll.BQL(D2, "bs_st_borrow(fa_period_reference=range(2013-12-31, 2013-12-31), fa_period_type=Q)")</f>
        <v>400000</v>
      </c>
      <c r="G2" s="2">
        <f>_xll.BQL(D2, "bs_lt_borrow(fa_period_reference=range(2013-12-31, 2013-12-31), fa_period_type=Q)")</f>
        <v>3424400000</v>
      </c>
      <c r="H2" s="2">
        <f>_xll.BQL(D2, "net_income(as_of_date=range(2013-12-31, 2013-12-31), fa_period_type=LTM)")</f>
        <v>324300000</v>
      </c>
      <c r="I2" s="2">
        <f>_xll.BQL(D2, "ebitda(as_of_date=range(2013-12-31, 2013-12-31), fa_period_type=LTM)")</f>
        <v>756500000</v>
      </c>
      <c r="J2" s="2">
        <f>_xll.BQL(D2, "is_int_expense(as_of_date=range(2013-12-31, 2013-12-31), fa_period_type=Q)")</f>
        <v>41000000</v>
      </c>
      <c r="K2" s="2">
        <f>_xll.BQL(D2, "total_equity(as_of_date=range(2013-12-31, 2013-12-31), fa_period_type=Q)")</f>
        <v>4134400000</v>
      </c>
      <c r="L2" s="2">
        <f>_xll.BQL(D2, "sales_rev_turn(as_of_date=range(2013-12-31, 2013-12-31), fa_period_type=LTM)")</f>
        <v>1218400000</v>
      </c>
    </row>
    <row r="3" spans="1:12" x14ac:dyDescent="0.25">
      <c r="A3" s="1">
        <v>41639</v>
      </c>
      <c r="B3" s="1">
        <v>41639</v>
      </c>
      <c r="C3" s="2" t="s">
        <v>30</v>
      </c>
      <c r="D3" s="2" t="s">
        <v>8044</v>
      </c>
      <c r="E3" s="2">
        <f>_xll.BQL(D3, "cf_free_cash_flow(as_of_date=range(2013-12-31, 2013-12-31), fa_period_type=LTM)")</f>
        <v>-125000000</v>
      </c>
      <c r="F3" s="2">
        <f>_xll.BQL(D3, "bs_st_borrow(fa_period_reference=range(2013-12-31, 2013-12-31), fa_period_type=Q)")</f>
        <v>1951000000</v>
      </c>
      <c r="G3" s="2">
        <f>_xll.BQL(D3, "bs_lt_borrow(fa_period_reference=range(2013-12-31, 2013-12-31), fa_period_type=Q)")</f>
        <v>21344000000</v>
      </c>
      <c r="H3" s="2">
        <f>_xll.BQL(D3, "net_income(as_of_date=range(2013-12-31, 2013-12-31), fa_period_type=LTM)")</f>
        <v>1678000000</v>
      </c>
      <c r="I3" s="2">
        <f>_xll.BQL(D3, "ebitda(as_of_date=range(2013-12-31, 2013-12-31), fa_period_type=LTM)")</f>
        <v>5538000000</v>
      </c>
      <c r="J3" s="2">
        <f>_xll.BQL(D3, "is_int_expense(as_of_date=range(2013-12-31, 2013-12-31), fa_period_type=Q)")</f>
        <v>202000000</v>
      </c>
      <c r="K3" s="2">
        <f>_xll.BQL(D3, "total_equity(as_of_date=range(2013-12-31, 2013-12-31), fa_period_type=Q)")</f>
        <v>19909000000</v>
      </c>
      <c r="L3" s="2">
        <f>_xll.BQL(D3, "sales_rev_turn(as_of_date=range(2013-12-31, 2013-12-31), fa_period_type=LTM)")</f>
        <v>16863000000</v>
      </c>
    </row>
    <row r="4" spans="1:12" x14ac:dyDescent="0.25">
      <c r="A4" s="1">
        <v>41639</v>
      </c>
      <c r="B4" s="1">
        <v>41639</v>
      </c>
      <c r="C4" s="2" t="s">
        <v>36</v>
      </c>
      <c r="D4" s="2" t="s">
        <v>8045</v>
      </c>
      <c r="E4" s="2">
        <f>_xll.BQL(D4, "cf_free_cash_flow(as_of_date=range(2013-12-31, 2013-12-31), fa_period_type=LTM)")</f>
        <v>-403000000</v>
      </c>
      <c r="F4" s="2">
        <f>_xll.BQL(D4, "bs_st_borrow(fa_period_reference=range(2013-12-31, 2013-12-31), fa_period_type=Q)")</f>
        <v>1936000000</v>
      </c>
      <c r="G4" s="2">
        <f>_xll.BQL(D4, "bs_lt_borrow(fa_period_reference=range(2013-12-31, 2013-12-31), fa_period_type=Q)")</f>
        <v>10490000000</v>
      </c>
      <c r="H4" s="2">
        <f>_xll.BQL(D4, "net_income(as_of_date=range(2013-12-31, 2013-12-31), fa_period_type=LTM)")</f>
        <v>1035000000</v>
      </c>
      <c r="I4" s="2">
        <f>_xll.BQL(D4, "ebitda(as_of_date=range(2013-12-31, 2013-12-31), fa_period_type=LTM)")</f>
        <v>3230000000</v>
      </c>
      <c r="J4" s="2">
        <f>_xll.BQL(D4, "is_int_expense(as_of_date=range(2013-12-31, 2013-12-31), fa_period_type=Q)")</f>
        <v>146000000</v>
      </c>
      <c r="K4" s="2">
        <f>_xll.BQL(D4, "total_equity(as_of_date=range(2013-12-31, 2013-12-31), fa_period_type=Q)")</f>
        <v>12165999999.999998</v>
      </c>
      <c r="L4" s="2">
        <f>_xll.BQL(D4, "sales_rev_turn(as_of_date=range(2013-12-31, 2013-12-31), fa_period_type=LTM)")</f>
        <v>12387000000</v>
      </c>
    </row>
    <row r="5" spans="1:12" x14ac:dyDescent="0.25">
      <c r="A5" s="1">
        <v>41639</v>
      </c>
      <c r="B5" s="1">
        <v>41639</v>
      </c>
      <c r="C5" s="2" t="s">
        <v>42</v>
      </c>
      <c r="D5" s="2" t="s">
        <v>8046</v>
      </c>
      <c r="E5" s="2">
        <f>_xll.BQL(D5, "cf_free_cash_flow(as_of_date=range(2013-12-31, 2013-12-31), fa_period_type=LTM)")</f>
        <v>13657000000</v>
      </c>
      <c r="F5" s="2">
        <f>_xll.BQL(D5, "bs_st_borrow(fa_period_reference=range(2013-12-31, 2013-12-31), fa_period_type=Q)")</f>
        <v>77890000000</v>
      </c>
      <c r="G5" s="2">
        <f>_xll.BQL(D5, "bs_lt_borrow(fa_period_reference=range(2013-12-31, 2013-12-31), fa_period_type=Q)")</f>
        <v>221665000000</v>
      </c>
      <c r="H5" s="2">
        <f>_xll.BQL(D5, "net_income(as_of_date=range(2013-12-31, 2013-12-31), fa_period_type=LTM)")</f>
        <v>13862000000</v>
      </c>
      <c r="I5" s="2">
        <f>_xll.BQL(D5, "ebitda(as_of_date=range(2013-12-31, 2013-12-31), fa_period_type=LTM)")</f>
        <v>24418000000</v>
      </c>
      <c r="J5" s="2">
        <f>_xll.BQL(D5, "is_int_expense(as_of_date=range(2013-12-31, 2013-12-31), fa_period_type=Q)")</f>
        <v>338000000</v>
      </c>
      <c r="K5" s="2">
        <f>_xll.BQL(D5, "total_equity(as_of_date=range(2013-12-31, 2013-12-31), fa_period_type=Q)")</f>
        <v>129045000000</v>
      </c>
      <c r="L5" s="2">
        <f>_xll.BQL(D5, "sales_rev_turn(as_of_date=range(2013-12-31, 2013-12-31), fa_period_type=LTM)")</f>
        <v>142277000000</v>
      </c>
    </row>
    <row r="6" spans="1:12" x14ac:dyDescent="0.25">
      <c r="A6" s="1">
        <v>41639</v>
      </c>
      <c r="B6" s="1">
        <v>41639</v>
      </c>
      <c r="C6" s="2" t="s">
        <v>50</v>
      </c>
      <c r="D6" s="2" t="s">
        <v>8047</v>
      </c>
      <c r="E6" s="2">
        <f>_xll.BQL(D6, "cf_free_cash_flow(as_of_date=range(2013-12-31, 2013-12-31), fa_period_type=LTM)")</f>
        <v>2436000.0000000028</v>
      </c>
      <c r="F6" s="2">
        <f>_xll.BQL(D6, "bs_st_borrow(fa_period_reference=range(2013-12-31, 2013-12-31), fa_period_type=Q)")</f>
        <v>1072136000</v>
      </c>
      <c r="G6" s="2">
        <f>_xll.BQL(D6, "bs_lt_borrow(fa_period_reference=range(2013-12-31, 2013-12-31), fa_period_type=Q)")</f>
        <v>436273000</v>
      </c>
      <c r="H6" s="2">
        <f>_xll.BQL(D6, "net_income(as_of_date=range(2013-12-31, 2013-12-31), fa_period_type=LTM)")</f>
        <v>36010000</v>
      </c>
      <c r="I6" s="2">
        <f>_xll.BQL(D6, "ebitda(as_of_date=range(2013-12-31, 2013-12-31), fa_period_type=LTM)")</f>
        <v>239689000</v>
      </c>
      <c r="J6" s="2">
        <f>_xll.BQL(D6, "is_int_expense(as_of_date=range(2013-12-31, 2013-12-31), fa_period_type=Q)")</f>
        <v>16923000</v>
      </c>
      <c r="K6" s="2">
        <f>_xll.BQL(D6, "total_equity(as_of_date=range(2013-12-31, 2013-12-31), fa_period_type=Q)")</f>
        <v>1618689000</v>
      </c>
      <c r="L6" s="2">
        <f>_xll.BQL(D6, "sales_rev_turn(as_of_date=range(2013-12-31, 2013-12-31), fa_period_type=LTM)")</f>
        <v>340427000</v>
      </c>
    </row>
    <row r="7" spans="1:12" x14ac:dyDescent="0.25">
      <c r="A7" s="1">
        <v>41639</v>
      </c>
      <c r="B7" s="1">
        <v>41639</v>
      </c>
      <c r="C7" s="2" t="s">
        <v>54</v>
      </c>
      <c r="D7" s="2" t="s">
        <v>8048</v>
      </c>
      <c r="E7" s="2">
        <f>_xll.BQL(D7, "cf_free_cash_flow(as_of_date=range(2013-12-31, 2013-12-31), fa_period_type=LTM)")</f>
        <v>552400000</v>
      </c>
      <c r="F7" s="2" t="str">
        <f>_xll.BQL(D7, "bs_st_borrow(fa_period_reference=range(2013-12-31, 2013-12-31), fa_period_type=Q)")</f>
        <v>#N/A</v>
      </c>
      <c r="G7" s="2" t="str">
        <f>_xll.BQL(D7, "bs_lt_borrow(fa_period_reference=range(2013-12-31, 2013-12-31), fa_period_type=Q)")</f>
        <v>#N/A</v>
      </c>
      <c r="H7" s="2">
        <f>_xll.BQL(D7, "net_income(as_of_date=range(2013-12-31, 2013-12-31), fa_period_type=LTM)")</f>
        <v>803800000</v>
      </c>
      <c r="I7" s="2">
        <f>_xll.BQL(D7, "ebitda(as_of_date=range(2013-12-31, 2013-12-31), fa_period_type=LTM)")</f>
        <v>1676800000</v>
      </c>
      <c r="J7" s="2">
        <f>_xll.BQL(D7, "is_int_expense(as_of_date=range(2013-12-31, 2013-12-31), fa_period_type=Q)")</f>
        <v>34800000</v>
      </c>
      <c r="K7" s="2">
        <f>_xll.BQL(D7, "total_equity(as_of_date=range(2013-12-31, 2013-12-31), fa_period_type=Q)")</f>
        <v>4031600000</v>
      </c>
      <c r="L7" s="2">
        <f>_xll.BQL(D7, "sales_rev_turn(as_of_date=range(2013-12-31, 2013-12-31), fa_period_type=LTM)")</f>
        <v>8331600000</v>
      </c>
    </row>
    <row r="8" spans="1:12" x14ac:dyDescent="0.25">
      <c r="A8" s="1">
        <v>41639</v>
      </c>
      <c r="B8" s="1">
        <v>41639</v>
      </c>
      <c r="C8" s="2" t="s">
        <v>63</v>
      </c>
      <c r="D8" s="2" t="s">
        <v>8049</v>
      </c>
      <c r="E8" s="2">
        <f>_xll.BQL(D8, "cf_free_cash_flow(as_of_date=range(2013-12-31, 2013-12-31), fa_period_type=LTM)")</f>
        <v>-2656516000</v>
      </c>
      <c r="F8" s="2">
        <f>_xll.BQL(D8, "bs_st_borrow(fa_period_reference=range(2013-12-31, 2013-12-31), fa_period_type=Q)")</f>
        <v>0</v>
      </c>
      <c r="G8" s="2">
        <f>_xll.BQL(D8, "bs_lt_borrow(fa_period_reference=range(2013-12-31, 2013-12-31), fa_period_type=Q)")</f>
        <v>3249230000</v>
      </c>
      <c r="H8" s="2">
        <f>_xll.BQL(D8, "net_income(as_of_date=range(2013-12-31, 2013-12-31), fa_period_type=LTM)")</f>
        <v>231223000</v>
      </c>
      <c r="I8" s="2">
        <f>_xll.BQL(D8, "ebitda(as_of_date=range(2013-12-31, 2013-12-31), fa_period_type=LTM)")</f>
        <v>485975000</v>
      </c>
      <c r="J8" s="2">
        <f>_xll.BQL(D8, "is_int_expense(as_of_date=range(2013-12-31, 2013-12-31), fa_period_type=Q)")</f>
        <v>28600000</v>
      </c>
      <c r="K8" s="2">
        <f>_xll.BQL(D8, "total_equity(as_of_date=range(2013-12-31, 2013-12-31), fa_period_type=Q)")</f>
        <v>4251172000.0000005</v>
      </c>
      <c r="L8" s="2">
        <f>_xll.BQL(D8, "sales_rev_turn(as_of_date=range(2013-12-31, 2013-12-31), fa_period_type=LTM)")</f>
        <v>893493000</v>
      </c>
    </row>
    <row r="9" spans="1:12" x14ac:dyDescent="0.25">
      <c r="A9" s="1">
        <v>41639</v>
      </c>
      <c r="B9" s="1">
        <v>41639</v>
      </c>
      <c r="C9" s="2" t="s">
        <v>70</v>
      </c>
      <c r="D9" s="2" t="s">
        <v>8050</v>
      </c>
      <c r="E9" s="2" t="str">
        <f>_xll.BQL(D9, "cf_free_cash_flow(as_of_date=range(2013-12-31, 2013-12-31), fa_period_type=LTM)")</f>
        <v>#N/A</v>
      </c>
      <c r="F9" s="2" t="str">
        <f>_xll.BQL(D9, "bs_st_borrow(fa_period_reference=range(2013-12-31, 2013-12-31), fa_period_type=Q)")</f>
        <v>#N/A</v>
      </c>
      <c r="G9" s="2" t="str">
        <f>_xll.BQL(D9, "bs_lt_borrow(fa_period_reference=range(2013-12-31, 2013-12-31), fa_period_type=Q)")</f>
        <v>#N/A</v>
      </c>
      <c r="H9" s="2" t="str">
        <f>_xll.BQL(D9, "net_income(as_of_date=range(2013-12-31, 2013-12-31), fa_period_type=LTM)")</f>
        <v>#N/A</v>
      </c>
      <c r="I9" s="2" t="str">
        <f>_xll.BQL(D9, "ebitda(as_of_date=range(2013-12-31, 2013-12-31), fa_period_type=LTM)")</f>
        <v>#N/A</v>
      </c>
      <c r="J9" s="2" t="str">
        <f>_xll.BQL(D9, "is_int_expense(as_of_date=range(2013-12-31, 2013-12-31), fa_period_type=Q)")</f>
        <v>#N/A</v>
      </c>
      <c r="K9" s="2" t="str">
        <f>_xll.BQL(D9, "total_equity(as_of_date=range(2013-12-31, 2013-12-31), fa_period_type=Q)")</f>
        <v>#N/A</v>
      </c>
      <c r="L9" s="2" t="str">
        <f>_xll.BQL(D9, "sales_rev_turn(as_of_date=range(2013-12-31, 2013-12-31), fa_period_type=LTM)")</f>
        <v>#N/A</v>
      </c>
    </row>
    <row r="10" spans="1:12" x14ac:dyDescent="0.25">
      <c r="A10" s="1">
        <v>41639</v>
      </c>
      <c r="B10" s="1">
        <v>41639</v>
      </c>
      <c r="C10" s="2" t="s">
        <v>75</v>
      </c>
      <c r="D10" s="2" t="s">
        <v>8051</v>
      </c>
      <c r="E10" s="2">
        <f>_xll.BQL(D10, "cf_free_cash_flow(as_of_date=range(2013-12-31, 2013-12-31), fa_period_type=LTM)")</f>
        <v>-1289066000</v>
      </c>
      <c r="F10" s="2">
        <f>_xll.BQL(D10, "bs_st_borrow(fa_period_reference=range(2013-12-31, 2013-12-31), fa_period_type=Q)")</f>
        <v>2594709000</v>
      </c>
      <c r="G10" s="2">
        <f>_xll.BQL(D10, "bs_lt_borrow(fa_period_reference=range(2013-12-31, 2013-12-31), fa_period_type=Q)")</f>
        <v>3539642000</v>
      </c>
      <c r="H10" s="2">
        <f>_xll.BQL(D10, "net_income(as_of_date=range(2013-12-31, 2013-12-31), fa_period_type=LTM)")</f>
        <v>223286000</v>
      </c>
      <c r="I10" s="2">
        <f>_xll.BQL(D10, "ebitda(as_of_date=range(2013-12-31, 2013-12-31), fa_period_type=LTM)")</f>
        <v>784924000</v>
      </c>
      <c r="J10" s="2">
        <f>_xll.BQL(D10, "is_int_expense(as_of_date=range(2013-12-31, 2013-12-31), fa_period_type=Q)")</f>
        <v>43945000</v>
      </c>
      <c r="K10" s="2">
        <f>_xll.BQL(D10, "total_equity(as_of_date=range(2013-12-31, 2013-12-31), fa_period_type=Q)")</f>
        <v>8491585000</v>
      </c>
      <c r="L10" s="2">
        <f>_xll.BQL(D10, "sales_rev_turn(as_of_date=range(2013-12-31, 2013-12-31), fa_period_type=LTM)")</f>
        <v>1365795000</v>
      </c>
    </row>
    <row r="11" spans="1:12" x14ac:dyDescent="0.25">
      <c r="A11" s="1">
        <v>41639</v>
      </c>
      <c r="B11" s="1">
        <v>41639</v>
      </c>
      <c r="C11" s="2" t="s">
        <v>79</v>
      </c>
      <c r="D11" s="2" t="s">
        <v>8052</v>
      </c>
      <c r="E11" s="2">
        <f>_xll.BQL(D11, "cf_free_cash_flow(as_of_date=range(2013-12-31, 2013-12-31), fa_period_type=LTM)")</f>
        <v>205000000</v>
      </c>
      <c r="F11" s="2">
        <f>_xll.BQL(D11, "bs_st_borrow(fa_period_reference=range(2013-12-31, 2013-12-31), fa_period_type=Q)")</f>
        <v>1850000000</v>
      </c>
      <c r="G11" s="2">
        <f>_xll.BQL(D11, "bs_lt_borrow(fa_period_reference=range(2013-12-31, 2013-12-31), fa_period_type=Q)")</f>
        <v>18271000000</v>
      </c>
      <c r="H11" s="2">
        <f>_xll.BQL(D11, "net_income(as_of_date=range(2013-12-31, 2013-12-31), fa_period_type=LTM)")</f>
        <v>1602000000</v>
      </c>
      <c r="I11" s="2">
        <f>_xll.BQL(D11, "ebitda(as_of_date=range(2013-12-31, 2013-12-31), fa_period_type=LTM)")</f>
        <v>7485000000</v>
      </c>
      <c r="J11" s="2">
        <f>_xll.BQL(D11, "is_int_expense(as_of_date=range(2013-12-31, 2013-12-31), fa_period_type=Q)")</f>
        <v>234000000</v>
      </c>
      <c r="K11" s="2">
        <f>_xll.BQL(D11, "total_equity(as_of_date=range(2013-12-31, 2013-12-31), fa_period_type=Q)")</f>
        <v>22067000000</v>
      </c>
      <c r="L11" s="2">
        <f>_xll.BQL(D11, "sales_rev_turn(as_of_date=range(2013-12-31, 2013-12-31), fa_period_type=LTM)")</f>
        <v>25009000000</v>
      </c>
    </row>
    <row r="12" spans="1:12" x14ac:dyDescent="0.25">
      <c r="A12" s="1">
        <v>41639</v>
      </c>
      <c r="B12" s="1">
        <v>41639</v>
      </c>
      <c r="C12" s="2" t="s">
        <v>83</v>
      </c>
      <c r="D12" s="2" t="s">
        <v>8053</v>
      </c>
      <c r="E12" s="2">
        <f>_xll.BQL(D12, "cf_free_cash_flow(as_of_date=range(2013-12-31, 2013-12-31), fa_period_type=LTM)")</f>
        <v>405160000</v>
      </c>
      <c r="F12" s="2">
        <f>_xll.BQL(D12, "bs_st_borrow(fa_period_reference=range(2013-12-31, 2013-12-31), fa_period_type=Q)")</f>
        <v>217000000</v>
      </c>
      <c r="G12" s="2">
        <f>_xll.BQL(D12, "bs_lt_borrow(fa_period_reference=range(2013-12-31, 2013-12-31), fa_period_type=Q)")</f>
        <v>5070000000</v>
      </c>
      <c r="H12" s="2">
        <f>_xll.BQL(D12, "net_income(as_of_date=range(2013-12-31, 2013-12-31), fa_period_type=LTM)")</f>
        <v>289106000</v>
      </c>
      <c r="I12" s="2">
        <f>_xll.BQL(D12, "ebitda(as_of_date=range(2013-12-31, 2013-12-31), fa_period_type=LTM)")</f>
        <v>1304170000</v>
      </c>
      <c r="J12" s="2">
        <f>_xll.BQL(D12, "is_int_expense(as_of_date=range(2013-12-31, 2013-12-31), fa_period_type=Q)")</f>
        <v>74719000</v>
      </c>
      <c r="K12" s="2">
        <f>_xll.BQL(D12, "total_equity(as_of_date=range(2013-12-31, 2013-12-31), fa_period_type=Q)")</f>
        <v>3708593000.0000005</v>
      </c>
      <c r="L12" s="2">
        <f>_xll.BQL(D12, "sales_rev_turn(as_of_date=range(2013-12-31, 2013-12-31), fa_period_type=LTM)")</f>
        <v>2929582000</v>
      </c>
    </row>
    <row r="13" spans="1:12" x14ac:dyDescent="0.25">
      <c r="A13" s="1">
        <v>41639</v>
      </c>
      <c r="B13" s="1">
        <v>41639</v>
      </c>
      <c r="C13" s="2" t="s">
        <v>88</v>
      </c>
      <c r="D13" s="2" t="s">
        <v>8054</v>
      </c>
      <c r="E13" s="2">
        <f>_xll.BQL(D13, "cf_free_cash_flow(as_of_date=range(2013-12-31, 2013-12-31), fa_period_type=LTM)")</f>
        <v>-237000000</v>
      </c>
      <c r="F13" s="2">
        <f>_xll.BQL(D13, "bs_st_borrow(fa_period_reference=range(2013-12-31, 2013-12-31), fa_period_type=Q)")</f>
        <v>4819000000</v>
      </c>
      <c r="G13" s="2">
        <f>_xll.BQL(D13, "bs_lt_borrow(fa_period_reference=range(2013-12-31, 2013-12-31), fa_period_type=Q)")</f>
        <v>15831000000</v>
      </c>
      <c r="H13" s="2">
        <f>_xll.BQL(D13, "net_income(as_of_date=range(2013-12-31, 2013-12-31), fa_period_type=LTM)")</f>
        <v>102000000</v>
      </c>
      <c r="I13" s="2">
        <f>_xll.BQL(D13, "ebitda(as_of_date=range(2013-12-31, 2013-12-31), fa_period_type=LTM)")</f>
        <v>3115000000</v>
      </c>
      <c r="J13" s="2">
        <f>_xll.BQL(D13, "is_int_expense(as_of_date=range(2013-12-31, 2013-12-31), fa_period_type=Q)")</f>
        <v>240000000</v>
      </c>
      <c r="K13" s="2">
        <f>_xll.BQL(D13, "total_equity(as_of_date=range(2013-12-31, 2013-12-31), fa_period_type=Q)")</f>
        <v>12547000000</v>
      </c>
      <c r="L13" s="2">
        <f>_xll.BQL(D13, "sales_rev_turn(as_of_date=range(2013-12-31, 2013-12-31), fa_period_type=LTM)")</f>
        <v>14784000000</v>
      </c>
    </row>
    <row r="14" spans="1:12" x14ac:dyDescent="0.25">
      <c r="A14" s="1">
        <v>41639</v>
      </c>
      <c r="B14" s="1">
        <v>41639</v>
      </c>
      <c r="C14" s="2" t="s">
        <v>92</v>
      </c>
      <c r="D14" s="2" t="s">
        <v>8055</v>
      </c>
      <c r="E14" s="2">
        <f>_xll.BQL(D14, "cf_free_cash_flow(as_of_date=range(2013-12-31, 2013-12-31), fa_period_type=LTM)")</f>
        <v>315500000</v>
      </c>
      <c r="F14" s="2">
        <f>_xll.BQL(D14, "bs_st_borrow(fa_period_reference=range(2013-12-31, 2013-12-31), fa_period_type=Q)")</f>
        <v>488700000</v>
      </c>
      <c r="G14" s="2">
        <f>_xll.BQL(D14, "bs_lt_borrow(fa_period_reference=range(2013-12-31, 2013-12-31), fa_period_type=Q)")</f>
        <v>3549100000</v>
      </c>
      <c r="H14" s="2">
        <f>_xll.BQL(D14, "net_income(as_of_date=range(2013-12-31, 2013-12-31), fa_period_type=LTM)")</f>
        <v>278100000</v>
      </c>
      <c r="I14" s="2">
        <f>_xll.BQL(D14, "ebitda(as_of_date=range(2013-12-31, 2013-12-31), fa_period_type=LTM)")</f>
        <v>1161400000</v>
      </c>
      <c r="J14" s="2">
        <f>_xll.BQL(D14, "is_int_expense(as_of_date=range(2013-12-31, 2013-12-31), fa_period_type=Q)")</f>
        <v>60700000</v>
      </c>
      <c r="K14" s="2">
        <f>_xll.BQL(D14, "total_equity(as_of_date=range(2013-12-31, 2013-12-31), fa_period_type=Q)")</f>
        <v>3547900000</v>
      </c>
      <c r="L14" s="2">
        <f>_xll.BQL(D14, "sales_rev_turn(as_of_date=range(2013-12-31, 2013-12-31), fa_period_type=LTM)")</f>
        <v>7194700000</v>
      </c>
    </row>
    <row r="15" spans="1:12" x14ac:dyDescent="0.25">
      <c r="A15" s="1">
        <v>41639</v>
      </c>
      <c r="B15" s="1">
        <v>41639</v>
      </c>
      <c r="C15" s="2" t="s">
        <v>97</v>
      </c>
      <c r="D15" s="2" t="s">
        <v>8056</v>
      </c>
      <c r="E15" s="2">
        <f>_xll.BQL(D15, "cf_free_cash_flow(as_of_date=range(2013-12-31, 2013-12-31), fa_period_type=LTM)")</f>
        <v>-3000000</v>
      </c>
      <c r="F15" s="2">
        <f>_xll.BQL(D15, "bs_st_borrow(fa_period_reference=range(2013-12-31, 2013-12-31), fa_period_type=Q)")</f>
        <v>0</v>
      </c>
      <c r="G15" s="2">
        <f>_xll.BQL(D15, "bs_lt_borrow(fa_period_reference=range(2013-12-31, 2013-12-31), fa_period_type=Q)")</f>
        <v>2503000000</v>
      </c>
      <c r="H15" s="2">
        <f>_xll.BQL(D15, "net_income(as_of_date=range(2013-12-31, 2013-12-31), fa_period_type=LTM)")</f>
        <v>500000000</v>
      </c>
      <c r="I15" s="2">
        <f>_xll.BQL(D15, "ebitda(as_of_date=range(2013-12-31, 2013-12-31), fa_period_type=LTM)")</f>
        <v>857000000</v>
      </c>
      <c r="J15" s="2">
        <f>_xll.BQL(D15, "is_int_expense(as_of_date=range(2013-12-31, 2013-12-31), fa_period_type=Q)")</f>
        <v>22000000</v>
      </c>
      <c r="K15" s="2">
        <f>_xll.BQL(D15, "total_equity(as_of_date=range(2013-12-31, 2013-12-31), fa_period_type=Q)")</f>
        <v>6319000000</v>
      </c>
      <c r="L15" s="2">
        <f>_xll.BQL(D15, "sales_rev_turn(as_of_date=range(2013-12-31, 2013-12-31), fa_period_type=LTM)")</f>
        <v>15545000000</v>
      </c>
    </row>
    <row r="16" spans="1:12" x14ac:dyDescent="0.25">
      <c r="A16" s="1">
        <v>41639</v>
      </c>
      <c r="B16" s="1">
        <v>41639</v>
      </c>
      <c r="C16" s="2" t="s">
        <v>105</v>
      </c>
      <c r="D16" s="2" t="s">
        <v>8057</v>
      </c>
      <c r="E16" s="2">
        <f>_xll.BQL(D16, "cf_free_cash_flow(as_of_date=range(2013-12-31, 2013-12-31), fa_period_type=LTM)")</f>
        <v>682000000</v>
      </c>
      <c r="F16" s="2">
        <f>_xll.BQL(D16, "bs_st_borrow(fa_period_reference=range(2013-12-31, 2013-12-31), fa_period_type=Q)")</f>
        <v>2180000000</v>
      </c>
      <c r="G16" s="2">
        <f>_xll.BQL(D16, "bs_lt_borrow(fa_period_reference=range(2013-12-31, 2013-12-31), fa_period_type=Q)")</f>
        <v>18944000000</v>
      </c>
      <c r="H16" s="2">
        <f>_xll.BQL(D16, "net_income(as_of_date=range(2013-12-31, 2013-12-31), fa_period_type=LTM)")</f>
        <v>495000000</v>
      </c>
      <c r="I16" s="2">
        <f>_xll.BQL(D16, "ebitda(as_of_date=range(2013-12-31, 2013-12-31), fa_period_type=LTM)")</f>
        <v>4629000000</v>
      </c>
      <c r="J16" s="2">
        <f>_xll.BQL(D16, "is_int_expense(as_of_date=range(2013-12-31, 2013-12-31), fa_period_type=Q)")</f>
        <v>357000000</v>
      </c>
      <c r="K16" s="2">
        <f>_xll.BQL(D16, "total_equity(as_of_date=range(2013-12-31, 2013-12-31), fa_period_type=Q)")</f>
        <v>8044000000</v>
      </c>
      <c r="L16" s="2">
        <f>_xll.BQL(D16, "sales_rev_turn(as_of_date=range(2013-12-31, 2013-12-31), fa_period_type=LTM)")</f>
        <v>16958000000</v>
      </c>
    </row>
    <row r="17" spans="1:12" x14ac:dyDescent="0.25">
      <c r="A17" s="1">
        <v>41639</v>
      </c>
      <c r="B17" s="1">
        <v>41639</v>
      </c>
      <c r="C17" s="2" t="s">
        <v>108</v>
      </c>
      <c r="D17" s="2" t="s">
        <v>8058</v>
      </c>
      <c r="E17" s="2">
        <f>_xll.BQL(D17, "cf_free_cash_flow(as_of_date=range(2013-12-31, 2013-12-31), fa_period_type=LTM)")</f>
        <v>-227000000</v>
      </c>
      <c r="F17" s="2">
        <f>_xll.BQL(D17, "bs_st_borrow(fa_period_reference=range(2013-12-31, 2013-12-31), fa_period_type=Q)")</f>
        <v>430000000</v>
      </c>
      <c r="G17" s="2">
        <f>_xll.BQL(D17, "bs_lt_borrow(fa_period_reference=range(2013-12-31, 2013-12-31), fa_period_type=Q)")</f>
        <v>5395000000</v>
      </c>
      <c r="H17" s="2">
        <f>_xll.BQL(D17, "net_income(as_of_date=range(2013-12-31, 2013-12-31), fa_period_type=LTM)")</f>
        <v>472000000</v>
      </c>
      <c r="I17" s="2">
        <f>_xll.BQL(D17, "ebitda(as_of_date=range(2013-12-31, 2013-12-31), fa_period_type=LTM)")</f>
        <v>1382000000</v>
      </c>
      <c r="J17" s="2">
        <f>_xll.BQL(D17, "is_int_expense(as_of_date=range(2013-12-31, 2013-12-31), fa_period_type=Q)")</f>
        <v>74000000</v>
      </c>
      <c r="K17" s="2">
        <f>_xll.BQL(D17, "total_equity(as_of_date=range(2013-12-31, 2013-12-31), fa_period_type=Q)")</f>
        <v>4598000000</v>
      </c>
      <c r="L17" s="2">
        <f>_xll.BQL(D17, "sales_rev_turn(as_of_date=range(2013-12-31, 2013-12-31), fa_period_type=LTM)")</f>
        <v>4501000000</v>
      </c>
    </row>
    <row r="18" spans="1:12" x14ac:dyDescent="0.25">
      <c r="A18" s="1">
        <v>41639</v>
      </c>
      <c r="B18" s="1">
        <v>41639</v>
      </c>
      <c r="C18" s="2" t="s">
        <v>118</v>
      </c>
      <c r="D18" s="2" t="s">
        <v>8059</v>
      </c>
      <c r="E18" s="2">
        <f>_xll.BQL(D18, "cf_free_cash_flow(as_of_date=range(2013-12-31, 2013-12-31), fa_period_type=LTM)")</f>
        <v>-555616000</v>
      </c>
      <c r="F18" s="2">
        <f>_xll.BQL(D18, "bs_st_borrow(fa_period_reference=range(2013-12-31, 2013-12-31), fa_period_type=Q)")</f>
        <v>6349144000</v>
      </c>
      <c r="G18" s="2">
        <f>_xll.BQL(D18, "bs_lt_borrow(fa_period_reference=range(2013-12-31, 2013-12-31), fa_period_type=Q)")</f>
        <v>2662072000</v>
      </c>
      <c r="H18" s="2">
        <f>_xll.BQL(D18, "net_income(as_of_date=range(2013-12-31, 2013-12-31), fa_period_type=LTM)")</f>
        <v>63321000</v>
      </c>
      <c r="I18" s="2">
        <f>_xll.BQL(D18, "ebitda(as_of_date=range(2013-12-31, 2013-12-31), fa_period_type=LTM)")</f>
        <v>775742000</v>
      </c>
      <c r="J18" s="2">
        <f>_xll.BQL(D18, "is_int_expense(as_of_date=range(2013-12-31, 2013-12-31), fa_period_type=Q)")</f>
        <v>84885000</v>
      </c>
      <c r="K18" s="2">
        <f>_xll.BQL(D18, "total_equity(as_of_date=range(2013-12-31, 2013-12-31), fa_period_type=Q)")</f>
        <v>14263522000</v>
      </c>
      <c r="L18" s="2">
        <f>_xll.BQL(D18, "sales_rev_turn(as_of_date=range(2013-12-31, 2013-12-31), fa_period_type=LTM)")</f>
        <v>1857832000</v>
      </c>
    </row>
    <row r="19" spans="1:12" x14ac:dyDescent="0.25">
      <c r="A19" s="1">
        <v>41639</v>
      </c>
      <c r="B19" s="1">
        <v>41639</v>
      </c>
      <c r="C19" s="2" t="s">
        <v>122</v>
      </c>
      <c r="D19" s="2" t="s">
        <v>8060</v>
      </c>
      <c r="E19" s="2">
        <f>_xll.BQL(D19, "cf_free_cash_flow(as_of_date=range(2013-12-31, 2013-12-31), fa_period_type=LTM)")</f>
        <v>3353000000</v>
      </c>
      <c r="F19" s="2">
        <f>_xll.BQL(D19, "bs_st_borrow(fa_period_reference=range(2013-12-31, 2013-12-31), fa_period_type=Q)")</f>
        <v>100000000</v>
      </c>
      <c r="G19" s="2">
        <f>_xll.BQL(D19, "bs_lt_borrow(fa_period_reference=range(2013-12-31, 2013-12-31), fa_period_type=Q)")</f>
        <v>6246000000</v>
      </c>
      <c r="H19" s="2">
        <f>_xll.BQL(D19, "net_income(as_of_date=range(2013-12-31, 2013-12-31), fa_period_type=LTM)")</f>
        <v>2989000000</v>
      </c>
      <c r="I19" s="2" t="str">
        <f>_xll.BQL(D19, "ebitda(as_of_date=range(2013-12-31, 2013-12-31), fa_period_type=LTM)")</f>
        <v>#N/A</v>
      </c>
      <c r="J19" s="2">
        <f>_xll.BQL(D19, "is_int_expense(as_of_date=range(2013-12-31, 2013-12-31), fa_period_type=Q)")</f>
        <v>91000000</v>
      </c>
      <c r="K19" s="2">
        <f>_xll.BQL(D19, "total_equity(as_of_date=range(2013-12-31, 2013-12-31), fa_period_type=Q)")</f>
        <v>24810999999.999996</v>
      </c>
      <c r="L19" s="2">
        <f>_xll.BQL(D19, "sales_rev_turn(as_of_date=range(2013-12-31, 2013-12-31), fa_period_type=LTM)")</f>
        <v>25931000000</v>
      </c>
    </row>
    <row r="20" spans="1:12" x14ac:dyDescent="0.25">
      <c r="A20" s="1">
        <v>41639</v>
      </c>
      <c r="B20" s="1">
        <v>41639</v>
      </c>
      <c r="C20" s="2" t="s">
        <v>126</v>
      </c>
      <c r="D20" s="2" t="s">
        <v>8061</v>
      </c>
      <c r="E20" s="2">
        <f>_xll.BQL(D20, "cf_free_cash_flow(as_of_date=range(2013-12-31, 2013-12-31), fa_period_type=LTM)")</f>
        <v>301000000</v>
      </c>
      <c r="F20" s="2">
        <f>_xll.BQL(D20, "bs_st_borrow(fa_period_reference=range(2013-12-31, 2013-12-31), fa_period_type=Q)")</f>
        <v>1171000000</v>
      </c>
      <c r="G20" s="2">
        <f>_xll.BQL(D20, "bs_lt_borrow(fa_period_reference=range(2013-12-31, 2013-12-31), fa_period_type=Q)")</f>
        <v>3813000000</v>
      </c>
      <c r="H20" s="2">
        <f>_xll.BQL(D20, "net_income(as_of_date=range(2013-12-31, 2013-12-31), fa_period_type=LTM)")</f>
        <v>329000000</v>
      </c>
      <c r="I20" s="2">
        <f>_xll.BQL(D20, "ebitda(as_of_date=range(2013-12-31, 2013-12-31), fa_period_type=LTM)")</f>
        <v>1136000000</v>
      </c>
      <c r="J20" s="2">
        <f>_xll.BQL(D20, "is_int_expense(as_of_date=range(2013-12-31, 2013-12-31), fa_period_type=Q)")</f>
        <v>43000000</v>
      </c>
      <c r="K20" s="2">
        <f>_xll.BQL(D20, "total_equity(as_of_date=range(2013-12-31, 2013-12-31), fa_period_type=Q)")</f>
        <v>3563000000</v>
      </c>
      <c r="L20" s="2">
        <f>_xll.BQL(D20, "sales_rev_turn(as_of_date=range(2013-12-31, 2013-12-31), fa_period_type=LTM)")</f>
        <v>4506000000</v>
      </c>
    </row>
    <row r="21" spans="1:12" x14ac:dyDescent="0.25">
      <c r="A21" s="1">
        <v>41639</v>
      </c>
      <c r="B21" s="1">
        <v>41639</v>
      </c>
      <c r="C21" s="2" t="s">
        <v>130</v>
      </c>
      <c r="D21" s="2" t="s">
        <v>8062</v>
      </c>
      <c r="E21" s="2">
        <f>_xll.BQL(D21, "cf_free_cash_flow(as_of_date=range(2013-12-31, 2013-12-31), fa_period_type=LTM)")</f>
        <v>1624000000</v>
      </c>
      <c r="F21" s="2">
        <f>_xll.BQL(D21, "bs_st_borrow(fa_period_reference=range(2013-12-31, 2013-12-31), fa_period_type=Q)")</f>
        <v>1040000000</v>
      </c>
      <c r="G21" s="2">
        <f>_xll.BQL(D21, "bs_lt_borrow(fa_period_reference=range(2013-12-31, 2013-12-31), fa_period_type=Q)")</f>
        <v>8126000000</v>
      </c>
      <c r="H21" s="2">
        <f>_xll.BQL(D21, "net_income(as_of_date=range(2013-12-31, 2013-12-31), fa_period_type=LTM)")</f>
        <v>2180000000</v>
      </c>
      <c r="I21" s="2">
        <f>_xll.BQL(D21, "ebitda(as_of_date=range(2013-12-31, 2013-12-31), fa_period_type=LTM)")</f>
        <v>3540000000</v>
      </c>
      <c r="J21" s="2">
        <f>_xll.BQL(D21, "is_int_expense(as_of_date=range(2013-12-31, 2013-12-31), fa_period_type=Q)")</f>
        <v>51000000</v>
      </c>
      <c r="K21" s="2">
        <f>_xll.BQL(D21, "total_equity(as_of_date=range(2013-12-31, 2013-12-31), fa_period_type=Q)")</f>
        <v>7746000000</v>
      </c>
      <c r="L21" s="2">
        <f>_xll.BQL(D21, "sales_rev_turn(as_of_date=range(2013-12-31, 2013-12-31), fa_period_type=LTM)")</f>
        <v>14644000000</v>
      </c>
    </row>
    <row r="22" spans="1:12" x14ac:dyDescent="0.25">
      <c r="A22" s="1">
        <v>41639</v>
      </c>
      <c r="B22" s="1">
        <v>41639</v>
      </c>
      <c r="C22" s="2" t="s">
        <v>138</v>
      </c>
      <c r="D22" s="2" t="s">
        <v>8063</v>
      </c>
      <c r="E22" s="2" t="str">
        <f>_xll.BQL(D22, "cf_free_cash_flow(as_of_date=range(2013-12-31, 2013-12-31), fa_period_type=LTM)")</f>
        <v>#N/A</v>
      </c>
      <c r="F22" s="2" t="str">
        <f>_xll.BQL(D22, "bs_st_borrow(fa_period_reference=range(2013-12-31, 2013-12-31), fa_period_type=Q)")</f>
        <v>#N/A</v>
      </c>
      <c r="G22" s="2" t="str">
        <f>_xll.BQL(D22, "bs_lt_borrow(fa_period_reference=range(2013-12-31, 2013-12-31), fa_period_type=Q)")</f>
        <v>#N/A</v>
      </c>
      <c r="H22" s="2" t="str">
        <f>_xll.BQL(D22, "net_income(as_of_date=range(2013-12-31, 2013-12-31), fa_period_type=LTM)")</f>
        <v>#N/A</v>
      </c>
      <c r="I22" s="2" t="str">
        <f>_xll.BQL(D22, "ebitda(as_of_date=range(2013-12-31, 2013-12-31), fa_period_type=LTM)")</f>
        <v>#N/A</v>
      </c>
      <c r="J22" s="2" t="str">
        <f>_xll.BQL(D22, "is_int_expense(as_of_date=range(2013-12-31, 2013-12-31), fa_period_type=Q)")</f>
        <v>#N/A</v>
      </c>
      <c r="K22" s="2" t="str">
        <f>_xll.BQL(D22, "total_equity(as_of_date=range(2013-12-31, 2013-12-31), fa_period_type=Q)")</f>
        <v>#N/A</v>
      </c>
      <c r="L22" s="2" t="str">
        <f>_xll.BQL(D22, "sales_rev_turn(as_of_date=range(2013-12-31, 2013-12-31), fa_period_type=LTM)")</f>
        <v>#N/A</v>
      </c>
    </row>
    <row r="23" spans="1:12" x14ac:dyDescent="0.25">
      <c r="A23" s="1">
        <v>41639</v>
      </c>
      <c r="B23" s="1">
        <v>41639</v>
      </c>
      <c r="C23" s="2" t="s">
        <v>141</v>
      </c>
      <c r="D23" s="2" t="s">
        <v>8064</v>
      </c>
      <c r="E23" s="2">
        <f>_xll.BQL(D23, "cf_free_cash_flow(as_of_date=range(2013-12-31, 2013-12-31), fa_period_type=LTM)")</f>
        <v>330000000</v>
      </c>
      <c r="F23" s="2">
        <f>_xll.BQL(D23, "bs_st_borrow(fa_period_reference=range(2013-12-31, 2013-12-31), fa_period_type=Q)")</f>
        <v>902000000</v>
      </c>
      <c r="G23" s="2">
        <f>_xll.BQL(D23, "bs_lt_borrow(fa_period_reference=range(2013-12-31, 2013-12-31), fa_period_type=Q)")</f>
        <v>5504000000</v>
      </c>
      <c r="H23" s="2">
        <f>_xll.BQL(D23, "net_income(as_of_date=range(2013-12-31, 2013-12-31), fa_period_type=LTM)")</f>
        <v>-904000000</v>
      </c>
      <c r="I23" s="2">
        <f>_xll.BQL(D23, "ebitda(as_of_date=range(2013-12-31, 2013-12-31), fa_period_type=LTM)")</f>
        <v>-53000000</v>
      </c>
      <c r="J23" s="2">
        <f>_xll.BQL(D23, "is_int_expense(as_of_date=range(2013-12-31, 2013-12-31), fa_period_type=Q)")</f>
        <v>88000000</v>
      </c>
      <c r="K23" s="2">
        <f>_xll.BQL(D23, "total_equity(as_of_date=range(2013-12-31, 2013-12-31), fa_period_type=Q)")</f>
        <v>6725000000</v>
      </c>
      <c r="L23" s="2">
        <f>_xll.BQL(D23, "sales_rev_turn(as_of_date=range(2013-12-31, 2013-12-31), fa_period_type=LTM)")</f>
        <v>6025000000</v>
      </c>
    </row>
    <row r="24" spans="1:12" x14ac:dyDescent="0.25">
      <c r="A24" s="1">
        <v>41639</v>
      </c>
      <c r="B24" s="1">
        <v>41639</v>
      </c>
      <c r="C24" s="2" t="s">
        <v>146</v>
      </c>
      <c r="D24" s="2" t="s">
        <v>8065</v>
      </c>
      <c r="E24" s="2">
        <f>_xll.BQL(D24, "cf_free_cash_flow(as_of_date=range(2013-12-31, 2013-12-31), fa_period_type=LTM)")</f>
        <v>301152000</v>
      </c>
      <c r="F24" s="2">
        <f>_xll.BQL(D24, "bs_st_borrow(fa_period_reference=range(2013-12-31, 2013-12-31), fa_period_type=Q)")</f>
        <v>176362000</v>
      </c>
      <c r="G24" s="2">
        <f>_xll.BQL(D24, "bs_lt_borrow(fa_period_reference=range(2013-12-31, 2013-12-31), fa_period_type=Q)")</f>
        <v>3125548000</v>
      </c>
      <c r="H24" s="2">
        <f>_xll.BQL(D24, "net_income(as_of_date=range(2013-12-31, 2013-12-31), fa_period_type=LTM)")</f>
        <v>144397000</v>
      </c>
      <c r="I24" s="2">
        <f>_xll.BQL(D24, "ebitda(as_of_date=range(2013-12-31, 2013-12-31), fa_period_type=LTM)")</f>
        <v>594810000</v>
      </c>
      <c r="J24" s="2">
        <f>_xll.BQL(D24, "is_int_expense(as_of_date=range(2013-12-31, 2013-12-31), fa_period_type=Q)")</f>
        <v>38080000</v>
      </c>
      <c r="K24" s="2">
        <f>_xll.BQL(D24, "total_equity(as_of_date=range(2013-12-31, 2013-12-31), fa_period_type=Q)")</f>
        <v>1440774000</v>
      </c>
      <c r="L24" s="2">
        <f>_xll.BQL(D24, "sales_rev_turn(as_of_date=range(2013-12-31, 2013-12-31), fa_period_type=LTM)")</f>
        <v>2517229000</v>
      </c>
    </row>
    <row r="25" spans="1:12" x14ac:dyDescent="0.25">
      <c r="A25" s="1">
        <v>41639</v>
      </c>
      <c r="B25" s="1">
        <v>41639</v>
      </c>
      <c r="C25" s="2" t="s">
        <v>151</v>
      </c>
      <c r="D25" s="2" t="s">
        <v>8066</v>
      </c>
      <c r="E25" s="2">
        <f>_xll.BQL(D25, "cf_free_cash_flow(as_of_date=range(2013-12-31, 2013-12-31), fa_period_type=LTM)")</f>
        <v>3239000000</v>
      </c>
      <c r="F25" s="2">
        <f>_xll.BQL(D25, "bs_st_borrow(fa_period_reference=range(2013-12-31, 2013-12-31), fa_period_type=Q)")</f>
        <v>51000000</v>
      </c>
      <c r="G25" s="2">
        <f>_xll.BQL(D25, "bs_lt_borrow(fa_period_reference=range(2013-12-31, 2013-12-31), fa_period_type=Q)")</f>
        <v>10090000000</v>
      </c>
      <c r="H25" s="2">
        <f>_xll.BQL(D25, "net_income(as_of_date=range(2013-12-31, 2013-12-31), fa_period_type=LTM)")</f>
        <v>2268000000</v>
      </c>
      <c r="I25" s="2">
        <f>_xll.BQL(D25, "ebitda(as_of_date=range(2013-12-31, 2013-12-31), fa_period_type=LTM)")</f>
        <v>5690000000</v>
      </c>
      <c r="J25" s="2">
        <f>_xll.BQL(D25, "is_int_expense(as_of_date=range(2013-12-31, 2013-12-31), fa_period_type=Q)")</f>
        <v>127000000</v>
      </c>
      <c r="K25" s="2">
        <f>_xll.BQL(D25, "total_equity(as_of_date=range(2013-12-31, 2013-12-31), fa_period_type=Q)")</f>
        <v>12651000000</v>
      </c>
      <c r="L25" s="2">
        <f>_xll.BQL(D25, "sales_rev_turn(as_of_date=range(2013-12-31, 2013-12-31), fa_period_type=LTM)")</f>
        <v>52802000000</v>
      </c>
    </row>
    <row r="26" spans="1:12" x14ac:dyDescent="0.25">
      <c r="A26" s="1">
        <v>41639</v>
      </c>
      <c r="B26" s="1">
        <v>41639</v>
      </c>
      <c r="C26" s="2" t="s">
        <v>155</v>
      </c>
      <c r="D26" s="2" t="s">
        <v>8067</v>
      </c>
      <c r="E26" s="2" t="str">
        <f>_xll.BQL(D26, "cf_free_cash_flow(as_of_date=range(2013-12-31, 2013-12-31), fa_period_type=LTM)")</f>
        <v>#N/A</v>
      </c>
      <c r="F26" s="2">
        <f>_xll.BQL(D26, "bs_st_borrow(fa_period_reference=range(2013-12-31, 2013-12-31), fa_period_type=Q)")</f>
        <v>27500000</v>
      </c>
      <c r="G26" s="2">
        <f>_xll.BQL(D26, "bs_lt_borrow(fa_period_reference=range(2013-12-31, 2013-12-31), fa_period_type=Q)")</f>
        <v>0</v>
      </c>
      <c r="H26" s="2" t="str">
        <f>_xll.BQL(D26, "net_income(as_of_date=range(2013-12-31, 2013-12-31), fa_period_type=LTM)")</f>
        <v>#N/A</v>
      </c>
      <c r="I26" s="2" t="str">
        <f>_xll.BQL(D26, "ebitda(as_of_date=range(2013-12-31, 2013-12-31), fa_period_type=LTM)")</f>
        <v>#N/A</v>
      </c>
      <c r="J26" s="2" t="str">
        <f>_xll.BQL(D26, "is_int_expense(as_of_date=range(2013-12-31, 2013-12-31), fa_period_type=Q)")</f>
        <v>#N/A</v>
      </c>
      <c r="K26" s="2" t="str">
        <f>_xll.BQL(D26, "total_equity(as_of_date=range(2013-12-31, 2013-12-31), fa_period_type=Q)")</f>
        <v>#N/A</v>
      </c>
      <c r="L26" s="2" t="str">
        <f>_xll.BQL(D26, "sales_rev_turn(as_of_date=range(2013-12-31, 2013-12-31), fa_period_type=LTM)")</f>
        <v>#N/A</v>
      </c>
    </row>
    <row r="27" spans="1:12" x14ac:dyDescent="0.25">
      <c r="A27" s="1">
        <v>41639</v>
      </c>
      <c r="B27" s="1">
        <v>41639</v>
      </c>
      <c r="C27" s="2" t="s">
        <v>159</v>
      </c>
      <c r="D27" s="2" t="s">
        <v>8068</v>
      </c>
      <c r="E27" s="2">
        <f>_xll.BQL(D27, "cf_free_cash_flow(as_of_date=range(2013-12-31, 2013-12-31), fa_period_type=LTM)")</f>
        <v>620000000</v>
      </c>
      <c r="F27" s="2">
        <f>_xll.BQL(D27, "bs_st_borrow(fa_period_reference=range(2013-12-31, 2013-12-31), fa_period_type=Q)")</f>
        <v>534600000</v>
      </c>
      <c r="G27" s="2">
        <f>_xll.BQL(D27, "bs_lt_borrow(fa_period_reference=range(2013-12-31, 2013-12-31), fa_period_type=Q)")</f>
        <v>8517400000</v>
      </c>
      <c r="H27" s="2">
        <f>_xll.BQL(D27, "net_income(as_of_date=range(2013-12-31, 2013-12-31), fa_period_type=LTM)")</f>
        <v>-574000000</v>
      </c>
      <c r="I27" s="2">
        <f>_xll.BQL(D27, "ebitda(as_of_date=range(2013-12-31, 2013-12-31), fa_period_type=LTM)")</f>
        <v>457000000</v>
      </c>
      <c r="J27" s="2">
        <f>_xll.BQL(D27, "is_int_expense(as_of_date=range(2013-12-31, 2013-12-31), fa_period_type=Q)")</f>
        <v>58100000</v>
      </c>
      <c r="K27" s="2">
        <f>_xll.BQL(D27, "total_equity(as_of_date=range(2013-12-31, 2013-12-31), fa_period_type=Q)")</f>
        <v>3748000000.0000005</v>
      </c>
      <c r="L27" s="2">
        <f>_xll.BQL(D27, "sales_rev_turn(as_of_date=range(2013-12-31, 2013-12-31), fa_period_type=LTM)")</f>
        <v>7648500000</v>
      </c>
    </row>
    <row r="28" spans="1:12" x14ac:dyDescent="0.25">
      <c r="A28" s="1">
        <v>41639</v>
      </c>
      <c r="B28" s="1">
        <v>41639</v>
      </c>
      <c r="C28" s="2" t="s">
        <v>163</v>
      </c>
      <c r="D28" s="2" t="s">
        <v>8069</v>
      </c>
      <c r="E28" s="2">
        <f>_xll.BQL(D28, "cf_free_cash_flow(as_of_date=range(2013-12-31, 2013-12-31), fa_period_type=LTM)")</f>
        <v>3452000000</v>
      </c>
      <c r="F28" s="2">
        <f>_xll.BQL(D28, "bs_st_borrow(fa_period_reference=range(2013-12-31, 2013-12-31), fa_period_type=Q)")</f>
        <v>66000000</v>
      </c>
      <c r="G28" s="2">
        <f>_xll.BQL(D28, "bs_lt_borrow(fa_period_reference=range(2013-12-31, 2013-12-31), fa_period_type=Q)")</f>
        <v>20061000000</v>
      </c>
      <c r="H28" s="2">
        <f>_xll.BQL(D28, "net_income(as_of_date=range(2013-12-31, 2013-12-31), fa_period_type=LTM)")</f>
        <v>3842000000</v>
      </c>
      <c r="I28" s="2">
        <f>_xll.BQL(D28, "ebitda(as_of_date=range(2013-12-31, 2013-12-31), fa_period_type=LTM)")</f>
        <v>7679000000</v>
      </c>
      <c r="J28" s="2">
        <f>_xll.BQL(D28, "is_int_expense(as_of_date=range(2013-12-31, 2013-12-31), fa_period_type=Q)")</f>
        <v>322000000</v>
      </c>
      <c r="K28" s="2">
        <f>_xll.BQL(D28, "total_equity(as_of_date=range(2013-12-31, 2013-12-31), fa_period_type=Q)")</f>
        <v>29929999999.999996</v>
      </c>
      <c r="L28" s="2">
        <f>_xll.BQL(D28, "sales_rev_turn(as_of_date=range(2013-12-31, 2013-12-31), fa_period_type=LTM)")</f>
        <v>29394000000</v>
      </c>
    </row>
    <row r="29" spans="1:12" x14ac:dyDescent="0.25">
      <c r="A29" s="1">
        <v>41639</v>
      </c>
      <c r="B29" s="1">
        <v>41639</v>
      </c>
      <c r="C29" s="2" t="s">
        <v>171</v>
      </c>
      <c r="D29" s="2" t="s">
        <v>8070</v>
      </c>
      <c r="E29" s="2">
        <f>_xll.BQL(D29, "cf_free_cash_flow(as_of_date=range(2013-12-31, 2013-12-31), fa_period_type=LTM)")</f>
        <v>1930000000</v>
      </c>
      <c r="F29" s="2">
        <f>_xll.BQL(D29, "bs_st_borrow(fa_period_reference=range(2013-12-31, 2013-12-31), fa_period_type=Q)")</f>
        <v>589000000</v>
      </c>
      <c r="G29" s="2">
        <f>_xll.BQL(D29, "bs_lt_borrow(fa_period_reference=range(2013-12-31, 2013-12-31), fa_period_type=Q)")</f>
        <v>21073000000</v>
      </c>
      <c r="H29" s="2">
        <f>_xll.BQL(D29, "net_income(as_of_date=range(2013-12-31, 2013-12-31), fa_period_type=LTM)")</f>
        <v>8095000000</v>
      </c>
      <c r="I29" s="2">
        <f>_xll.BQL(D29, "ebitda(as_of_date=range(2013-12-31, 2013-12-31), fa_period_type=LTM)")</f>
        <v>20591000000</v>
      </c>
      <c r="J29" s="2">
        <f>_xll.BQL(D29, "is_int_expense(as_of_date=range(2013-12-31, 2013-12-31), fa_period_type=Q)")</f>
        <v>131000000</v>
      </c>
      <c r="K29" s="2">
        <f>_xll.BQL(D29, "total_equity(as_of_date=range(2013-12-31, 2013-12-31), fa_period_type=Q)")</f>
        <v>51537000000</v>
      </c>
      <c r="L29" s="2">
        <f>_xll.BQL(D29, "sales_rev_turn(as_of_date=range(2013-12-31, 2013-12-31), fa_period_type=LTM)")</f>
        <v>56728000000</v>
      </c>
    </row>
    <row r="30" spans="1:12" x14ac:dyDescent="0.25">
      <c r="A30" s="1">
        <v>41639</v>
      </c>
      <c r="B30" s="1">
        <v>41639</v>
      </c>
      <c r="C30" s="2" t="s">
        <v>179</v>
      </c>
      <c r="D30" s="2" t="s">
        <v>8071</v>
      </c>
      <c r="E30" s="2">
        <f>_xll.BQL(D30, "cf_free_cash_flow(as_of_date=range(2013-12-31, 2013-12-31), fa_period_type=LTM)")</f>
        <v>1372000000</v>
      </c>
      <c r="F30" s="2">
        <f>_xll.BQL(D30, "bs_st_borrow(fa_period_reference=range(2013-12-31, 2013-12-31), fa_period_type=Q)")</f>
        <v>438000000</v>
      </c>
      <c r="G30" s="2">
        <f>_xll.BQL(D30, "bs_lt_borrow(fa_period_reference=range(2013-12-31, 2013-12-31), fa_period_type=Q)")</f>
        <v>6190000000</v>
      </c>
      <c r="H30" s="2">
        <f>_xll.BQL(D30, "net_income(as_of_date=range(2013-12-31, 2013-12-31), fa_period_type=LTM)")</f>
        <v>-184000000</v>
      </c>
      <c r="I30" s="2" t="str">
        <f>_xll.BQL(D30, "ebitda(as_of_date=range(2013-12-31, 2013-12-31), fa_period_type=LTM)")</f>
        <v>#N/A</v>
      </c>
      <c r="J30" s="2">
        <f>_xll.BQL(D30, "is_int_expense(as_of_date=range(2013-12-31, 2013-12-31), fa_period_type=Q)")</f>
        <v>94000000</v>
      </c>
      <c r="K30" s="2">
        <f>_xll.BQL(D30, "total_equity(as_of_date=range(2013-12-31, 2013-12-31), fa_period_type=Q)")</f>
        <v>18928000000</v>
      </c>
      <c r="L30" s="2">
        <f>_xll.BQL(D30, "sales_rev_turn(as_of_date=range(2013-12-31, 2013-12-31), fa_period_type=LTM)")</f>
        <v>28019000000</v>
      </c>
    </row>
    <row r="31" spans="1:12" x14ac:dyDescent="0.25">
      <c r="A31" s="1">
        <v>41639</v>
      </c>
      <c r="B31" s="1">
        <v>41639</v>
      </c>
      <c r="C31" s="2" t="s">
        <v>183</v>
      </c>
      <c r="D31" s="2" t="s">
        <v>8072</v>
      </c>
      <c r="E31" s="2">
        <f>_xll.BQL(D31, "cf_free_cash_flow(as_of_date=range(2013-12-31, 2013-12-31), fa_period_type=LTM)")</f>
        <v>504600000</v>
      </c>
      <c r="F31" s="2">
        <f>_xll.BQL(D31, "bs_st_borrow(fa_period_reference=range(2013-12-31, 2013-12-31), fa_period_type=Q)")</f>
        <v>879600000</v>
      </c>
      <c r="G31" s="2">
        <f>_xll.BQL(D31, "bs_lt_borrow(fa_period_reference=range(2013-12-31, 2013-12-31), fa_period_type=Q)")</f>
        <v>4363200000</v>
      </c>
      <c r="H31" s="2">
        <f>_xll.BQL(D31, "net_income(as_of_date=range(2013-12-31, 2013-12-31), fa_period_type=LTM)")</f>
        <v>531900000</v>
      </c>
      <c r="I31" s="2">
        <f>_xll.BQL(D31, "ebitda(as_of_date=range(2013-12-31, 2013-12-31), fa_period_type=LTM)")</f>
        <v>1402000000</v>
      </c>
      <c r="J31" s="2">
        <f>_xll.BQL(D31, "is_int_expense(as_of_date=range(2013-12-31, 2013-12-31), fa_period_type=Q)")</f>
        <v>62000000</v>
      </c>
      <c r="K31" s="2">
        <f>_xll.BQL(D31, "total_equity(as_of_date=range(2013-12-31, 2013-12-31), fa_period_type=Q)")</f>
        <v>4228500000.0000014</v>
      </c>
      <c r="L31" s="2">
        <f>_xll.BQL(D31, "sales_rev_turn(as_of_date=range(2013-12-31, 2013-12-31), fa_period_type=LTM)")</f>
        <v>4411900000</v>
      </c>
    </row>
    <row r="32" spans="1:12" x14ac:dyDescent="0.25">
      <c r="A32" s="1">
        <v>41639</v>
      </c>
      <c r="B32" s="1">
        <v>41639</v>
      </c>
      <c r="C32" s="2" t="s">
        <v>189</v>
      </c>
      <c r="D32" s="2" t="s">
        <v>8073</v>
      </c>
      <c r="E32" s="2">
        <f>_xll.BQL(D32, "cf_free_cash_flow(as_of_date=range(2013-12-31, 2013-12-31), fa_period_type=LTM)")</f>
        <v>1048600000</v>
      </c>
      <c r="F32" s="2">
        <f>_xll.BQL(D32, "bs_st_borrow(fa_period_reference=range(2013-12-31, 2013-12-31), fa_period_type=Q)")</f>
        <v>0</v>
      </c>
      <c r="G32" s="2">
        <f>_xll.BQL(D32, "bs_lt_borrow(fa_period_reference=range(2013-12-31, 2013-12-31), fa_period_type=Q)")</f>
        <v>4213000000</v>
      </c>
      <c r="H32" s="2">
        <f>_xll.BQL(D32, "net_income(as_of_date=range(2013-12-31, 2013-12-31), fa_period_type=LTM)")</f>
        <v>862900000</v>
      </c>
      <c r="I32" s="2">
        <f>_xll.BQL(D32, "ebitda(as_of_date=range(2013-12-31, 2013-12-31), fa_period_type=LTM)")</f>
        <v>1414900000</v>
      </c>
      <c r="J32" s="2">
        <f>_xll.BQL(D32, "is_int_expense(as_of_date=range(2013-12-31, 2013-12-31), fa_period_type=Q)")</f>
        <v>48800000</v>
      </c>
      <c r="K32" s="2">
        <f>_xll.BQL(D32, "total_equity(as_of_date=range(2013-12-31, 2013-12-31), fa_period_type=Q)")</f>
        <v>1050300000.0000002</v>
      </c>
      <c r="L32" s="2">
        <f>_xll.BQL(D32, "sales_rev_turn(as_of_date=range(2013-12-31, 2013-12-31), fa_period_type=LTM)")</f>
        <v>5544800000</v>
      </c>
    </row>
    <row r="33" spans="1:12" x14ac:dyDescent="0.25">
      <c r="A33" s="1">
        <v>41639</v>
      </c>
      <c r="B33" s="1">
        <v>41639</v>
      </c>
      <c r="C33" s="2" t="s">
        <v>193</v>
      </c>
      <c r="D33" s="2" t="s">
        <v>8074</v>
      </c>
      <c r="E33" s="2">
        <f>_xll.BQL(D33, "cf_free_cash_flow(as_of_date=range(2013-12-31, 2013-12-31), fa_period_type=LTM)")</f>
        <v>2456000000</v>
      </c>
      <c r="F33" s="2">
        <f>_xll.BQL(D33, "bs_st_borrow(fa_period_reference=range(2013-12-31, 2013-12-31), fa_period_type=Q)")</f>
        <v>359000000</v>
      </c>
      <c r="G33" s="2">
        <f>_xll.BQL(D33, "bs_lt_borrow(fa_period_reference=range(2013-12-31, 2013-12-31), fa_period_type=Q)")</f>
        <v>7981000000</v>
      </c>
      <c r="H33" s="2">
        <f>_xll.BQL(D33, "net_income(as_of_date=range(2013-12-31, 2013-12-31), fa_period_type=LTM)")</f>
        <v>2762000000</v>
      </c>
      <c r="I33" s="2">
        <f>_xll.BQL(D33, "ebitda(as_of_date=range(2013-12-31, 2013-12-31), fa_period_type=LTM)")</f>
        <v>3667000000</v>
      </c>
      <c r="J33" s="2">
        <f>_xll.BQL(D33, "is_int_expense(as_of_date=range(2013-12-31, 2013-12-31), fa_period_type=Q)")</f>
        <v>46000000</v>
      </c>
      <c r="K33" s="2">
        <f>_xll.BQL(D33, "total_equity(as_of_date=range(2013-12-31, 2013-12-31), fa_period_type=Q)")</f>
        <v>14714000000</v>
      </c>
      <c r="L33" s="2">
        <f>_xll.BQL(D33, "sales_rev_turn(as_of_date=range(2013-12-31, 2013-12-31), fa_period_type=LTM)")</f>
        <v>16135000000</v>
      </c>
    </row>
    <row r="34" spans="1:12" x14ac:dyDescent="0.25">
      <c r="A34" s="1">
        <v>41639</v>
      </c>
      <c r="B34" s="1">
        <v>41639</v>
      </c>
      <c r="C34" s="2" t="s">
        <v>196</v>
      </c>
      <c r="D34" s="2" t="s">
        <v>8075</v>
      </c>
      <c r="E34" s="2">
        <f>_xll.BQL(D34, "cf_free_cash_flow(as_of_date=range(2013-12-31, 2013-12-31), fa_period_type=LTM)")</f>
        <v>1374000000</v>
      </c>
      <c r="F34" s="2">
        <f>_xll.BQL(D34, "bs_st_borrow(fa_period_reference=range(2013-12-31, 2013-12-31), fa_period_type=Q)")</f>
        <v>0</v>
      </c>
      <c r="G34" s="2">
        <f>_xll.BQL(D34, "bs_lt_borrow(fa_period_reference=range(2013-12-31, 2013-12-31), fa_period_type=Q)")</f>
        <v>6152000000</v>
      </c>
      <c r="H34" s="2">
        <f>_xll.BQL(D34, "net_income(as_of_date=range(2013-12-31, 2013-12-31), fa_period_type=LTM)")</f>
        <v>3062000000</v>
      </c>
      <c r="I34" s="2">
        <f>_xll.BQL(D34, "ebitda(as_of_date=range(2013-12-31, 2013-12-31), fa_period_type=LTM)")</f>
        <v>5713000000</v>
      </c>
      <c r="J34" s="2">
        <f>_xll.BQL(D34, "is_int_expense(as_of_date=range(2013-12-31, 2013-12-31), fa_period_type=Q)")</f>
        <v>84000000</v>
      </c>
      <c r="K34" s="2">
        <f>_xll.BQL(D34, "total_equity(as_of_date=range(2013-12-31, 2013-12-31), fa_period_type=Q)")</f>
        <v>1277000000</v>
      </c>
      <c r="L34" s="2">
        <f>_xll.BQL(D34, "sales_rev_turn(as_of_date=range(2013-12-31, 2013-12-31), fa_period_type=LTM)")</f>
        <v>45924000000</v>
      </c>
    </row>
    <row r="35" spans="1:12" x14ac:dyDescent="0.25">
      <c r="A35" s="1">
        <v>41639</v>
      </c>
      <c r="B35" s="1">
        <v>41639</v>
      </c>
      <c r="C35" s="2" t="s">
        <v>200</v>
      </c>
      <c r="D35" s="2" t="s">
        <v>8076</v>
      </c>
      <c r="E35" s="2">
        <f>_xll.BQL(D35, "cf_free_cash_flow(as_of_date=range(2013-12-31, 2013-12-31), fa_period_type=LTM)")</f>
        <v>421603999.99999994</v>
      </c>
      <c r="F35" s="2">
        <f>_xll.BQL(D35, "bs_st_borrow(fa_period_reference=range(2013-12-31, 2013-12-31), fa_period_type=Q)")</f>
        <v>1034893000</v>
      </c>
      <c r="G35" s="2">
        <f>_xll.BQL(D35, "bs_lt_borrow(fa_period_reference=range(2013-12-31, 2013-12-31), fa_period_type=Q)")</f>
        <v>12596793000</v>
      </c>
      <c r="H35" s="2">
        <f>_xll.BQL(D35, "net_income(as_of_date=range(2013-12-31, 2013-12-31), fa_period_type=LTM)")</f>
        <v>728560000</v>
      </c>
      <c r="I35" s="2">
        <f>_xll.BQL(D35, "ebitda(as_of_date=range(2013-12-31, 2013-12-31), fa_period_type=LTM)")</f>
        <v>2359715000</v>
      </c>
      <c r="J35" s="2">
        <f>_xll.BQL(D35, "is_int_expense(as_of_date=range(2013-12-31, 2013-12-31), fa_period_type=Q)")</f>
        <v>189474000</v>
      </c>
      <c r="K35" s="2">
        <f>_xll.BQL(D35, "total_equity(as_of_date=range(2013-12-31, 2013-12-31), fa_period_type=Q)")</f>
        <v>725836000.00000012</v>
      </c>
      <c r="L35" s="2">
        <f>_xll.BQL(D35, "sales_rev_turn(as_of_date=range(2013-12-31, 2013-12-31), fa_period_type=LTM)")</f>
        <v>14352444000</v>
      </c>
    </row>
    <row r="36" spans="1:12" x14ac:dyDescent="0.25">
      <c r="A36" s="1">
        <v>41639</v>
      </c>
      <c r="B36" s="1">
        <v>41639</v>
      </c>
      <c r="C36" s="2" t="s">
        <v>208</v>
      </c>
      <c r="D36" s="2" t="s">
        <v>8077</v>
      </c>
      <c r="E36" s="2">
        <f>_xll.BQL(D36, "cf_free_cash_flow(as_of_date=range(2013-12-31, 2013-12-31), fa_period_type=LTM)")</f>
        <v>-94399999.99999997</v>
      </c>
      <c r="F36" s="2">
        <f>_xll.BQL(D36, "bs_st_borrow(fa_period_reference=range(2013-12-31, 2013-12-31), fa_period_type=Q)")</f>
        <v>426000000</v>
      </c>
      <c r="G36" s="2">
        <f>_xll.BQL(D36, "bs_lt_borrow(fa_period_reference=range(2013-12-31, 2013-12-31), fa_period_type=Q)")</f>
        <v>2956200000</v>
      </c>
      <c r="H36" s="2">
        <f>_xll.BQL(D36, "net_income(as_of_date=range(2013-12-31, 2013-12-31), fa_period_type=LTM)")</f>
        <v>291300000</v>
      </c>
      <c r="I36" s="2">
        <f>_xll.BQL(D36, "ebitda(as_of_date=range(2013-12-31, 2013-12-31), fa_period_type=LTM)")</f>
        <v>719400000</v>
      </c>
      <c r="J36" s="2">
        <f>_xll.BQL(D36, "is_int_expense(as_of_date=range(2013-12-31, 2013-12-31), fa_period_type=Q)")</f>
        <v>33100000</v>
      </c>
      <c r="K36" s="2">
        <f>_xll.BQL(D36, "total_equity(as_of_date=range(2013-12-31, 2013-12-31), fa_period_type=Q)")</f>
        <v>3211500000.0000005</v>
      </c>
      <c r="L36" s="2">
        <f>_xll.BQL(D36, "sales_rev_turn(as_of_date=range(2013-12-31, 2013-12-31), fa_period_type=LTM)")</f>
        <v>5121100000</v>
      </c>
    </row>
    <row r="37" spans="1:12" x14ac:dyDescent="0.25">
      <c r="A37" s="1">
        <v>41639</v>
      </c>
      <c r="B37" s="1">
        <v>41639</v>
      </c>
      <c r="C37" s="2" t="s">
        <v>218</v>
      </c>
      <c r="D37" s="2" t="s">
        <v>8078</v>
      </c>
      <c r="E37" s="2" t="str">
        <f>_xll.BQL(D37, "cf_free_cash_flow(as_of_date=range(2013-12-31, 2013-12-31), fa_period_type=LTM)")</f>
        <v>#N/A</v>
      </c>
      <c r="F37" s="2" t="str">
        <f>_xll.BQL(D37, "bs_st_borrow(fa_period_reference=range(2013-12-31, 2013-12-31), fa_period_type=Q)")</f>
        <v>#N/A</v>
      </c>
      <c r="G37" s="2" t="str">
        <f>_xll.BQL(D37, "bs_lt_borrow(fa_period_reference=range(2013-12-31, 2013-12-31), fa_period_type=Q)")</f>
        <v>#N/A</v>
      </c>
      <c r="H37" s="2" t="str">
        <f>_xll.BQL(D37, "net_income(as_of_date=range(2013-12-31, 2013-12-31), fa_period_type=LTM)")</f>
        <v>#N/A</v>
      </c>
      <c r="I37" s="2" t="str">
        <f>_xll.BQL(D37, "ebitda(as_of_date=range(2013-12-31, 2013-12-31), fa_period_type=LTM)")</f>
        <v>#N/A</v>
      </c>
      <c r="J37" s="2" t="str">
        <f>_xll.BQL(D37, "is_int_expense(as_of_date=range(2013-12-31, 2013-12-31), fa_period_type=Q)")</f>
        <v>#N/A</v>
      </c>
      <c r="K37" s="2" t="str">
        <f>_xll.BQL(D37, "total_equity(as_of_date=range(2013-12-31, 2013-12-31), fa_period_type=Q)")</f>
        <v>#N/A</v>
      </c>
      <c r="L37" s="2" t="str">
        <f>_xll.BQL(D37, "sales_rev_turn(as_of_date=range(2013-12-31, 2013-12-31), fa_period_type=LTM)")</f>
        <v>#N/A</v>
      </c>
    </row>
    <row r="38" spans="1:12" x14ac:dyDescent="0.25">
      <c r="A38" s="1">
        <v>41639</v>
      </c>
      <c r="B38" s="1">
        <v>41639</v>
      </c>
      <c r="C38" s="2" t="s">
        <v>221</v>
      </c>
      <c r="D38" s="2" t="s">
        <v>8079</v>
      </c>
      <c r="E38" s="2" t="str">
        <f>_xll.BQL(D38, "cf_free_cash_flow(as_of_date=range(2013-12-31, 2013-12-31), fa_period_type=LTM)")</f>
        <v>#N/A</v>
      </c>
      <c r="F38" s="2" t="str">
        <f>_xll.BQL(D38, "bs_st_borrow(fa_period_reference=range(2013-12-31, 2013-12-31), fa_period_type=Q)")</f>
        <v>#N/A</v>
      </c>
      <c r="G38" s="2" t="str">
        <f>_xll.BQL(D38, "bs_lt_borrow(fa_period_reference=range(2013-12-31, 2013-12-31), fa_period_type=Q)")</f>
        <v>#N/A</v>
      </c>
      <c r="H38" s="2" t="str">
        <f>_xll.BQL(D38, "net_income(as_of_date=range(2013-12-31, 2013-12-31), fa_period_type=LTM)")</f>
        <v>#N/A</v>
      </c>
      <c r="I38" s="2" t="str">
        <f>_xll.BQL(D38, "ebitda(as_of_date=range(2013-12-31, 2013-12-31), fa_period_type=LTM)")</f>
        <v>#N/A</v>
      </c>
      <c r="J38" s="2" t="str">
        <f>_xll.BQL(D38, "is_int_expense(as_of_date=range(2013-12-31, 2013-12-31), fa_period_type=Q)")</f>
        <v>#N/A</v>
      </c>
      <c r="K38" s="2" t="str">
        <f>_xll.BQL(D38, "total_equity(as_of_date=range(2013-12-31, 2013-12-31), fa_period_type=Q)")</f>
        <v>#N/A</v>
      </c>
      <c r="L38" s="2" t="str">
        <f>_xll.BQL(D38, "sales_rev_turn(as_of_date=range(2013-12-31, 2013-12-31), fa_period_type=LTM)")</f>
        <v>#N/A</v>
      </c>
    </row>
    <row r="39" spans="1:12" x14ac:dyDescent="0.25">
      <c r="A39" s="1">
        <v>41639</v>
      </c>
      <c r="B39" s="1">
        <v>41639</v>
      </c>
      <c r="C39" s="2" t="s">
        <v>224</v>
      </c>
      <c r="D39" s="2" t="s">
        <v>8080</v>
      </c>
      <c r="E39" s="2">
        <f>_xll.BQL(D39, "cf_free_cash_flow(as_of_date=range(2013-12-31, 2013-12-31), fa_period_type=LTM)")</f>
        <v>407000000</v>
      </c>
      <c r="F39" s="2">
        <f>_xll.BQL(D39, "bs_st_borrow(fa_period_reference=range(2013-12-31, 2013-12-31), fa_period_type=Q)")</f>
        <v>233000000</v>
      </c>
      <c r="G39" s="2">
        <f>_xll.BQL(D39, "bs_lt_borrow(fa_period_reference=range(2013-12-31, 2013-12-31), fa_period_type=Q)")</f>
        <v>5014000000</v>
      </c>
      <c r="H39" s="2">
        <f>_xll.BQL(D39, "net_income(as_of_date=range(2013-12-31, 2013-12-31), fa_period_type=LTM)")</f>
        <v>1521000000</v>
      </c>
      <c r="I39" s="2">
        <f>_xll.BQL(D39, "ebitda(as_of_date=range(2013-12-31, 2013-12-31), fa_period_type=LTM)")</f>
        <v>2639000000</v>
      </c>
      <c r="J39" s="2">
        <f>_xll.BQL(D39, "is_int_expense(as_of_date=range(2013-12-31, 2013-12-31), fa_period_type=Q)")</f>
        <v>68000000</v>
      </c>
      <c r="K39" s="2">
        <f>_xll.BQL(D39, "total_equity(as_of_date=range(2013-12-31, 2013-12-31), fa_period_type=Q)")</f>
        <v>9969000000</v>
      </c>
      <c r="L39" s="2">
        <f>_xll.BQL(D39, "sales_rev_turn(as_of_date=range(2013-12-31, 2013-12-31), fa_period_type=LTM)")</f>
        <v>31646000000</v>
      </c>
    </row>
    <row r="40" spans="1:12" x14ac:dyDescent="0.25">
      <c r="A40" s="1">
        <v>41639</v>
      </c>
      <c r="B40" s="1">
        <v>41639</v>
      </c>
      <c r="C40" s="2" t="s">
        <v>227</v>
      </c>
      <c r="D40" s="2" t="s">
        <v>8081</v>
      </c>
      <c r="E40" s="2">
        <f>_xll.BQL(D40, "cf_free_cash_flow(as_of_date=range(2013-12-31, 2013-12-31), fa_period_type=LTM)")</f>
        <v>-468000000</v>
      </c>
      <c r="F40" s="2">
        <f>_xll.BQL(D40, "bs_st_borrow(fa_period_reference=range(2013-12-31, 2013-12-31), fa_period_type=Q)")</f>
        <v>810000000</v>
      </c>
      <c r="G40" s="2">
        <f>_xll.BQL(D40, "bs_lt_borrow(fa_period_reference=range(2013-12-31, 2013-12-31), fa_period_type=Q)")</f>
        <v>9825000000</v>
      </c>
      <c r="H40" s="2">
        <f>_xll.BQL(D40, "net_income(as_of_date=range(2013-12-31, 2013-12-31), fa_period_type=LTM)")</f>
        <v>177000000</v>
      </c>
      <c r="I40" s="2">
        <f>_xll.BQL(D40, "ebitda(as_of_date=range(2013-12-31, 2013-12-31), fa_period_type=LTM)")</f>
        <v>3674000000</v>
      </c>
      <c r="J40" s="2">
        <f>_xll.BQL(D40, "is_int_expense(as_of_date=range(2013-12-31, 2013-12-31), fa_period_type=Q)")</f>
        <v>137000000</v>
      </c>
      <c r="K40" s="2">
        <f>_xll.BQL(D40, "total_equity(as_of_date=range(2013-12-31, 2013-12-31), fa_period_type=Q)")</f>
        <v>11441999999.999998</v>
      </c>
      <c r="L40" s="2">
        <f>_xll.BQL(D40, "sales_rev_turn(as_of_date=range(2013-12-31, 2013-12-31), fa_period_type=LTM)")</f>
        <v>12698000000</v>
      </c>
    </row>
    <row r="41" spans="1:12" x14ac:dyDescent="0.25">
      <c r="A41" s="1">
        <v>41639</v>
      </c>
      <c r="B41" s="1">
        <v>41639</v>
      </c>
      <c r="C41" s="2" t="s">
        <v>235</v>
      </c>
      <c r="D41" s="2" t="s">
        <v>8082</v>
      </c>
      <c r="E41" s="2">
        <f>_xll.BQL(D41, "cf_free_cash_flow(as_of_date=range(2013-12-31, 2013-12-31), fa_period_type=LTM)")</f>
        <v>2072400000</v>
      </c>
      <c r="F41" s="2">
        <f>_xll.BQL(D41, "bs_st_borrow(fa_period_reference=range(2013-12-31, 2013-12-31), fa_period_type=Q)")</f>
        <v>150600000</v>
      </c>
      <c r="G41" s="2">
        <f>_xll.BQL(D41, "bs_lt_borrow(fa_period_reference=range(2013-12-31, 2013-12-31), fa_period_type=Q)")</f>
        <v>2601400000</v>
      </c>
      <c r="H41" s="2">
        <f>_xll.BQL(D41, "net_income(as_of_date=range(2013-12-31, 2013-12-31), fa_period_type=LTM)")</f>
        <v>897900000</v>
      </c>
      <c r="I41" s="2" t="str">
        <f>_xll.BQL(D41, "ebitda(as_of_date=range(2013-12-31, 2013-12-31), fa_period_type=LTM)")</f>
        <v>#N/A</v>
      </c>
      <c r="J41" s="2">
        <f>_xll.BQL(D41, "is_int_expense(as_of_date=range(2013-12-31, 2013-12-31), fa_period_type=Q)")</f>
        <v>35100000</v>
      </c>
      <c r="K41" s="2">
        <f>_xll.BQL(D41, "total_equity(as_of_date=range(2013-12-31, 2013-12-31), fa_period_type=Q)")</f>
        <v>9607900000</v>
      </c>
      <c r="L41" s="2">
        <f>_xll.BQL(D41, "sales_rev_turn(as_of_date=range(2013-12-31, 2013-12-31), fa_period_type=LTM)")</f>
        <v>8912800000</v>
      </c>
    </row>
    <row r="42" spans="1:12" x14ac:dyDescent="0.25">
      <c r="A42" s="1">
        <v>41639</v>
      </c>
      <c r="B42" s="1">
        <v>41639</v>
      </c>
      <c r="C42" s="2" t="s">
        <v>238</v>
      </c>
      <c r="D42" s="2" t="s">
        <v>8083</v>
      </c>
      <c r="E42" s="2" t="str">
        <f>_xll.BQL(D42, "cf_free_cash_flow(as_of_date=range(2013-12-31, 2013-12-31), fa_period_type=LTM)")</f>
        <v>#N/A</v>
      </c>
      <c r="F42" s="2" t="str">
        <f>_xll.BQL(D42, "bs_st_borrow(fa_period_reference=range(2013-12-31, 2013-12-31), fa_period_type=Q)")</f>
        <v>#N/A</v>
      </c>
      <c r="G42" s="2" t="str">
        <f>_xll.BQL(D42, "bs_lt_borrow(fa_period_reference=range(2013-12-31, 2013-12-31), fa_period_type=Q)")</f>
        <v>#N/A</v>
      </c>
      <c r="H42" s="2" t="str">
        <f>_xll.BQL(D42, "net_income(as_of_date=range(2013-12-31, 2013-12-31), fa_period_type=LTM)")</f>
        <v>#N/A</v>
      </c>
      <c r="I42" s="2" t="str">
        <f>_xll.BQL(D42, "ebitda(as_of_date=range(2013-12-31, 2013-12-31), fa_period_type=LTM)")</f>
        <v>#N/A</v>
      </c>
      <c r="J42" s="2" t="str">
        <f>_xll.BQL(D42, "is_int_expense(as_of_date=range(2013-12-31, 2013-12-31), fa_period_type=Q)")</f>
        <v>#N/A</v>
      </c>
      <c r="K42" s="2" t="str">
        <f>_xll.BQL(D42, "total_equity(as_of_date=range(2013-12-31, 2013-12-31), fa_period_type=Q)")</f>
        <v>#N/A</v>
      </c>
      <c r="L42" s="2" t="str">
        <f>_xll.BQL(D42, "sales_rev_turn(as_of_date=range(2013-12-31, 2013-12-31), fa_period_type=LTM)")</f>
        <v>#N/A</v>
      </c>
    </row>
    <row r="43" spans="1:12" x14ac:dyDescent="0.25">
      <c r="A43" s="1">
        <v>41639</v>
      </c>
      <c r="B43" s="1">
        <v>41639</v>
      </c>
      <c r="C43" s="2" t="s">
        <v>242</v>
      </c>
      <c r="D43" s="2" t="s">
        <v>8084</v>
      </c>
      <c r="E43" s="2">
        <f>_xll.BQL(D43, "cf_free_cash_flow(as_of_date=range(2013-12-31, 2013-12-31), fa_period_type=LTM)")</f>
        <v>1576000000</v>
      </c>
      <c r="F43" s="2">
        <f>_xll.BQL(D43, "bs_st_borrow(fa_period_reference=range(2013-12-31, 2013-12-31), fa_period_type=Q)")</f>
        <v>465000000</v>
      </c>
      <c r="G43" s="2">
        <f>_xll.BQL(D43, "bs_lt_borrow(fa_period_reference=range(2013-12-31, 2013-12-31), fa_period_type=Q)")</f>
        <v>6732000000</v>
      </c>
      <c r="H43" s="2">
        <f>_xll.BQL(D43, "net_income(as_of_date=range(2013-12-31, 2013-12-31), fa_period_type=LTM)")</f>
        <v>1405000000</v>
      </c>
      <c r="I43" s="2">
        <f>_xll.BQL(D43, "ebitda(as_of_date=range(2013-12-31, 2013-12-31), fa_period_type=LTM)")</f>
        <v>3748000000</v>
      </c>
      <c r="J43" s="2">
        <f>_xll.BQL(D43, "is_int_expense(as_of_date=range(2013-12-31, 2013-12-31), fa_period_type=Q)")</f>
        <v>97000000</v>
      </c>
      <c r="K43" s="2">
        <f>_xll.BQL(D43, "total_equity(as_of_date=range(2013-12-31, 2013-12-31), fa_period_type=Q)")</f>
        <v>5442000000</v>
      </c>
      <c r="L43" s="2">
        <f>_xll.BQL(D43, "sales_rev_turn(as_of_date=range(2013-12-31, 2013-12-31), fa_period_type=LTM)")</f>
        <v>28079000000</v>
      </c>
    </row>
    <row r="44" spans="1:12" x14ac:dyDescent="0.25">
      <c r="A44" s="1">
        <v>41639</v>
      </c>
      <c r="B44" s="1">
        <v>41639</v>
      </c>
      <c r="C44" s="2" t="s">
        <v>247</v>
      </c>
      <c r="D44" s="2" t="s">
        <v>8085</v>
      </c>
      <c r="E44" s="2">
        <f>_xll.BQL(D44, "cf_free_cash_flow(as_of_date=range(2013-12-31, 2013-12-31), fa_period_type=LTM)")</f>
        <v>1492000000</v>
      </c>
      <c r="F44" s="2">
        <f>_xll.BQL(D44, "bs_st_borrow(fa_period_reference=range(2013-12-31, 2013-12-31), fa_period_type=Q)")</f>
        <v>580000000</v>
      </c>
      <c r="G44" s="2">
        <f>_xll.BQL(D44, "bs_lt_borrow(fa_period_reference=range(2013-12-31, 2013-12-31), fa_period_type=Q)")</f>
        <v>8969000000</v>
      </c>
      <c r="H44" s="2">
        <f>_xll.BQL(D44, "net_income(as_of_date=range(2013-12-31, 2013-12-31), fa_period_type=LTM)")</f>
        <v>1561000000</v>
      </c>
      <c r="I44" s="2">
        <f>_xll.BQL(D44, "ebitda(as_of_date=range(2013-12-31, 2013-12-31), fa_period_type=LTM)")</f>
        <v>2846000000</v>
      </c>
      <c r="J44" s="2">
        <f>_xll.BQL(D44, "is_int_expense(as_of_date=range(2013-12-31, 2013-12-31), fa_period_type=Q)")</f>
        <v>85000000</v>
      </c>
      <c r="K44" s="2">
        <f>_xll.BQL(D44, "total_equity(as_of_date=range(2013-12-31, 2013-12-31), fa_period_type=Q)")</f>
        <v>16116999999.999998</v>
      </c>
      <c r="L44" s="2">
        <f>_xll.BQL(D44, "sales_rev_turn(as_of_date=range(2013-12-31, 2013-12-31), fa_period_type=LTM)")</f>
        <v>20852000000</v>
      </c>
    </row>
    <row r="45" spans="1:12" x14ac:dyDescent="0.25">
      <c r="A45" s="1">
        <v>41639</v>
      </c>
      <c r="B45" s="1">
        <v>41639</v>
      </c>
      <c r="C45" s="2" t="s">
        <v>251</v>
      </c>
      <c r="D45" s="2" t="s">
        <v>8086</v>
      </c>
      <c r="E45" s="2">
        <f>_xll.BQL(D45, "cf_free_cash_flow(as_of_date=range(2013-12-31, 2013-12-31), fa_period_type=LTM)")</f>
        <v>-286752000</v>
      </c>
      <c r="F45" s="2">
        <f>_xll.BQL(D45, "bs_st_borrow(fa_period_reference=range(2013-12-31, 2013-12-31), fa_period_type=Q)")</f>
        <v>500000000</v>
      </c>
      <c r="G45" s="2">
        <f>_xll.BQL(D45, "bs_lt_borrow(fa_period_reference=range(2013-12-31, 2013-12-31), fa_period_type=Q)")</f>
        <v>1174857000</v>
      </c>
      <c r="H45" s="2">
        <f>_xll.BQL(D45, "net_income(as_of_date=range(2013-12-31, 2013-12-31), fa_period_type=LTM)")</f>
        <v>134417000</v>
      </c>
      <c r="I45" s="2">
        <f>_xll.BQL(D45, "ebitda(as_of_date=range(2013-12-31, 2013-12-31), fa_period_type=LTM)")</f>
        <v>264991000</v>
      </c>
      <c r="J45" s="2">
        <f>_xll.BQL(D45, "is_int_expense(as_of_date=range(2013-12-31, 2013-12-31), fa_period_type=Q)")</f>
        <v>11456000</v>
      </c>
      <c r="K45" s="2">
        <f>_xll.BQL(D45, "total_equity(as_of_date=range(2013-12-31, 2013-12-31), fa_period_type=Q)")</f>
        <v>1188596000</v>
      </c>
      <c r="L45" s="2">
        <f>_xll.BQL(D45, "sales_rev_turn(as_of_date=range(2013-12-31, 2013-12-31), fa_period_type=LTM)")</f>
        <v>1278229000</v>
      </c>
    </row>
    <row r="46" spans="1:12" x14ac:dyDescent="0.25">
      <c r="A46" s="1">
        <v>41639</v>
      </c>
      <c r="B46" s="1">
        <v>41639</v>
      </c>
      <c r="C46" s="2" t="s">
        <v>256</v>
      </c>
      <c r="D46" s="2" t="s">
        <v>8087</v>
      </c>
      <c r="E46" s="2">
        <f>_xll.BQL(D46, "cf_free_cash_flow(as_of_date=range(2013-12-31, 2013-12-31), fa_period_type=LTM)")</f>
        <v>472000000</v>
      </c>
      <c r="F46" s="2">
        <f>_xll.BQL(D46, "bs_st_borrow(fa_period_reference=range(2013-12-31, 2013-12-31), fa_period_type=Q)")</f>
        <v>374000000</v>
      </c>
      <c r="G46" s="2">
        <f>_xll.BQL(D46, "bs_lt_borrow(fa_period_reference=range(2013-12-31, 2013-12-31), fa_period_type=Q)")</f>
        <v>20057000000</v>
      </c>
      <c r="H46" s="2">
        <f>_xll.BQL(D46, "net_income(as_of_date=range(2013-12-31, 2013-12-31), fa_period_type=LTM)")</f>
        <v>23738000000</v>
      </c>
      <c r="I46" s="2">
        <f>_xll.BQL(D46, "ebitda(as_of_date=range(2013-12-31, 2013-12-31), fa_period_type=LTM)")</f>
        <v>43006000000</v>
      </c>
      <c r="J46" s="2">
        <f>_xll.BQL(D46, "is_int_expense(as_of_date=range(2013-12-31, 2013-12-31), fa_period_type=Q)")</f>
        <v>0</v>
      </c>
      <c r="K46" s="2">
        <f>_xll.BQL(D46, "total_equity(as_of_date=range(2013-12-31, 2013-12-31), fa_period_type=Q)")</f>
        <v>146073000000</v>
      </c>
      <c r="L46" s="2">
        <f>_xll.BQL(D46, "sales_rev_turn(as_of_date=range(2013-12-31, 2013-12-31), fa_period_type=LTM)")</f>
        <v>213965000000</v>
      </c>
    </row>
    <row r="47" spans="1:12" x14ac:dyDescent="0.25">
      <c r="A47" s="1">
        <v>41639</v>
      </c>
      <c r="B47" s="1">
        <v>41639</v>
      </c>
      <c r="C47" s="2" t="s">
        <v>261</v>
      </c>
      <c r="D47" s="2" t="s">
        <v>8088</v>
      </c>
      <c r="E47" s="2">
        <f>_xll.BQL(D47, "cf_free_cash_flow(as_of_date=range(2013-12-31, 2013-12-31), fa_period_type=LTM)")</f>
        <v>964000000</v>
      </c>
      <c r="F47" s="2">
        <f>_xll.BQL(D47, "bs_st_borrow(fa_period_reference=range(2013-12-31, 2013-12-31), fa_period_type=Q)")</f>
        <v>700000000</v>
      </c>
      <c r="G47" s="2">
        <f>_xll.BQL(D47, "bs_lt_borrow(fa_period_reference=range(2013-12-31, 2013-12-31), fa_period_type=Q)")</f>
        <v>3129000000</v>
      </c>
      <c r="H47" s="2">
        <f>_xll.BQL(D47, "net_income(as_of_date=range(2013-12-31, 2013-12-31), fa_period_type=LTM)")</f>
        <v>754000000</v>
      </c>
      <c r="I47" s="2" t="str">
        <f>_xll.BQL(D47, "ebitda(as_of_date=range(2013-12-31, 2013-12-31), fa_period_type=LTM)")</f>
        <v>#N/A</v>
      </c>
      <c r="J47" s="2">
        <f>_xll.BQL(D47, "is_int_expense(as_of_date=range(2013-12-31, 2013-12-31), fa_period_type=Q)")</f>
        <v>69000000</v>
      </c>
      <c r="K47" s="2">
        <f>_xll.BQL(D47, "total_equity(as_of_date=range(2013-12-31, 2013-12-31), fa_period_type=Q)")</f>
        <v>3200999999.9999995</v>
      </c>
      <c r="L47" s="2">
        <f>_xll.BQL(D47, "sales_rev_turn(as_of_date=range(2013-12-31, 2013-12-31), fa_period_type=LTM)")</f>
        <v>1483000000</v>
      </c>
    </row>
    <row r="48" spans="1:12" x14ac:dyDescent="0.25">
      <c r="A48" s="1">
        <v>41639</v>
      </c>
      <c r="B48" s="1">
        <v>41639</v>
      </c>
      <c r="C48" s="2" t="s">
        <v>274</v>
      </c>
      <c r="D48" s="2" t="s">
        <v>8089</v>
      </c>
      <c r="E48" s="2">
        <f>_xll.BQL(D48, "cf_free_cash_flow(as_of_date=range(2013-12-31, 2013-12-31), fa_period_type=LTM)")</f>
        <v>-977083000</v>
      </c>
      <c r="F48" s="2">
        <f>_xll.BQL(D48, "bs_st_borrow(fa_period_reference=range(2013-12-31, 2013-12-31), fa_period_type=Q)")</f>
        <v>575112000</v>
      </c>
      <c r="G48" s="2">
        <f>_xll.BQL(D48, "bs_lt_borrow(fa_period_reference=range(2013-12-31, 2013-12-31), fa_period_type=Q)")</f>
        <v>7753657000</v>
      </c>
      <c r="H48" s="2">
        <f>_xll.BQL(D48, "net_income(as_of_date=range(2013-12-31, 2013-12-31), fa_period_type=LTM)")</f>
        <v>287338000</v>
      </c>
      <c r="I48" s="2">
        <f>_xll.BQL(D48, "ebitda(as_of_date=range(2013-12-31, 2013-12-31), fa_period_type=LTM)")</f>
        <v>1294457000</v>
      </c>
      <c r="J48" s="2">
        <f>_xll.BQL(D48, "is_int_expense(as_of_date=range(2013-12-31, 2013-12-31), fa_period_type=Q)")</f>
        <v>81908000</v>
      </c>
      <c r="K48" s="2">
        <f>_xll.BQL(D48, "total_equity(as_of_date=range(2013-12-31, 2013-12-31), fa_period_type=Q)")</f>
        <v>4690646000</v>
      </c>
      <c r="L48" s="2">
        <f>_xll.BQL(D48, "sales_rev_turn(as_of_date=range(2013-12-31, 2013-12-31), fa_period_type=LTM)")</f>
        <v>14122530000</v>
      </c>
    </row>
    <row r="49" spans="1:12" x14ac:dyDescent="0.25">
      <c r="A49" s="1">
        <v>41639</v>
      </c>
      <c r="B49" s="1">
        <v>41639</v>
      </c>
      <c r="C49" s="2" t="s">
        <v>278</v>
      </c>
      <c r="D49" s="2" t="s">
        <v>8090</v>
      </c>
      <c r="E49" s="2">
        <f>_xll.BQL(D49, "cf_free_cash_flow(as_of_date=range(2013-12-31, 2013-12-31), fa_period_type=LTM)")</f>
        <v>-1267100000</v>
      </c>
      <c r="F49" s="2">
        <f>_xll.BQL(D49, "bs_st_borrow(fa_period_reference=range(2013-12-31, 2013-12-31), fa_period_type=Q)")</f>
        <v>212000000</v>
      </c>
      <c r="G49" s="2">
        <f>_xll.BQL(D49, "bs_lt_borrow(fa_period_reference=range(2013-12-31, 2013-12-31), fa_period_type=Q)")</f>
        <v>4777400000</v>
      </c>
      <c r="H49" s="2">
        <f>_xll.BQL(D49, "net_income(as_of_date=range(2013-12-31, 2013-12-31), fa_period_type=LTM)")</f>
        <v>117300000</v>
      </c>
      <c r="I49" s="2">
        <f>_xll.BQL(D49, "ebitda(as_of_date=range(2013-12-31, 2013-12-31), fa_period_type=LTM)")</f>
        <v>872400000</v>
      </c>
      <c r="J49" s="2">
        <f>_xll.BQL(D49, "is_int_expense(as_of_date=range(2013-12-31, 2013-12-31), fa_period_type=Q)")</f>
        <v>70500000</v>
      </c>
      <c r="K49" s="2">
        <f>_xll.BQL(D49, "total_equity(as_of_date=range(2013-12-31, 2013-12-31), fa_period_type=Q)")</f>
        <v>7011300000</v>
      </c>
      <c r="L49" s="2">
        <f>_xll.BQL(D49, "sales_rev_turn(as_of_date=range(2013-12-31, 2013-12-31), fa_period_type=LTM)")</f>
        <v>6926300000</v>
      </c>
    </row>
    <row r="50" spans="1:12" x14ac:dyDescent="0.25">
      <c r="A50" s="1">
        <v>41639</v>
      </c>
      <c r="B50" s="1">
        <v>41639</v>
      </c>
      <c r="C50" s="2" t="s">
        <v>281</v>
      </c>
      <c r="D50" s="2" t="s">
        <v>8091</v>
      </c>
      <c r="E50" s="2">
        <f>_xll.BQL(D50, "cf_free_cash_flow(as_of_date=range(2013-12-31, 2013-12-31), fa_period_type=LTM)")</f>
        <v>204000000</v>
      </c>
      <c r="F50" s="2">
        <f>_xll.BQL(D50, "bs_st_borrow(fa_period_reference=range(2013-12-31, 2013-12-31), fa_period_type=Q)")</f>
        <v>841000000</v>
      </c>
      <c r="G50" s="2">
        <f>_xll.BQL(D50, "bs_lt_borrow(fa_period_reference=range(2013-12-31, 2013-12-31), fa_period_type=Q)")</f>
        <v>7862000000</v>
      </c>
      <c r="H50" s="2">
        <f>_xll.BQL(D50, "net_income(as_of_date=range(2013-12-31, 2013-12-31), fa_period_type=LTM)")</f>
        <v>1267000000</v>
      </c>
      <c r="I50" s="2">
        <f>_xll.BQL(D50, "ebitda(as_of_date=range(2013-12-31, 2013-12-31), fa_period_type=LTM)")</f>
        <v>3734000000</v>
      </c>
      <c r="J50" s="2">
        <f>_xll.BQL(D50, "is_int_expense(as_of_date=range(2013-12-31, 2013-12-31), fa_period_type=Q)")</f>
        <v>100000000</v>
      </c>
      <c r="K50" s="2">
        <f>_xll.BQL(D50, "total_equity(as_of_date=range(2013-12-31, 2013-12-31), fa_period_type=Q)")</f>
        <v>11339000000</v>
      </c>
      <c r="L50" s="2">
        <f>_xll.BQL(D50, "sales_rev_turn(as_of_date=range(2013-12-31, 2013-12-31), fa_period_type=LTM)")</f>
        <v>10056000000</v>
      </c>
    </row>
    <row r="51" spans="1:12" x14ac:dyDescent="0.25">
      <c r="A51" s="1">
        <v>41639</v>
      </c>
      <c r="B51" s="1">
        <v>41639</v>
      </c>
      <c r="C51" s="2" t="s">
        <v>286</v>
      </c>
      <c r="D51" s="2" t="s">
        <v>8092</v>
      </c>
      <c r="E51" s="2">
        <f>_xll.BQL(D51, "cf_free_cash_flow(as_of_date=range(2013-12-31, 2013-12-31), fa_period_type=LTM)")</f>
        <v>744000000</v>
      </c>
      <c r="F51" s="2">
        <f>_xll.BQL(D51, "bs_st_borrow(fa_period_reference=range(2013-12-31, 2013-12-31), fa_period_type=Q)")</f>
        <v>499000000</v>
      </c>
      <c r="G51" s="2">
        <f>_xll.BQL(D51, "bs_lt_borrow(fa_period_reference=range(2013-12-31, 2013-12-31), fa_period_type=Q)")</f>
        <v>3882000000</v>
      </c>
      <c r="H51" s="2">
        <f>_xll.BQL(D51, "net_income(as_of_date=range(2013-12-31, 2013-12-31), fa_period_type=LTM)")</f>
        <v>1062000000</v>
      </c>
      <c r="I51" s="2">
        <f>_xll.BQL(D51, "ebitda(as_of_date=range(2013-12-31, 2013-12-31), fa_period_type=LTM)")</f>
        <v>3610000000</v>
      </c>
      <c r="J51" s="2" t="str">
        <f>_xll.BQL(D51, "is_int_expense(as_of_date=range(2013-12-31, 2013-12-31), fa_period_type=Q)")</f>
        <v>#N/A</v>
      </c>
      <c r="K51" s="2">
        <f>_xll.BQL(D51, "total_equity(as_of_date=range(2013-12-31, 2013-12-31), fa_period_type=Q)")</f>
        <v>17992999999.999996</v>
      </c>
      <c r="L51" s="2">
        <f>_xll.BQL(D51, "sales_rev_turn(as_of_date=range(2013-12-31, 2013-12-31), fa_period_type=LTM)")</f>
        <v>21725000000</v>
      </c>
    </row>
    <row r="52" spans="1:12" x14ac:dyDescent="0.25">
      <c r="A52" s="1">
        <v>41639</v>
      </c>
      <c r="B52" s="1">
        <v>41639</v>
      </c>
      <c r="C52" s="2" t="s">
        <v>292</v>
      </c>
      <c r="D52" s="2" t="s">
        <v>8093</v>
      </c>
      <c r="E52" s="2">
        <f>_xll.BQL(D52, "cf_free_cash_flow(as_of_date=range(2013-12-31, 2013-12-31), fa_period_type=LTM)")</f>
        <v>221900000</v>
      </c>
      <c r="F52" s="2">
        <f>_xll.BQL(D52, "bs_st_borrow(fa_period_reference=range(2013-12-31, 2013-12-31), fa_period_type=Q)")</f>
        <v>23000000</v>
      </c>
      <c r="G52" s="2">
        <f>_xll.BQL(D52, "bs_lt_borrow(fa_period_reference=range(2013-12-31, 2013-12-31), fa_period_type=Q)")</f>
        <v>3008900000</v>
      </c>
      <c r="H52" s="2">
        <f>_xll.BQL(D52, "net_income(as_of_date=range(2013-12-31, 2013-12-31), fa_period_type=LTM)")</f>
        <v>1689900000</v>
      </c>
      <c r="I52" s="2">
        <f>_xll.BQL(D52, "ebitda(as_of_date=range(2013-12-31, 2013-12-31), fa_period_type=LTM)")</f>
        <v>2575300000</v>
      </c>
      <c r="J52" s="2">
        <f>_xll.BQL(D52, "is_int_expense(as_of_date=range(2013-12-31, 2013-12-31), fa_period_type=Q)")</f>
        <v>1700000</v>
      </c>
      <c r="K52" s="2">
        <f>_xll.BQL(D52, "total_equity(as_of_date=range(2013-12-31, 2013-12-31), fa_period_type=Q)")</f>
        <v>13551100000</v>
      </c>
      <c r="L52" s="2">
        <f>_xll.BQL(D52, "sales_rev_turn(as_of_date=range(2013-12-31, 2013-12-31), fa_period_type=LTM)")</f>
        <v>9770500000</v>
      </c>
    </row>
    <row r="53" spans="1:12" x14ac:dyDescent="0.25">
      <c r="A53" s="1">
        <v>41639</v>
      </c>
      <c r="B53" s="1">
        <v>41639</v>
      </c>
      <c r="C53" s="2" t="s">
        <v>296</v>
      </c>
      <c r="D53" s="2" t="s">
        <v>8094</v>
      </c>
      <c r="E53" s="2">
        <f>_xll.BQL(D53, "cf_free_cash_flow(as_of_date=range(2013-12-31, 2013-12-31), fa_period_type=LTM)")</f>
        <v>11856000000</v>
      </c>
      <c r="F53" s="2">
        <f>_xll.BQL(D53, "bs_st_borrow(fa_period_reference=range(2013-12-31, 2013-12-31), fa_period_type=Q)")</f>
        <v>5771000000</v>
      </c>
      <c r="G53" s="2">
        <f>_xll.BQL(D53, "bs_lt_borrow(fa_period_reference=range(2013-12-31, 2013-12-31), fa_period_type=Q)")</f>
        <v>20446000000</v>
      </c>
      <c r="H53" s="2">
        <f>_xll.BQL(D53, "net_income(as_of_date=range(2013-12-31, 2013-12-31), fa_period_type=LTM)")</f>
        <v>2587000000</v>
      </c>
      <c r="I53" s="2" t="str">
        <f>_xll.BQL(D53, "ebitda(as_of_date=range(2013-12-31, 2013-12-31), fa_period_type=LTM)")</f>
        <v>#N/A</v>
      </c>
      <c r="J53" s="2">
        <f>_xll.BQL(D53, "is_int_expense(as_of_date=range(2013-12-31, 2013-12-31), fa_period_type=Q)")</f>
        <v>317000000</v>
      </c>
      <c r="K53" s="2">
        <f>_xll.BQL(D53, "total_equity(as_of_date=range(2013-12-31, 2013-12-31), fa_period_type=Q)")</f>
        <v>61378000000</v>
      </c>
      <c r="L53" s="2">
        <f>_xll.BQL(D53, "sales_rev_turn(as_of_date=range(2013-12-31, 2013-12-31), fa_period_type=LTM)")</f>
        <v>67074000000</v>
      </c>
    </row>
    <row r="54" spans="1:12" x14ac:dyDescent="0.25">
      <c r="A54" s="1">
        <v>41639</v>
      </c>
      <c r="B54" s="1">
        <v>41639</v>
      </c>
      <c r="C54" s="2" t="s">
        <v>302</v>
      </c>
      <c r="D54" s="2" t="s">
        <v>8095</v>
      </c>
      <c r="E54" s="2">
        <f>_xll.BQL(D54, "cf_free_cash_flow(as_of_date=range(2013-12-31, 2013-12-31), fa_period_type=LTM)")</f>
        <v>873000000</v>
      </c>
      <c r="F54" s="2">
        <f>_xll.BQL(D54, "bs_st_borrow(fa_period_reference=range(2013-12-31, 2013-12-31), fa_period_type=Q)")</f>
        <v>2000000</v>
      </c>
      <c r="G54" s="2">
        <f>_xll.BQL(D54, "bs_lt_borrow(fa_period_reference=range(2013-12-31, 2013-12-31), fa_period_type=Q)")</f>
        <v>5402000000</v>
      </c>
      <c r="H54" s="2">
        <f>_xll.BQL(D54, "net_income(as_of_date=range(2013-12-31, 2013-12-31), fa_period_type=LTM)")</f>
        <v>650000000</v>
      </c>
      <c r="I54" s="2">
        <f>_xll.BQL(D54, "ebitda(as_of_date=range(2013-12-31, 2013-12-31), fa_period_type=LTM)")</f>
        <v>1784000000</v>
      </c>
      <c r="J54" s="2">
        <f>_xll.BQL(D54, "is_int_expense(as_of_date=range(2013-12-31, 2013-12-31), fa_period_type=Q)")</f>
        <v>95000000</v>
      </c>
      <c r="K54" s="2">
        <f>_xll.BQL(D54, "total_equity(as_of_date=range(2013-12-31, 2013-12-31), fa_period_type=Q)")</f>
        <v>6117000000</v>
      </c>
      <c r="L54" s="2">
        <f>_xll.BQL(D54, "sales_rev_turn(as_of_date=range(2013-12-31, 2013-12-31), fa_period_type=LTM)")</f>
        <v>8273000000</v>
      </c>
    </row>
    <row r="55" spans="1:12" x14ac:dyDescent="0.25">
      <c r="A55" s="1">
        <v>41639</v>
      </c>
      <c r="B55" s="1">
        <v>41639</v>
      </c>
      <c r="C55" s="2" t="s">
        <v>306</v>
      </c>
      <c r="D55" s="2" t="s">
        <v>8096</v>
      </c>
      <c r="E55" s="2">
        <f>_xll.BQL(D55, "cf_free_cash_flow(as_of_date=range(2013-12-31, 2013-12-31), fa_period_type=LTM)")</f>
        <v>595000000</v>
      </c>
      <c r="F55" s="2">
        <f>_xll.BQL(D55, "bs_st_borrow(fa_period_reference=range(2013-12-31, 2013-12-31), fa_period_type=Q)")</f>
        <v>4000000</v>
      </c>
      <c r="G55" s="2">
        <f>_xll.BQL(D55, "bs_lt_borrow(fa_period_reference=range(2013-12-31, 2013-12-31), fa_period_type=Q)")</f>
        <v>2457000000</v>
      </c>
      <c r="H55" s="2">
        <f>_xll.BQL(D55, "net_income(as_of_date=range(2013-12-31, 2013-12-31), fa_period_type=LTM)")</f>
        <v>1093000000</v>
      </c>
      <c r="I55" s="2">
        <f>_xll.BQL(D55, "ebitda(as_of_date=range(2013-12-31, 2013-12-31), fa_period_type=LTM)")</f>
        <v>1450000000</v>
      </c>
      <c r="J55" s="2">
        <f>_xll.BQL(D55, "is_int_expense(as_of_date=range(2013-12-31, 2013-12-31), fa_period_type=Q)")</f>
        <v>33000000</v>
      </c>
      <c r="K55" s="2">
        <f>_xll.BQL(D55, "total_equity(as_of_date=range(2013-12-31, 2013-12-31), fa_period_type=Q)")</f>
        <v>2705000000</v>
      </c>
      <c r="L55" s="2">
        <f>_xll.BQL(D55, "sales_rev_turn(as_of_date=range(2013-12-31, 2013-12-31), fa_period_type=LTM)")</f>
        <v>8633000000</v>
      </c>
    </row>
    <row r="56" spans="1:12" x14ac:dyDescent="0.25">
      <c r="A56" s="1">
        <v>41639</v>
      </c>
      <c r="B56" s="1">
        <v>41639</v>
      </c>
      <c r="C56" s="2" t="s">
        <v>312</v>
      </c>
      <c r="D56" s="2" t="s">
        <v>8097</v>
      </c>
      <c r="E56" s="2">
        <f>_xll.BQL(D56, "cf_free_cash_flow(as_of_date=range(2013-12-31, 2013-12-31), fa_period_type=LTM)")</f>
        <v>709500000</v>
      </c>
      <c r="F56" s="2">
        <f>_xll.BQL(D56, "bs_st_borrow(fa_period_reference=range(2013-12-31, 2013-12-31), fa_period_type=Q)")</f>
        <v>15700000</v>
      </c>
      <c r="G56" s="2">
        <f>_xll.BQL(D56, "bs_lt_borrow(fa_period_reference=range(2013-12-31, 2013-12-31), fa_period_type=Q)")</f>
        <v>7002400000</v>
      </c>
      <c r="H56" s="2">
        <f>_xll.BQL(D56, "net_income(as_of_date=range(2013-12-31, 2013-12-31), fa_period_type=LTM)")</f>
        <v>479300000</v>
      </c>
      <c r="I56" s="2">
        <f>_xll.BQL(D56, "ebitda(as_of_date=range(2013-12-31, 2013-12-31), fa_period_type=LTM)")</f>
        <v>2099900000</v>
      </c>
      <c r="J56" s="2">
        <f>_xll.BQL(D56, "is_int_expense(as_of_date=range(2013-12-31, 2013-12-31), fa_period_type=Q)")</f>
        <v>90000000</v>
      </c>
      <c r="K56" s="2">
        <f>_xll.BQL(D56, "total_equity(as_of_date=range(2013-12-31, 2013-12-31), fa_period_type=Q)")</f>
        <v>7739400000</v>
      </c>
      <c r="L56" s="2">
        <f>_xll.BQL(D56, "sales_rev_turn(as_of_date=range(2013-12-31, 2013-12-31), fa_period_type=LTM)")</f>
        <v>8304000000</v>
      </c>
    </row>
    <row r="57" spans="1:12" x14ac:dyDescent="0.25">
      <c r="A57" s="1">
        <v>41639</v>
      </c>
      <c r="B57" s="1">
        <v>41639</v>
      </c>
      <c r="C57" s="2" t="s">
        <v>316</v>
      </c>
      <c r="D57" s="2" t="s">
        <v>8098</v>
      </c>
      <c r="E57" s="2" t="str">
        <f>_xll.BQL(D57, "cf_free_cash_flow(as_of_date=range(2013-12-31, 2013-12-31), fa_period_type=LTM)")</f>
        <v>#N/A</v>
      </c>
      <c r="F57" s="2" t="str">
        <f>_xll.BQL(D57, "bs_st_borrow(fa_period_reference=range(2013-12-31, 2013-12-31), fa_period_type=Q)")</f>
        <v>#N/A</v>
      </c>
      <c r="G57" s="2" t="str">
        <f>_xll.BQL(D57, "bs_lt_borrow(fa_period_reference=range(2013-12-31, 2013-12-31), fa_period_type=Q)")</f>
        <v>#N/A</v>
      </c>
      <c r="H57" s="2" t="str">
        <f>_xll.BQL(D57, "net_income(as_of_date=range(2013-12-31, 2013-12-31), fa_period_type=LTM)")</f>
        <v>#N/A</v>
      </c>
      <c r="I57" s="2" t="str">
        <f>_xll.BQL(D57, "ebitda(as_of_date=range(2013-12-31, 2013-12-31), fa_period_type=LTM)")</f>
        <v>#N/A</v>
      </c>
      <c r="J57" s="2" t="str">
        <f>_xll.BQL(D57, "is_int_expense(as_of_date=range(2013-12-31, 2013-12-31), fa_period_type=Q)")</f>
        <v>#N/A</v>
      </c>
      <c r="K57" s="2" t="str">
        <f>_xll.BQL(D57, "total_equity(as_of_date=range(2013-12-31, 2013-12-31), fa_period_type=Q)")</f>
        <v>#N/A</v>
      </c>
      <c r="L57" s="2" t="str">
        <f>_xll.BQL(D57, "sales_rev_turn(as_of_date=range(2013-12-31, 2013-12-31), fa_period_type=LTM)")</f>
        <v>#N/A</v>
      </c>
    </row>
    <row r="58" spans="1:12" x14ac:dyDescent="0.25">
      <c r="A58" s="1">
        <v>41639</v>
      </c>
      <c r="B58" s="1">
        <v>41639</v>
      </c>
      <c r="C58" s="2" t="s">
        <v>326</v>
      </c>
      <c r="D58" s="2" t="s">
        <v>8099</v>
      </c>
      <c r="E58" s="2">
        <f>_xll.BQL(D58, "cf_free_cash_flow(as_of_date=range(2013-12-31, 2013-12-31), fa_period_type=LTM)")</f>
        <v>943000000</v>
      </c>
      <c r="F58" s="2">
        <f>_xll.BQL(D58, "bs_st_borrow(fa_period_reference=range(2013-12-31, 2013-12-31), fa_period_type=Q)")</f>
        <v>533000000</v>
      </c>
      <c r="G58" s="2">
        <f>_xll.BQL(D58, "bs_lt_borrow(fa_period_reference=range(2013-12-31, 2013-12-31), fa_period_type=Q)")</f>
        <v>9022000000</v>
      </c>
      <c r="H58" s="2">
        <f>_xll.BQL(D58, "net_income(as_of_date=range(2013-12-31, 2013-12-31), fa_period_type=LTM)")</f>
        <v>1900000000</v>
      </c>
      <c r="I58" s="2">
        <f>_xll.BQL(D58, "ebitda(as_of_date=range(2013-12-31, 2013-12-31), fa_period_type=LTM)")</f>
        <v>4590000000</v>
      </c>
      <c r="J58" s="2">
        <f>_xll.BQL(D58, "is_int_expense(as_of_date=range(2013-12-31, 2013-12-31), fa_period_type=Q)")</f>
        <v>136000000</v>
      </c>
      <c r="K58" s="2">
        <f>_xll.BQL(D58, "total_equity(as_of_date=range(2013-12-31, 2013-12-31), fa_period_type=Q)")</f>
        <v>9868000000</v>
      </c>
      <c r="L58" s="2">
        <f>_xll.BQL(D58, "sales_rev_turn(as_of_date=range(2013-12-31, 2013-12-31), fa_period_type=LTM)")</f>
        <v>11910000000</v>
      </c>
    </row>
    <row r="59" spans="1:12" x14ac:dyDescent="0.25">
      <c r="A59" s="1">
        <v>41639</v>
      </c>
      <c r="B59" s="1">
        <v>41639</v>
      </c>
      <c r="C59" s="2" t="s">
        <v>333</v>
      </c>
      <c r="D59" s="2" t="s">
        <v>8100</v>
      </c>
      <c r="E59" s="2">
        <f>_xll.BQL(D59, "cf_free_cash_flow(as_of_date=range(2013-12-31, 2013-12-31), fa_period_type=LTM)")</f>
        <v>1535000000</v>
      </c>
      <c r="F59" s="2">
        <f>_xll.BQL(D59, "bs_st_borrow(fa_period_reference=range(2013-12-31, 2013-12-31), fa_period_type=Q)")</f>
        <v>21000000</v>
      </c>
      <c r="G59" s="2">
        <f>_xll.BQL(D59, "bs_lt_borrow(fa_period_reference=range(2013-12-31, 2013-12-31), fa_period_type=Q)")</f>
        <v>3272000000</v>
      </c>
      <c r="H59" s="2">
        <f>_xll.BQL(D59, "net_income(as_of_date=range(2013-12-31, 2013-12-31), fa_period_type=LTM)")</f>
        <v>1823000000</v>
      </c>
      <c r="I59" s="2">
        <f>_xll.BQL(D59, "ebitda(as_of_date=range(2013-12-31, 2013-12-31), fa_period_type=LTM)")</f>
        <v>2484000000</v>
      </c>
      <c r="J59" s="2">
        <f>_xll.BQL(D59, "is_int_expense(as_of_date=range(2013-12-31, 2013-12-31), fa_period_type=Q)")</f>
        <v>28000000</v>
      </c>
      <c r="K59" s="2">
        <f>_xll.BQL(D59, "total_equity(as_of_date=range(2013-12-31, 2013-12-31), fa_period_type=Q)")</f>
        <v>21798000000</v>
      </c>
      <c r="L59" s="2">
        <f>_xll.BQL(D59, "sales_rev_turn(as_of_date=range(2013-12-31, 2013-12-31), fa_period_type=LTM)")</f>
        <v>8009000000</v>
      </c>
    </row>
    <row r="60" spans="1:12" x14ac:dyDescent="0.25">
      <c r="A60" s="1">
        <v>41639</v>
      </c>
      <c r="B60" s="1">
        <v>41639</v>
      </c>
      <c r="C60" s="2" t="s">
        <v>337</v>
      </c>
      <c r="D60" s="2" t="s">
        <v>8101</v>
      </c>
      <c r="E60" s="2">
        <f>_xll.BQL(D60, "cf_free_cash_flow(as_of_date=range(2013-12-31, 2013-12-31), fa_period_type=LTM)")</f>
        <v>2952000000</v>
      </c>
      <c r="F60" s="2">
        <f>_xll.BQL(D60, "bs_st_borrow(fa_period_reference=range(2013-12-31, 2013-12-31), fa_period_type=Q)")</f>
        <v>2122000000</v>
      </c>
      <c r="G60" s="2">
        <f>_xll.BQL(D60, "bs_lt_borrow(fa_period_reference=range(2013-12-31, 2013-12-31), fa_period_type=Q)")</f>
        <v>12665000000</v>
      </c>
      <c r="H60" s="2">
        <f>_xll.BQL(D60, "net_income(as_of_date=range(2013-12-31, 2013-12-31), fa_period_type=LTM)")</f>
        <v>2411000000</v>
      </c>
      <c r="I60" s="2">
        <f>_xll.BQL(D60, "ebitda(as_of_date=range(2013-12-31, 2013-12-31), fa_period_type=LTM)")</f>
        <v>7098000000</v>
      </c>
      <c r="J60" s="2">
        <f>_xll.BQL(D60, "is_int_expense(as_of_date=range(2013-12-31, 2013-12-31), fa_period_type=Q)")</f>
        <v>165000000</v>
      </c>
      <c r="K60" s="2">
        <f>_xll.BQL(D60, "total_equity(as_of_date=range(2013-12-31, 2013-12-31), fa_period_type=Q)")</f>
        <v>16156000000</v>
      </c>
      <c r="L60" s="2">
        <f>_xll.BQL(D60, "sales_rev_turn(as_of_date=range(2013-12-31, 2013-12-31), fa_period_type=LTM)")</f>
        <v>73807000000</v>
      </c>
    </row>
    <row r="61" spans="1:12" x14ac:dyDescent="0.25">
      <c r="A61" s="1">
        <v>41639</v>
      </c>
      <c r="B61" s="1">
        <v>41639</v>
      </c>
      <c r="C61" s="2" t="s">
        <v>345</v>
      </c>
      <c r="D61" s="2" t="s">
        <v>8102</v>
      </c>
      <c r="E61" s="2" t="str">
        <f>_xll.BQL(D61, "cf_free_cash_flow(as_of_date=range(2013-12-31, 2013-12-31), fa_period_type=LTM)")</f>
        <v>#N/A</v>
      </c>
      <c r="F61" s="2" t="str">
        <f>_xll.BQL(D61, "bs_st_borrow(fa_period_reference=range(2013-12-31, 2013-12-31), fa_period_type=Q)")</f>
        <v>#N/A</v>
      </c>
      <c r="G61" s="2" t="str">
        <f>_xll.BQL(D61, "bs_lt_borrow(fa_period_reference=range(2013-12-31, 2013-12-31), fa_period_type=Q)")</f>
        <v>#N/A</v>
      </c>
      <c r="H61" s="2" t="str">
        <f>_xll.BQL(D61, "net_income(as_of_date=range(2013-12-31, 2013-12-31), fa_period_type=LTM)")</f>
        <v>#N/A</v>
      </c>
      <c r="I61" s="2" t="str">
        <f>_xll.BQL(D61, "ebitda(as_of_date=range(2013-12-31, 2013-12-31), fa_period_type=LTM)")</f>
        <v>#N/A</v>
      </c>
      <c r="J61" s="2" t="str">
        <f>_xll.BQL(D61, "is_int_expense(as_of_date=range(2013-12-31, 2013-12-31), fa_period_type=Q)")</f>
        <v>#N/A</v>
      </c>
      <c r="K61" s="2" t="str">
        <f>_xll.BQL(D61, "total_equity(as_of_date=range(2013-12-31, 2013-12-31), fa_period_type=Q)")</f>
        <v>#N/A</v>
      </c>
      <c r="L61" s="2" t="str">
        <f>_xll.BQL(D61, "sales_rev_turn(as_of_date=range(2013-12-31, 2013-12-31), fa_period_type=LTM)")</f>
        <v>#N/A</v>
      </c>
    </row>
    <row r="62" spans="1:12" x14ac:dyDescent="0.25">
      <c r="A62" s="1">
        <v>41639</v>
      </c>
      <c r="B62" s="1">
        <v>41639</v>
      </c>
      <c r="C62" s="2" t="s">
        <v>349</v>
      </c>
      <c r="D62" s="2" t="s">
        <v>8103</v>
      </c>
      <c r="E62" s="2" t="str">
        <f>_xll.BQL(D62, "cf_free_cash_flow(as_of_date=range(2013-12-31, 2013-12-31), fa_period_type=LTM)")</f>
        <v>#N/A</v>
      </c>
      <c r="F62" s="2" t="str">
        <f>_xll.BQL(D62, "bs_st_borrow(fa_period_reference=range(2013-12-31, 2013-12-31), fa_period_type=Q)")</f>
        <v>#N/A</v>
      </c>
      <c r="G62" s="2" t="str">
        <f>_xll.BQL(D62, "bs_lt_borrow(fa_period_reference=range(2013-12-31, 2013-12-31), fa_period_type=Q)")</f>
        <v>#N/A</v>
      </c>
      <c r="H62" s="2" t="str">
        <f>_xll.BQL(D62, "net_income(as_of_date=range(2013-12-31, 2013-12-31), fa_period_type=LTM)")</f>
        <v>#N/A</v>
      </c>
      <c r="I62" s="2" t="str">
        <f>_xll.BQL(D62, "ebitda(as_of_date=range(2013-12-31, 2013-12-31), fa_period_type=LTM)")</f>
        <v>#N/A</v>
      </c>
      <c r="J62" s="2" t="str">
        <f>_xll.BQL(D62, "is_int_expense(as_of_date=range(2013-12-31, 2013-12-31), fa_period_type=Q)")</f>
        <v>#N/A</v>
      </c>
      <c r="K62" s="2" t="str">
        <f>_xll.BQL(D62, "total_equity(as_of_date=range(2013-12-31, 2013-12-31), fa_period_type=Q)")</f>
        <v>#N/A</v>
      </c>
      <c r="L62" s="2" t="str">
        <f>_xll.BQL(D62, "sales_rev_turn(as_of_date=range(2013-12-31, 2013-12-31), fa_period_type=LTM)")</f>
        <v>#N/A</v>
      </c>
    </row>
    <row r="63" spans="1:12" x14ac:dyDescent="0.25">
      <c r="A63" s="1">
        <v>41639</v>
      </c>
      <c r="B63" s="1">
        <v>41639</v>
      </c>
      <c r="C63" s="2" t="s">
        <v>353</v>
      </c>
      <c r="D63" s="2" t="s">
        <v>8104</v>
      </c>
      <c r="E63" s="2">
        <f>_xll.BQL(D63, "cf_free_cash_flow(as_of_date=range(2013-12-31, 2013-12-31), fa_period_type=LTM)")</f>
        <v>8083000000</v>
      </c>
      <c r="F63" s="2">
        <f>_xll.BQL(D63, "bs_st_borrow(fa_period_reference=range(2013-12-31, 2013-12-31), fa_period_type=Q)")</f>
        <v>17925000000</v>
      </c>
      <c r="G63" s="2">
        <f>_xll.BQL(D63, "bs_lt_borrow(fa_period_reference=range(2013-12-31, 2013-12-31), fa_period_type=Q)")</f>
        <v>19154000000</v>
      </c>
      <c r="H63" s="2">
        <f>_xll.BQL(D63, "net_income(as_of_date=range(2013-12-31, 2013-12-31), fa_period_type=LTM)")</f>
        <v>8740000000</v>
      </c>
      <c r="I63" s="2">
        <f>_xll.BQL(D63, "ebitda(as_of_date=range(2013-12-31, 2013-12-31), fa_period_type=LTM)")</f>
        <v>12263000000</v>
      </c>
      <c r="J63" s="2">
        <f>_xll.BQL(D63, "is_int_expense(as_of_date=range(2013-12-31, 2013-12-31), fa_period_type=Q)")</f>
        <v>90000000</v>
      </c>
      <c r="K63" s="2">
        <f>_xll.BQL(D63, "total_equity(as_of_date=range(2013-12-31, 2013-12-31), fa_period_type=Q)")</f>
        <v>32465000000</v>
      </c>
      <c r="L63" s="2">
        <f>_xll.BQL(D63, "sales_rev_turn(as_of_date=range(2013-12-31, 2013-12-31), fa_period_type=LTM)")</f>
        <v>47269000000</v>
      </c>
    </row>
    <row r="64" spans="1:12" x14ac:dyDescent="0.25">
      <c r="A64" s="1">
        <v>41639</v>
      </c>
      <c r="B64" s="1">
        <v>41639</v>
      </c>
      <c r="C64" s="2" t="s">
        <v>357</v>
      </c>
      <c r="D64" s="2" t="s">
        <v>8105</v>
      </c>
      <c r="E64" s="2">
        <f>_xll.BQL(D64, "cf_free_cash_flow(as_of_date=range(2013-12-31, 2013-12-31), fa_period_type=LTM)")</f>
        <v>9011000000</v>
      </c>
      <c r="F64" s="2">
        <f>_xll.BQL(D64, "bs_st_borrow(fa_period_reference=range(2013-12-31, 2013-12-31), fa_period_type=Q)")</f>
        <v>1563000000</v>
      </c>
      <c r="G64" s="2">
        <f>_xll.BQL(D64, "bs_lt_borrow(fa_period_reference=range(2013-12-31, 2013-12-31), fa_period_type=Q)")</f>
        <v>8072000000</v>
      </c>
      <c r="H64" s="2">
        <f>_xll.BQL(D64, "net_income(as_of_date=range(2013-12-31, 2013-12-31), fa_period_type=LTM)")</f>
        <v>4330000000</v>
      </c>
      <c r="I64" s="2">
        <f>_xll.BQL(D64, "ebitda(as_of_date=range(2013-12-31, 2013-12-31), fa_period_type=LTM)")</f>
        <v>8497000000</v>
      </c>
      <c r="J64" s="2">
        <f>_xll.BQL(D64, "is_int_expense(as_of_date=range(2013-12-31, 2013-12-31), fa_period_type=Q)")</f>
        <v>95000000</v>
      </c>
      <c r="K64" s="2">
        <f>_xll.BQL(D64, "total_equity(as_of_date=range(2013-12-31, 2013-12-31), fa_period_type=Q)")</f>
        <v>9066999999.9999981</v>
      </c>
      <c r="L64" s="2">
        <f>_xll.BQL(D64, "sales_rev_turn(as_of_date=range(2013-12-31, 2013-12-31), fa_period_type=LTM)")</f>
        <v>85140000000</v>
      </c>
    </row>
    <row r="65" spans="1:12" x14ac:dyDescent="0.25">
      <c r="A65" s="1">
        <v>41639</v>
      </c>
      <c r="B65" s="1">
        <v>41639</v>
      </c>
      <c r="C65" s="2" t="s">
        <v>361</v>
      </c>
      <c r="D65" s="2" t="s">
        <v>8106</v>
      </c>
      <c r="E65" s="2">
        <f>_xll.BQL(D65, "cf_free_cash_flow(as_of_date=range(2013-12-31, 2013-12-31), fa_period_type=LTM)")</f>
        <v>-26000000</v>
      </c>
      <c r="F65" s="2">
        <f>_xll.BQL(D65, "bs_st_borrow(fa_period_reference=range(2013-12-31, 2013-12-31), fa_period_type=Q)")</f>
        <v>109000000</v>
      </c>
      <c r="G65" s="2">
        <f>_xll.BQL(D65, "bs_lt_borrow(fa_period_reference=range(2013-12-31, 2013-12-31), fa_period_type=Q)")</f>
        <v>3665000000</v>
      </c>
      <c r="H65" s="2">
        <f>_xll.BQL(D65, "net_income(as_of_date=range(2013-12-31, 2013-12-31), fa_period_type=LTM)")</f>
        <v>-160000000</v>
      </c>
      <c r="I65" s="2">
        <f>_xll.BQL(D65, "ebitda(as_of_date=range(2013-12-31, 2013-12-31), fa_period_type=LTM)")</f>
        <v>346000000</v>
      </c>
      <c r="J65" s="2">
        <f>_xll.BQL(D65, "is_int_expense(as_of_date=range(2013-12-31, 2013-12-31), fa_period_type=Q)")</f>
        <v>77000000</v>
      </c>
      <c r="K65" s="2">
        <f>_xll.BQL(D65, "total_equity(as_of_date=range(2013-12-31, 2013-12-31), fa_period_type=Q)")</f>
        <v>-1613000000</v>
      </c>
      <c r="L65" s="2">
        <f>_xll.BQL(D65, "sales_rev_turn(as_of_date=range(2013-12-31, 2013-12-31), fa_period_type=LTM)")</f>
        <v>4775000000</v>
      </c>
    </row>
    <row r="66" spans="1:12" x14ac:dyDescent="0.25">
      <c r="A66" s="1">
        <v>41639</v>
      </c>
      <c r="B66" s="1">
        <v>41639</v>
      </c>
      <c r="C66" s="2" t="s">
        <v>370</v>
      </c>
      <c r="D66" s="2" t="s">
        <v>8107</v>
      </c>
      <c r="E66" s="2">
        <f>_xll.BQL(D66, "cf_free_cash_flow(as_of_date=range(2013-12-31, 2013-12-31), fa_period_type=LTM)")</f>
        <v>307000000</v>
      </c>
      <c r="F66" s="2">
        <f>_xll.BQL(D66, "bs_st_borrow(fa_period_reference=range(2013-12-31, 2013-12-31), fa_period_type=Q)")</f>
        <v>995000000</v>
      </c>
      <c r="G66" s="2">
        <f>_xll.BQL(D66, "bs_lt_borrow(fa_period_reference=range(2013-12-31, 2013-12-31), fa_period_type=Q)")</f>
        <v>7817000000</v>
      </c>
      <c r="H66" s="2">
        <f>_xll.BQL(D66, "net_income(as_of_date=range(2013-12-31, 2013-12-31), fa_period_type=LTM)")</f>
        <v>332000000</v>
      </c>
      <c r="I66" s="2">
        <f>_xll.BQL(D66, "ebitda(as_of_date=range(2013-12-31, 2013-12-31), fa_period_type=LTM)")</f>
        <v>2100000000</v>
      </c>
      <c r="J66" s="2">
        <f>_xll.BQL(D66, "is_int_expense(as_of_date=range(2013-12-31, 2013-12-31), fa_period_type=Q)")</f>
        <v>118000000</v>
      </c>
      <c r="K66" s="2">
        <f>_xll.BQL(D66, "total_equity(as_of_date=range(2013-12-31, 2013-12-31), fa_period_type=Q)")</f>
        <v>4260999999.9999995</v>
      </c>
      <c r="L66" s="2">
        <f>_xll.BQL(D66, "sales_rev_turn(as_of_date=range(2013-12-31, 2013-12-31), fa_period_type=LTM)")</f>
        <v>8060000000</v>
      </c>
    </row>
    <row r="67" spans="1:12" x14ac:dyDescent="0.25">
      <c r="A67" s="1">
        <v>41639</v>
      </c>
      <c r="B67" s="1">
        <v>41639</v>
      </c>
      <c r="C67" s="2" t="s">
        <v>373</v>
      </c>
      <c r="D67" s="2" t="s">
        <v>8108</v>
      </c>
      <c r="E67" s="2">
        <f>_xll.BQL(D67, "cf_free_cash_flow(as_of_date=range(2013-12-31, 2013-12-31), fa_period_type=LTM)")</f>
        <v>13744000000</v>
      </c>
      <c r="F67" s="2">
        <f>_xll.BQL(D67, "bs_st_borrow(fa_period_reference=range(2013-12-31, 2013-12-31), fa_period_type=Q)")</f>
        <v>6862000000</v>
      </c>
      <c r="G67" s="2">
        <f>_xll.BQL(D67, "bs_lt_borrow(fa_period_reference=range(2013-12-31, 2013-12-31), fa_period_type=Q)")</f>
        <v>26745000000</v>
      </c>
      <c r="H67" s="2">
        <f>_xll.BQL(D67, "net_income(as_of_date=range(2013-12-31, 2013-12-31), fa_period_type=LTM)")</f>
        <v>16132000000</v>
      </c>
      <c r="I67" s="2">
        <f>_xll.BQL(D67, "ebitda(as_of_date=range(2013-12-31, 2013-12-31), fa_period_type=LTM)")</f>
        <v>24299000000</v>
      </c>
      <c r="J67" s="2">
        <f>_xll.BQL(D67, "is_int_expense(as_of_date=range(2013-12-31, 2013-12-31), fa_period_type=Q)")</f>
        <v>97000000</v>
      </c>
      <c r="K67" s="2">
        <f>_xll.BQL(D67, "total_equity(as_of_date=range(2013-12-31, 2013-12-31), fa_period_type=Q)")</f>
        <v>20007999999.999996</v>
      </c>
      <c r="L67" s="2">
        <f>_xll.BQL(D67, "sales_rev_turn(as_of_date=range(2013-12-31, 2013-12-31), fa_period_type=LTM)")</f>
        <v>101356000000</v>
      </c>
    </row>
    <row r="68" spans="1:12" x14ac:dyDescent="0.25">
      <c r="A68" s="1">
        <v>41639</v>
      </c>
      <c r="B68" s="1">
        <v>41639</v>
      </c>
      <c r="C68" s="2" t="s">
        <v>377</v>
      </c>
      <c r="D68" s="2" t="s">
        <v>8109</v>
      </c>
      <c r="E68" s="2">
        <f>_xll.BQL(D68, "cf_free_cash_flow(as_of_date=range(2013-12-31, 2013-12-31), fa_period_type=LTM)")</f>
        <v>18448000000</v>
      </c>
      <c r="F68" s="2">
        <f>_xll.BQL(D68, "bs_st_borrow(fa_period_reference=range(2013-12-31, 2013-12-31), fa_period_type=Q)")</f>
        <v>3933000000</v>
      </c>
      <c r="G68" s="2">
        <f>_xll.BQL(D68, "bs_lt_borrow(fa_period_reference=range(2013-12-31, 2013-12-31), fa_period_type=Q)")</f>
        <v>89658000000</v>
      </c>
      <c r="H68" s="2">
        <f>_xll.BQL(D68, "net_income(as_of_date=range(2013-12-31, 2013-12-31), fa_period_type=LTM)")</f>
        <v>2201000000</v>
      </c>
      <c r="I68" s="2">
        <f>_xll.BQL(D68, "ebitda(as_of_date=range(2013-12-31, 2013-12-31), fa_period_type=LTM)")</f>
        <v>33296000000</v>
      </c>
      <c r="J68" s="2">
        <f>_xll.BQL(D68, "is_int_expense(as_of_date=range(2013-12-31, 2013-12-31), fa_period_type=Q)")</f>
        <v>555000000</v>
      </c>
      <c r="K68" s="2">
        <f>_xll.BQL(D68, "total_equity(as_of_date=range(2013-12-31, 2013-12-31), fa_period_type=Q)")</f>
        <v>90265000000</v>
      </c>
      <c r="L68" s="2">
        <f>_xll.BQL(D68, "sales_rev_turn(as_of_date=range(2013-12-31, 2013-12-31), fa_period_type=LTM)")</f>
        <v>119530000000</v>
      </c>
    </row>
    <row r="69" spans="1:12" x14ac:dyDescent="0.25">
      <c r="A69" s="1">
        <v>41639</v>
      </c>
      <c r="B69" s="1">
        <v>41639</v>
      </c>
      <c r="C69" s="2" t="s">
        <v>380</v>
      </c>
      <c r="D69" s="2" t="s">
        <v>8110</v>
      </c>
      <c r="E69" s="2">
        <f>_xll.BQL(D69, "cf_free_cash_flow(as_of_date=range(2013-12-31, 2013-12-31), fa_period_type=LTM)")</f>
        <v>-3000000</v>
      </c>
      <c r="F69" s="2">
        <f>_xll.BQL(D69, "bs_st_borrow(fa_period_reference=range(2013-12-31, 2013-12-31), fa_period_type=Q)")</f>
        <v>203000000</v>
      </c>
      <c r="G69" s="2">
        <f>_xll.BQL(D69, "bs_lt_borrow(fa_period_reference=range(2013-12-31, 2013-12-31), fa_period_type=Q)")</f>
        <v>6394000000</v>
      </c>
      <c r="H69" s="2">
        <f>_xll.BQL(D69, "net_income(as_of_date=range(2013-12-31, 2013-12-31), fa_period_type=LTM)")</f>
        <v>1700000000</v>
      </c>
      <c r="I69" s="2">
        <f>_xll.BQL(D69, "ebitda(as_of_date=range(2013-12-31, 2013-12-31), fa_period_type=LTM)")</f>
        <v>8643000000</v>
      </c>
      <c r="J69" s="2" t="str">
        <f>_xll.BQL(D69, "is_int_expense(as_of_date=range(2013-12-31, 2013-12-31), fa_period_type=Q)")</f>
        <v>#N/A</v>
      </c>
      <c r="K69" s="2">
        <f>_xll.BQL(D69, "total_equity(as_of_date=range(2013-12-31, 2013-12-31), fa_period_type=Q)")</f>
        <v>18994000000</v>
      </c>
      <c r="L69" s="2">
        <f>_xll.BQL(D69, "sales_rev_turn(as_of_date=range(2013-12-31, 2013-12-31), fa_period_type=LTM)")</f>
        <v>15738000000</v>
      </c>
    </row>
    <row r="70" spans="1:12" x14ac:dyDescent="0.25">
      <c r="A70" s="1">
        <v>41639</v>
      </c>
      <c r="B70" s="1">
        <v>41639</v>
      </c>
      <c r="C70" s="2" t="s">
        <v>383</v>
      </c>
      <c r="D70" s="2" t="s">
        <v>8111</v>
      </c>
      <c r="E70" s="2">
        <f>_xll.BQL(D70, "cf_free_cash_flow(as_of_date=range(2013-12-31, 2013-12-31), fa_period_type=LTM)")</f>
        <v>2546000000</v>
      </c>
      <c r="F70" s="2">
        <f>_xll.BQL(D70, "bs_st_borrow(fa_period_reference=range(2013-12-31, 2013-12-31), fa_period_type=Q)")</f>
        <v>353000000</v>
      </c>
      <c r="G70" s="2">
        <f>_xll.BQL(D70, "bs_lt_borrow(fa_period_reference=range(2013-12-31, 2013-12-31), fa_period_type=Q)")</f>
        <v>4521000000</v>
      </c>
      <c r="H70" s="2">
        <f>_xll.BQL(D70, "net_income(as_of_date=range(2013-12-31, 2013-12-31), fa_period_type=LTM)")</f>
        <v>1385000000</v>
      </c>
      <c r="I70" s="2">
        <f>_xll.BQL(D70, "ebitda(as_of_date=range(2013-12-31, 2013-12-31), fa_period_type=LTM)")</f>
        <v>3076000000</v>
      </c>
      <c r="J70" s="2">
        <f>_xll.BQL(D70, "is_int_expense(as_of_date=range(2013-12-31, 2013-12-31), fa_period_type=Q)")</f>
        <v>59000000</v>
      </c>
      <c r="K70" s="2">
        <f>_xll.BQL(D70, "total_equity(as_of_date=range(2013-12-31, 2013-12-31), fa_period_type=Q)")</f>
        <v>7989000000</v>
      </c>
      <c r="L70" s="2">
        <f>_xll.BQL(D70, "sales_rev_turn(as_of_date=range(2013-12-31, 2013-12-31), fa_period_type=LTM)")</f>
        <v>126969000000</v>
      </c>
    </row>
    <row r="71" spans="1:12" x14ac:dyDescent="0.25">
      <c r="A71" s="1">
        <v>41639</v>
      </c>
      <c r="B71" s="1">
        <v>41639</v>
      </c>
      <c r="C71" s="2" t="s">
        <v>389</v>
      </c>
      <c r="D71" s="2" t="s">
        <v>8112</v>
      </c>
      <c r="E71" s="2" t="str">
        <f>_xll.BQL(D71, "cf_free_cash_flow(as_of_date=range(2013-12-31, 2013-12-31), fa_period_type=LTM)")</f>
        <v>#N/A</v>
      </c>
      <c r="F71" s="2" t="str">
        <f>_xll.BQL(D71, "bs_st_borrow(fa_period_reference=range(2013-12-31, 2013-12-31), fa_period_type=Q)")</f>
        <v>#N/A</v>
      </c>
      <c r="G71" s="2" t="str">
        <f>_xll.BQL(D71, "bs_lt_borrow(fa_period_reference=range(2013-12-31, 2013-12-31), fa_period_type=Q)")</f>
        <v>#N/A</v>
      </c>
      <c r="H71" s="2" t="str">
        <f>_xll.BQL(D71, "net_income(as_of_date=range(2013-12-31, 2013-12-31), fa_period_type=LTM)")</f>
        <v>#N/A</v>
      </c>
      <c r="I71" s="2" t="str">
        <f>_xll.BQL(D71, "ebitda(as_of_date=range(2013-12-31, 2013-12-31), fa_period_type=LTM)")</f>
        <v>#N/A</v>
      </c>
      <c r="J71" s="2" t="str">
        <f>_xll.BQL(D71, "is_int_expense(as_of_date=range(2013-12-31, 2013-12-31), fa_period_type=Q)")</f>
        <v>#N/A</v>
      </c>
      <c r="K71" s="2" t="str">
        <f>_xll.BQL(D71, "total_equity(as_of_date=range(2013-12-31, 2013-12-31), fa_period_type=Q)")</f>
        <v>#N/A</v>
      </c>
      <c r="L71" s="2" t="str">
        <f>_xll.BQL(D71, "sales_rev_turn(as_of_date=range(2013-12-31, 2013-12-31), fa_period_type=LTM)")</f>
        <v>#N/A</v>
      </c>
    </row>
    <row r="72" spans="1:12" x14ac:dyDescent="0.25">
      <c r="A72" s="1">
        <v>41639</v>
      </c>
      <c r="B72" s="1">
        <v>41639</v>
      </c>
      <c r="C72" s="2" t="s">
        <v>399</v>
      </c>
      <c r="D72" s="2" t="s">
        <v>8113</v>
      </c>
      <c r="E72" s="2">
        <f>_xll.BQL(D72, "cf_free_cash_flow(as_of_date=range(2013-12-31, 2013-12-31), fa_period_type=LTM)")</f>
        <v>851000000</v>
      </c>
      <c r="F72" s="2">
        <f>_xll.BQL(D72, "bs_st_borrow(fa_period_reference=range(2013-12-31, 2013-12-31), fa_period_type=Q)")</f>
        <v>1504000000</v>
      </c>
      <c r="G72" s="2">
        <f>_xll.BQL(D72, "bs_lt_borrow(fa_period_reference=range(2013-12-31, 2013-12-31), fa_period_type=Q)")</f>
        <v>19624000000</v>
      </c>
      <c r="H72" s="2">
        <f>_xll.BQL(D72, "net_income(as_of_date=range(2013-12-31, 2013-12-31), fa_period_type=LTM)")</f>
        <v>3086000000</v>
      </c>
      <c r="I72" s="2">
        <f>_xll.BQL(D72, "ebitda(as_of_date=range(2013-12-31, 2013-12-31), fa_period_type=LTM)")</f>
        <v>4265000000</v>
      </c>
      <c r="J72" s="2" t="str">
        <f>_xll.BQL(D72, "is_int_expense(as_of_date=range(2013-12-31, 2013-12-31), fa_period_type=Q)")</f>
        <v>#N/A</v>
      </c>
      <c r="K72" s="2">
        <f>_xll.BQL(D72, "total_equity(as_of_date=range(2013-12-31, 2013-12-31), fa_period_type=Q)")</f>
        <v>17021000000</v>
      </c>
      <c r="L72" s="2">
        <f>_xll.BQL(D72, "sales_rev_turn(as_of_date=range(2013-12-31, 2013-12-31), fa_period_type=LTM)")</f>
        <v>11569000000</v>
      </c>
    </row>
    <row r="73" spans="1:12" x14ac:dyDescent="0.25">
      <c r="A73" s="1">
        <v>41639</v>
      </c>
      <c r="B73" s="1">
        <v>41639</v>
      </c>
      <c r="C73" s="2" t="s">
        <v>411</v>
      </c>
      <c r="D73" s="2" t="s">
        <v>8114</v>
      </c>
      <c r="E73" s="2" t="str">
        <f>_xll.BQL(D73, "cf_free_cash_flow(as_of_date=range(2013-12-31, 2013-12-31), fa_period_type=LTM)")</f>
        <v>#N/A</v>
      </c>
      <c r="F73" s="2" t="str">
        <f>_xll.BQL(D73, "bs_st_borrow(fa_period_reference=range(2013-12-31, 2013-12-31), fa_period_type=Q)")</f>
        <v>#N/A</v>
      </c>
      <c r="G73" s="2" t="str">
        <f>_xll.BQL(D73, "bs_lt_borrow(fa_period_reference=range(2013-12-31, 2013-12-31), fa_period_type=Q)")</f>
        <v>#N/A</v>
      </c>
      <c r="H73" s="2" t="str">
        <f>_xll.BQL(D73, "net_income(as_of_date=range(2013-12-31, 2013-12-31), fa_period_type=LTM)")</f>
        <v>#N/A</v>
      </c>
      <c r="I73" s="2" t="str">
        <f>_xll.BQL(D73, "ebitda(as_of_date=range(2013-12-31, 2013-12-31), fa_period_type=LTM)")</f>
        <v>#N/A</v>
      </c>
      <c r="J73" s="2" t="str">
        <f>_xll.BQL(D73, "is_int_expense(as_of_date=range(2013-12-31, 2013-12-31), fa_period_type=Q)")</f>
        <v>#N/A</v>
      </c>
      <c r="K73" s="2" t="str">
        <f>_xll.BQL(D73, "total_equity(as_of_date=range(2013-12-31, 2013-12-31), fa_period_type=Q)")</f>
        <v>#N/A</v>
      </c>
      <c r="L73" s="2" t="str">
        <f>_xll.BQL(D73, "sales_rev_turn(as_of_date=range(2013-12-31, 2013-12-31), fa_period_type=LTM)")</f>
        <v>#N/A</v>
      </c>
    </row>
    <row r="74" spans="1:12" x14ac:dyDescent="0.25">
      <c r="A74" s="1">
        <v>41639</v>
      </c>
      <c r="B74" s="1">
        <v>41639</v>
      </c>
      <c r="C74" s="2" t="s">
        <v>415</v>
      </c>
      <c r="D74" s="2" t="s">
        <v>8115</v>
      </c>
      <c r="E74" s="2">
        <f>_xll.BQL(D74, "cf_free_cash_flow(as_of_date=range(2013-12-31, 2013-12-31), fa_period_type=LTM)")</f>
        <v>2961400000</v>
      </c>
      <c r="F74" s="2">
        <f>_xll.BQL(D74, "bs_st_borrow(fa_period_reference=range(2013-12-31, 2013-12-31), fa_period_type=Q)")</f>
        <v>918000000</v>
      </c>
      <c r="G74" s="2">
        <f>_xll.BQL(D74, "bs_lt_borrow(fa_period_reference=range(2013-12-31, 2013-12-31), fa_period_type=Q)")</f>
        <v>13573600000</v>
      </c>
      <c r="H74" s="2">
        <f>_xll.BQL(D74, "net_income(as_of_date=range(2013-12-31, 2013-12-31), fa_period_type=LTM)")</f>
        <v>2805700000</v>
      </c>
      <c r="I74" s="2">
        <f>_xll.BQL(D74, "ebitda(as_of_date=range(2013-12-31, 2013-12-31), fa_period_type=LTM)")</f>
        <v>5479700000</v>
      </c>
      <c r="J74" s="2">
        <f>_xll.BQL(D74, "is_int_expense(as_of_date=range(2013-12-31, 2013-12-31), fa_period_type=Q)")</f>
        <v>151500000</v>
      </c>
      <c r="K74" s="2">
        <f>_xll.BQL(D74, "total_equity(as_of_date=range(2013-12-31, 2013-12-31), fa_period_type=Q)")</f>
        <v>24808100000</v>
      </c>
      <c r="L74" s="2">
        <f>_xll.BQL(D74, "sales_rev_turn(as_of_date=range(2013-12-31, 2013-12-31), fa_period_type=LTM)")</f>
        <v>68988700000</v>
      </c>
    </row>
    <row r="75" spans="1:12" x14ac:dyDescent="0.25">
      <c r="A75" s="1">
        <v>41639</v>
      </c>
      <c r="B75" s="1">
        <v>41639</v>
      </c>
      <c r="C75" s="2" t="s">
        <v>425</v>
      </c>
      <c r="D75" s="2" t="s">
        <v>8116</v>
      </c>
      <c r="E75" s="2">
        <f>_xll.BQL(D75, "cf_free_cash_flow(as_of_date=range(2013-12-31, 2013-12-31), fa_period_type=LTM)")</f>
        <v>1776000000</v>
      </c>
      <c r="F75" s="2">
        <f>_xll.BQL(D75, "bs_st_borrow(fa_period_reference=range(2013-12-31, 2013-12-31), fa_period_type=Q)")</f>
        <v>786000000</v>
      </c>
      <c r="G75" s="2">
        <f>_xll.BQL(D75, "bs_lt_borrow(fa_period_reference=range(2013-12-31, 2013-12-31), fa_period_type=Q)")</f>
        <v>27590000000</v>
      </c>
      <c r="H75" s="2">
        <f>_xll.BQL(D75, "net_income(as_of_date=range(2013-12-31, 2013-12-31), fa_period_type=LTM)")</f>
        <v>1446000000</v>
      </c>
      <c r="I75" s="2">
        <f>_xll.BQL(D75, "ebitda(as_of_date=range(2013-12-31, 2013-12-31), fa_period_type=LTM)")</f>
        <v>6004000000</v>
      </c>
      <c r="J75" s="2">
        <f>_xll.BQL(D75, "is_int_expense(as_of_date=range(2013-12-31, 2013-12-31), fa_period_type=Q)")</f>
        <v>458000000</v>
      </c>
      <c r="K75" s="2">
        <f>_xll.BQL(D75, "total_equity(as_of_date=range(2013-12-31, 2013-12-31), fa_period_type=Q)")</f>
        <v>-7044000000</v>
      </c>
      <c r="L75" s="2">
        <f>_xll.BQL(D75, "sales_rev_turn(as_of_date=range(2013-12-31, 2013-12-31), fa_period_type=LTM)")</f>
        <v>33780000000</v>
      </c>
    </row>
    <row r="76" spans="1:12" x14ac:dyDescent="0.25">
      <c r="A76" s="1">
        <v>41639</v>
      </c>
      <c r="B76" s="1">
        <v>41639</v>
      </c>
      <c r="C76" s="2" t="s">
        <v>429</v>
      </c>
      <c r="D76" s="2" t="s">
        <v>8117</v>
      </c>
      <c r="E76" s="2">
        <f>_xll.BQL(D76, "cf_free_cash_flow(as_of_date=range(2013-12-31, 2013-12-31), fa_period_type=LTM)")</f>
        <v>1965000000</v>
      </c>
      <c r="F76" s="2">
        <f>_xll.BQL(D76, "bs_st_borrow(fa_period_reference=range(2013-12-31, 2013-12-31), fa_period_type=Q)")</f>
        <v>0</v>
      </c>
      <c r="G76" s="2">
        <f>_xll.BQL(D76, "bs_lt_borrow(fa_period_reference=range(2013-12-31, 2013-12-31), fa_period_type=Q)")</f>
        <v>4734000000</v>
      </c>
      <c r="H76" s="2">
        <f>_xll.BQL(D76, "net_income(as_of_date=range(2013-12-31, 2013-12-31), fa_period_type=LTM)")</f>
        <v>1934000000</v>
      </c>
      <c r="I76" s="2">
        <f>_xll.BQL(D76, "ebitda(as_of_date=range(2013-12-31, 2013-12-31), fa_period_type=LTM)")</f>
        <v>3430000000</v>
      </c>
      <c r="J76" s="2">
        <f>_xll.BQL(D76, "is_int_expense(as_of_date=range(2013-12-31, 2013-12-31), fa_period_type=Q)")</f>
        <v>53000000</v>
      </c>
      <c r="K76" s="2">
        <f>_xll.BQL(D76, "total_equity(as_of_date=range(2013-12-31, 2013-12-31), fa_period_type=Q)")</f>
        <v>9011000000</v>
      </c>
      <c r="L76" s="2">
        <f>_xll.BQL(D76, "sales_rev_turn(as_of_date=range(2013-12-31, 2013-12-31), fa_period_type=LTM)")</f>
        <v>24275000000</v>
      </c>
    </row>
    <row r="77" spans="1:12" x14ac:dyDescent="0.25">
      <c r="A77" s="1">
        <v>41639</v>
      </c>
      <c r="B77" s="1">
        <v>41639</v>
      </c>
      <c r="C77" s="2" t="s">
        <v>446</v>
      </c>
      <c r="D77" s="2" t="s">
        <v>8118</v>
      </c>
      <c r="E77" s="2">
        <f>_xll.BQL(D77, "cf_free_cash_flow(as_of_date=range(2013-12-31, 2013-12-31), fa_period_type=LTM)")</f>
        <v>4648900000</v>
      </c>
      <c r="F77" s="2">
        <f>_xll.BQL(D77, "bs_st_borrow(fa_period_reference=range(2013-12-31, 2013-12-31), fa_period_type=Q)")</f>
        <v>1012600000</v>
      </c>
      <c r="G77" s="2">
        <f>_xll.BQL(D77, "bs_lt_borrow(fa_period_reference=range(2013-12-31, 2013-12-31), fa_period_type=Q)")</f>
        <v>4200300000</v>
      </c>
      <c r="H77" s="2">
        <f>_xll.BQL(D77, "net_income(as_of_date=range(2013-12-31, 2013-12-31), fa_period_type=LTM)")</f>
        <v>4784500000</v>
      </c>
      <c r="I77" s="2">
        <f>_xll.BQL(D77, "ebitda(as_of_date=range(2013-12-31, 2013-12-31), fa_period_type=LTM)")</f>
        <v>6973000000</v>
      </c>
      <c r="J77" s="2">
        <f>_xll.BQL(D77, "is_int_expense(as_of_date=range(2013-12-31, 2013-12-31), fa_period_type=Q)")</f>
        <v>39800000</v>
      </c>
      <c r="K77" s="2">
        <f>_xll.BQL(D77, "total_equity(as_of_date=range(2013-12-31, 2013-12-31), fa_period_type=Q)")</f>
        <v>16896099999.999998</v>
      </c>
      <c r="L77" s="2">
        <f>_xll.BQL(D77, "sales_rev_turn(as_of_date=range(2013-12-31, 2013-12-31), fa_period_type=LTM)")</f>
        <v>23261600000</v>
      </c>
    </row>
    <row r="78" spans="1:12" x14ac:dyDescent="0.25">
      <c r="A78" s="1">
        <v>41639</v>
      </c>
      <c r="B78" s="1">
        <v>41639</v>
      </c>
      <c r="C78" s="2" t="s">
        <v>454</v>
      </c>
      <c r="D78" s="2" t="s">
        <v>8119</v>
      </c>
      <c r="E78" s="2" t="str">
        <f>_xll.BQL(D78, "cf_free_cash_flow(as_of_date=range(2013-12-31, 2013-12-31), fa_period_type=LTM)")</f>
        <v>#N/A</v>
      </c>
      <c r="F78" s="2" t="str">
        <f>_xll.BQL(D78, "bs_st_borrow(fa_period_reference=range(2013-12-31, 2013-12-31), fa_period_type=Q)")</f>
        <v>#N/A</v>
      </c>
      <c r="G78" s="2" t="str">
        <f>_xll.BQL(D78, "bs_lt_borrow(fa_period_reference=range(2013-12-31, 2013-12-31), fa_period_type=Q)")</f>
        <v>#N/A</v>
      </c>
      <c r="H78" s="2" t="str">
        <f>_xll.BQL(D78, "net_income(as_of_date=range(2013-12-31, 2013-12-31), fa_period_type=LTM)")</f>
        <v>#N/A</v>
      </c>
      <c r="I78" s="2" t="str">
        <f>_xll.BQL(D78, "ebitda(as_of_date=range(2013-12-31, 2013-12-31), fa_period_type=LTM)")</f>
        <v>#N/A</v>
      </c>
      <c r="J78" s="2" t="str">
        <f>_xll.BQL(D78, "is_int_expense(as_of_date=range(2013-12-31, 2013-12-31), fa_period_type=Q)")</f>
        <v>#N/A</v>
      </c>
      <c r="K78" s="2" t="str">
        <f>_xll.BQL(D78, "total_equity(as_of_date=range(2013-12-31, 2013-12-31), fa_period_type=Q)")</f>
        <v>#N/A</v>
      </c>
      <c r="L78" s="2" t="str">
        <f>_xll.BQL(D78, "sales_rev_turn(as_of_date=range(2013-12-31, 2013-12-31), fa_period_type=LTM)")</f>
        <v>#N/A</v>
      </c>
    </row>
    <row r="79" spans="1:12" x14ac:dyDescent="0.25">
      <c r="A79" s="1">
        <v>41639</v>
      </c>
      <c r="B79" s="1">
        <v>41639</v>
      </c>
      <c r="C79" s="2" t="s">
        <v>458</v>
      </c>
      <c r="D79" s="2" t="s">
        <v>8120</v>
      </c>
      <c r="E79" s="2">
        <f>_xll.BQL(D79, "cf_free_cash_flow(as_of_date=range(2013-12-31, 2013-12-31), fa_period_type=LTM)")</f>
        <v>-802571000.00000024</v>
      </c>
      <c r="F79" s="2">
        <f>_xll.BQL(D79, "bs_st_borrow(fa_period_reference=range(2013-12-31, 2013-12-31), fa_period_type=Q)")</f>
        <v>1039762999.9999999</v>
      </c>
      <c r="G79" s="2">
        <f>_xll.BQL(D79, "bs_lt_borrow(fa_period_reference=range(2013-12-31, 2013-12-31), fa_period_type=Q)")</f>
        <v>11018154000</v>
      </c>
      <c r="H79" s="2">
        <f>_xll.BQL(D79, "net_income(as_of_date=range(2013-12-31, 2013-12-31), fa_period_type=LTM)")</f>
        <v>938349000</v>
      </c>
      <c r="I79" s="2">
        <f>_xll.BQL(D79, "ebitda(as_of_date=range(2013-12-31, 2013-12-31), fa_period_type=LTM)")</f>
        <v>2914992000.0000005</v>
      </c>
      <c r="J79" s="2">
        <f>_xll.BQL(D79, "is_int_expense(as_of_date=range(2013-12-31, 2013-12-31), fa_period_type=Q)")</f>
        <v>135381000</v>
      </c>
      <c r="K79" s="2">
        <f>_xll.BQL(D79, "total_equity(as_of_date=range(2013-12-31, 2013-12-31), fa_period_type=Q)")</f>
        <v>9547286000</v>
      </c>
      <c r="L79" s="2">
        <f>_xll.BQL(D79, "sales_rev_turn(as_of_date=range(2013-12-31, 2013-12-31), fa_period_type=LTM)")</f>
        <v>10735235000</v>
      </c>
    </row>
    <row r="80" spans="1:12" x14ac:dyDescent="0.25">
      <c r="A80" s="1">
        <v>41639</v>
      </c>
      <c r="B80" s="1">
        <v>41639</v>
      </c>
      <c r="C80" s="2" t="s">
        <v>462</v>
      </c>
      <c r="D80" s="2" t="s">
        <v>8121</v>
      </c>
      <c r="E80" s="2" t="str">
        <f>_xll.BQL(D80, "cf_free_cash_flow(as_of_date=range(2013-12-31, 2013-12-31), fa_period_type=LTM)")</f>
        <v>#N/A</v>
      </c>
      <c r="F80" s="2" t="str">
        <f>_xll.BQL(D80, "bs_st_borrow(fa_period_reference=range(2013-12-31, 2013-12-31), fa_period_type=Q)")</f>
        <v>#N/A</v>
      </c>
      <c r="G80" s="2" t="str">
        <f>_xll.BQL(D80, "bs_lt_borrow(fa_period_reference=range(2013-12-31, 2013-12-31), fa_period_type=Q)")</f>
        <v>#N/A</v>
      </c>
      <c r="H80" s="2" t="str">
        <f>_xll.BQL(D80, "net_income(as_of_date=range(2013-12-31, 2013-12-31), fa_period_type=LTM)")</f>
        <v>#N/A</v>
      </c>
      <c r="I80" s="2" t="str">
        <f>_xll.BQL(D80, "ebitda(as_of_date=range(2013-12-31, 2013-12-31), fa_period_type=LTM)")</f>
        <v>#N/A</v>
      </c>
      <c r="J80" s="2" t="str">
        <f>_xll.BQL(D80, "is_int_expense(as_of_date=range(2013-12-31, 2013-12-31), fa_period_type=Q)")</f>
        <v>#N/A</v>
      </c>
      <c r="K80" s="2" t="str">
        <f>_xll.BQL(D80, "total_equity(as_of_date=range(2013-12-31, 2013-12-31), fa_period_type=Q)")</f>
        <v>#N/A</v>
      </c>
      <c r="L80" s="2" t="str">
        <f>_xll.BQL(D80, "sales_rev_turn(as_of_date=range(2013-12-31, 2013-12-31), fa_period_type=LTM)")</f>
        <v>#N/A</v>
      </c>
    </row>
    <row r="81" spans="1:12" x14ac:dyDescent="0.25">
      <c r="A81" s="1">
        <v>41639</v>
      </c>
      <c r="B81" s="1">
        <v>41639</v>
      </c>
      <c r="C81" s="2" t="s">
        <v>470</v>
      </c>
      <c r="D81" s="2" t="s">
        <v>8122</v>
      </c>
      <c r="E81" s="2">
        <f>_xll.BQL(D81, "cf_free_cash_flow(as_of_date=range(2013-12-31, 2013-12-31), fa_period_type=LTM)")</f>
        <v>385815000</v>
      </c>
      <c r="F81" s="2">
        <f>_xll.BQL(D81, "bs_st_borrow(fa_period_reference=range(2013-12-31, 2013-12-31), fa_period_type=Q)")</f>
        <v>170770000</v>
      </c>
      <c r="G81" s="2">
        <f>_xll.BQL(D81, "bs_lt_borrow(fa_period_reference=range(2013-12-31, 2013-12-31), fa_period_type=Q)")</f>
        <v>621742000</v>
      </c>
      <c r="H81" s="2">
        <f>_xll.BQL(D81, "net_income(as_of_date=range(2013-12-31, 2013-12-31), fa_period_type=LTM)")</f>
        <v>365969000</v>
      </c>
      <c r="I81" s="2">
        <f>_xll.BQL(D81, "ebitda(as_of_date=range(2013-12-31, 2013-12-31), fa_period_type=LTM)")</f>
        <v>861735000</v>
      </c>
      <c r="J81" s="2" t="str">
        <f>_xll.BQL(D81, "is_int_expense(as_of_date=range(2013-12-31, 2013-12-31), fa_period_type=Q)")</f>
        <v>#N/A</v>
      </c>
      <c r="K81" s="2">
        <f>_xll.BQL(D81, "total_equity(as_of_date=range(2013-12-31, 2013-12-31), fa_period_type=Q)")</f>
        <v>1872570000</v>
      </c>
      <c r="L81" s="2">
        <f>_xll.BQL(D81, "sales_rev_turn(as_of_date=range(2013-12-31, 2013-12-31), fa_period_type=LTM)")</f>
        <v>6767202000</v>
      </c>
    </row>
    <row r="82" spans="1:12" x14ac:dyDescent="0.25">
      <c r="A82" s="1">
        <v>41639</v>
      </c>
      <c r="B82" s="1">
        <v>41639</v>
      </c>
      <c r="C82" s="2" t="s">
        <v>477</v>
      </c>
      <c r="D82" s="2" t="s">
        <v>8123</v>
      </c>
      <c r="E82" s="2">
        <f>_xll.BQL(D82, "cf_free_cash_flow(as_of_date=range(2013-12-31, 2013-12-31), fa_period_type=LTM)")</f>
        <v>644000000</v>
      </c>
      <c r="F82" s="2">
        <f>_xll.BQL(D82, "bs_st_borrow(fa_period_reference=range(2013-12-31, 2013-12-31), fa_period_type=Q)")</f>
        <v>270900000</v>
      </c>
      <c r="G82" s="2">
        <f>_xll.BQL(D82, "bs_lt_borrow(fa_period_reference=range(2013-12-31, 2013-12-31), fa_period_type=Q)")</f>
        <v>3587000000</v>
      </c>
      <c r="H82" s="2">
        <f>_xll.BQL(D82, "net_income(as_of_date=range(2013-12-31, 2013-12-31), fa_period_type=LTM)")</f>
        <v>-741800000</v>
      </c>
      <c r="I82" s="2">
        <f>_xll.BQL(D82, "ebitda(as_of_date=range(2013-12-31, 2013-12-31), fa_period_type=LTM)")</f>
        <v>53400000.000000089</v>
      </c>
      <c r="J82" s="2">
        <f>_xll.BQL(D82, "is_int_expense(as_of_date=range(2013-12-31, 2013-12-31), fa_period_type=Q)")</f>
        <v>67700000</v>
      </c>
      <c r="K82" s="2">
        <f>_xll.BQL(D82, "total_equity(as_of_date=range(2013-12-31, 2013-12-31), fa_period_type=Q)")</f>
        <v>36400000.000000089</v>
      </c>
      <c r="L82" s="2">
        <f>_xll.BQL(D82, "sales_rev_turn(as_of_date=range(2013-12-31, 2013-12-31), fa_period_type=LTM)")</f>
        <v>10384600000</v>
      </c>
    </row>
    <row r="83" spans="1:12" x14ac:dyDescent="0.25">
      <c r="A83" s="1">
        <v>41639</v>
      </c>
      <c r="B83" s="1">
        <v>41639</v>
      </c>
      <c r="C83" s="2" t="s">
        <v>481</v>
      </c>
      <c r="D83" s="2" t="s">
        <v>8124</v>
      </c>
      <c r="E83" s="2">
        <f>_xll.BQL(D83, "cf_free_cash_flow(as_of_date=range(2013-12-31, 2013-12-31), fa_period_type=LTM)")</f>
        <v>1105000000</v>
      </c>
      <c r="F83" s="2">
        <f>_xll.BQL(D83, "bs_st_borrow(fa_period_reference=range(2013-12-31, 2013-12-31), fa_period_type=Q)")</f>
        <v>1122000000</v>
      </c>
      <c r="G83" s="2">
        <f>_xll.BQL(D83, "bs_lt_borrow(fa_period_reference=range(2013-12-31, 2013-12-31), fa_period_type=Q)")</f>
        <v>7148000000</v>
      </c>
      <c r="H83" s="2">
        <f>_xll.BQL(D83, "net_income(as_of_date=range(2013-12-31, 2013-12-31), fa_period_type=LTM)")</f>
        <v>1558500000</v>
      </c>
      <c r="I83" s="2">
        <f>_xll.BQL(D83, "ebitda(as_of_date=range(2013-12-31, 2013-12-31), fa_period_type=LTM)")</f>
        <v>4515800000</v>
      </c>
      <c r="J83" s="2">
        <f>_xll.BQL(D83, "is_int_expense(as_of_date=range(2013-12-31, 2013-12-31), fa_period_type=Q)")</f>
        <v>108000000</v>
      </c>
      <c r="K83" s="2">
        <f>_xll.BQL(D83, "total_equity(as_of_date=range(2013-12-31, 2013-12-31), fa_period_type=Q)")</f>
        <v>4990000000</v>
      </c>
      <c r="L83" s="2">
        <f>_xll.BQL(D83, "sales_rev_turn(as_of_date=range(2013-12-31, 2013-12-31), fa_period_type=LTM)")</f>
        <v>99423100000</v>
      </c>
    </row>
    <row r="84" spans="1:12" x14ac:dyDescent="0.25">
      <c r="A84" s="1">
        <v>41639</v>
      </c>
      <c r="B84" s="1">
        <v>41639</v>
      </c>
      <c r="C84" s="2" t="s">
        <v>484</v>
      </c>
      <c r="D84" s="2" t="s">
        <v>8125</v>
      </c>
      <c r="E84" s="2">
        <f>_xll.BQL(D84, "cf_free_cash_flow(as_of_date=range(2013-12-31, 2013-12-31), fa_period_type=LTM)")</f>
        <v>4877000000</v>
      </c>
      <c r="F84" s="2">
        <f>_xll.BQL(D84, "bs_st_borrow(fa_period_reference=range(2013-12-31, 2013-12-31), fa_period_type=Q)")</f>
        <v>11031000000</v>
      </c>
      <c r="G84" s="2">
        <f>_xll.BQL(D84, "bs_lt_borrow(fa_period_reference=range(2013-12-31, 2013-12-31), fa_period_type=Q)")</f>
        <v>26719000000</v>
      </c>
      <c r="H84" s="2">
        <f>_xll.BQL(D84, "net_income(as_of_date=range(2013-12-31, 2013-12-31), fa_period_type=LTM)")</f>
        <v>3483000000</v>
      </c>
      <c r="I84" s="2">
        <f>_xll.BQL(D84, "ebitda(as_of_date=range(2013-12-31, 2013-12-31), fa_period_type=LTM)")</f>
        <v>8220000000</v>
      </c>
      <c r="J84" s="2">
        <f>_xll.BQL(D84, "is_int_expense(as_of_date=range(2013-12-31, 2013-12-31), fa_period_type=Q)")</f>
        <v>116000000</v>
      </c>
      <c r="K84" s="2">
        <f>_xll.BQL(D84, "total_equity(as_of_date=range(2013-12-31, 2013-12-31), fa_period_type=Q)")</f>
        <v>18177000000</v>
      </c>
      <c r="L84" s="2">
        <f>_xll.BQL(D84, "sales_rev_turn(as_of_date=range(2013-12-31, 2013-12-31), fa_period_type=LTM)")</f>
        <v>57329000000</v>
      </c>
    </row>
    <row r="85" spans="1:12" x14ac:dyDescent="0.25">
      <c r="A85" s="1">
        <v>41639</v>
      </c>
      <c r="B85" s="1">
        <v>41639</v>
      </c>
      <c r="C85" s="2" t="s">
        <v>488</v>
      </c>
      <c r="D85" s="2" t="s">
        <v>8126</v>
      </c>
      <c r="E85" s="2">
        <f>_xll.BQL(D85, "cf_free_cash_flow(as_of_date=range(2013-12-31, 2013-12-31), fa_period_type=LTM)")</f>
        <v>-49633000</v>
      </c>
      <c r="F85" s="2">
        <f>_xll.BQL(D85, "bs_st_borrow(fa_period_reference=range(2013-12-31, 2013-12-31), fa_period_type=Q)")</f>
        <v>11105000</v>
      </c>
      <c r="G85" s="2">
        <f>_xll.BQL(D85, "bs_lt_borrow(fa_period_reference=range(2013-12-31, 2013-12-31), fa_period_type=Q)")</f>
        <v>1381327000</v>
      </c>
      <c r="H85" s="2">
        <f>_xll.BQL(D85, "net_income(as_of_date=range(2013-12-31, 2013-12-31), fa_period_type=LTM)")</f>
        <v>150410000</v>
      </c>
      <c r="I85" s="2">
        <f>_xll.BQL(D85, "ebitda(as_of_date=range(2013-12-31, 2013-12-31), fa_period_type=LTM)")</f>
        <v>521905000</v>
      </c>
      <c r="J85" s="2">
        <f>_xll.BQL(D85, "is_int_expense(as_of_date=range(2013-12-31, 2013-12-31), fa_period_type=Q)")</f>
        <v>15097000</v>
      </c>
      <c r="K85" s="2">
        <f>_xll.BQL(D85, "total_equity(as_of_date=range(2013-12-31, 2013-12-31), fa_period_type=Q)")</f>
        <v>1360664000</v>
      </c>
      <c r="L85" s="2">
        <f>_xll.BQL(D85, "sales_rev_turn(as_of_date=range(2013-12-31, 2013-12-31), fa_period_type=LTM)")</f>
        <v>1900991000</v>
      </c>
    </row>
    <row r="86" spans="1:12" x14ac:dyDescent="0.25">
      <c r="A86" s="1">
        <v>41639</v>
      </c>
      <c r="B86" s="1">
        <v>41639</v>
      </c>
      <c r="C86" s="2" t="s">
        <v>493</v>
      </c>
      <c r="D86" s="2" t="s">
        <v>8127</v>
      </c>
      <c r="E86" s="2">
        <f>_xll.BQL(D86, "cf_free_cash_flow(as_of_date=range(2013-12-31, 2013-12-31), fa_period_type=LTM)")</f>
        <v>14643000000</v>
      </c>
      <c r="F86" s="2">
        <f>_xll.BQL(D86, "bs_st_borrow(fa_period_reference=range(2013-12-31, 2013-12-31), fa_period_type=Q)")</f>
        <v>12098000000</v>
      </c>
      <c r="G86" s="2">
        <f>_xll.BQL(D86, "bs_lt_borrow(fa_period_reference=range(2013-12-31, 2013-12-31), fa_period_type=Q)")</f>
        <v>22022000000</v>
      </c>
      <c r="H86" s="2">
        <f>_xll.BQL(D86, "net_income(as_of_date=range(2013-12-31, 2013-12-31), fa_period_type=LTM)")</f>
        <v>-329000000</v>
      </c>
      <c r="I86" s="2" t="str">
        <f>_xll.BQL(D86, "ebitda(as_of_date=range(2013-12-31, 2013-12-31), fa_period_type=LTM)")</f>
        <v>#N/A</v>
      </c>
      <c r="J86" s="2">
        <f>_xll.BQL(D86, "is_int_expense(as_of_date=range(2013-12-31, 2013-12-31), fa_period_type=Q)")</f>
        <v>338000000</v>
      </c>
      <c r="K86" s="2">
        <f>_xll.BQL(D86, "total_equity(as_of_date=range(2013-12-31, 2013-12-31), fa_period_type=Q)")</f>
        <v>35116000000</v>
      </c>
      <c r="L86" s="2">
        <f>_xll.BQL(D86, "sales_rev_turn(as_of_date=range(2013-12-31, 2013-12-31), fa_period_type=LTM)")</f>
        <v>77484000000</v>
      </c>
    </row>
    <row r="87" spans="1:12" x14ac:dyDescent="0.25">
      <c r="A87" s="1">
        <v>41639</v>
      </c>
      <c r="B87" s="1">
        <v>41639</v>
      </c>
      <c r="C87" s="2" t="s">
        <v>496</v>
      </c>
      <c r="D87" s="2" t="s">
        <v>8128</v>
      </c>
      <c r="E87" s="2" t="str">
        <f>_xll.BQL(D87, "cf_free_cash_flow(as_of_date=range(2013-12-31, 2013-12-31), fa_period_type=LTM)")</f>
        <v>#N/A</v>
      </c>
      <c r="F87" s="2" t="str">
        <f>_xll.BQL(D87, "bs_st_borrow(fa_period_reference=range(2013-12-31, 2013-12-31), fa_period_type=Q)")</f>
        <v>#N/A</v>
      </c>
      <c r="G87" s="2" t="str">
        <f>_xll.BQL(D87, "bs_lt_borrow(fa_period_reference=range(2013-12-31, 2013-12-31), fa_period_type=Q)")</f>
        <v>#N/A</v>
      </c>
      <c r="H87" s="2" t="str">
        <f>_xll.BQL(D87, "net_income(as_of_date=range(2013-12-31, 2013-12-31), fa_period_type=LTM)")</f>
        <v>#N/A</v>
      </c>
      <c r="I87" s="2" t="str">
        <f>_xll.BQL(D87, "ebitda(as_of_date=range(2013-12-31, 2013-12-31), fa_period_type=LTM)")</f>
        <v>#N/A</v>
      </c>
      <c r="J87" s="2" t="str">
        <f>_xll.BQL(D87, "is_int_expense(as_of_date=range(2013-12-31, 2013-12-31), fa_period_type=Q)")</f>
        <v>#N/A</v>
      </c>
      <c r="K87" s="2" t="str">
        <f>_xll.BQL(D87, "total_equity(as_of_date=range(2013-12-31, 2013-12-31), fa_period_type=Q)")</f>
        <v>#N/A</v>
      </c>
      <c r="L87" s="2" t="str">
        <f>_xll.BQL(D87, "sales_rev_turn(as_of_date=range(2013-12-31, 2013-12-31), fa_period_type=LTM)")</f>
        <v>#N/A</v>
      </c>
    </row>
    <row r="88" spans="1:12" x14ac:dyDescent="0.25">
      <c r="A88" s="1">
        <v>41639</v>
      </c>
      <c r="B88" s="1">
        <v>41639</v>
      </c>
      <c r="C88" s="2" t="s">
        <v>500</v>
      </c>
      <c r="D88" s="2" t="s">
        <v>8129</v>
      </c>
      <c r="E88" s="2">
        <f>_xll.BQL(D88, "cf_free_cash_flow(as_of_date=range(2013-12-31, 2013-12-31), fa_period_type=LTM)")</f>
        <v>4785000000</v>
      </c>
      <c r="F88" s="2">
        <f>_xll.BQL(D88, "bs_st_borrow(fa_period_reference=range(2013-12-31, 2013-12-31), fa_period_type=Q)")</f>
        <v>3330000000</v>
      </c>
      <c r="G88" s="2">
        <f>_xll.BQL(D88, "bs_lt_borrow(fa_period_reference=range(2013-12-31, 2013-12-31), fa_period_type=Q)")</f>
        <v>38363000000</v>
      </c>
      <c r="H88" s="2">
        <f>_xll.BQL(D88, "net_income(as_of_date=range(2013-12-31, 2013-12-31), fa_period_type=LTM)")</f>
        <v>3149000000</v>
      </c>
      <c r="I88" s="2" t="str">
        <f>_xll.BQL(D88, "ebitda(as_of_date=range(2013-12-31, 2013-12-31), fa_period_type=LTM)")</f>
        <v>#N/A</v>
      </c>
      <c r="J88" s="2">
        <f>_xll.BQL(D88, "is_int_expense(as_of_date=range(2013-12-31, 2013-12-31), fa_period_type=Q)")</f>
        <v>516000000</v>
      </c>
      <c r="K88" s="2">
        <f>_xll.BQL(D88, "total_equity(as_of_date=range(2013-12-31, 2013-12-31), fa_period_type=Q)")</f>
        <v>99514999999.999985</v>
      </c>
      <c r="L88" s="2">
        <f>_xll.BQL(D88, "sales_rev_turn(as_of_date=range(2013-12-31, 2013-12-31), fa_period_type=LTM)")</f>
        <v>63883000000</v>
      </c>
    </row>
    <row r="89" spans="1:12" x14ac:dyDescent="0.25">
      <c r="A89" s="1">
        <v>41639</v>
      </c>
      <c r="B89" s="1">
        <v>41639</v>
      </c>
      <c r="C89" s="2" t="s">
        <v>504</v>
      </c>
      <c r="D89" s="2" t="s">
        <v>8130</v>
      </c>
      <c r="E89" s="2">
        <f>_xll.BQL(D89, "cf_free_cash_flow(as_of_date=range(2013-12-31, 2013-12-31), fa_period_type=LTM)")</f>
        <v>2548000000</v>
      </c>
      <c r="F89" s="2">
        <f>_xll.BQL(D89, "bs_st_borrow(fa_period_reference=range(2013-12-31, 2013-12-31), fa_period_type=Q)")</f>
        <v>785000000</v>
      </c>
      <c r="G89" s="2">
        <f>_xll.BQL(D89, "bs_lt_borrow(fa_period_reference=range(2013-12-31, 2013-12-31), fa_period_type=Q)")</f>
        <v>20181000000</v>
      </c>
      <c r="H89" s="2">
        <f>_xll.BQL(D89, "net_income(as_of_date=range(2013-12-31, 2013-12-31), fa_period_type=LTM)")</f>
        <v>-245000000</v>
      </c>
      <c r="I89" s="2">
        <f>_xll.BQL(D89, "ebitda(as_of_date=range(2013-12-31, 2013-12-31), fa_period_type=LTM)")</f>
        <v>6073000000</v>
      </c>
      <c r="J89" s="2">
        <f>_xll.BQL(D89, "is_int_expense(as_of_date=range(2013-12-31, 2013-12-31), fa_period_type=Q)")</f>
        <v>329000000</v>
      </c>
      <c r="K89" s="2">
        <f>_xll.BQL(D89, "total_equity(as_of_date=range(2013-12-31, 2013-12-31), fa_period_type=Q)")</f>
        <v>16714000000.000002</v>
      </c>
      <c r="L89" s="2">
        <f>_xll.BQL(D89, "sales_rev_turn(as_of_date=range(2013-12-31, 2013-12-31), fa_period_type=LTM)")</f>
        <v>18136000000</v>
      </c>
    </row>
    <row r="90" spans="1:12" x14ac:dyDescent="0.25">
      <c r="A90" s="1">
        <v>41639</v>
      </c>
      <c r="B90" s="1">
        <v>41639</v>
      </c>
      <c r="C90" s="2" t="s">
        <v>511</v>
      </c>
      <c r="D90" s="2" t="s">
        <v>8131</v>
      </c>
      <c r="E90" s="2">
        <f>_xll.BQL(D90, "cf_free_cash_flow(as_of_date=range(2013-12-31, 2013-12-31), fa_period_type=LTM)")</f>
        <v>790818000</v>
      </c>
      <c r="F90" s="2">
        <f>_xll.BQL(D90, "bs_st_borrow(fa_period_reference=range(2013-12-31, 2013-12-31), fa_period_type=Q)")</f>
        <v>257916000</v>
      </c>
      <c r="G90" s="2">
        <f>_xll.BQL(D90, "bs_lt_borrow(fa_period_reference=range(2013-12-31, 2013-12-31), fa_period_type=Q)")</f>
        <v>7873667000</v>
      </c>
      <c r="H90" s="2">
        <f>_xll.BQL(D90, "net_income(as_of_date=range(2013-12-31, 2013-12-31), fa_period_type=LTM)")</f>
        <v>69959000</v>
      </c>
      <c r="I90" s="2">
        <f>_xll.BQL(D90, "ebitda(as_of_date=range(2013-12-31, 2013-12-31), fa_period_type=LTM)")</f>
        <v>2150151000</v>
      </c>
      <c r="J90" s="2">
        <f>_xll.BQL(D90, "is_int_expense(as_of_date=range(2013-12-31, 2013-12-31), fa_period_type=Q)")</f>
        <v>163835000</v>
      </c>
      <c r="K90" s="2">
        <f>_xll.BQL(D90, "total_equity(as_of_date=range(2013-12-31, 2013-12-31), fa_period_type=Q)")</f>
        <v>3906062000</v>
      </c>
      <c r="L90" s="2">
        <f>_xll.BQL(D90, "sales_rev_turn(as_of_date=range(2013-12-31, 2013-12-31), fa_period_type=LTM)")</f>
        <v>4813760000</v>
      </c>
    </row>
    <row r="91" spans="1:12" x14ac:dyDescent="0.25">
      <c r="A91" s="1">
        <v>41639</v>
      </c>
      <c r="B91" s="1">
        <v>41639</v>
      </c>
      <c r="C91" s="2" t="s">
        <v>515</v>
      </c>
      <c r="D91" s="2" t="s">
        <v>8132</v>
      </c>
      <c r="E91" s="2">
        <f>_xll.BQL(D91, "cf_free_cash_flow(as_of_date=range(2013-12-31, 2013-12-31), fa_period_type=LTM)")</f>
        <v>1555000000</v>
      </c>
      <c r="F91" s="2">
        <f>_xll.BQL(D91, "bs_st_borrow(fa_period_reference=range(2013-12-31, 2013-12-31), fa_period_type=Q)")</f>
        <v>4000000</v>
      </c>
      <c r="G91" s="2">
        <f>_xll.BQL(D91, "bs_lt_borrow(fa_period_reference=range(2013-12-31, 2013-12-31), fa_period_type=Q)")</f>
        <v>9976000000</v>
      </c>
      <c r="H91" s="2">
        <f>_xll.BQL(D91, "net_income(as_of_date=range(2013-12-31, 2013-12-31), fa_period_type=LTM)")</f>
        <v>1875000000</v>
      </c>
      <c r="I91" s="2">
        <f>_xll.BQL(D91, "ebitda(as_of_date=range(2013-12-31, 2013-12-31), fa_period_type=LTM)")</f>
        <v>3801000000</v>
      </c>
      <c r="J91" s="2" t="str">
        <f>_xll.BQL(D91, "is_int_expense(as_of_date=range(2013-12-31, 2013-12-31), fa_period_type=Q)")</f>
        <v>#N/A</v>
      </c>
      <c r="K91" s="2">
        <f>_xll.BQL(D91, "total_equity(as_of_date=range(2013-12-31, 2013-12-31), fa_period_type=Q)")</f>
        <v>4853000000</v>
      </c>
      <c r="L91" s="2">
        <f>_xll.BQL(D91, "sales_rev_turn(as_of_date=range(2013-12-31, 2013-12-31), fa_period_type=LTM)")</f>
        <v>18169000000</v>
      </c>
    </row>
    <row r="92" spans="1:12" x14ac:dyDescent="0.25">
      <c r="A92" s="1">
        <v>41639</v>
      </c>
      <c r="B92" s="1">
        <v>41639</v>
      </c>
      <c r="C92" s="2" t="s">
        <v>519</v>
      </c>
      <c r="D92" s="2" t="s">
        <v>8133</v>
      </c>
      <c r="E92" s="2">
        <f>_xll.BQL(D92, "cf_free_cash_flow(as_of_date=range(2013-12-31, 2013-12-31), fa_period_type=LTM)")</f>
        <v>-89424</v>
      </c>
      <c r="F92" s="2">
        <f>_xll.BQL(D92, "bs_st_borrow(fa_period_reference=range(2013-12-31, 2013-12-31), fa_period_type=Q)")</f>
        <v>0</v>
      </c>
      <c r="G92" s="2">
        <f>_xll.BQL(D92, "bs_lt_borrow(fa_period_reference=range(2013-12-31, 2013-12-31), fa_period_type=Q)")</f>
        <v>0</v>
      </c>
      <c r="H92" s="2">
        <f>_xll.BQL(D92, "net_income(as_of_date=range(2013-12-31, 2013-12-31), fa_period_type=LTM)")</f>
        <v>-206013</v>
      </c>
      <c r="I92" s="2" t="str">
        <f>_xll.BQL(D92, "ebitda(as_of_date=range(2013-12-31, 2013-12-31), fa_period_type=LTM)")</f>
        <v>#N/A</v>
      </c>
      <c r="J92" s="2">
        <f>_xll.BQL(D92, "is_int_expense(as_of_date=range(2013-12-31, 2013-12-31), fa_period_type=Q)")</f>
        <v>0</v>
      </c>
      <c r="K92" s="2">
        <f>_xll.BQL(D92, "total_equity(as_of_date=range(2013-12-31, 2013-12-31), fa_period_type=Q)")</f>
        <v>1021107.0000000002</v>
      </c>
      <c r="L92" s="2">
        <f>_xll.BQL(D92, "sales_rev_turn(as_of_date=range(2013-12-31, 2013-12-31), fa_period_type=LTM)")</f>
        <v>0</v>
      </c>
    </row>
    <row r="93" spans="1:12" x14ac:dyDescent="0.25">
      <c r="A93" s="1">
        <v>41639</v>
      </c>
      <c r="B93" s="1">
        <v>41639</v>
      </c>
      <c r="C93" s="2" t="s">
        <v>522</v>
      </c>
      <c r="D93" s="2" t="s">
        <v>8134</v>
      </c>
      <c r="E93" s="2">
        <f>_xll.BQL(D93, "cf_free_cash_flow(as_of_date=range(2013-12-31, 2013-12-31), fa_period_type=LTM)")</f>
        <v>15700000000</v>
      </c>
      <c r="F93" s="2">
        <f>_xll.BQL(D93, "bs_st_borrow(fa_period_reference=range(2013-12-31, 2013-12-31), fa_period_type=Q)")</f>
        <v>5498000000</v>
      </c>
      <c r="G93" s="2">
        <f>_xll.BQL(D93, "bs_lt_borrow(fa_period_reference=range(2013-12-31, 2013-12-31), fa_period_type=Q)")</f>
        <v>69290000000</v>
      </c>
      <c r="H93" s="2">
        <f>_xll.BQL(D93, "net_income(as_of_date=range(2013-12-31, 2013-12-31), fa_period_type=LTM)")</f>
        <v>7479000000</v>
      </c>
      <c r="I93" s="2">
        <f>_xll.BQL(D93, "ebitda(as_of_date=range(2013-12-31, 2013-12-31), fa_period_type=LTM)")</f>
        <v>30570000000</v>
      </c>
      <c r="J93" s="2">
        <f>_xll.BQL(D93, "is_int_expense(as_of_date=range(2013-12-31, 2013-12-31), fa_period_type=Q)")</f>
        <v>829000000</v>
      </c>
      <c r="K93" s="2">
        <f>_xll.BQL(D93, "total_equity(as_of_date=range(2013-12-31, 2013-12-31), fa_period_type=Q)")</f>
        <v>86130000000</v>
      </c>
      <c r="L93" s="2">
        <f>_xll.BQL(D93, "sales_rev_turn(as_of_date=range(2013-12-31, 2013-12-31), fa_period_type=LTM)")</f>
        <v>128167000000</v>
      </c>
    </row>
    <row r="94" spans="1:12" x14ac:dyDescent="0.25">
      <c r="A94" s="1">
        <v>41639</v>
      </c>
      <c r="B94" s="1">
        <v>41639</v>
      </c>
      <c r="C94" s="2" t="s">
        <v>527</v>
      </c>
      <c r="D94" s="2" t="s">
        <v>8135</v>
      </c>
      <c r="E94" s="2" t="str">
        <f>_xll.BQL(D94, "cf_free_cash_flow(as_of_date=range(2013-12-31, 2013-12-31), fa_period_type=LTM)")</f>
        <v>#N/A</v>
      </c>
      <c r="F94" s="2" t="str">
        <f>_xll.BQL(D94, "bs_st_borrow(fa_period_reference=range(2013-12-31, 2013-12-31), fa_period_type=Q)")</f>
        <v>#N/A</v>
      </c>
      <c r="G94" s="2" t="str">
        <f>_xll.BQL(D94, "bs_lt_borrow(fa_period_reference=range(2013-12-31, 2013-12-31), fa_period_type=Q)")</f>
        <v>#N/A</v>
      </c>
      <c r="H94" s="2" t="str">
        <f>_xll.BQL(D94, "net_income(as_of_date=range(2013-12-31, 2013-12-31), fa_period_type=LTM)")</f>
        <v>#N/A</v>
      </c>
      <c r="I94" s="2" t="str">
        <f>_xll.BQL(D94, "ebitda(as_of_date=range(2013-12-31, 2013-12-31), fa_period_type=LTM)")</f>
        <v>#N/A</v>
      </c>
      <c r="J94" s="2" t="str">
        <f>_xll.BQL(D94, "is_int_expense(as_of_date=range(2013-12-31, 2013-12-31), fa_period_type=Q)")</f>
        <v>#N/A</v>
      </c>
      <c r="K94" s="2" t="str">
        <f>_xll.BQL(D94, "total_equity(as_of_date=range(2013-12-31, 2013-12-31), fa_period_type=Q)")</f>
        <v>#N/A</v>
      </c>
      <c r="L94" s="2" t="str">
        <f>_xll.BQL(D94, "sales_rev_turn(as_of_date=range(2013-12-31, 2013-12-31), fa_period_type=LTM)")</f>
        <v>#N/A</v>
      </c>
    </row>
    <row r="95" spans="1:12" x14ac:dyDescent="0.25">
      <c r="A95" s="1">
        <v>41639</v>
      </c>
      <c r="B95" s="1">
        <v>41639</v>
      </c>
      <c r="C95" s="2" t="s">
        <v>531</v>
      </c>
      <c r="D95" s="2" t="s">
        <v>8136</v>
      </c>
      <c r="E95" s="2">
        <f>_xll.BQL(D95, "cf_free_cash_flow(as_of_date=range(2013-12-31, 2013-12-31), fa_period_type=LTM)")</f>
        <v>3171000000</v>
      </c>
      <c r="F95" s="2">
        <f>_xll.BQL(D95, "bs_st_borrow(fa_period_reference=range(2013-12-31, 2013-12-31), fa_period_type=Q)")</f>
        <v>2028000000</v>
      </c>
      <c r="G95" s="2">
        <f>_xll.BQL(D95, "bs_lt_borrow(fa_period_reference=range(2013-12-31, 2013-12-31), fa_period_type=Q)")</f>
        <v>6801000000</v>
      </c>
      <c r="H95" s="2">
        <f>_xll.BQL(D95, "net_income(as_of_date=range(2013-12-31, 2013-12-31), fa_period_type=LTM)")</f>
        <v>3228000000</v>
      </c>
      <c r="I95" s="2">
        <f>_xll.BQL(D95, "ebitda(as_of_date=range(2013-12-31, 2013-12-31), fa_period_type=LTM)")</f>
        <v>5526000000</v>
      </c>
      <c r="J95" s="2">
        <f>_xll.BQL(D95, "is_int_expense(as_of_date=range(2013-12-31, 2013-12-31), fa_period_type=Q)")</f>
        <v>80000000</v>
      </c>
      <c r="K95" s="2">
        <f>_xll.BQL(D95, "total_equity(as_of_date=range(2013-12-31, 2013-12-31), fa_period_type=Q)")</f>
        <v>15073000000</v>
      </c>
      <c r="L95" s="2">
        <f>_xll.BQL(D95, "sales_rev_turn(as_of_date=range(2013-12-31, 2013-12-31), fa_period_type=LTM)")</f>
        <v>38249000000</v>
      </c>
    </row>
    <row r="96" spans="1:12" x14ac:dyDescent="0.25">
      <c r="A96" s="1">
        <v>41639</v>
      </c>
      <c r="B96" s="1">
        <v>41639</v>
      </c>
      <c r="C96" s="2" t="s">
        <v>538</v>
      </c>
      <c r="D96" s="2" t="s">
        <v>8137</v>
      </c>
      <c r="E96" s="2">
        <f>_xll.BQL(D96, "cf_free_cash_flow(as_of_date=range(2013-12-31, 2013-12-31), fa_period_type=LTM)")</f>
        <v>444200000</v>
      </c>
      <c r="F96" s="2">
        <f>_xll.BQL(D96, "bs_st_borrow(fa_period_reference=range(2013-12-31, 2013-12-31), fa_period_type=Q)")</f>
        <v>296500000</v>
      </c>
      <c r="G96" s="2">
        <f>_xll.BQL(D96, "bs_lt_borrow(fa_period_reference=range(2013-12-31, 2013-12-31), fa_period_type=Q)")</f>
        <v>1145500000</v>
      </c>
      <c r="H96" s="2">
        <f>_xll.BQL(D96, "net_income(as_of_date=range(2013-12-31, 2013-12-31), fa_period_type=LTM)")</f>
        <v>321400000</v>
      </c>
      <c r="I96" s="2">
        <f>_xll.BQL(D96, "ebitda(as_of_date=range(2013-12-31, 2013-12-31), fa_period_type=LTM)")</f>
        <v>737500000</v>
      </c>
      <c r="J96" s="2">
        <f>_xll.BQL(D96, "is_int_expense(as_of_date=range(2013-12-31, 2013-12-31), fa_period_type=Q)")</f>
        <v>17500000</v>
      </c>
      <c r="K96" s="2">
        <f>_xll.BQL(D96, "total_equity(as_of_date=range(2013-12-31, 2013-12-31), fa_period_type=Q)")</f>
        <v>2193400000</v>
      </c>
      <c r="L96" s="2">
        <f>_xll.BQL(D96, "sales_rev_turn(as_of_date=range(2013-12-31, 2013-12-31), fa_period_type=LTM)")</f>
        <v>2283500000</v>
      </c>
    </row>
    <row r="97" spans="1:12" x14ac:dyDescent="0.25">
      <c r="A97" s="1">
        <v>41639</v>
      </c>
      <c r="B97" s="1">
        <v>41639</v>
      </c>
      <c r="C97" s="2" t="s">
        <v>542</v>
      </c>
      <c r="D97" s="2" t="s">
        <v>8138</v>
      </c>
      <c r="E97" s="2">
        <f>_xll.BQL(D97, "cf_free_cash_flow(as_of_date=range(2013-12-31, 2013-12-31), fa_period_type=LTM)")</f>
        <v>-4667999.9999999385</v>
      </c>
      <c r="F97" s="2">
        <f>_xll.BQL(D97, "bs_st_borrow(fa_period_reference=range(2013-12-31, 2013-12-31), fa_period_type=Q)")</f>
        <v>162000000</v>
      </c>
      <c r="G97" s="2">
        <f>_xll.BQL(D97, "bs_lt_borrow(fa_period_reference=range(2013-12-31, 2013-12-31), fa_period_type=Q)")</f>
        <v>5232476000</v>
      </c>
      <c r="H97" s="2">
        <f>_xll.BQL(D97, "net_income(as_of_date=range(2013-12-31, 2013-12-31), fa_period_type=LTM)")</f>
        <v>257877000</v>
      </c>
      <c r="I97" s="2">
        <f>_xll.BQL(D97, "ebitda(as_of_date=range(2013-12-31, 2013-12-31), fa_period_type=LTM)")</f>
        <v>1205434000</v>
      </c>
      <c r="J97" s="2">
        <f>_xll.BQL(D97, "is_int_expense(as_of_date=range(2013-12-31, 2013-12-31), fa_period_type=Q)")</f>
        <v>92450000</v>
      </c>
      <c r="K97" s="2">
        <f>_xll.BQL(D97, "total_equity(as_of_date=range(2013-12-31, 2013-12-31), fa_period_type=Q)")</f>
        <v>3535384000.0000005</v>
      </c>
      <c r="L97" s="2">
        <f>_xll.BQL(D97, "sales_rev_turn(as_of_date=range(2013-12-31, 2013-12-31), fa_period_type=LTM)")</f>
        <v>3149924000</v>
      </c>
    </row>
    <row r="98" spans="1:12" x14ac:dyDescent="0.25">
      <c r="A98" s="1">
        <v>41639</v>
      </c>
      <c r="B98" s="1">
        <v>41639</v>
      </c>
      <c r="C98" s="2" t="s">
        <v>551</v>
      </c>
      <c r="D98" s="2" t="s">
        <v>8139</v>
      </c>
      <c r="E98" s="2">
        <f>_xll.BQL(D98, "cf_free_cash_flow(as_of_date=range(2013-12-31, 2013-12-31), fa_period_type=LTM)")</f>
        <v>-25804999.999999996</v>
      </c>
      <c r="F98" s="2">
        <f>_xll.BQL(D98, "bs_st_borrow(fa_period_reference=range(2013-12-31, 2013-12-31), fa_period_type=Q)")</f>
        <v>618916000</v>
      </c>
      <c r="G98" s="2">
        <f>_xll.BQL(D98, "bs_lt_borrow(fa_period_reference=range(2013-12-31, 2013-12-31), fa_period_type=Q)")</f>
        <v>677890000</v>
      </c>
      <c r="H98" s="2">
        <f>_xll.BQL(D98, "net_income(as_of_date=range(2013-12-31, 2013-12-31), fa_period_type=LTM)")</f>
        <v>16787000</v>
      </c>
      <c r="I98" s="2">
        <f>_xll.BQL(D98, "ebitda(as_of_date=range(2013-12-31, 2013-12-31), fa_period_type=LTM)")</f>
        <v>177389000</v>
      </c>
      <c r="J98" s="2">
        <f>_xll.BQL(D98, "is_int_expense(as_of_date=range(2013-12-31, 2013-12-31), fa_period_type=Q)")</f>
        <v>18778000</v>
      </c>
      <c r="K98" s="2">
        <f>_xll.BQL(D98, "total_equity(as_of_date=range(2013-12-31, 2013-12-31), fa_period_type=Q)")</f>
        <v>1157458000</v>
      </c>
      <c r="L98" s="2">
        <f>_xll.BQL(D98, "sales_rev_turn(as_of_date=range(2013-12-31, 2013-12-31), fa_period_type=LTM)")</f>
        <v>335692000</v>
      </c>
    </row>
    <row r="99" spans="1:12" x14ac:dyDescent="0.25">
      <c r="A99" s="1">
        <v>41639</v>
      </c>
      <c r="B99" s="1">
        <v>41639</v>
      </c>
      <c r="C99" s="2" t="s">
        <v>554</v>
      </c>
      <c r="D99" s="2" t="s">
        <v>8140</v>
      </c>
      <c r="E99" s="2">
        <f>_xll.BQL(D99, "cf_free_cash_flow(as_of_date=range(2013-12-31, 2013-12-31), fa_period_type=LTM)")</f>
        <v>1135300000</v>
      </c>
      <c r="F99" s="2">
        <f>_xll.BQL(D99, "bs_st_borrow(fa_period_reference=range(2013-12-31, 2013-12-31), fa_period_type=Q)")</f>
        <v>76500000</v>
      </c>
      <c r="G99" s="2">
        <f>_xll.BQL(D99, "bs_lt_borrow(fa_period_reference=range(2013-12-31, 2013-12-31), fa_period_type=Q)")</f>
        <v>2535500000</v>
      </c>
      <c r="H99" s="2">
        <f>_xll.BQL(D99, "net_income(as_of_date=range(2013-12-31, 2013-12-31), fa_period_type=LTM)")</f>
        <v>870800000</v>
      </c>
      <c r="I99" s="2" t="str">
        <f>_xll.BQL(D99, "ebitda(as_of_date=range(2013-12-31, 2013-12-31), fa_period_type=LTM)")</f>
        <v>#N/A</v>
      </c>
      <c r="J99" s="2">
        <f>_xll.BQL(D99, "is_int_expense(as_of_date=range(2013-12-31, 2013-12-31), fa_period_type=Q)")</f>
        <v>37400000</v>
      </c>
      <c r="K99" s="2">
        <f>_xll.BQL(D99, "total_equity(as_of_date=range(2013-12-31, 2013-12-31), fa_period_type=Q)")</f>
        <v>8669900000.0000019</v>
      </c>
      <c r="L99" s="2">
        <f>_xll.BQL(D99, "sales_rev_turn(as_of_date=range(2013-12-31, 2013-12-31), fa_period_type=LTM)")</f>
        <v>10425800000</v>
      </c>
    </row>
    <row r="100" spans="1:12" x14ac:dyDescent="0.25">
      <c r="A100" s="1">
        <v>41639</v>
      </c>
      <c r="B100" s="1">
        <v>41639</v>
      </c>
      <c r="C100" s="2" t="s">
        <v>558</v>
      </c>
      <c r="D100" s="2" t="s">
        <v>8141</v>
      </c>
      <c r="E100" s="2">
        <f>_xll.BQL(D100, "cf_free_cash_flow(as_of_date=range(2013-12-31, 2013-12-31), fa_period_type=LTM)")</f>
        <v>1234735000</v>
      </c>
      <c r="F100" s="2">
        <f>_xll.BQL(D100, "bs_st_borrow(fa_period_reference=range(2013-12-31, 2013-12-31), fa_period_type=Q)")</f>
        <v>1217292000</v>
      </c>
      <c r="G100" s="2">
        <f>_xll.BQL(D100, "bs_lt_borrow(fa_period_reference=range(2013-12-31, 2013-12-31), fa_period_type=Q)")</f>
        <v>1507019000</v>
      </c>
      <c r="H100" s="2">
        <f>_xll.BQL(D100, "net_income(as_of_date=range(2013-12-31, 2013-12-31), fa_period_type=LTM)")</f>
        <v>953002000</v>
      </c>
      <c r="I100" s="2">
        <f>_xll.BQL(D100, "ebitda(as_of_date=range(2013-12-31, 2013-12-31), fa_period_type=LTM)")</f>
        <v>1700527000</v>
      </c>
      <c r="J100" s="2">
        <f>_xll.BQL(D100, "is_int_expense(as_of_date=range(2013-12-31, 2013-12-31), fa_period_type=Q)")</f>
        <v>20958000</v>
      </c>
      <c r="K100" s="2">
        <f>_xll.BQL(D100, "total_equity(as_of_date=range(2013-12-31, 2013-12-31), fa_period_type=Q)")</f>
        <v>6089771000</v>
      </c>
      <c r="L100" s="2">
        <f>_xll.BQL(D100, "sales_rev_turn(as_of_date=range(2013-12-31, 2013-12-31), fa_period_type=LTM)")</f>
        <v>13026913000</v>
      </c>
    </row>
    <row r="101" spans="1:12" x14ac:dyDescent="0.25">
      <c r="A101" s="1">
        <v>41639</v>
      </c>
      <c r="B101" s="1">
        <v>41639</v>
      </c>
      <c r="C101" s="2" t="s">
        <v>562</v>
      </c>
      <c r="D101" s="2" t="s">
        <v>8142</v>
      </c>
      <c r="E101" s="2">
        <f>_xll.BQL(D101, "cf_free_cash_flow(as_of_date=range(2013-12-31, 2013-12-31), fa_period_type=LTM)")</f>
        <v>393729000</v>
      </c>
      <c r="F101" s="2">
        <f>_xll.BQL(D101, "bs_st_borrow(fa_period_reference=range(2013-12-31, 2013-12-31), fa_period_type=Q)")</f>
        <v>47753000</v>
      </c>
      <c r="G101" s="2">
        <f>_xll.BQL(D101, "bs_lt_borrow(fa_period_reference=range(2013-12-31, 2013-12-31), fa_period_type=Q)")</f>
        <v>5904673000</v>
      </c>
      <c r="H101" s="2">
        <f>_xll.BQL(D101, "net_income(as_of_date=range(2013-12-31, 2013-12-31), fa_period_type=LTM)")</f>
        <v>317124000</v>
      </c>
      <c r="I101" s="2">
        <f>_xll.BQL(D101, "ebitda(as_of_date=range(2013-12-31, 2013-12-31), fa_period_type=LTM)")</f>
        <v>1316894000</v>
      </c>
      <c r="J101" s="2">
        <f>_xll.BQL(D101, "is_int_expense(as_of_date=range(2013-12-31, 2013-12-31), fa_period_type=Q)")</f>
        <v>102819000</v>
      </c>
      <c r="K101" s="2">
        <f>_xll.BQL(D101, "total_equity(as_of_date=range(2013-12-31, 2013-12-31), fa_period_type=Q)")</f>
        <v>-2228825000</v>
      </c>
      <c r="L101" s="2">
        <f>_xll.BQL(D101, "sales_rev_turn(as_of_date=range(2013-12-31, 2013-12-31), fa_period_type=LTM)")</f>
        <v>25384199000</v>
      </c>
    </row>
    <row r="102" spans="1:12" x14ac:dyDescent="0.25">
      <c r="A102" s="1">
        <v>41639</v>
      </c>
      <c r="B102" s="1">
        <v>41639</v>
      </c>
      <c r="C102" s="2" t="s">
        <v>565</v>
      </c>
      <c r="D102" s="2" t="s">
        <v>8143</v>
      </c>
      <c r="E102" s="2">
        <f>_xll.BQL(D102, "cf_free_cash_flow(as_of_date=range(2013-12-31, 2013-12-31), fa_period_type=LTM)")</f>
        <v>-314097000</v>
      </c>
      <c r="F102" s="2">
        <f>_xll.BQL(D102, "bs_st_borrow(fa_period_reference=range(2013-12-31, 2013-12-31), fa_period_type=Q)")</f>
        <v>3133253000</v>
      </c>
      <c r="G102" s="2">
        <f>_xll.BQL(D102, "bs_lt_borrow(fa_period_reference=range(2013-12-31, 2013-12-31), fa_period_type=Q)")</f>
        <v>2161421000</v>
      </c>
      <c r="H102" s="2">
        <f>_xll.BQL(D102, "net_income(as_of_date=range(2013-12-31, 2013-12-31), fa_period_type=LTM)")</f>
        <v>-17389000</v>
      </c>
      <c r="I102" s="2">
        <f>_xll.BQL(D102, "ebitda(as_of_date=range(2013-12-31, 2013-12-31), fa_period_type=LTM)")</f>
        <v>447138000</v>
      </c>
      <c r="J102" s="2">
        <f>_xll.BQL(D102, "is_int_expense(as_of_date=range(2013-12-31, 2013-12-31), fa_period_type=Q)")</f>
        <v>57936000</v>
      </c>
      <c r="K102" s="2">
        <f>_xll.BQL(D102, "total_equity(as_of_date=range(2013-12-31, 2013-12-31), fa_period_type=Q)")</f>
        <v>3352326999.9999995</v>
      </c>
      <c r="L102" s="2">
        <f>_xll.BQL(D102, "sales_rev_turn(as_of_date=range(2013-12-31, 2013-12-31), fa_period_type=LTM)")</f>
        <v>858162000</v>
      </c>
    </row>
    <row r="103" spans="1:12" x14ac:dyDescent="0.25">
      <c r="A103" s="1">
        <v>41639</v>
      </c>
      <c r="B103" s="1">
        <v>41639</v>
      </c>
      <c r="C103" s="2" t="s">
        <v>568</v>
      </c>
      <c r="D103" s="2" t="s">
        <v>8144</v>
      </c>
      <c r="E103" s="2">
        <f>_xll.BQL(D103, "cf_free_cash_flow(as_of_date=range(2013-12-31, 2013-12-31), fa_period_type=LTM)")</f>
        <v>1563000000</v>
      </c>
      <c r="F103" s="2">
        <f>_xll.BQL(D103, "bs_st_borrow(fa_period_reference=range(2013-12-31, 2013-12-31), fa_period_type=Q)")</f>
        <v>661000000</v>
      </c>
      <c r="G103" s="2">
        <f>_xll.BQL(D103, "bs_lt_borrow(fa_period_reference=range(2013-12-31, 2013-12-31), fa_period_type=Q)")</f>
        <v>8827000000</v>
      </c>
      <c r="H103" s="2">
        <f>_xll.BQL(D103, "net_income(as_of_date=range(2013-12-31, 2013-12-31), fa_period_type=LTM)")</f>
        <v>1194000000</v>
      </c>
      <c r="I103" s="2">
        <f>_xll.BQL(D103, "ebitda(as_of_date=range(2013-12-31, 2013-12-31), fa_period_type=LTM)")</f>
        <v>3490000000</v>
      </c>
      <c r="J103" s="2">
        <f>_xll.BQL(D103, "is_int_expense(as_of_date=range(2013-12-31, 2013-12-31), fa_period_type=Q)")</f>
        <v>162000000</v>
      </c>
      <c r="K103" s="2">
        <f>_xll.BQL(D103, "total_equity(as_of_date=range(2013-12-31, 2013-12-31), fa_period_type=Q)")</f>
        <v>7542000000</v>
      </c>
      <c r="L103" s="2">
        <f>_xll.BQL(D103, "sales_rev_turn(as_of_date=range(2013-12-31, 2013-12-31), fa_period_type=LTM)")</f>
        <v>28906000000</v>
      </c>
    </row>
    <row r="104" spans="1:12" x14ac:dyDescent="0.25">
      <c r="A104" s="1">
        <v>41639</v>
      </c>
      <c r="B104" s="1">
        <v>41639</v>
      </c>
      <c r="C104" s="2" t="s">
        <v>572</v>
      </c>
      <c r="D104" s="2" t="s">
        <v>8145</v>
      </c>
      <c r="E104" s="2">
        <f>_xll.BQL(D104, "cf_free_cash_flow(as_of_date=range(2013-12-31, 2013-12-31), fa_period_type=LTM)")</f>
        <v>-79500000</v>
      </c>
      <c r="F104" s="2">
        <f>_xll.BQL(D104, "bs_st_borrow(fa_period_reference=range(2013-12-31, 2013-12-31), fa_period_type=Q)")</f>
        <v>0</v>
      </c>
      <c r="G104" s="2">
        <f>_xll.BQL(D104, "bs_lt_borrow(fa_period_reference=range(2013-12-31, 2013-12-31), fa_period_type=Q)")</f>
        <v>604300000</v>
      </c>
      <c r="H104" s="2">
        <f>_xll.BQL(D104, "net_income(as_of_date=range(2013-12-31, 2013-12-31), fa_period_type=LTM)")</f>
        <v>141400000</v>
      </c>
      <c r="I104" s="2">
        <f>_xll.BQL(D104, "ebitda(as_of_date=range(2013-12-31, 2013-12-31), fa_period_type=LTM)")</f>
        <v>332200000</v>
      </c>
      <c r="J104" s="2">
        <f>_xll.BQL(D104, "is_int_expense(as_of_date=range(2013-12-31, 2013-12-31), fa_period_type=Q)")</f>
        <v>4400000</v>
      </c>
      <c r="K104" s="2">
        <f>_xll.BQL(D104, "total_equity(as_of_date=range(2013-12-31, 2013-12-31), fa_period_type=Q)")</f>
        <v>1342500000</v>
      </c>
      <c r="L104" s="2">
        <f>_xll.BQL(D104, "sales_rev_turn(as_of_date=range(2013-12-31, 2013-12-31), fa_period_type=LTM)")</f>
        <v>2225300000</v>
      </c>
    </row>
    <row r="105" spans="1:12" x14ac:dyDescent="0.25">
      <c r="A105" s="1">
        <v>41639</v>
      </c>
      <c r="B105" s="1">
        <v>41639</v>
      </c>
      <c r="C105" s="2" t="s">
        <v>579</v>
      </c>
      <c r="D105" s="2" t="s">
        <v>8146</v>
      </c>
      <c r="E105" s="2">
        <f>_xll.BQL(D105, "cf_free_cash_flow(as_of_date=range(2013-12-31, 2013-12-31), fa_period_type=LTM)")</f>
        <v>1883000000</v>
      </c>
      <c r="F105" s="2">
        <f>_xll.BQL(D105, "bs_st_borrow(fa_period_reference=range(2013-12-31, 2013-12-31), fa_period_type=Q)")</f>
        <v>500000000</v>
      </c>
      <c r="G105" s="2">
        <f>_xll.BQL(D105, "bs_lt_borrow(fa_period_reference=range(2013-12-31, 2013-12-31), fa_period_type=Q)")</f>
        <v>13065000000</v>
      </c>
      <c r="H105" s="2">
        <f>_xll.BQL(D105, "net_income(as_of_date=range(2013-12-31, 2013-12-31), fa_period_type=LTM)")</f>
        <v>1774000000</v>
      </c>
      <c r="I105" s="2">
        <f>_xll.BQL(D105, "ebitda(as_of_date=range(2013-12-31, 2013-12-31), fa_period_type=LTM)")</f>
        <v>7592000000</v>
      </c>
      <c r="J105" s="2">
        <f>_xll.BQL(D105, "is_int_expense(as_of_date=range(2013-12-31, 2013-12-31), fa_period_type=Q)")</f>
        <v>177000000</v>
      </c>
      <c r="K105" s="2">
        <f>_xll.BQL(D105, "total_equity(as_of_date=range(2013-12-31, 2013-12-31), fa_period_type=Q)")</f>
        <v>23901000000</v>
      </c>
      <c r="L105" s="2">
        <f>_xll.BQL(D105, "sales_rev_turn(as_of_date=range(2013-12-31, 2013-12-31), fa_period_type=LTM)")</f>
        <v>14653000000</v>
      </c>
    </row>
    <row r="106" spans="1:12" x14ac:dyDescent="0.25">
      <c r="A106" s="1">
        <v>41639</v>
      </c>
      <c r="B106" s="1">
        <v>41639</v>
      </c>
      <c r="C106" s="2" t="s">
        <v>582</v>
      </c>
      <c r="D106" s="2" t="s">
        <v>8147</v>
      </c>
      <c r="E106" s="2">
        <f>_xll.BQL(D106, "cf_free_cash_flow(as_of_date=range(2013-12-31, 2013-12-31), fa_period_type=LTM)")</f>
        <v>-806000000</v>
      </c>
      <c r="F106" s="2">
        <f>_xll.BQL(D106, "bs_st_borrow(fa_period_reference=range(2013-12-31, 2013-12-31), fa_period_type=Q)")</f>
        <v>0</v>
      </c>
      <c r="G106" s="2">
        <f>_xll.BQL(D106, "bs_lt_borrow(fa_period_reference=range(2013-12-31, 2013-12-31), fa_period_type=Q)")</f>
        <v>2653000000</v>
      </c>
      <c r="H106" s="2">
        <f>_xll.BQL(D106, "net_income(as_of_date=range(2013-12-31, 2013-12-31), fa_period_type=LTM)")</f>
        <v>557885000</v>
      </c>
      <c r="I106" s="2">
        <f>_xll.BQL(D106, "ebitda(as_of_date=range(2013-12-31, 2013-12-31), fa_period_type=LTM)")</f>
        <v>2186139000</v>
      </c>
      <c r="J106" s="2">
        <f>_xll.BQL(D106, "is_int_expense(as_of_date=range(2013-12-31, 2013-12-31), fa_period_type=Q)")</f>
        <v>45138000</v>
      </c>
      <c r="K106" s="2">
        <f>_xll.BQL(D106, "total_equity(as_of_date=range(2013-12-31, 2013-12-31), fa_period_type=Q)")</f>
        <v>7762751000</v>
      </c>
      <c r="L106" s="2">
        <f>_xll.BQL(D106, "sales_rev_turn(as_of_date=range(2013-12-31, 2013-12-31), fa_period_type=LTM)")</f>
        <v>3460321000</v>
      </c>
    </row>
    <row r="107" spans="1:12" x14ac:dyDescent="0.25">
      <c r="A107" s="1">
        <v>41639</v>
      </c>
      <c r="B107" s="1">
        <v>41639</v>
      </c>
      <c r="C107" s="2" t="s">
        <v>586</v>
      </c>
      <c r="D107" s="2" t="s">
        <v>8148</v>
      </c>
      <c r="E107" s="2">
        <f>_xll.BQL(D107, "cf_free_cash_flow(as_of_date=range(2013-12-31, 2013-12-31), fa_period_type=LTM)")</f>
        <v>861599999.99999988</v>
      </c>
      <c r="F107" s="2">
        <f>_xll.BQL(D107, "bs_st_borrow(fa_period_reference=range(2013-12-31, 2013-12-31), fa_period_type=Q)")</f>
        <v>251000000</v>
      </c>
      <c r="G107" s="2">
        <f>_xll.BQL(D107, "bs_lt_borrow(fa_period_reference=range(2013-12-31, 2013-12-31), fa_period_type=Q)")</f>
        <v>905100000</v>
      </c>
      <c r="H107" s="2">
        <f>_xll.BQL(D107, "net_income(as_of_date=range(2013-12-31, 2013-12-31), fa_period_type=LTM)")</f>
        <v>756300000</v>
      </c>
      <c r="I107" s="2">
        <f>_xll.BQL(D107, "ebitda(as_of_date=range(2013-12-31, 2013-12-31), fa_period_type=LTM)")</f>
        <v>1181300000</v>
      </c>
      <c r="J107" s="2">
        <f>_xll.BQL(D107, "is_int_expense(as_of_date=range(2013-12-31, 2013-12-31), fa_period_type=Q)")</f>
        <v>14900000</v>
      </c>
      <c r="K107" s="2">
        <f>_xll.BQL(D107, "total_equity(as_of_date=range(2013-12-31, 2013-12-31), fa_period_type=Q)")</f>
        <v>2585499999.9999995</v>
      </c>
      <c r="L107" s="2">
        <f>_xll.BQL(D107, "sales_rev_turn(as_of_date=range(2013-12-31, 2013-12-31), fa_period_type=LTM)")</f>
        <v>6351900000</v>
      </c>
    </row>
    <row r="108" spans="1:12" x14ac:dyDescent="0.25">
      <c r="A108" s="1">
        <v>41639</v>
      </c>
      <c r="B108" s="1">
        <v>41639</v>
      </c>
      <c r="C108" s="2" t="s">
        <v>590</v>
      </c>
      <c r="D108" s="2" t="s">
        <v>8149</v>
      </c>
      <c r="E108" s="2">
        <f>_xll.BQL(D108, "cf_free_cash_flow(as_of_date=range(2013-12-31, 2013-12-31), fa_period_type=LTM)")</f>
        <v>975684000.00000012</v>
      </c>
      <c r="F108" s="2">
        <f>_xll.BQL(D108, "bs_st_borrow(fa_period_reference=range(2013-12-31, 2013-12-31), fa_period_type=Q)")</f>
        <v>57733000</v>
      </c>
      <c r="G108" s="2">
        <f>_xll.BQL(D108, "bs_lt_borrow(fa_period_reference=range(2013-12-31, 2013-12-31), fa_period_type=Q)")</f>
        <v>2944083000</v>
      </c>
      <c r="H108" s="2">
        <f>_xll.BQL(D108, "net_income(as_of_date=range(2013-12-31, 2013-12-31), fa_period_type=LTM)")</f>
        <v>991419000</v>
      </c>
      <c r="I108" s="2">
        <f>_xll.BQL(D108, "ebitda(as_of_date=range(2013-12-31, 2013-12-31), fa_period_type=LTM)")</f>
        <v>2183522000</v>
      </c>
      <c r="J108" s="2">
        <f>_xll.BQL(D108, "is_int_expense(as_of_date=range(2013-12-31, 2013-12-31), fa_period_type=Q)")</f>
        <v>30528000</v>
      </c>
      <c r="K108" s="2">
        <f>_xll.BQL(D108, "total_equity(as_of_date=range(2013-12-31, 2013-12-31), fa_period_type=Q)")</f>
        <v>5199141999.999999</v>
      </c>
      <c r="L108" s="2">
        <f>_xll.BQL(D108, "sales_rev_turn(as_of_date=range(2013-12-31, 2013-12-31), fa_period_type=LTM)")</f>
        <v>45038584000</v>
      </c>
    </row>
    <row r="109" spans="1:12" x14ac:dyDescent="0.25">
      <c r="A109" s="1">
        <v>41639</v>
      </c>
      <c r="B109" s="1">
        <v>41639</v>
      </c>
      <c r="C109" s="2" t="s">
        <v>596</v>
      </c>
      <c r="D109" s="2" t="s">
        <v>8150</v>
      </c>
      <c r="E109" s="2">
        <f>_xll.BQL(D109, "cf_free_cash_flow(as_of_date=range(2013-12-31, 2013-12-31), fa_period_type=LTM)")</f>
        <v>-8163332000</v>
      </c>
      <c r="F109" s="2">
        <f>_xll.BQL(D109, "bs_st_borrow(fa_period_reference=range(2013-12-31, 2013-12-31), fa_period_type=Q)")</f>
        <v>0</v>
      </c>
      <c r="G109" s="2">
        <f>_xll.BQL(D109, "bs_lt_borrow(fa_period_reference=range(2013-12-31, 2013-12-31), fa_period_type=Q)")</f>
        <v>16309000000</v>
      </c>
      <c r="H109" s="2">
        <f>_xll.BQL(D109, "net_income(as_of_date=range(2013-12-31, 2013-12-31), fa_period_type=LTM)")</f>
        <v>317663000</v>
      </c>
      <c r="I109" s="2">
        <f>_xll.BQL(D109, "ebitda(as_of_date=range(2013-12-31, 2013-12-31), fa_period_type=LTM)")</f>
        <v>4111332000</v>
      </c>
      <c r="J109" s="2">
        <f>_xll.BQL(D109, "is_int_expense(as_of_date=range(2013-12-31, 2013-12-31), fa_period_type=Q)")</f>
        <v>182300000</v>
      </c>
      <c r="K109" s="2">
        <f>_xll.BQL(D109, "total_equity(as_of_date=range(2013-12-31, 2013-12-31), fa_period_type=Q)")</f>
        <v>2820899999.9999995</v>
      </c>
      <c r="L109" s="2">
        <f>_xll.BQL(D109, "sales_rev_turn(as_of_date=range(2013-12-31, 2013-12-31), fa_period_type=LTM)")</f>
        <v>10539008000</v>
      </c>
    </row>
    <row r="110" spans="1:12" x14ac:dyDescent="0.25">
      <c r="A110" s="1">
        <v>41639</v>
      </c>
      <c r="B110" s="1">
        <v>41639</v>
      </c>
      <c r="C110" s="2" t="s">
        <v>599</v>
      </c>
      <c r="D110" s="2" t="s">
        <v>8151</v>
      </c>
      <c r="E110" s="2">
        <f>_xll.BQL(D110, "cf_free_cash_flow(as_of_date=range(2013-12-31, 2013-12-31), fa_period_type=LTM)")</f>
        <v>756000000</v>
      </c>
      <c r="F110" s="2">
        <f>_xll.BQL(D110, "bs_st_borrow(fa_period_reference=range(2013-12-31, 2013-12-31), fa_period_type=Q)")</f>
        <v>52000000</v>
      </c>
      <c r="G110" s="2">
        <f>_xll.BQL(D110, "bs_lt_borrow(fa_period_reference=range(2013-12-31, 2013-12-31), fa_period_type=Q)")</f>
        <v>1890000000</v>
      </c>
      <c r="H110" s="2">
        <f>_xll.BQL(D110, "net_income(as_of_date=range(2013-12-31, 2013-12-31), fa_period_type=LTM)")</f>
        <v>778000000</v>
      </c>
      <c r="I110" s="2">
        <f>_xll.BQL(D110, "ebitda(as_of_date=range(2013-12-31, 2013-12-31), fa_period_type=LTM)")</f>
        <v>1894000000</v>
      </c>
      <c r="J110" s="2">
        <f>_xll.BQL(D110, "is_int_expense(as_of_date=range(2013-12-31, 2013-12-31), fa_period_type=Q)")</f>
        <v>36000000</v>
      </c>
      <c r="K110" s="2">
        <f>_xll.BQL(D110, "total_equity(as_of_date=range(2013-12-31, 2013-12-31), fa_period_type=Q)")</f>
        <v>6233000000</v>
      </c>
      <c r="L110" s="2">
        <f>_xll.BQL(D110, "sales_rev_turn(as_of_date=range(2013-12-31, 2013-12-31), fa_period_type=LTM)")</f>
        <v>34374000000</v>
      </c>
    </row>
    <row r="111" spans="1:12" x14ac:dyDescent="0.25">
      <c r="A111" s="1">
        <v>41639</v>
      </c>
      <c r="B111" s="1">
        <v>41639</v>
      </c>
      <c r="C111" s="2" t="s">
        <v>602</v>
      </c>
      <c r="D111" s="2" t="s">
        <v>8152</v>
      </c>
      <c r="E111" s="2">
        <f>_xll.BQL(D111, "cf_free_cash_flow(as_of_date=range(2013-12-31, 2013-12-31), fa_period_type=LTM)")</f>
        <v>983000000</v>
      </c>
      <c r="F111" s="2">
        <f>_xll.BQL(D111, "bs_st_borrow(fa_period_reference=range(2013-12-31, 2013-12-31), fa_period_type=Q)")</f>
        <v>205000000</v>
      </c>
      <c r="G111" s="2">
        <f>_xll.BQL(D111, "bs_lt_borrow(fa_period_reference=range(2013-12-31, 2013-12-31), fa_period_type=Q)")</f>
        <v>3764000000</v>
      </c>
      <c r="H111" s="2">
        <f>_xll.BQL(D111, "net_income(as_of_date=range(2013-12-31, 2013-12-31), fa_period_type=LTM)")</f>
        <v>1293000000</v>
      </c>
      <c r="I111" s="2">
        <f>_xll.BQL(D111, "ebitda(as_of_date=range(2013-12-31, 2013-12-31), fa_period_type=LTM)")</f>
        <v>1800000000</v>
      </c>
      <c r="J111" s="2">
        <f>_xll.BQL(D111, "is_int_expense(as_of_date=range(2013-12-31, 2013-12-31), fa_period_type=Q)")</f>
        <v>34000000</v>
      </c>
      <c r="K111" s="2">
        <f>_xll.BQL(D111, "total_equity(as_of_date=range(2013-12-31, 2013-12-31), fa_period_type=Q)")</f>
        <v>5043000000</v>
      </c>
      <c r="L111" s="2">
        <f>_xll.BQL(D111, "sales_rev_turn(as_of_date=range(2013-12-31, 2013-12-31), fa_period_type=LTM)")</f>
        <v>8054000000</v>
      </c>
    </row>
    <row r="112" spans="1:12" x14ac:dyDescent="0.25">
      <c r="A112" s="1">
        <v>41639</v>
      </c>
      <c r="B112" s="1">
        <v>41639</v>
      </c>
      <c r="C112" s="2" t="s">
        <v>605</v>
      </c>
      <c r="D112" s="2" t="s">
        <v>8153</v>
      </c>
      <c r="E112" s="2">
        <f>_xll.BQL(D112, "cf_free_cash_flow(as_of_date=range(2013-12-31, 2013-12-31), fa_period_type=LTM)")</f>
        <v>-1475000000</v>
      </c>
      <c r="F112" s="2">
        <f>_xll.BQL(D112, "bs_st_borrow(fa_period_reference=range(2013-12-31, 2013-12-31), fa_period_type=Q)")</f>
        <v>53000000</v>
      </c>
      <c r="G112" s="2">
        <f>_xll.BQL(D112, "bs_lt_borrow(fa_period_reference=range(2013-12-31, 2013-12-31), fa_period_type=Q)")</f>
        <v>9672000000</v>
      </c>
      <c r="H112" s="2">
        <f>_xll.BQL(D112, "net_income(as_of_date=range(2013-12-31, 2013-12-31), fa_period_type=LTM)")</f>
        <v>2726000000</v>
      </c>
      <c r="I112" s="2">
        <f>_xll.BQL(D112, "ebitda(as_of_date=range(2013-12-31, 2013-12-31), fa_period_type=LTM)")</f>
        <v>10674000000</v>
      </c>
      <c r="J112" s="2">
        <f>_xll.BQL(D112, "is_int_expense(as_of_date=range(2013-12-31, 2013-12-31), fa_period_type=Q)")</f>
        <v>55000000</v>
      </c>
      <c r="K112" s="2">
        <f>_xll.BQL(D112, "total_equity(as_of_date=range(2013-12-31, 2013-12-31), fa_period_type=Q)")</f>
        <v>32981000000.000004</v>
      </c>
      <c r="L112" s="2">
        <f>_xll.BQL(D112, "sales_rev_turn(as_of_date=range(2013-12-31, 2013-12-31), fa_period_type=LTM)")</f>
        <v>16622000000</v>
      </c>
    </row>
    <row r="113" spans="1:12" x14ac:dyDescent="0.25">
      <c r="A113" s="1">
        <v>41639</v>
      </c>
      <c r="B113" s="1">
        <v>41639</v>
      </c>
      <c r="C113" s="2" t="s">
        <v>615</v>
      </c>
      <c r="D113" s="2" t="s">
        <v>8154</v>
      </c>
      <c r="E113" s="2">
        <f>_xll.BQL(D113, "cf_free_cash_flow(as_of_date=range(2013-12-31, 2013-12-31), fa_period_type=LTM)")</f>
        <v>4573000000</v>
      </c>
      <c r="F113" s="2">
        <f>_xll.BQL(D113, "bs_st_borrow(fa_period_reference=range(2013-12-31, 2013-12-31), fa_period_type=Q)")</f>
        <v>500000000</v>
      </c>
      <c r="G113" s="2">
        <f>_xll.BQL(D113, "bs_lt_borrow(fa_period_reference=range(2013-12-31, 2013-12-31), fa_period_type=Q)")</f>
        <v>19741000000</v>
      </c>
      <c r="H113" s="2">
        <f>_xll.BQL(D113, "net_income(as_of_date=range(2013-12-31, 2013-12-31), fa_period_type=LTM)")</f>
        <v>6315000000</v>
      </c>
      <c r="I113" s="2">
        <f>_xll.BQL(D113, "ebitda(as_of_date=range(2013-12-31, 2013-12-31), fa_period_type=LTM)")</f>
        <v>10442000000</v>
      </c>
      <c r="J113" s="2">
        <f>_xll.BQL(D113, "is_int_expense(as_of_date=range(2013-12-31, 2013-12-31), fa_period_type=Q)")</f>
        <v>248000000</v>
      </c>
      <c r="K113" s="2">
        <f>_xll.BQL(D113, "total_equity(as_of_date=range(2013-12-31, 2013-12-31), fa_period_type=Q)")</f>
        <v>30043000000.000004</v>
      </c>
      <c r="L113" s="2">
        <f>_xll.BQL(D113, "sales_rev_turn(as_of_date=range(2013-12-31, 2013-12-31), fa_period_type=LTM)")</f>
        <v>62310000000</v>
      </c>
    </row>
    <row r="114" spans="1:12" x14ac:dyDescent="0.25">
      <c r="A114" s="1">
        <v>41639</v>
      </c>
      <c r="B114" s="1">
        <v>41639</v>
      </c>
      <c r="C114" s="2" t="s">
        <v>619</v>
      </c>
      <c r="D114" s="2" t="s">
        <v>8155</v>
      </c>
      <c r="E114" s="2">
        <f>_xll.BQL(D114, "cf_free_cash_flow(as_of_date=range(2013-12-31, 2013-12-31), fa_period_type=LTM)")</f>
        <v>59265999.999999985</v>
      </c>
      <c r="F114" s="2">
        <f>_xll.BQL(D114, "bs_st_borrow(fa_period_reference=range(2013-12-31, 2013-12-31), fa_period_type=Q)")</f>
        <v>224200000</v>
      </c>
      <c r="G114" s="2">
        <f>_xll.BQL(D114, "bs_lt_borrow(fa_period_reference=range(2013-12-31, 2013-12-31), fa_period_type=Q)")</f>
        <v>1670420000</v>
      </c>
      <c r="H114" s="2">
        <f>_xll.BQL(D114, "net_income(as_of_date=range(2013-12-31, 2013-12-31), fa_period_type=LTM)")</f>
        <v>102478000</v>
      </c>
      <c r="I114" s="2">
        <f>_xll.BQL(D114, "ebitda(as_of_date=range(2013-12-31, 2013-12-31), fa_period_type=LTM)")</f>
        <v>493409000</v>
      </c>
      <c r="J114" s="2">
        <f>_xll.BQL(D114, "is_int_expense(as_of_date=range(2013-12-31, 2013-12-31), fa_period_type=Q)")</f>
        <v>30365000</v>
      </c>
      <c r="K114" s="2">
        <f>_xll.BQL(D114, "total_equity(as_of_date=range(2013-12-31, 2013-12-31), fa_period_type=Q)")</f>
        <v>1754988000</v>
      </c>
      <c r="L114" s="2">
        <f>_xll.BQL(D114, "sales_rev_turn(as_of_date=range(2013-12-31, 2013-12-31), fa_period_type=LTM)")</f>
        <v>1387752000</v>
      </c>
    </row>
    <row r="115" spans="1:12" x14ac:dyDescent="0.25">
      <c r="A115" s="1">
        <v>41639</v>
      </c>
      <c r="B115" s="1">
        <v>41639</v>
      </c>
      <c r="C115" s="2" t="s">
        <v>622</v>
      </c>
      <c r="D115" s="2" t="s">
        <v>8156</v>
      </c>
      <c r="E115" s="2">
        <f>_xll.BQL(D115, "cf_free_cash_flow(as_of_date=range(2013-12-31, 2013-12-31), fa_period_type=LTM)")</f>
        <v>-4000000</v>
      </c>
      <c r="F115" s="2">
        <f>_xll.BQL(D115, "bs_st_borrow(fa_period_reference=range(2013-12-31, 2013-12-31), fa_period_type=Q)")</f>
        <v>87000000</v>
      </c>
      <c r="G115" s="2">
        <f>_xll.BQL(D115, "bs_lt_borrow(fa_period_reference=range(2013-12-31, 2013-12-31), fa_period_type=Q)")</f>
        <v>6162000000</v>
      </c>
      <c r="H115" s="2">
        <f>_xll.BQL(D115, "net_income(as_of_date=range(2013-12-31, 2013-12-31), fa_period_type=LTM)")</f>
        <v>401000000</v>
      </c>
      <c r="I115" s="2">
        <f>_xll.BQL(D115, "ebitda(as_of_date=range(2013-12-31, 2013-12-31), fa_period_type=LTM)")</f>
        <v>1797000000</v>
      </c>
      <c r="J115" s="2">
        <f>_xll.BQL(D115, "is_int_expense(as_of_date=range(2013-12-31, 2013-12-31), fa_period_type=Q)")</f>
        <v>100000000</v>
      </c>
      <c r="K115" s="2">
        <f>_xll.BQL(D115, "total_equity(as_of_date=range(2013-12-31, 2013-12-31), fa_period_type=Q)")</f>
        <v>1743000000</v>
      </c>
      <c r="L115" s="2">
        <f>_xll.BQL(D115, "sales_rev_turn(as_of_date=range(2013-12-31, 2013-12-31), fa_period_type=LTM)")</f>
        <v>19794000000</v>
      </c>
    </row>
    <row r="116" spans="1:12" x14ac:dyDescent="0.25">
      <c r="A116" s="1">
        <v>41639</v>
      </c>
      <c r="B116" s="1">
        <v>41639</v>
      </c>
      <c r="C116" s="2" t="s">
        <v>626</v>
      </c>
      <c r="D116" s="2" t="s">
        <v>8157</v>
      </c>
      <c r="E116" s="2" t="str">
        <f>_xll.BQL(D116, "cf_free_cash_flow(as_of_date=range(2013-12-31, 2013-12-31), fa_period_type=LTM)")</f>
        <v>#N/A</v>
      </c>
      <c r="F116" s="2" t="str">
        <f>_xll.BQL(D116, "bs_st_borrow(fa_period_reference=range(2013-12-31, 2013-12-31), fa_period_type=Q)")</f>
        <v>#N/A</v>
      </c>
      <c r="G116" s="2" t="str">
        <f>_xll.BQL(D116, "bs_lt_borrow(fa_period_reference=range(2013-12-31, 2013-12-31), fa_period_type=Q)")</f>
        <v>#N/A</v>
      </c>
      <c r="H116" s="2" t="str">
        <f>_xll.BQL(D116, "net_income(as_of_date=range(2013-12-31, 2013-12-31), fa_period_type=LTM)")</f>
        <v>#N/A</v>
      </c>
      <c r="I116" s="2" t="str">
        <f>_xll.BQL(D116, "ebitda(as_of_date=range(2013-12-31, 2013-12-31), fa_period_type=LTM)")</f>
        <v>#N/A</v>
      </c>
      <c r="J116" s="2" t="str">
        <f>_xll.BQL(D116, "is_int_expense(as_of_date=range(2013-12-31, 2013-12-31), fa_period_type=Q)")</f>
        <v>#N/A</v>
      </c>
      <c r="K116" s="2" t="str">
        <f>_xll.BQL(D116, "total_equity(as_of_date=range(2013-12-31, 2013-12-31), fa_period_type=Q)")</f>
        <v>#N/A</v>
      </c>
      <c r="L116" s="2" t="str">
        <f>_xll.BQL(D116, "sales_rev_turn(as_of_date=range(2013-12-31, 2013-12-31), fa_period_type=LTM)")</f>
        <v>#N/A</v>
      </c>
    </row>
    <row r="117" spans="1:12" x14ac:dyDescent="0.25">
      <c r="A117" s="1">
        <v>41639</v>
      </c>
      <c r="B117" s="1">
        <v>41639</v>
      </c>
      <c r="C117" s="2" t="s">
        <v>630</v>
      </c>
      <c r="D117" s="2" t="s">
        <v>8158</v>
      </c>
      <c r="E117" s="2">
        <f>_xll.BQL(D117, "cf_free_cash_flow(as_of_date=range(2013-12-31, 2013-12-31), fa_period_type=LTM)")</f>
        <v>716000000</v>
      </c>
      <c r="F117" s="2">
        <f>_xll.BQL(D117, "bs_st_borrow(fa_period_reference=range(2013-12-31, 2013-12-31), fa_period_type=Q)")</f>
        <v>2943000000</v>
      </c>
      <c r="G117" s="2">
        <f>_xll.BQL(D117, "bs_lt_borrow(fa_period_reference=range(2013-12-31, 2013-12-31), fa_period_type=Q)")</f>
        <v>38152000000</v>
      </c>
      <c r="H117" s="2">
        <f>_xll.BQL(D117, "net_income(as_of_date=range(2013-12-31, 2013-12-31), fa_period_type=LTM)")</f>
        <v>2412000000</v>
      </c>
      <c r="I117" s="2">
        <f>_xll.BQL(D117, "ebitda(as_of_date=range(2013-12-31, 2013-12-31), fa_period_type=LTM)")</f>
        <v>7698000000</v>
      </c>
      <c r="J117" s="2">
        <f>_xll.BQL(D117, "is_int_expense(as_of_date=range(2013-12-31, 2013-12-31), fa_period_type=Q)")</f>
        <v>379000000</v>
      </c>
      <c r="K117" s="2">
        <f>_xll.BQL(D117, "total_equity(as_of_date=range(2013-12-31, 2013-12-31), fa_period_type=Q)")</f>
        <v>41237000000</v>
      </c>
      <c r="L117" s="2">
        <f>_xll.BQL(D117, "sales_rev_turn(as_of_date=range(2013-12-31, 2013-12-31), fa_period_type=LTM)")</f>
        <v>24181000000</v>
      </c>
    </row>
    <row r="118" spans="1:12" x14ac:dyDescent="0.25">
      <c r="A118" s="1">
        <v>41639</v>
      </c>
      <c r="B118" s="1">
        <v>41639</v>
      </c>
      <c r="C118" s="2" t="s">
        <v>633</v>
      </c>
      <c r="D118" s="2" t="s">
        <v>8159</v>
      </c>
      <c r="E118" s="2">
        <f>_xll.BQL(D118, "cf_free_cash_flow(as_of_date=range(2013-12-31, 2013-12-31), fa_period_type=LTM)")</f>
        <v>3542000000</v>
      </c>
      <c r="F118" s="2">
        <f>_xll.BQL(D118, "bs_st_borrow(fa_period_reference=range(2013-12-31, 2013-12-31), fa_period_type=Q)")</f>
        <v>0</v>
      </c>
      <c r="G118" s="2">
        <f>_xll.BQL(D118, "bs_lt_borrow(fa_period_reference=range(2013-12-31, 2013-12-31), fa_period_type=Q)")</f>
        <v>6939000000</v>
      </c>
      <c r="H118" s="2">
        <f>_xll.BQL(D118, "net_income(as_of_date=range(2013-12-31, 2013-12-31), fa_period_type=LTM)")</f>
        <v>4596000000</v>
      </c>
      <c r="I118" s="2">
        <f>_xll.BQL(D118, "ebitda(as_of_date=range(2013-12-31, 2013-12-31), fa_period_type=LTM)")</f>
        <v>12505000000</v>
      </c>
      <c r="J118" s="2">
        <f>_xll.BQL(D118, "is_int_expense(as_of_date=range(2013-12-31, 2013-12-31), fa_period_type=Q)")</f>
        <v>28000000</v>
      </c>
      <c r="K118" s="2">
        <f>_xll.BQL(D118, "total_equity(as_of_date=range(2013-12-31, 2013-12-31), fa_period_type=Q)")</f>
        <v>42968000000</v>
      </c>
      <c r="L118" s="2">
        <f>_xll.BQL(D118, "sales_rev_turn(as_of_date=range(2013-12-31, 2013-12-31), fa_period_type=LTM)")</f>
        <v>24454000000</v>
      </c>
    </row>
    <row r="119" spans="1:12" x14ac:dyDescent="0.25">
      <c r="A119" s="1">
        <v>41639</v>
      </c>
      <c r="B119" s="1">
        <v>41639</v>
      </c>
      <c r="C119" s="2" t="s">
        <v>665</v>
      </c>
      <c r="D119" s="2" t="s">
        <v>8160</v>
      </c>
      <c r="E119" s="2" t="str">
        <f>_xll.BQL(D119, "cf_free_cash_flow(as_of_date=range(2013-12-31, 2013-12-31), fa_period_type=LTM)")</f>
        <v>#N/A</v>
      </c>
      <c r="F119" s="2" t="str">
        <f>_xll.BQL(D119, "bs_st_borrow(fa_period_reference=range(2013-12-31, 2013-12-31), fa_period_type=Q)")</f>
        <v>#N/A</v>
      </c>
      <c r="G119" s="2" t="str">
        <f>_xll.BQL(D119, "bs_lt_borrow(fa_period_reference=range(2013-12-31, 2013-12-31), fa_period_type=Q)")</f>
        <v>#N/A</v>
      </c>
      <c r="H119" s="2" t="str">
        <f>_xll.BQL(D119, "net_income(as_of_date=range(2013-12-31, 2013-12-31), fa_period_type=LTM)")</f>
        <v>#N/A</v>
      </c>
      <c r="I119" s="2" t="str">
        <f>_xll.BQL(D119, "ebitda(as_of_date=range(2013-12-31, 2013-12-31), fa_period_type=LTM)")</f>
        <v>#N/A</v>
      </c>
      <c r="J119" s="2" t="str">
        <f>_xll.BQL(D119, "is_int_expense(as_of_date=range(2013-12-31, 2013-12-31), fa_period_type=Q)")</f>
        <v>#N/A</v>
      </c>
      <c r="K119" s="2" t="str">
        <f>_xll.BQL(D119, "total_equity(as_of_date=range(2013-12-31, 2013-12-31), fa_period_type=Q)")</f>
        <v>#N/A</v>
      </c>
      <c r="L119" s="2" t="str">
        <f>_xll.BQL(D119, "sales_rev_turn(as_of_date=range(2013-12-31, 2013-12-31), fa_period_type=LTM)")</f>
        <v>#N/A</v>
      </c>
    </row>
    <row r="120" spans="1:12" x14ac:dyDescent="0.25">
      <c r="A120" s="1">
        <v>41639</v>
      </c>
      <c r="B120" s="1">
        <v>41639</v>
      </c>
      <c r="C120" s="2" t="s">
        <v>677</v>
      </c>
      <c r="D120" s="2" t="s">
        <v>8161</v>
      </c>
      <c r="E120" s="2">
        <f>_xll.BQL(D120, "cf_free_cash_flow(as_of_date=range(2013-12-31, 2013-12-31), fa_period_type=LTM)")</f>
        <v>7248000000</v>
      </c>
      <c r="F120" s="2">
        <f>_xll.BQL(D120, "bs_st_borrow(fa_period_reference=range(2013-12-31, 2013-12-31), fa_period_type=Q)")</f>
        <v>38063000000</v>
      </c>
      <c r="G120" s="2">
        <f>_xll.BQL(D120, "bs_lt_borrow(fa_period_reference=range(2013-12-31, 2013-12-31), fa_period_type=Q)")</f>
        <v>76625000000</v>
      </c>
      <c r="H120" s="2">
        <f>_xll.BQL(D120, "net_income(as_of_date=range(2013-12-31, 2013-12-31), fa_period_type=LTM)")</f>
        <v>5714000000</v>
      </c>
      <c r="I120" s="2">
        <f>_xll.BQL(D120, "ebitda(as_of_date=range(2013-12-31, 2013-12-31), fa_period_type=LTM)")</f>
        <v>12806000000</v>
      </c>
      <c r="J120" s="2">
        <f>_xll.BQL(D120, "is_int_expense(as_of_date=range(2013-12-31, 2013-12-31), fa_period_type=Q)")</f>
        <v>204000000</v>
      </c>
      <c r="K120" s="2">
        <f>_xll.BQL(D120, "total_equity(as_of_date=range(2013-12-31, 2013-12-31), fa_period_type=Q)")</f>
        <v>20839000000</v>
      </c>
      <c r="L120" s="2">
        <f>_xll.BQL(D120, "sales_rev_turn(as_of_date=range(2013-12-31, 2013-12-31), fa_period_type=LTM)")</f>
        <v>146305000000</v>
      </c>
    </row>
    <row r="121" spans="1:12" x14ac:dyDescent="0.25">
      <c r="A121" s="1">
        <v>41639</v>
      </c>
      <c r="B121" s="1">
        <v>41639</v>
      </c>
      <c r="C121" s="2" t="s">
        <v>681</v>
      </c>
      <c r="D121" s="2" t="s">
        <v>8162</v>
      </c>
      <c r="E121" s="2" t="str">
        <f>_xll.BQL(D121, "cf_free_cash_flow(as_of_date=range(2013-12-31, 2013-12-31), fa_period_type=LTM)")</f>
        <v>#N/A</v>
      </c>
      <c r="F121" s="2" t="str">
        <f>_xll.BQL(D121, "bs_st_borrow(fa_period_reference=range(2013-12-31, 2013-12-31), fa_period_type=Q)")</f>
        <v>#N/A</v>
      </c>
      <c r="G121" s="2" t="str">
        <f>_xll.BQL(D121, "bs_lt_borrow(fa_period_reference=range(2013-12-31, 2013-12-31), fa_period_type=Q)")</f>
        <v>#N/A</v>
      </c>
      <c r="H121" s="2" t="str">
        <f>_xll.BQL(D121, "net_income(as_of_date=range(2013-12-31, 2013-12-31), fa_period_type=LTM)")</f>
        <v>#N/A</v>
      </c>
      <c r="I121" s="2" t="str">
        <f>_xll.BQL(D121, "ebitda(as_of_date=range(2013-12-31, 2013-12-31), fa_period_type=LTM)")</f>
        <v>#N/A</v>
      </c>
      <c r="J121" s="2" t="str">
        <f>_xll.BQL(D121, "is_int_expense(as_of_date=range(2013-12-31, 2013-12-31), fa_period_type=Q)")</f>
        <v>#N/A</v>
      </c>
      <c r="K121" s="2" t="str">
        <f>_xll.BQL(D121, "total_equity(as_of_date=range(2013-12-31, 2013-12-31), fa_period_type=Q)")</f>
        <v>#N/A</v>
      </c>
      <c r="L121" s="2" t="str">
        <f>_xll.BQL(D121, "sales_rev_turn(as_of_date=range(2013-12-31, 2013-12-31), fa_period_type=LTM)")</f>
        <v>#N/A</v>
      </c>
    </row>
    <row r="122" spans="1:12" x14ac:dyDescent="0.25">
      <c r="A122" s="1">
        <v>41639</v>
      </c>
      <c r="B122" s="1">
        <v>41639</v>
      </c>
      <c r="C122" s="2" t="s">
        <v>691</v>
      </c>
      <c r="D122" s="2" t="s">
        <v>8163</v>
      </c>
      <c r="E122" s="2">
        <f>_xll.BQL(D122, "cf_free_cash_flow(as_of_date=range(2013-12-31, 2013-12-31), fa_period_type=LTM)")</f>
        <v>1233000000</v>
      </c>
      <c r="F122" s="2">
        <f>_xll.BQL(D122, "bs_st_borrow(fa_period_reference=range(2013-12-31, 2013-12-31), fa_period_type=Q)")</f>
        <v>726000000</v>
      </c>
      <c r="G122" s="2">
        <f>_xll.BQL(D122, "bs_lt_borrow(fa_period_reference=range(2013-12-31, 2013-12-31), fa_period_type=Q)")</f>
        <v>9500000000</v>
      </c>
      <c r="H122" s="2">
        <f>_xll.BQL(D122, "net_income(as_of_date=range(2013-12-31, 2013-12-31), fa_period_type=LTM)")</f>
        <v>927000000</v>
      </c>
      <c r="I122" s="2">
        <f>_xll.BQL(D122, "ebitda(as_of_date=range(2013-12-31, 2013-12-31), fa_period_type=LTM)")</f>
        <v>3305000000</v>
      </c>
      <c r="J122" s="2">
        <f>_xll.BQL(D122, "is_int_expense(as_of_date=range(2013-12-31, 2013-12-31), fa_period_type=Q)")</f>
        <v>119000000</v>
      </c>
      <c r="K122" s="2">
        <f>_xll.BQL(D122, "total_equity(as_of_date=range(2013-12-31, 2013-12-31), fa_period_type=Q)")</f>
        <v>7015000000</v>
      </c>
      <c r="L122" s="2">
        <f>_xll.BQL(D122, "sales_rev_turn(as_of_date=range(2013-12-31, 2013-12-31), fa_period_type=LTM)")</f>
        <v>13917000000</v>
      </c>
    </row>
    <row r="123" spans="1:12" x14ac:dyDescent="0.25">
      <c r="A123" s="1">
        <v>41639</v>
      </c>
      <c r="B123" s="1">
        <v>41639</v>
      </c>
      <c r="C123" s="2" t="s">
        <v>700</v>
      </c>
      <c r="D123" s="2" t="s">
        <v>8164</v>
      </c>
      <c r="E123" s="2">
        <f>_xll.BQL(D123, "cf_free_cash_flow(as_of_date=range(2013-12-31, 2013-12-31), fa_period_type=LTM)")</f>
        <v>35110999.999999993</v>
      </c>
      <c r="F123" s="2">
        <f>_xll.BQL(D123, "bs_st_borrow(fa_period_reference=range(2013-12-31, 2013-12-31), fa_period_type=Q)")</f>
        <v>0</v>
      </c>
      <c r="G123" s="2">
        <f>_xll.BQL(D123, "bs_lt_borrow(fa_period_reference=range(2013-12-31, 2013-12-31), fa_period_type=Q)")</f>
        <v>1649000000</v>
      </c>
      <c r="H123" s="2">
        <f>_xll.BQL(D123, "net_income(as_of_date=range(2013-12-31, 2013-12-31), fa_period_type=LTM)")</f>
        <v>260000999.99999997</v>
      </c>
      <c r="I123" s="2">
        <f>_xll.BQL(D123, "ebitda(as_of_date=range(2013-12-31, 2013-12-31), fa_period_type=LTM)")</f>
        <v>844598000</v>
      </c>
      <c r="J123" s="2">
        <f>_xll.BQL(D123, "is_int_expense(as_of_date=range(2013-12-31, 2013-12-31), fa_period_type=Q)")</f>
        <v>23983000</v>
      </c>
      <c r="K123" s="2">
        <f>_xll.BQL(D123, "total_equity(as_of_date=range(2013-12-31, 2013-12-31), fa_period_type=Q)")</f>
        <v>2194729000</v>
      </c>
      <c r="L123" s="2">
        <f>_xll.BQL(D123, "sales_rev_turn(as_of_date=range(2013-12-31, 2013-12-31), fa_period_type=LTM)")</f>
        <v>1829551000</v>
      </c>
    </row>
    <row r="124" spans="1:12" x14ac:dyDescent="0.25">
      <c r="A124" s="1">
        <v>41639</v>
      </c>
      <c r="B124" s="1">
        <v>41639</v>
      </c>
      <c r="C124" s="2" t="s">
        <v>706</v>
      </c>
      <c r="D124" s="2" t="s">
        <v>8165</v>
      </c>
      <c r="E124" s="2" t="str">
        <f>_xll.BQL(D124, "cf_free_cash_flow(as_of_date=range(2013-12-31, 2013-12-31), fa_period_type=LTM)")</f>
        <v>#N/A</v>
      </c>
      <c r="F124" s="2" t="str">
        <f>_xll.BQL(D124, "bs_st_borrow(fa_period_reference=range(2013-12-31, 2013-12-31), fa_period_type=Q)")</f>
        <v>#N/A</v>
      </c>
      <c r="G124" s="2" t="str">
        <f>_xll.BQL(D124, "bs_lt_borrow(fa_period_reference=range(2013-12-31, 2013-12-31), fa_period_type=Q)")</f>
        <v>#N/A</v>
      </c>
      <c r="H124" s="2" t="str">
        <f>_xll.BQL(D124, "net_income(as_of_date=range(2013-12-31, 2013-12-31), fa_period_type=LTM)")</f>
        <v>#N/A</v>
      </c>
      <c r="I124" s="2" t="str">
        <f>_xll.BQL(D124, "ebitda(as_of_date=range(2013-12-31, 2013-12-31), fa_period_type=LTM)")</f>
        <v>#N/A</v>
      </c>
      <c r="J124" s="2" t="str">
        <f>_xll.BQL(D124, "is_int_expense(as_of_date=range(2013-12-31, 2013-12-31), fa_period_type=Q)")</f>
        <v>#N/A</v>
      </c>
      <c r="K124" s="2" t="str">
        <f>_xll.BQL(D124, "total_equity(as_of_date=range(2013-12-31, 2013-12-31), fa_period_type=Q)")</f>
        <v>#N/A</v>
      </c>
      <c r="L124" s="2" t="str">
        <f>_xll.BQL(D124, "sales_rev_turn(as_of_date=range(2013-12-31, 2013-12-31), fa_period_type=LTM)")</f>
        <v>#N/A</v>
      </c>
    </row>
    <row r="125" spans="1:12" x14ac:dyDescent="0.25">
      <c r="A125" s="1">
        <v>41639</v>
      </c>
      <c r="B125" s="1">
        <v>41639</v>
      </c>
      <c r="C125" s="2" t="s">
        <v>710</v>
      </c>
      <c r="D125" s="2" t="s">
        <v>8166</v>
      </c>
      <c r="E125" s="2">
        <f>_xll.BQL(D125, "cf_free_cash_flow(as_of_date=range(2013-12-31, 2013-12-31), fa_period_type=LTM)")</f>
        <v>15952000000</v>
      </c>
      <c r="F125" s="2">
        <f>_xll.BQL(D125, "bs_st_borrow(fa_period_reference=range(2013-12-31, 2013-12-31), fa_period_type=Q)")</f>
        <v>6027000000</v>
      </c>
      <c r="G125" s="2">
        <f>_xll.BQL(D125, "bs_lt_borrow(fa_period_reference=range(2013-12-31, 2013-12-31), fa_period_type=Q)")</f>
        <v>30462000000</v>
      </c>
      <c r="H125" s="2">
        <f>_xll.BQL(D125, "net_income(as_of_date=range(2013-12-31, 2013-12-31), fa_period_type=LTM)")</f>
        <v>25750000000</v>
      </c>
      <c r="I125" s="2">
        <f>_xll.BQL(D125, "ebitda(as_of_date=range(2013-12-31, 2013-12-31), fa_period_type=LTM)")</f>
        <v>21815000000</v>
      </c>
      <c r="J125" s="2">
        <f>_xll.BQL(D125, "is_int_expense(as_of_date=range(2013-12-31, 2013-12-31), fa_period_type=Q)")</f>
        <v>340000000</v>
      </c>
      <c r="K125" s="2">
        <f>_xll.BQL(D125, "total_equity(as_of_date=range(2013-12-31, 2013-12-31), fa_period_type=Q)")</f>
        <v>78354000000</v>
      </c>
      <c r="L125" s="2">
        <f>_xll.BQL(D125, "sales_rev_turn(as_of_date=range(2013-12-31, 2013-12-31), fa_period_type=LTM)")</f>
        <v>54184000000</v>
      </c>
    </row>
    <row r="126" spans="1:12" x14ac:dyDescent="0.25">
      <c r="A126" s="1">
        <v>41639</v>
      </c>
      <c r="B126" s="1">
        <v>41639</v>
      </c>
      <c r="C126" s="2" t="s">
        <v>717</v>
      </c>
      <c r="D126" s="2" t="s">
        <v>8167</v>
      </c>
      <c r="E126" s="2">
        <f>_xll.BQL(D126, "cf_free_cash_flow(as_of_date=range(2013-12-31, 2013-12-31), fa_period_type=LTM)")</f>
        <v>117700000</v>
      </c>
      <c r="F126" s="2">
        <f>_xll.BQL(D126, "bs_st_borrow(fa_period_reference=range(2013-12-31, 2013-12-31), fa_period_type=Q)")</f>
        <v>98600000</v>
      </c>
      <c r="G126" s="2">
        <f>_xll.BQL(D126, "bs_lt_borrow(fa_period_reference=range(2013-12-31, 2013-12-31), fa_period_type=Q)")</f>
        <v>1777100000</v>
      </c>
      <c r="H126" s="2">
        <f>_xll.BQL(D126, "net_income(as_of_date=range(2013-12-31, 2013-12-31), fa_period_type=LTM)")</f>
        <v>129600000</v>
      </c>
      <c r="I126" s="2">
        <f>_xll.BQL(D126, "ebitda(as_of_date=range(2013-12-31, 2013-12-31), fa_period_type=LTM)")</f>
        <v>610200000</v>
      </c>
      <c r="J126" s="2">
        <f>_xll.BQL(D126, "is_int_expense(as_of_date=range(2013-12-31, 2013-12-31), fa_period_type=Q)")</f>
        <v>21300000</v>
      </c>
      <c r="K126" s="2">
        <f>_xll.BQL(D126, "total_equity(as_of_date=range(2013-12-31, 2013-12-31), fa_period_type=Q)")</f>
        <v>1531599999.9999998</v>
      </c>
      <c r="L126" s="2">
        <f>_xll.BQL(D126, "sales_rev_turn(as_of_date=range(2013-12-31, 2013-12-31), fa_period_type=LTM)")</f>
        <v>2455300000</v>
      </c>
    </row>
    <row r="127" spans="1:12" x14ac:dyDescent="0.25">
      <c r="A127" s="1">
        <v>41639</v>
      </c>
      <c r="B127" s="1">
        <v>41639</v>
      </c>
      <c r="C127" s="2" t="s">
        <v>720</v>
      </c>
      <c r="D127" s="2" t="s">
        <v>8168</v>
      </c>
      <c r="E127" s="2">
        <f>_xll.BQL(D127, "cf_free_cash_flow(as_of_date=range(2013-12-31, 2013-12-31), fa_period_type=LTM)")</f>
        <v>932521000</v>
      </c>
      <c r="F127" s="2">
        <f>_xll.BQL(D127, "bs_st_borrow(fa_period_reference=range(2013-12-31, 2013-12-31), fa_period_type=Q)")</f>
        <v>599499000</v>
      </c>
      <c r="G127" s="2">
        <f>_xll.BQL(D127, "bs_lt_borrow(fa_period_reference=range(2013-12-31, 2013-12-31), fa_period_type=Q)")</f>
        <v>1122373000</v>
      </c>
      <c r="H127" s="2">
        <f>_xll.BQL(D127, "net_income(as_of_date=range(2013-12-31, 2013-12-31), fa_period_type=LTM)")</f>
        <v>753653000</v>
      </c>
      <c r="I127" s="2">
        <f>_xll.BQL(D127, "ebitda(as_of_date=range(2013-12-31, 2013-12-31), fa_period_type=LTM)")</f>
        <v>1350006000</v>
      </c>
      <c r="J127" s="2">
        <f>_xll.BQL(D127, "is_int_expense(as_of_date=range(2013-12-31, 2013-12-31), fa_period_type=Q)")</f>
        <v>15394000</v>
      </c>
      <c r="K127" s="2">
        <f>_xll.BQL(D127, "total_equity(as_of_date=range(2013-12-31, 2013-12-31), fa_period_type=Q)")</f>
        <v>1869651000.0000002</v>
      </c>
      <c r="L127" s="2">
        <f>_xll.BQL(D127, "sales_rev_turn(as_of_date=range(2013-12-31, 2013-12-31), fa_period_type=LTM)")</f>
        <v>9950344000</v>
      </c>
    </row>
    <row r="128" spans="1:12" x14ac:dyDescent="0.25">
      <c r="A128" s="1">
        <v>41639</v>
      </c>
      <c r="B128" s="1">
        <v>41639</v>
      </c>
      <c r="C128" s="2" t="s">
        <v>726</v>
      </c>
      <c r="D128" s="2" t="s">
        <v>8169</v>
      </c>
      <c r="E128" s="2" t="str">
        <f>_xll.BQL(D128, "cf_free_cash_flow(as_of_date=range(2013-12-31, 2013-12-31), fa_period_type=LTM)")</f>
        <v>#N/A</v>
      </c>
      <c r="F128" s="2" t="str">
        <f>_xll.BQL(D128, "bs_st_borrow(fa_period_reference=range(2013-12-31, 2013-12-31), fa_period_type=Q)")</f>
        <v>#N/A</v>
      </c>
      <c r="G128" s="2" t="str">
        <f>_xll.BQL(D128, "bs_lt_borrow(fa_period_reference=range(2013-12-31, 2013-12-31), fa_period_type=Q)")</f>
        <v>#N/A</v>
      </c>
      <c r="H128" s="2" t="str">
        <f>_xll.BQL(D128, "net_income(as_of_date=range(2013-12-31, 2013-12-31), fa_period_type=LTM)")</f>
        <v>#N/A</v>
      </c>
      <c r="I128" s="2" t="str">
        <f>_xll.BQL(D128, "ebitda(as_of_date=range(2013-12-31, 2013-12-31), fa_period_type=LTM)")</f>
        <v>#N/A</v>
      </c>
      <c r="J128" s="2" t="str">
        <f>_xll.BQL(D128, "is_int_expense(as_of_date=range(2013-12-31, 2013-12-31), fa_period_type=Q)")</f>
        <v>#N/A</v>
      </c>
      <c r="K128" s="2" t="str">
        <f>_xll.BQL(D128, "total_equity(as_of_date=range(2013-12-31, 2013-12-31), fa_period_type=Q)")</f>
        <v>#N/A</v>
      </c>
      <c r="L128" s="2" t="str">
        <f>_xll.BQL(D128, "sales_rev_turn(as_of_date=range(2013-12-31, 2013-12-31), fa_period_type=LTM)")</f>
        <v>#N/A</v>
      </c>
    </row>
    <row r="129" spans="1:12" x14ac:dyDescent="0.25">
      <c r="A129" s="1">
        <v>41639</v>
      </c>
      <c r="B129" s="1">
        <v>41639</v>
      </c>
      <c r="C129" s="2" t="s">
        <v>743</v>
      </c>
      <c r="D129" s="2" t="s">
        <v>8170</v>
      </c>
      <c r="E129" s="2" t="str">
        <f>_xll.BQL(D129, "cf_free_cash_flow(as_of_date=range(2013-12-31, 2013-12-31), fa_period_type=LTM)")</f>
        <v>#N/A</v>
      </c>
      <c r="F129" s="2" t="str">
        <f>_xll.BQL(D129, "bs_st_borrow(fa_period_reference=range(2013-12-31, 2013-12-31), fa_period_type=Q)")</f>
        <v>#N/A</v>
      </c>
      <c r="G129" s="2" t="str">
        <f>_xll.BQL(D129, "bs_lt_borrow(fa_period_reference=range(2013-12-31, 2013-12-31), fa_period_type=Q)")</f>
        <v>#N/A</v>
      </c>
      <c r="H129" s="2">
        <f>_xll.BQL(D129, "net_income(as_of_date=range(2013-12-31, 2013-12-31), fa_period_type=LTM)")</f>
        <v>423597000</v>
      </c>
      <c r="I129" s="2">
        <f>_xll.BQL(D129, "ebitda(as_of_date=range(2013-12-31, 2013-12-31), fa_period_type=LTM)")</f>
        <v>2100080500</v>
      </c>
      <c r="J129" s="2" t="str">
        <f>_xll.BQL(D129, "is_int_expense(as_of_date=range(2013-12-31, 2013-12-31), fa_period_type=Q)")</f>
        <v>#N/A</v>
      </c>
      <c r="K129" s="2" t="str">
        <f>_xll.BQL(D129, "total_equity(as_of_date=range(2013-12-31, 2013-12-31), fa_period_type=Q)")</f>
        <v>#N/A</v>
      </c>
      <c r="L129" s="2">
        <f>_xll.BQL(D129, "sales_rev_turn(as_of_date=range(2013-12-31, 2013-12-31), fa_period_type=LTM)")</f>
        <v>10167743000</v>
      </c>
    </row>
    <row r="130" spans="1:12" x14ac:dyDescent="0.25">
      <c r="A130" s="1">
        <v>41639</v>
      </c>
      <c r="B130" s="1">
        <v>41639</v>
      </c>
      <c r="C130" s="2" t="s">
        <v>752</v>
      </c>
      <c r="D130" s="2" t="s">
        <v>8171</v>
      </c>
      <c r="E130" s="2">
        <f>_xll.BQL(D130, "cf_free_cash_flow(as_of_date=range(2013-12-31, 2013-12-31), fa_period_type=LTM)")</f>
        <v>3179000000</v>
      </c>
      <c r="F130" s="2">
        <f>_xll.BQL(D130, "bs_st_borrow(fa_period_reference=range(2013-12-31, 2013-12-31), fa_period_type=Q)")</f>
        <v>705000000</v>
      </c>
      <c r="G130" s="2">
        <f>_xll.BQL(D130, "bs_lt_borrow(fa_period_reference=range(2013-12-31, 2013-12-31), fa_period_type=Q)")</f>
        <v>8872000000</v>
      </c>
      <c r="H130" s="2">
        <f>_xll.BQL(D130, "net_income(as_of_date=range(2013-12-31, 2013-12-31), fa_period_type=LTM)")</f>
        <v>4250000000</v>
      </c>
      <c r="I130" s="2">
        <f>_xll.BQL(D130, "ebitda(as_of_date=range(2013-12-31, 2013-12-31), fa_period_type=LTM)")</f>
        <v>8970000000</v>
      </c>
      <c r="J130" s="2">
        <f>_xll.BQL(D130, "is_int_expense(as_of_date=range(2013-12-31, 2013-12-31), fa_period_type=Q)")</f>
        <v>138000000</v>
      </c>
      <c r="K130" s="2">
        <f>_xll.BQL(D130, "total_equity(as_of_date=range(2013-12-31, 2013-12-31), fa_period_type=Q)")</f>
        <v>20774000000</v>
      </c>
      <c r="L130" s="2">
        <f>_xll.BQL(D130, "sales_rev_turn(as_of_date=range(2013-12-31, 2013-12-31), fa_period_type=LTM)")</f>
        <v>21583000000</v>
      </c>
    </row>
    <row r="131" spans="1:12" x14ac:dyDescent="0.25">
      <c r="A131" s="1">
        <v>41639</v>
      </c>
      <c r="B131" s="1">
        <v>41639</v>
      </c>
      <c r="C131" s="2" t="s">
        <v>756</v>
      </c>
      <c r="D131" s="2" t="s">
        <v>8172</v>
      </c>
      <c r="E131" s="2">
        <f>_xll.BQL(D131, "cf_free_cash_flow(as_of_date=range(2013-12-31, 2013-12-31), fa_period_type=LTM)")</f>
        <v>4226500000</v>
      </c>
      <c r="F131" s="2">
        <f>_xll.BQL(D131, "bs_st_borrow(fa_period_reference=range(2013-12-31, 2013-12-31), fa_period_type=Q)")</f>
        <v>0</v>
      </c>
      <c r="G131" s="2">
        <f>_xll.BQL(D131, "bs_lt_borrow(fa_period_reference=range(2013-12-31, 2013-12-31), fa_period_type=Q)")</f>
        <v>14129800000</v>
      </c>
      <c r="H131" s="2">
        <f>_xll.BQL(D131, "net_income(as_of_date=range(2013-12-31, 2013-12-31), fa_period_type=LTM)")</f>
        <v>5585000000</v>
      </c>
      <c r="I131" s="2">
        <f>_xll.BQL(D131, "ebitda(as_of_date=range(2013-12-31, 2013-12-31), fa_period_type=LTM)")</f>
        <v>10324200000</v>
      </c>
      <c r="J131" s="2">
        <f>_xll.BQL(D131, "is_int_expense(as_of_date=range(2013-12-31, 2013-12-31), fa_period_type=Q)")</f>
        <v>130500000</v>
      </c>
      <c r="K131" s="2">
        <f>_xll.BQL(D131, "total_equity(as_of_date=range(2013-12-31, 2013-12-31), fa_period_type=Q)")</f>
        <v>15164900000.000002</v>
      </c>
      <c r="L131" s="2">
        <f>_xll.BQL(D131, "sales_rev_turn(as_of_date=range(2013-12-31, 2013-12-31), fa_period_type=LTM)")</f>
        <v>27964600000</v>
      </c>
    </row>
    <row r="132" spans="1:12" x14ac:dyDescent="0.25">
      <c r="A132" s="1">
        <v>41639</v>
      </c>
      <c r="B132" s="1">
        <v>41639</v>
      </c>
      <c r="C132" s="2" t="s">
        <v>760</v>
      </c>
      <c r="D132" s="2" t="s">
        <v>8173</v>
      </c>
      <c r="E132" s="2">
        <f>_xll.BQL(D132, "cf_free_cash_flow(as_of_date=range(2013-12-31, 2013-12-31), fa_period_type=LTM)")</f>
        <v>8199999.9999999963</v>
      </c>
      <c r="F132" s="2">
        <f>_xll.BQL(D132, "bs_st_borrow(fa_period_reference=range(2013-12-31, 2013-12-31), fa_period_type=Q)")</f>
        <v>6298000</v>
      </c>
      <c r="G132" s="2">
        <f>_xll.BQL(D132, "bs_lt_borrow(fa_period_reference=range(2013-12-31, 2013-12-31), fa_period_type=Q)")</f>
        <v>326079000</v>
      </c>
      <c r="H132" s="2">
        <f>_xll.BQL(D132, "net_income(as_of_date=range(2013-12-31, 2013-12-31), fa_period_type=LTM)")</f>
        <v>61197000</v>
      </c>
      <c r="I132" s="2">
        <f>_xll.BQL(D132, "ebitda(as_of_date=range(2013-12-31, 2013-12-31), fa_period_type=LTM)")</f>
        <v>160669000</v>
      </c>
      <c r="J132" s="2">
        <f>_xll.BQL(D132, "is_int_expense(as_of_date=range(2013-12-31, 2013-12-31), fa_period_type=Q)")</f>
        <v>5852000</v>
      </c>
      <c r="K132" s="2">
        <f>_xll.BQL(D132, "total_equity(as_of_date=range(2013-12-31, 2013-12-31), fa_period_type=Q)")</f>
        <v>486887000.00000006</v>
      </c>
      <c r="L132" s="2">
        <f>_xll.BQL(D132, "sales_rev_turn(as_of_date=range(2013-12-31, 2013-12-31), fa_period_type=LTM)")</f>
        <v>473702000</v>
      </c>
    </row>
    <row r="133" spans="1:12" x14ac:dyDescent="0.25">
      <c r="A133" s="1">
        <v>41639</v>
      </c>
      <c r="B133" s="1">
        <v>41639</v>
      </c>
      <c r="C133" s="2" t="s">
        <v>764</v>
      </c>
      <c r="D133" s="2" t="s">
        <v>8174</v>
      </c>
      <c r="E133" s="2" t="str">
        <f>_xll.BQL(D133, "cf_free_cash_flow(as_of_date=range(2013-12-31, 2013-12-31), fa_period_type=LTM)")</f>
        <v>#N/A</v>
      </c>
      <c r="F133" s="2" t="str">
        <f>_xll.BQL(D133, "bs_st_borrow(fa_period_reference=range(2013-12-31, 2013-12-31), fa_period_type=Q)")</f>
        <v>#N/A</v>
      </c>
      <c r="G133" s="2" t="str">
        <f>_xll.BQL(D133, "bs_lt_borrow(fa_period_reference=range(2013-12-31, 2013-12-31), fa_period_type=Q)")</f>
        <v>#N/A</v>
      </c>
      <c r="H133" s="2" t="str">
        <f>_xll.BQL(D133, "net_income(as_of_date=range(2013-12-31, 2013-12-31), fa_period_type=LTM)")</f>
        <v>#N/A</v>
      </c>
      <c r="I133" s="2" t="str">
        <f>_xll.BQL(D133, "ebitda(as_of_date=range(2013-12-31, 2013-12-31), fa_period_type=LTM)")</f>
        <v>#N/A</v>
      </c>
      <c r="J133" s="2" t="str">
        <f>_xll.BQL(D133, "is_int_expense(as_of_date=range(2013-12-31, 2013-12-31), fa_period_type=Q)")</f>
        <v>#N/A</v>
      </c>
      <c r="K133" s="2" t="str">
        <f>_xll.BQL(D133, "total_equity(as_of_date=range(2013-12-31, 2013-12-31), fa_period_type=Q)")</f>
        <v>#N/A</v>
      </c>
      <c r="L133" s="2" t="str">
        <f>_xll.BQL(D133, "sales_rev_turn(as_of_date=range(2013-12-31, 2013-12-31), fa_period_type=LTM)")</f>
        <v>#N/A</v>
      </c>
    </row>
    <row r="134" spans="1:12" x14ac:dyDescent="0.25">
      <c r="A134" s="1">
        <v>41639</v>
      </c>
      <c r="B134" s="1">
        <v>41639</v>
      </c>
      <c r="C134" s="2" t="s">
        <v>780</v>
      </c>
      <c r="D134" s="2" t="s">
        <v>8175</v>
      </c>
      <c r="E134" s="2">
        <f>_xll.BQL(D134, "cf_free_cash_flow(as_of_date=range(2013-12-31, 2013-12-31), fa_period_type=LTM)")</f>
        <v>66081000</v>
      </c>
      <c r="F134" s="2">
        <f>_xll.BQL(D134, "bs_st_borrow(fa_period_reference=range(2013-12-31, 2013-12-31), fa_period_type=Q)")</f>
        <v>846703000</v>
      </c>
      <c r="G134" s="2">
        <f>_xll.BQL(D134, "bs_lt_borrow(fa_period_reference=range(2013-12-31, 2013-12-31), fa_period_type=Q)")</f>
        <v>294671000</v>
      </c>
      <c r="H134" s="2">
        <f>_xll.BQL(D134, "net_income(as_of_date=range(2013-12-31, 2013-12-31), fa_period_type=LTM)")</f>
        <v>21396000</v>
      </c>
      <c r="I134" s="2">
        <f>_xll.BQL(D134, "ebitda(as_of_date=range(2013-12-31, 2013-12-31), fa_period_type=LTM)")</f>
        <v>178478000</v>
      </c>
      <c r="J134" s="2">
        <f>_xll.BQL(D134, "is_int_expense(as_of_date=range(2013-12-31, 2013-12-31), fa_period_type=Q)")</f>
        <v>15930000</v>
      </c>
      <c r="K134" s="2">
        <f>_xll.BQL(D134, "total_equity(as_of_date=range(2013-12-31, 2013-12-31), fa_period_type=Q)")</f>
        <v>758161999.99999988</v>
      </c>
      <c r="L134" s="2">
        <f>_xll.BQL(D134, "sales_rev_turn(as_of_date=range(2013-12-31, 2013-12-31), fa_period_type=LTM)")</f>
        <v>298095000</v>
      </c>
    </row>
    <row r="135" spans="1:12" x14ac:dyDescent="0.25">
      <c r="A135" s="1">
        <v>41639</v>
      </c>
      <c r="B135" s="1">
        <v>41639</v>
      </c>
      <c r="C135" s="2" t="s">
        <v>784</v>
      </c>
      <c r="D135" s="2" t="s">
        <v>8176</v>
      </c>
      <c r="E135" s="2">
        <f>_xll.BQL(D135, "cf_free_cash_flow(as_of_date=range(2013-12-31, 2013-12-31), fa_period_type=LTM)")</f>
        <v>1395000000</v>
      </c>
      <c r="F135" s="2">
        <f>_xll.BQL(D135, "bs_st_borrow(fa_period_reference=range(2013-12-31, 2013-12-31), fa_period_type=Q)")</f>
        <v>68000000</v>
      </c>
      <c r="G135" s="2">
        <f>_xll.BQL(D135, "bs_lt_borrow(fa_period_reference=range(2013-12-31, 2013-12-31), fa_period_type=Q)")</f>
        <v>1672000000</v>
      </c>
      <c r="H135" s="2">
        <f>_xll.BQL(D135, "net_income(as_of_date=range(2013-12-31, 2013-12-31), fa_period_type=LTM)")</f>
        <v>1420000000</v>
      </c>
      <c r="I135" s="2">
        <f>_xll.BQL(D135, "ebitda(as_of_date=range(2013-12-31, 2013-12-31), fa_period_type=LTM)")</f>
        <v>2417000000</v>
      </c>
      <c r="J135" s="2">
        <f>_xll.BQL(D135, "is_int_expense(as_of_date=range(2013-12-31, 2013-12-31), fa_period_type=Q)")</f>
        <v>8000000</v>
      </c>
      <c r="K135" s="2">
        <f>_xll.BQL(D135, "total_equity(as_of_date=range(2013-12-31, 2013-12-31), fa_period_type=Q)")</f>
        <v>7464000000</v>
      </c>
      <c r="L135" s="2">
        <f>_xll.BQL(D135, "sales_rev_turn(as_of_date=range(2013-12-31, 2013-12-31), fa_period_type=LTM)")</f>
        <v>17005000000</v>
      </c>
    </row>
    <row r="136" spans="1:12" x14ac:dyDescent="0.25">
      <c r="A136" s="1">
        <v>41639</v>
      </c>
      <c r="B136" s="1">
        <v>41639</v>
      </c>
      <c r="C136" s="2" t="s">
        <v>788</v>
      </c>
      <c r="D136" s="2" t="s">
        <v>8177</v>
      </c>
      <c r="E136" s="2">
        <f>_xll.BQL(D136, "cf_free_cash_flow(as_of_date=range(2013-12-31, 2013-12-31), fa_period_type=LTM)")</f>
        <v>-387120000.00000006</v>
      </c>
      <c r="F136" s="2">
        <f>_xll.BQL(D136, "bs_st_borrow(fa_period_reference=range(2013-12-31, 2013-12-31), fa_period_type=Q)")</f>
        <v>599000000</v>
      </c>
      <c r="G136" s="2">
        <f>_xll.BQL(D136, "bs_lt_borrow(fa_period_reference=range(2013-12-31, 2013-12-31), fa_period_type=Q)")</f>
        <v>1343464000</v>
      </c>
      <c r="H136" s="2">
        <f>_xll.BQL(D136, "net_income(as_of_date=range(2013-12-31, 2013-12-31), fa_period_type=LTM)")</f>
        <v>183284000</v>
      </c>
      <c r="I136" s="2">
        <f>_xll.BQL(D136, "ebitda(as_of_date=range(2013-12-31, 2013-12-31), fa_period_type=LTM)")</f>
        <v>874343000</v>
      </c>
      <c r="J136" s="2">
        <f>_xll.BQL(D136, "is_int_expense(as_of_date=range(2013-12-31, 2013-12-31), fa_period_type=Q)")</f>
        <v>17689000</v>
      </c>
      <c r="K136" s="2">
        <f>_xll.BQL(D136, "total_equity(as_of_date=range(2013-12-31, 2013-12-31), fa_period_type=Q)")</f>
        <v>2769666000</v>
      </c>
      <c r="L136" s="2">
        <f>_xll.BQL(D136, "sales_rev_turn(as_of_date=range(2013-12-31, 2013-12-31), fa_period_type=LTM)")</f>
        <v>1736188000</v>
      </c>
    </row>
    <row r="137" spans="1:12" x14ac:dyDescent="0.25">
      <c r="A137" s="1">
        <v>41639</v>
      </c>
      <c r="B137" s="1">
        <v>41639</v>
      </c>
      <c r="C137" s="2" t="s">
        <v>795</v>
      </c>
      <c r="D137" s="2" t="s">
        <v>8178</v>
      </c>
      <c r="E137" s="2">
        <f>_xll.BQL(D137, "cf_free_cash_flow(as_of_date=range(2013-12-31, 2013-12-31), fa_period_type=LTM)")</f>
        <v>449000000</v>
      </c>
      <c r="F137" s="2">
        <f>_xll.BQL(D137, "bs_st_borrow(fa_period_reference=range(2013-12-31, 2013-12-31), fa_period_type=Q)")</f>
        <v>2306000000</v>
      </c>
      <c r="G137" s="2">
        <f>_xll.BQL(D137, "bs_lt_borrow(fa_period_reference=range(2013-12-31, 2013-12-31), fa_period_type=Q)")</f>
        <v>33887000000</v>
      </c>
      <c r="H137" s="2">
        <f>_xll.BQL(D137, "net_income(as_of_date=range(2013-12-31, 2013-12-31), fa_period_type=LTM)")</f>
        <v>1204000000</v>
      </c>
      <c r="I137" s="2">
        <f>_xll.BQL(D137, "ebitda(as_of_date=range(2013-12-31, 2013-12-31), fa_period_type=LTM)")</f>
        <v>5537000000</v>
      </c>
      <c r="J137" s="2" t="str">
        <f>_xll.BQL(D137, "is_int_expense(as_of_date=range(2013-12-31, 2013-12-31), fa_period_type=Q)")</f>
        <v>#N/A</v>
      </c>
      <c r="K137" s="2">
        <f>_xll.BQL(D137, "total_equity(as_of_date=range(2013-12-31, 2013-12-31), fa_period_type=Q)")</f>
        <v>28302000000</v>
      </c>
      <c r="L137" s="2">
        <f>_xll.BQL(D137, "sales_rev_turn(as_of_date=range(2013-12-31, 2013-12-31), fa_period_type=LTM)")</f>
        <v>13277000000</v>
      </c>
    </row>
    <row r="138" spans="1:12" x14ac:dyDescent="0.25">
      <c r="A138" s="1">
        <v>41639</v>
      </c>
      <c r="B138" s="1">
        <v>41639</v>
      </c>
      <c r="C138" s="2" t="s">
        <v>798</v>
      </c>
      <c r="D138" s="2" t="s">
        <v>8179</v>
      </c>
      <c r="E138" s="2">
        <f>_xll.BQL(D138, "cf_free_cash_flow(as_of_date=range(2013-12-31, 2013-12-31), fa_period_type=LTM)")</f>
        <v>556000000</v>
      </c>
      <c r="F138" s="2">
        <f>_xll.BQL(D138, "bs_st_borrow(fa_period_reference=range(2013-12-31, 2013-12-31), fa_period_type=Q)")</f>
        <v>407000000</v>
      </c>
      <c r="G138" s="2">
        <f>_xll.BQL(D138, "bs_lt_borrow(fa_period_reference=range(2013-12-31, 2013-12-31), fa_period_type=Q)")</f>
        <v>2711000000</v>
      </c>
      <c r="H138" s="2">
        <f>_xll.BQL(D138, "net_income(as_of_date=range(2013-12-31, 2013-12-31), fa_period_type=LTM)")</f>
        <v>750000000</v>
      </c>
      <c r="I138" s="2">
        <f>_xll.BQL(D138, "ebitda(as_of_date=range(2013-12-31, 2013-12-31), fa_period_type=LTM)")</f>
        <v>1808000000</v>
      </c>
      <c r="J138" s="2" t="str">
        <f>_xll.BQL(D138, "is_int_expense(as_of_date=range(2013-12-31, 2013-12-31), fa_period_type=Q)")</f>
        <v>#N/A</v>
      </c>
      <c r="K138" s="2">
        <f>_xll.BQL(D138, "total_equity(as_of_date=range(2013-12-31, 2013-12-31), fa_period_type=Q)")</f>
        <v>1988000000.0000002</v>
      </c>
      <c r="L138" s="2">
        <f>_xll.BQL(D138, "sales_rev_turn(as_of_date=range(2013-12-31, 2013-12-31), fa_period_type=LTM)")</f>
        <v>12531000000</v>
      </c>
    </row>
    <row r="139" spans="1:12" x14ac:dyDescent="0.25">
      <c r="A139" s="1">
        <v>41639</v>
      </c>
      <c r="B139" s="1">
        <v>41639</v>
      </c>
      <c r="C139" s="2" t="s">
        <v>802</v>
      </c>
      <c r="D139" s="2" t="s">
        <v>8180</v>
      </c>
      <c r="E139" s="2" t="str">
        <f>_xll.BQL(D139, "cf_free_cash_flow(as_of_date=range(2013-12-31, 2013-12-31), fa_period_type=LTM)")</f>
        <v>#N/A</v>
      </c>
      <c r="F139" s="2" t="str">
        <f>_xll.BQL(D139, "bs_st_borrow(fa_period_reference=range(2013-12-31, 2013-12-31), fa_period_type=Q)")</f>
        <v>#N/A</v>
      </c>
      <c r="G139" s="2" t="str">
        <f>_xll.BQL(D139, "bs_lt_borrow(fa_period_reference=range(2013-12-31, 2013-12-31), fa_period_type=Q)")</f>
        <v>#N/A</v>
      </c>
      <c r="H139" s="2" t="str">
        <f>_xll.BQL(D139, "net_income(as_of_date=range(2013-12-31, 2013-12-31), fa_period_type=LTM)")</f>
        <v>#N/A</v>
      </c>
      <c r="I139" s="2" t="str">
        <f>_xll.BQL(D139, "ebitda(as_of_date=range(2013-12-31, 2013-12-31), fa_period_type=LTM)")</f>
        <v>#N/A</v>
      </c>
      <c r="J139" s="2" t="str">
        <f>_xll.BQL(D139, "is_int_expense(as_of_date=range(2013-12-31, 2013-12-31), fa_period_type=Q)")</f>
        <v>#N/A</v>
      </c>
      <c r="K139" s="2" t="str">
        <f>_xll.BQL(D139, "total_equity(as_of_date=range(2013-12-31, 2013-12-31), fa_period_type=Q)")</f>
        <v>#N/A</v>
      </c>
      <c r="L139" s="2" t="str">
        <f>_xll.BQL(D139, "sales_rev_turn(as_of_date=range(2013-12-31, 2013-12-31), fa_period_type=LTM)")</f>
        <v>#N/A</v>
      </c>
    </row>
    <row r="140" spans="1:12" x14ac:dyDescent="0.25">
      <c r="A140" s="1">
        <v>41639</v>
      </c>
      <c r="B140" s="1">
        <v>41639</v>
      </c>
      <c r="C140" s="2" t="s">
        <v>806</v>
      </c>
      <c r="D140" s="2" t="s">
        <v>8181</v>
      </c>
      <c r="E140" s="2">
        <f>_xll.BQL(D140, "cf_free_cash_flow(as_of_date=range(2013-12-31, 2013-12-31), fa_period_type=LTM)")</f>
        <v>16397000000</v>
      </c>
      <c r="F140" s="2" t="str">
        <f>_xll.BQL(D140, "bs_st_borrow(fa_period_reference=range(2013-12-31, 2013-12-31), fa_period_type=Q)")</f>
        <v>#N/A</v>
      </c>
      <c r="G140" s="2" t="str">
        <f>_xll.BQL(D140, "bs_lt_borrow(fa_period_reference=range(2013-12-31, 2013-12-31), fa_period_type=Q)")</f>
        <v>#N/A</v>
      </c>
      <c r="H140" s="2">
        <f>_xll.BQL(D140, "net_income(as_of_date=range(2013-12-31, 2013-12-31), fa_period_type=LTM)")</f>
        <v>15833000000</v>
      </c>
      <c r="I140" s="2">
        <f>_xll.BQL(D140, "ebitda(as_of_date=range(2013-12-31, 2013-12-31), fa_period_type=LTM)")</f>
        <v>25016000000</v>
      </c>
      <c r="J140" s="2" t="str">
        <f>_xll.BQL(D140, "is_int_expense(as_of_date=range(2013-12-31, 2013-12-31), fa_period_type=Q)")</f>
        <v>#N/A</v>
      </c>
      <c r="K140" s="2">
        <f>_xll.BQL(D140, "total_equity(as_of_date=range(2013-12-31, 2013-12-31), fa_period_type=Q)")</f>
        <v>95772000000</v>
      </c>
      <c r="L140" s="2">
        <f>_xll.BQL(D140, "sales_rev_turn(as_of_date=range(2013-12-31, 2013-12-31), fa_period_type=LTM)")</f>
        <v>63503000000</v>
      </c>
    </row>
    <row r="141" spans="1:12" x14ac:dyDescent="0.25">
      <c r="A141" s="1">
        <v>41639</v>
      </c>
      <c r="B141" s="1">
        <v>41639</v>
      </c>
      <c r="C141" s="2" t="s">
        <v>810</v>
      </c>
      <c r="D141" s="2" t="s">
        <v>8182</v>
      </c>
      <c r="E141" s="2" t="str">
        <f>_xll.BQL(D141, "cf_free_cash_flow(as_of_date=range(2013-12-31, 2013-12-31), fa_period_type=LTM)")</f>
        <v>#N/A</v>
      </c>
      <c r="F141" s="2" t="str">
        <f>_xll.BQL(D141, "bs_st_borrow(fa_period_reference=range(2013-12-31, 2013-12-31), fa_period_type=Q)")</f>
        <v>#N/A</v>
      </c>
      <c r="G141" s="2" t="str">
        <f>_xll.BQL(D141, "bs_lt_borrow(fa_period_reference=range(2013-12-31, 2013-12-31), fa_period_type=Q)")</f>
        <v>#N/A</v>
      </c>
      <c r="H141" s="2" t="str">
        <f>_xll.BQL(D141, "net_income(as_of_date=range(2013-12-31, 2013-12-31), fa_period_type=LTM)")</f>
        <v>#N/A</v>
      </c>
      <c r="I141" s="2" t="str">
        <f>_xll.BQL(D141, "ebitda(as_of_date=range(2013-12-31, 2013-12-31), fa_period_type=LTM)")</f>
        <v>#N/A</v>
      </c>
      <c r="J141" s="2" t="str">
        <f>_xll.BQL(D141, "is_int_expense(as_of_date=range(2013-12-31, 2013-12-31), fa_period_type=Q)")</f>
        <v>#N/A</v>
      </c>
      <c r="K141" s="2" t="str">
        <f>_xll.BQL(D141, "total_equity(as_of_date=range(2013-12-31, 2013-12-31), fa_period_type=Q)")</f>
        <v>#N/A</v>
      </c>
      <c r="L141" s="2" t="str">
        <f>_xll.BQL(D141, "sales_rev_turn(as_of_date=range(2013-12-31, 2013-12-31), fa_period_type=LTM)")</f>
        <v>#N/A</v>
      </c>
    </row>
    <row r="142" spans="1:12" x14ac:dyDescent="0.25">
      <c r="A142" s="1">
        <v>41639</v>
      </c>
      <c r="B142" s="1">
        <v>41639</v>
      </c>
      <c r="C142" s="2" t="s">
        <v>813</v>
      </c>
      <c r="D142" s="2" t="s">
        <v>8183</v>
      </c>
      <c r="E142" s="2">
        <f>_xll.BQL(D142, "cf_free_cash_flow(as_of_date=range(2013-12-31, 2013-12-31), fa_period_type=LTM)")</f>
        <v>-350981000.00000018</v>
      </c>
      <c r="F142" s="2">
        <f>_xll.BQL(D142, "bs_st_borrow(fa_period_reference=range(2013-12-31, 2013-12-31), fa_period_type=Q)")</f>
        <v>6579000</v>
      </c>
      <c r="G142" s="2">
        <f>_xll.BQL(D142, "bs_lt_borrow(fa_period_reference=range(2013-12-31, 2013-12-31), fa_period_type=Q)")</f>
        <v>5906642000</v>
      </c>
      <c r="H142" s="2">
        <f>_xll.BQL(D142, "net_income(as_of_date=range(2013-12-31, 2013-12-31), fa_period_type=LTM)")</f>
        <v>1111916000</v>
      </c>
      <c r="I142" s="2">
        <f>_xll.BQL(D142, "ebitda(as_of_date=range(2013-12-31, 2013-12-31), fa_period_type=LTM)")</f>
        <v>5788889000</v>
      </c>
      <c r="J142" s="2" t="str">
        <f>_xll.BQL(D142, "is_int_expense(as_of_date=range(2013-12-31, 2013-12-31), fa_period_type=Q)")</f>
        <v>#N/A</v>
      </c>
      <c r="K142" s="2">
        <f>_xll.BQL(D142, "total_equity(as_of_date=range(2013-12-31, 2013-12-31), fa_period_type=Q)")</f>
        <v>14861580000</v>
      </c>
      <c r="L142" s="2">
        <f>_xll.BQL(D142, "sales_rev_turn(as_of_date=range(2013-12-31, 2013-12-31), fa_period_type=LTM)")</f>
        <v>14031104000</v>
      </c>
    </row>
    <row r="143" spans="1:12" x14ac:dyDescent="0.25">
      <c r="A143" s="1">
        <v>41639</v>
      </c>
      <c r="B143" s="1">
        <v>41639</v>
      </c>
      <c r="C143" s="2" t="s">
        <v>816</v>
      </c>
      <c r="D143" s="2" t="s">
        <v>8184</v>
      </c>
      <c r="E143" s="2">
        <f>_xll.BQL(D143, "cf_free_cash_flow(as_of_date=range(2013-12-31, 2013-12-31), fa_period_type=LTM)")</f>
        <v>-1954000.0074878335</v>
      </c>
      <c r="F143" s="2" t="str">
        <f>_xll.BQL(D143, "bs_st_borrow(fa_period_reference=range(2013-12-31, 2013-12-31), fa_period_type=Q)")</f>
        <v>#N/A</v>
      </c>
      <c r="G143" s="2" t="str">
        <f>_xll.BQL(D143, "bs_lt_borrow(fa_period_reference=range(2013-12-31, 2013-12-31), fa_period_type=Q)")</f>
        <v>#N/A</v>
      </c>
      <c r="H143" s="2">
        <f>_xll.BQL(D143, "net_income(as_of_date=range(2013-12-31, 2013-12-31), fa_period_type=LTM)")</f>
        <v>-2064000.0197887421</v>
      </c>
      <c r="I143" s="2">
        <f>_xll.BQL(D143, "ebitda(as_of_date=range(2013-12-31, 2013-12-31), fa_period_type=LTM)")</f>
        <v>1242000.0097155571</v>
      </c>
      <c r="J143" s="2">
        <f>_xll.BQL(D143, "is_int_expense(as_of_date=range(2013-12-31, 2013-12-31), fa_period_type=Q)")</f>
        <v>555999.9942779541</v>
      </c>
      <c r="K143" s="2">
        <f>_xll.BQL(D143, "total_equity(as_of_date=range(2013-12-31, 2013-12-31), fa_period_type=Q)")</f>
        <v>6045998.3348846436</v>
      </c>
      <c r="L143" s="2">
        <f>_xll.BQL(D143, "sales_rev_turn(as_of_date=range(2013-12-31, 2013-12-31), fa_period_type=LTM)")</f>
        <v>94369999.938964844</v>
      </c>
    </row>
    <row r="144" spans="1:12" x14ac:dyDescent="0.25">
      <c r="A144" s="1">
        <v>41639</v>
      </c>
      <c r="B144" s="1">
        <v>41639</v>
      </c>
      <c r="C144" s="2" t="s">
        <v>824</v>
      </c>
      <c r="D144" s="2" t="s">
        <v>8185</v>
      </c>
      <c r="E144" s="2">
        <f>_xll.BQL(D144, "cf_free_cash_flow(as_of_date=range(2013-12-31, 2013-12-31), fa_period_type=LTM)")</f>
        <v>-411400000</v>
      </c>
      <c r="F144" s="2">
        <f>_xll.BQL(D144, "bs_st_borrow(fa_period_reference=range(2013-12-31, 2013-12-31), fa_period_type=Q)")</f>
        <v>539600000</v>
      </c>
      <c r="G144" s="2">
        <f>_xll.BQL(D144, "bs_lt_borrow(fa_period_reference=range(2013-12-31, 2013-12-31), fa_period_type=Q)")</f>
        <v>2300100000</v>
      </c>
      <c r="H144" s="2">
        <f>_xll.BQL(D144, "net_income(as_of_date=range(2013-12-31, 2013-12-31), fa_period_type=LTM)")</f>
        <v>368500000</v>
      </c>
      <c r="I144" s="2">
        <f>_xll.BQL(D144, "ebitda(as_of_date=range(2013-12-31, 2013-12-31), fa_period_type=LTM)")</f>
        <v>912300000</v>
      </c>
      <c r="J144" s="2">
        <f>_xll.BQL(D144, "is_int_expense(as_of_date=range(2013-12-31, 2013-12-31), fa_period_type=Q)")</f>
        <v>33700000</v>
      </c>
      <c r="K144" s="2">
        <f>_xll.BQL(D144, "total_equity(as_of_date=range(2013-12-31, 2013-12-31), fa_period_type=Q)")</f>
        <v>2994600000</v>
      </c>
      <c r="L144" s="2">
        <f>_xll.BQL(D144, "sales_rev_turn(as_of_date=range(2013-12-31, 2013-12-31), fa_period_type=LTM)")</f>
        <v>3220900000</v>
      </c>
    </row>
    <row r="145" spans="1:12" x14ac:dyDescent="0.25">
      <c r="A145" s="1">
        <v>41639</v>
      </c>
      <c r="B145" s="1">
        <v>41639</v>
      </c>
      <c r="C145" s="2" t="s">
        <v>827</v>
      </c>
      <c r="D145" s="2" t="s">
        <v>8186</v>
      </c>
      <c r="E145" s="2" t="str">
        <f>_xll.BQL(D145, "cf_free_cash_flow(as_of_date=range(2013-12-31, 2013-12-31), fa_period_type=LTM)")</f>
        <v>#N/A</v>
      </c>
      <c r="F145" s="2" t="str">
        <f>_xll.BQL(D145, "bs_st_borrow(fa_period_reference=range(2013-12-31, 2013-12-31), fa_period_type=Q)")</f>
        <v>#N/A</v>
      </c>
      <c r="G145" s="2" t="str">
        <f>_xll.BQL(D145, "bs_lt_borrow(fa_period_reference=range(2013-12-31, 2013-12-31), fa_period_type=Q)")</f>
        <v>#N/A</v>
      </c>
      <c r="H145" s="2" t="str">
        <f>_xll.BQL(D145, "net_income(as_of_date=range(2013-12-31, 2013-12-31), fa_period_type=LTM)")</f>
        <v>#N/A</v>
      </c>
      <c r="I145" s="2" t="str">
        <f>_xll.BQL(D145, "ebitda(as_of_date=range(2013-12-31, 2013-12-31), fa_period_type=LTM)")</f>
        <v>#N/A</v>
      </c>
      <c r="J145" s="2" t="str">
        <f>_xll.BQL(D145, "is_int_expense(as_of_date=range(2013-12-31, 2013-12-31), fa_period_type=Q)")</f>
        <v>#N/A</v>
      </c>
      <c r="K145" s="2" t="str">
        <f>_xll.BQL(D145, "total_equity(as_of_date=range(2013-12-31, 2013-12-31), fa_period_type=Q)")</f>
        <v>#N/A</v>
      </c>
      <c r="L145" s="2" t="str">
        <f>_xll.BQL(D145, "sales_rev_turn(as_of_date=range(2013-12-31, 2013-12-31), fa_period_type=LTM)")</f>
        <v>#N/A</v>
      </c>
    </row>
    <row r="146" spans="1:12" x14ac:dyDescent="0.25">
      <c r="A146" s="1">
        <v>41639</v>
      </c>
      <c r="B146" s="1">
        <v>41639</v>
      </c>
      <c r="C146" s="2" t="s">
        <v>832</v>
      </c>
      <c r="D146" s="2" t="s">
        <v>8187</v>
      </c>
      <c r="E146" s="2">
        <f>_xll.BQL(D146, "cf_free_cash_flow(as_of_date=range(2013-12-31, 2013-12-31), fa_period_type=LTM)")</f>
        <v>737000000</v>
      </c>
      <c r="F146" s="2">
        <f>_xll.BQL(D146, "bs_st_borrow(fa_period_reference=range(2013-12-31, 2013-12-31), fa_period_type=Q)")</f>
        <v>208000000</v>
      </c>
      <c r="G146" s="2">
        <f>_xll.BQL(D146, "bs_lt_borrow(fa_period_reference=range(2013-12-31, 2013-12-31), fa_period_type=Q)")</f>
        <v>731000000</v>
      </c>
      <c r="H146" s="2">
        <f>_xll.BQL(D146, "net_income(as_of_date=range(2013-12-31, 2013-12-31), fa_period_type=LTM)")</f>
        <v>587000000</v>
      </c>
      <c r="I146" s="2" t="str">
        <f>_xll.BQL(D146, "ebitda(as_of_date=range(2013-12-31, 2013-12-31), fa_period_type=LTM)")</f>
        <v>#N/A</v>
      </c>
      <c r="J146" s="2">
        <f>_xll.BQL(D146, "is_int_expense(as_of_date=range(2013-12-31, 2013-12-31), fa_period_type=Q)")</f>
        <v>13000000</v>
      </c>
      <c r="K146" s="2">
        <f>_xll.BQL(D146, "total_equity(as_of_date=range(2013-12-31, 2013-12-31), fa_period_type=Q)")</f>
        <v>5816000000</v>
      </c>
      <c r="L146" s="2">
        <f>_xll.BQL(D146, "sales_rev_turn(as_of_date=range(2013-12-31, 2013-12-31), fa_period_type=LTM)")</f>
        <v>4429000000</v>
      </c>
    </row>
    <row r="147" spans="1:12" x14ac:dyDescent="0.25">
      <c r="A147" s="1">
        <v>41639</v>
      </c>
      <c r="B147" s="1">
        <v>41639</v>
      </c>
      <c r="C147" s="2" t="s">
        <v>835</v>
      </c>
      <c r="D147" s="2" t="s">
        <v>8188</v>
      </c>
      <c r="E147" s="2">
        <f>_xll.BQL(D147, "cf_free_cash_flow(as_of_date=range(2013-12-31, 2013-12-31), fa_period_type=LTM)")</f>
        <v>121000000</v>
      </c>
      <c r="F147" s="2">
        <f>_xll.BQL(D147, "bs_st_borrow(fa_period_reference=range(2013-12-31, 2013-12-31), fa_period_type=Q)")</f>
        <v>323000000</v>
      </c>
      <c r="G147" s="2">
        <f>_xll.BQL(D147, "bs_lt_borrow(fa_period_reference=range(2013-12-31, 2013-12-31), fa_period_type=Q)")</f>
        <v>10379000000</v>
      </c>
      <c r="H147" s="2">
        <f>_xll.BQL(D147, "net_income(as_of_date=range(2013-12-31, 2013-12-31), fa_period_type=LTM)")</f>
        <v>1630000000</v>
      </c>
      <c r="I147" s="2">
        <f>_xll.BQL(D147, "ebitda(as_of_date=range(2013-12-31, 2013-12-31), fa_period_type=LTM)")</f>
        <v>3439000000</v>
      </c>
      <c r="J147" s="2">
        <f>_xll.BQL(D147, "is_int_expense(as_of_date=range(2013-12-31, 2013-12-31), fa_period_type=Q)")</f>
        <v>142000000</v>
      </c>
      <c r="K147" s="2">
        <f>_xll.BQL(D147, "total_equity(as_of_date=range(2013-12-31, 2013-12-31), fa_period_type=Q)")</f>
        <v>16259000000</v>
      </c>
      <c r="L147" s="2">
        <f>_xll.BQL(D147, "sales_rev_turn(as_of_date=range(2013-12-31, 2013-12-31), fa_period_type=LTM)")</f>
        <v>9478000000</v>
      </c>
    </row>
    <row r="148" spans="1:12" x14ac:dyDescent="0.25">
      <c r="A148" s="1">
        <v>41639</v>
      </c>
      <c r="B148" s="1">
        <v>41639</v>
      </c>
      <c r="C148" s="2" t="s">
        <v>839</v>
      </c>
      <c r="D148" s="2" t="s">
        <v>8189</v>
      </c>
      <c r="E148" s="2">
        <f>_xll.BQL(D148, "cf_free_cash_flow(as_of_date=range(2013-12-31, 2013-12-31), fa_period_type=LTM)")</f>
        <v>190900000</v>
      </c>
      <c r="F148" s="2">
        <f>_xll.BQL(D148, "bs_st_borrow(fa_period_reference=range(2013-12-31, 2013-12-31), fa_period_type=Q)")</f>
        <v>269300000</v>
      </c>
      <c r="G148" s="2">
        <f>_xll.BQL(D148, "bs_lt_borrow(fa_period_reference=range(2013-12-31, 2013-12-31), fa_period_type=Q)")</f>
        <v>176400000</v>
      </c>
      <c r="H148" s="2">
        <f>_xll.BQL(D148, "net_income(as_of_date=range(2013-12-31, 2013-12-31), fa_period_type=LTM)")</f>
        <v>285400000</v>
      </c>
      <c r="I148" s="2">
        <f>_xll.BQL(D148, "ebitda(as_of_date=range(2013-12-31, 2013-12-31), fa_period_type=LTM)")</f>
        <v>652700000</v>
      </c>
      <c r="J148" s="2">
        <f>_xll.BQL(D148, "is_int_expense(as_of_date=range(2013-12-31, 2013-12-31), fa_period_type=Q)")</f>
        <v>4900000</v>
      </c>
      <c r="K148" s="2">
        <f>_xll.BQL(D148, "total_equity(as_of_date=range(2013-12-31, 2013-12-31), fa_period_type=Q)")</f>
        <v>2367100000.0000005</v>
      </c>
      <c r="L148" s="2">
        <f>_xll.BQL(D148, "sales_rev_turn(as_of_date=range(2013-12-31, 2013-12-31), fa_period_type=LTM)")</f>
        <v>4358200000</v>
      </c>
    </row>
    <row r="149" spans="1:12" x14ac:dyDescent="0.25">
      <c r="A149" s="1">
        <v>41639</v>
      </c>
      <c r="B149" s="1">
        <v>41639</v>
      </c>
      <c r="C149" s="2" t="s">
        <v>844</v>
      </c>
      <c r="D149" s="2" t="s">
        <v>8190</v>
      </c>
      <c r="E149" s="2">
        <f>_xll.BQL(D149, "cf_free_cash_flow(as_of_date=range(2013-12-31, 2013-12-31), fa_period_type=LTM)")</f>
        <v>-1171000000</v>
      </c>
      <c r="F149" s="2">
        <f>_xll.BQL(D149, "bs_st_borrow(fa_period_reference=range(2013-12-31, 2013-12-31), fa_period_type=Q)")</f>
        <v>226000000</v>
      </c>
      <c r="G149" s="2">
        <f>_xll.BQL(D149, "bs_lt_borrow(fa_period_reference=range(2013-12-31, 2013-12-31), fa_period_type=Q)")</f>
        <v>11353000000</v>
      </c>
      <c r="H149" s="2">
        <f>_xll.BQL(D149, "net_income(as_of_date=range(2013-12-31, 2013-12-31), fa_period_type=LTM)")</f>
        <v>593000000</v>
      </c>
      <c r="I149" s="2">
        <f>_xll.BQL(D149, "ebitda(as_of_date=range(2013-12-31, 2013-12-31), fa_period_type=LTM)")</f>
        <v>2309000000</v>
      </c>
      <c r="J149" s="2">
        <f>_xll.BQL(D149, "is_int_expense(as_of_date=range(2013-12-31, 2013-12-31), fa_period_type=Q)")</f>
        <v>124000000</v>
      </c>
      <c r="K149" s="2">
        <f>_xll.BQL(D149, "total_equity(as_of_date=range(2013-12-31, 2013-12-31), fa_period_type=Q)")</f>
        <v>8946000000</v>
      </c>
      <c r="L149" s="2">
        <f>_xll.BQL(D149, "sales_rev_turn(as_of_date=range(2013-12-31, 2013-12-31), fa_period_type=LTM)")</f>
        <v>7100000000</v>
      </c>
    </row>
    <row r="150" spans="1:12" x14ac:dyDescent="0.25">
      <c r="A150" s="1">
        <v>41639</v>
      </c>
      <c r="B150" s="1">
        <v>41639</v>
      </c>
      <c r="C150" s="2" t="s">
        <v>860</v>
      </c>
      <c r="D150" s="2" t="s">
        <v>8191</v>
      </c>
      <c r="E150" s="2">
        <f>_xll.BQL(D150, "cf_free_cash_flow(as_of_date=range(2013-12-31, 2013-12-31), fa_period_type=LTM)")</f>
        <v>30741999.999999978</v>
      </c>
      <c r="F150" s="2">
        <f>_xll.BQL(D150, "bs_st_borrow(fa_period_reference=range(2013-12-31, 2013-12-31), fa_period_type=Q)")</f>
        <v>248200000</v>
      </c>
      <c r="G150" s="2">
        <f>_xll.BQL(D150, "bs_lt_borrow(fa_period_reference=range(2013-12-31, 2013-12-31), fa_period_type=Q)")</f>
        <v>681700000</v>
      </c>
      <c r="H150" s="2">
        <f>_xll.BQL(D150, "net_income(as_of_date=range(2013-12-31, 2013-12-31), fa_period_type=LTM)")</f>
        <v>59929000</v>
      </c>
      <c r="I150" s="2">
        <f>_xll.BQL(D150, "ebitda(as_of_date=range(2013-12-31, 2013-12-31), fa_period_type=LTM)")</f>
        <v>215134000</v>
      </c>
      <c r="J150" s="2">
        <f>_xll.BQL(D150, "is_int_expense(as_of_date=range(2013-12-31, 2013-12-31), fa_period_type=Q)")</f>
        <v>11347000</v>
      </c>
      <c r="K150" s="2">
        <f>_xll.BQL(D150, "total_equity(as_of_date=range(2013-12-31, 2013-12-31), fa_period_type=Q)")</f>
        <v>730290999.99999988</v>
      </c>
      <c r="L150" s="2">
        <f>_xll.BQL(D150, "sales_rev_turn(as_of_date=range(2013-12-31, 2013-12-31), fa_period_type=LTM)")</f>
        <v>727246000</v>
      </c>
    </row>
    <row r="151" spans="1:12" x14ac:dyDescent="0.25">
      <c r="A151" s="1">
        <v>41639</v>
      </c>
      <c r="B151" s="1">
        <v>41639</v>
      </c>
      <c r="C151" s="2" t="s">
        <v>872</v>
      </c>
      <c r="D151" s="2" t="s">
        <v>8192</v>
      </c>
      <c r="E151" s="2">
        <f>_xll.BQL(D151, "cf_free_cash_flow(as_of_date=range(2013-12-31, 2013-12-31), fa_period_type=LTM)")</f>
        <v>2761000000</v>
      </c>
      <c r="F151" s="2">
        <f>_xll.BQL(D151, "bs_st_borrow(fa_period_reference=range(2013-12-31, 2013-12-31), fa_period_type=Q)")</f>
        <v>908000000</v>
      </c>
      <c r="G151" s="2">
        <f>_xll.BQL(D151, "bs_lt_borrow(fa_period_reference=range(2013-12-31, 2013-12-31), fa_period_type=Q)")</f>
        <v>4749000000</v>
      </c>
      <c r="H151" s="2">
        <f>_xll.BQL(D151, "net_income(as_of_date=range(2013-12-31, 2013-12-31), fa_period_type=LTM)")</f>
        <v>2275000000</v>
      </c>
      <c r="I151" s="2">
        <f>_xll.BQL(D151, "ebitda(as_of_date=range(2013-12-31, 2013-12-31), fa_period_type=LTM)")</f>
        <v>4043000000</v>
      </c>
      <c r="J151" s="2" t="str">
        <f>_xll.BQL(D151, "is_int_expense(as_of_date=range(2013-12-31, 2013-12-31), fa_period_type=Q)")</f>
        <v>#N/A</v>
      </c>
      <c r="K151" s="2">
        <f>_xll.BQL(D151, "total_equity(as_of_date=range(2013-12-31, 2013-12-31), fa_period_type=Q)")</f>
        <v>2007000000</v>
      </c>
      <c r="L151" s="2">
        <f>_xll.BQL(D151, "sales_rev_turn(as_of_date=range(2013-12-31, 2013-12-31), fa_period_type=LTM)")</f>
        <v>17345000000</v>
      </c>
    </row>
    <row r="152" spans="1:12" x14ac:dyDescent="0.25">
      <c r="A152" s="1">
        <v>41639</v>
      </c>
      <c r="B152" s="1">
        <v>41639</v>
      </c>
      <c r="C152" s="2" t="s">
        <v>877</v>
      </c>
      <c r="D152" s="2" t="s">
        <v>8193</v>
      </c>
      <c r="E152" s="2">
        <f>_xll.BQL(D152, "cf_free_cash_flow(as_of_date=range(2013-12-31, 2013-12-31), fa_period_type=LTM)")</f>
        <v>-477519000</v>
      </c>
      <c r="F152" s="2">
        <f>_xll.BQL(D152, "bs_st_borrow(fa_period_reference=range(2013-12-31, 2013-12-31), fa_period_type=Q)")</f>
        <v>11162000</v>
      </c>
      <c r="G152" s="2">
        <f>_xll.BQL(D152, "bs_lt_borrow(fa_period_reference=range(2013-12-31, 2013-12-31), fa_period_type=Q)")</f>
        <v>2490354000</v>
      </c>
      <c r="H152" s="2">
        <f>_xll.BQL(D152, "net_income(as_of_date=range(2013-12-31, 2013-12-31), fa_period_type=LTM)")</f>
        <v>323408000</v>
      </c>
      <c r="I152" s="2">
        <f>_xll.BQL(D152, "ebitda(as_of_date=range(2013-12-31, 2013-12-31), fa_period_type=LTM)")</f>
        <v>1329110000</v>
      </c>
      <c r="J152" s="2">
        <f>_xll.BQL(D152, "is_int_expense(as_of_date=range(2013-12-31, 2013-12-31), fa_period_type=Q)")</f>
        <v>35554000</v>
      </c>
      <c r="K152" s="2">
        <f>_xll.BQL(D152, "total_equity(as_of_date=range(2013-12-31, 2013-12-31), fa_period_type=Q)")</f>
        <v>4735323000</v>
      </c>
      <c r="L152" s="2">
        <f>_xll.BQL(D152, "sales_rev_turn(as_of_date=range(2013-12-31, 2013-12-31), fa_period_type=LTM)")</f>
        <v>2075137000</v>
      </c>
    </row>
    <row r="153" spans="1:12" x14ac:dyDescent="0.25">
      <c r="A153" s="1">
        <v>41639</v>
      </c>
      <c r="B153" s="1">
        <v>41639</v>
      </c>
      <c r="C153" s="2" t="s">
        <v>882</v>
      </c>
      <c r="D153" s="2" t="s">
        <v>8194</v>
      </c>
      <c r="E153" s="2">
        <f>_xll.BQL(D153, "cf_free_cash_flow(as_of_date=range(2013-12-31, 2013-12-31), fa_period_type=LTM)")</f>
        <v>35500000.000000037</v>
      </c>
      <c r="F153" s="2">
        <f>_xll.BQL(D153, "bs_st_borrow(fa_period_reference=range(2013-12-31, 2013-12-31), fa_period_type=Q)")</f>
        <v>6400000</v>
      </c>
      <c r="G153" s="2">
        <f>_xll.BQL(D153, "bs_lt_borrow(fa_period_reference=range(2013-12-31, 2013-12-31), fa_period_type=Q)")</f>
        <v>453400000</v>
      </c>
      <c r="H153" s="2">
        <f>_xll.BQL(D153, "net_income(as_of_date=range(2013-12-31, 2013-12-31), fa_period_type=LTM)")</f>
        <v>112700000</v>
      </c>
      <c r="I153" s="2">
        <f>_xll.BQL(D153, "ebitda(as_of_date=range(2013-12-31, 2013-12-31), fa_period_type=LTM)")</f>
        <v>380700000</v>
      </c>
      <c r="J153" s="2">
        <f>_xll.BQL(D153, "is_int_expense(as_of_date=range(2013-12-31, 2013-12-31), fa_period_type=Q)")</f>
        <v>8600000</v>
      </c>
      <c r="K153" s="2">
        <f>_xll.BQL(D153, "total_equity(as_of_date=range(2013-12-31, 2013-12-31), fa_period_type=Q)")</f>
        <v>289300000</v>
      </c>
      <c r="L153" s="2">
        <f>_xll.BQL(D153, "sales_rev_turn(as_of_date=range(2013-12-31, 2013-12-31), fa_period_type=LTM)")</f>
        <v>3815800000</v>
      </c>
    </row>
    <row r="154" spans="1:12" x14ac:dyDescent="0.25">
      <c r="A154" s="1">
        <v>41639</v>
      </c>
      <c r="B154" s="1">
        <v>41639</v>
      </c>
      <c r="C154" s="2" t="s">
        <v>892</v>
      </c>
      <c r="D154" s="2" t="s">
        <v>8195</v>
      </c>
      <c r="E154" s="2">
        <f>_xll.BQL(D154, "cf_free_cash_flow(as_of_date=range(2013-12-31, 2013-12-31), fa_period_type=LTM)")</f>
        <v>-682493000</v>
      </c>
      <c r="F154" s="2">
        <f>_xll.BQL(D154, "bs_st_borrow(fa_period_reference=range(2013-12-31, 2013-12-31), fa_period_type=Q)")</f>
        <v>259438000</v>
      </c>
      <c r="G154" s="2">
        <f>_xll.BQL(D154, "bs_lt_borrow(fa_period_reference=range(2013-12-31, 2013-12-31), fa_period_type=Q)")</f>
        <v>3929987000</v>
      </c>
      <c r="H154" s="2">
        <f>_xll.BQL(D154, "net_income(as_of_date=range(2013-12-31, 2013-12-31), fa_period_type=LTM)")</f>
        <v>226985000</v>
      </c>
      <c r="I154" s="2">
        <f>_xll.BQL(D154, "ebitda(as_of_date=range(2013-12-31, 2013-12-31), fa_period_type=LTM)")</f>
        <v>1478814000</v>
      </c>
      <c r="J154" s="2">
        <f>_xll.BQL(D154, "is_int_expense(as_of_date=range(2013-12-31, 2013-12-31), fa_period_type=Q)")</f>
        <v>33967000</v>
      </c>
      <c r="K154" s="2">
        <f>_xll.BQL(D154, "total_equity(as_of_date=range(2013-12-31, 2013-12-31), fa_period_type=Q)")</f>
        <v>1655456000.0000002</v>
      </c>
      <c r="L154" s="2">
        <f>_xll.BQL(D154, "sales_rev_turn(as_of_date=range(2013-12-31, 2013-12-31), fa_period_type=LTM)")</f>
        <v>6385056000</v>
      </c>
    </row>
    <row r="155" spans="1:12" x14ac:dyDescent="0.25">
      <c r="A155" s="1">
        <v>41639</v>
      </c>
      <c r="B155" s="1">
        <v>41639</v>
      </c>
      <c r="C155" s="2" t="s">
        <v>897</v>
      </c>
      <c r="D155" s="2" t="s">
        <v>8196</v>
      </c>
      <c r="E155" s="2">
        <f>_xll.BQL(D155, "cf_free_cash_flow(as_of_date=range(2013-12-31, 2013-12-31), fa_period_type=LTM)")</f>
        <v>685000000</v>
      </c>
      <c r="F155" s="2">
        <f>_xll.BQL(D155, "bs_st_borrow(fa_period_reference=range(2013-12-31, 2013-12-31), fa_period_type=Q)")</f>
        <v>1468000000</v>
      </c>
      <c r="G155" s="2">
        <f>_xll.BQL(D155, "bs_lt_borrow(fa_period_reference=range(2013-12-31, 2013-12-31), fa_period_type=Q)")</f>
        <v>8092000000</v>
      </c>
      <c r="H155" s="2">
        <f>_xll.BQL(D155, "net_income(as_of_date=range(2013-12-31, 2013-12-31), fa_period_type=LTM)")</f>
        <v>1078000000</v>
      </c>
      <c r="I155" s="2">
        <f>_xll.BQL(D155, "ebitda(as_of_date=range(2013-12-31, 2013-12-31), fa_period_type=LTM)")</f>
        <v>2940000000</v>
      </c>
      <c r="J155" s="2">
        <f>_xll.BQL(D155, "is_int_expense(as_of_date=range(2013-12-31, 2013-12-31), fa_period_type=Q)")</f>
        <v>82000000</v>
      </c>
      <c r="K155" s="2">
        <f>_xll.BQL(D155, "total_equity(as_of_date=range(2013-12-31, 2013-12-31), fa_period_type=Q)")</f>
        <v>24556000000</v>
      </c>
      <c r="L155" s="2">
        <f>_xll.BQL(D155, "sales_rev_turn(as_of_date=range(2013-12-31, 2013-12-31), fa_period_type=LTM)")</f>
        <v>15456000000</v>
      </c>
    </row>
    <row r="156" spans="1:12" x14ac:dyDescent="0.25">
      <c r="A156" s="1">
        <v>41639</v>
      </c>
      <c r="B156" s="1">
        <v>41639</v>
      </c>
      <c r="C156" s="2" t="s">
        <v>901</v>
      </c>
      <c r="D156" s="2" t="s">
        <v>8197</v>
      </c>
      <c r="E156" s="2">
        <f>_xll.BQL(D156, "cf_free_cash_flow(as_of_date=range(2013-12-31, 2013-12-31), fa_period_type=LTM)")</f>
        <v>-122800000.00000003</v>
      </c>
      <c r="F156" s="2">
        <f>_xll.BQL(D156, "bs_st_borrow(fa_period_reference=range(2013-12-31, 2013-12-31), fa_period_type=Q)")</f>
        <v>419900000</v>
      </c>
      <c r="G156" s="2">
        <f>_xll.BQL(D156, "bs_lt_borrow(fa_period_reference=range(2013-12-31, 2013-12-31), fa_period_type=Q)")</f>
        <v>1527400000</v>
      </c>
      <c r="H156" s="2">
        <f>_xll.BQL(D156, "net_income(as_of_date=range(2013-12-31, 2013-12-31), fa_period_type=LTM)")</f>
        <v>-8900000</v>
      </c>
      <c r="I156" s="2">
        <f>_xll.BQL(D156, "ebitda(as_of_date=range(2013-12-31, 2013-12-31), fa_period_type=LTM)")</f>
        <v>257700000</v>
      </c>
      <c r="J156" s="2" t="str">
        <f>_xll.BQL(D156, "is_int_expense(as_of_date=range(2013-12-31, 2013-12-31), fa_period_type=Q)")</f>
        <v>#N/A</v>
      </c>
      <c r="K156" s="2">
        <f>_xll.BQL(D156, "total_equity(as_of_date=range(2013-12-31, 2013-12-31), fa_period_type=Q)")</f>
        <v>2564100000</v>
      </c>
      <c r="L156" s="2">
        <f>_xll.BQL(D156, "sales_rev_turn(as_of_date=range(2013-12-31, 2013-12-31), fa_period_type=LTM)")</f>
        <v>4388400000</v>
      </c>
    </row>
    <row r="157" spans="1:12" x14ac:dyDescent="0.25">
      <c r="A157" s="1">
        <v>41639</v>
      </c>
      <c r="B157" s="1">
        <v>41639</v>
      </c>
      <c r="C157" s="2" t="s">
        <v>912</v>
      </c>
      <c r="D157" s="2" t="s">
        <v>8198</v>
      </c>
      <c r="E157" s="2">
        <f>_xll.BQL(D157, "cf_free_cash_flow(as_of_date=range(2013-12-31, 2013-12-31), fa_period_type=LTM)")</f>
        <v>2822000000</v>
      </c>
      <c r="F157" s="2">
        <f>_xll.BQL(D157, "bs_st_borrow(fa_period_reference=range(2013-12-31, 2013-12-31), fa_period_type=Q)")</f>
        <v>1117000000</v>
      </c>
      <c r="G157" s="2">
        <f>_xll.BQL(D157, "bs_lt_borrow(fa_period_reference=range(2013-12-31, 2013-12-31), fa_period_type=Q)")</f>
        <v>7253000000</v>
      </c>
      <c r="H157" s="2">
        <f>_xll.BQL(D157, "net_income(as_of_date=range(2013-12-31, 2013-12-31), fa_period_type=LTM)")</f>
        <v>1188000000</v>
      </c>
      <c r="I157" s="2">
        <f>_xll.BQL(D157, "ebitda(as_of_date=range(2013-12-31, 2013-12-31), fa_period_type=LTM)")</f>
        <v>2871000000</v>
      </c>
      <c r="J157" s="2">
        <f>_xll.BQL(D157, "is_int_expense(as_of_date=range(2013-12-31, 2013-12-31), fa_period_type=Q)")</f>
        <v>100000000</v>
      </c>
      <c r="K157" s="2">
        <f>_xll.BQL(D157, "total_equity(as_of_date=range(2013-12-31, 2013-12-31), fa_period_type=Q)")</f>
        <v>12179999999.999998</v>
      </c>
      <c r="L157" s="2">
        <f>_xll.BQL(D157, "sales_rev_turn(as_of_date=range(2013-12-31, 2013-12-31), fa_period_type=LTM)")</f>
        <v>21943000000</v>
      </c>
    </row>
    <row r="158" spans="1:12" x14ac:dyDescent="0.25">
      <c r="A158" s="1">
        <v>41639</v>
      </c>
      <c r="B158" s="1">
        <v>41639</v>
      </c>
      <c r="C158" s="2" t="s">
        <v>928</v>
      </c>
      <c r="D158" s="2" t="s">
        <v>8199</v>
      </c>
      <c r="E158" s="2">
        <f>_xll.BQL(D158, "cf_free_cash_flow(as_of_date=range(2013-12-31, 2013-12-31), fa_period_type=LTM)")</f>
        <v>197899999.99999997</v>
      </c>
      <c r="F158" s="2">
        <f>_xll.BQL(D158, "bs_st_borrow(fa_period_reference=range(2013-12-31, 2013-12-31), fa_period_type=Q)")</f>
        <v>89600000</v>
      </c>
      <c r="G158" s="2">
        <f>_xll.BQL(D158, "bs_lt_borrow(fa_period_reference=range(2013-12-31, 2013-12-31), fa_period_type=Q)")</f>
        <v>222400000</v>
      </c>
      <c r="H158" s="2">
        <f>_xll.BQL(D158, "net_income(as_of_date=range(2013-12-31, 2013-12-31), fa_period_type=LTM)")</f>
        <v>105000000</v>
      </c>
      <c r="I158" s="2">
        <f>_xll.BQL(D158, "ebitda(as_of_date=range(2013-12-31, 2013-12-31), fa_period_type=LTM)")</f>
        <v>271700000</v>
      </c>
      <c r="J158" s="2">
        <f>_xll.BQL(D158, "is_int_expense(as_of_date=range(2013-12-31, 2013-12-31), fa_period_type=Q)")</f>
        <v>2600000</v>
      </c>
      <c r="K158" s="2">
        <f>_xll.BQL(D158, "total_equity(as_of_date=range(2013-12-31, 2013-12-31), fa_period_type=Q)")</f>
        <v>858700000.00000012</v>
      </c>
      <c r="L158" s="2">
        <f>_xll.BQL(D158, "sales_rev_turn(as_of_date=range(2013-12-31, 2013-12-31), fa_period_type=LTM)")</f>
        <v>1716200000</v>
      </c>
    </row>
    <row r="159" spans="1:12" x14ac:dyDescent="0.25">
      <c r="A159" s="1">
        <v>41639</v>
      </c>
      <c r="B159" s="1">
        <v>41639</v>
      </c>
      <c r="C159" s="2" t="s">
        <v>944</v>
      </c>
      <c r="D159" s="2" t="s">
        <v>8200</v>
      </c>
      <c r="E159" s="2">
        <f>_xll.BQL(D159, "cf_free_cash_flow(as_of_date=range(2013-12-31, 2013-12-31), fa_period_type=LTM)")</f>
        <v>879000000</v>
      </c>
      <c r="F159" s="2">
        <f>_xll.BQL(D159, "bs_st_borrow(fa_period_reference=range(2013-12-31, 2013-12-31), fa_period_type=Q)")</f>
        <v>12898000000</v>
      </c>
      <c r="G159" s="2">
        <f>_xll.BQL(D159, "bs_lt_borrow(fa_period_reference=range(2013-12-31, 2013-12-31), fa_period_type=Q)")</f>
        <v>21577700000</v>
      </c>
      <c r="H159" s="2">
        <f>_xll.BQL(D159, "net_income(as_of_date=range(2013-12-31, 2013-12-31), fa_period_type=LTM)")</f>
        <v>3537300000</v>
      </c>
      <c r="I159" s="2">
        <f>_xll.BQL(D159, "ebitda(as_of_date=range(2013-12-31, 2013-12-31), fa_period_type=LTM)")</f>
        <v>7365000000</v>
      </c>
      <c r="J159" s="2">
        <f>_xll.BQL(D159, "is_int_expense(as_of_date=range(2013-12-31, 2013-12-31), fa_period_type=Q)")</f>
        <v>187600000</v>
      </c>
      <c r="K159" s="2">
        <f>_xll.BQL(D159, "total_equity(as_of_date=range(2013-12-31, 2013-12-31), fa_period_type=Q)")</f>
        <v>10267699999.999998</v>
      </c>
      <c r="L159" s="2">
        <f>_xll.BQL(D159, "sales_rev_turn(as_of_date=range(2013-12-31, 2013-12-31), fa_period_type=LTM)")</f>
        <v>37795400000</v>
      </c>
    </row>
    <row r="160" spans="1:12" x14ac:dyDescent="0.25">
      <c r="A160" s="1">
        <v>41639</v>
      </c>
      <c r="B160" s="1">
        <v>41639</v>
      </c>
      <c r="C160" s="2" t="s">
        <v>947</v>
      </c>
      <c r="D160" s="2" t="s">
        <v>8201</v>
      </c>
      <c r="E160" s="2">
        <f>_xll.BQL(D160, "cf_free_cash_flow(as_of_date=range(2013-12-31, 2013-12-31), fa_period_type=LTM)")</f>
        <v>878800000</v>
      </c>
      <c r="F160" s="2">
        <f>_xll.BQL(D160, "bs_st_borrow(fa_period_reference=range(2013-12-31, 2013-12-31), fa_period_type=Q)")</f>
        <v>818600000</v>
      </c>
      <c r="G160" s="2">
        <f>_xll.BQL(D160, "bs_lt_borrow(fa_period_reference=range(2013-12-31, 2013-12-31), fa_period_type=Q)")</f>
        <v>8771100000</v>
      </c>
      <c r="H160" s="2">
        <f>_xll.BQL(D160, "net_income(as_of_date=range(2013-12-31, 2013-12-31), fa_period_type=LTM)")</f>
        <v>705200000</v>
      </c>
      <c r="I160" s="2">
        <f>_xll.BQL(D160, "ebitda(as_of_date=range(2013-12-31, 2013-12-31), fa_period_type=LTM)")</f>
        <v>1906100000</v>
      </c>
      <c r="J160" s="2">
        <f>_xll.BQL(D160, "is_int_expense(as_of_date=range(2013-12-31, 2013-12-31), fa_period_type=Q)")</f>
        <v>96100000</v>
      </c>
      <c r="K160" s="2">
        <f>_xll.BQL(D160, "total_equity(as_of_date=range(2013-12-31, 2013-12-31), fa_period_type=Q)")</f>
        <v>5561699999.999999</v>
      </c>
      <c r="L160" s="2">
        <f>_xll.BQL(D160, "sales_rev_turn(as_of_date=range(2013-12-31, 2013-12-31), fa_period_type=LTM)")</f>
        <v>17359700000</v>
      </c>
    </row>
    <row r="161" spans="1:12" x14ac:dyDescent="0.25">
      <c r="A161" s="1">
        <v>41639</v>
      </c>
      <c r="B161" s="1">
        <v>41639</v>
      </c>
      <c r="C161" s="2" t="s">
        <v>950</v>
      </c>
      <c r="D161" s="2" t="s">
        <v>8202</v>
      </c>
      <c r="E161" s="2">
        <f>_xll.BQL(D161, "cf_free_cash_flow(as_of_date=range(2013-12-31, 2013-12-31), fa_period_type=LTM)")</f>
        <v>422000000</v>
      </c>
      <c r="F161" s="2">
        <f>_xll.BQL(D161, "bs_st_borrow(fa_period_reference=range(2013-12-31, 2013-12-31), fa_period_type=Q)")</f>
        <v>712000000</v>
      </c>
      <c r="G161" s="2">
        <f>_xll.BQL(D161, "bs_lt_borrow(fa_period_reference=range(2013-12-31, 2013-12-31), fa_period_type=Q)")</f>
        <v>7607000000</v>
      </c>
      <c r="H161" s="2">
        <f>_xll.BQL(D161, "net_income(as_of_date=range(2013-12-31, 2013-12-31), fa_period_type=LTM)")</f>
        <v>296000000</v>
      </c>
      <c r="I161" s="2">
        <f>_xll.BQL(D161, "ebitda(as_of_date=range(2013-12-31, 2013-12-31), fa_period_type=LTM)")</f>
        <v>2118000000</v>
      </c>
      <c r="J161" s="2">
        <f>_xll.BQL(D161, "is_int_expense(as_of_date=range(2013-12-31, 2013-12-31), fa_period_type=Q)")</f>
        <v>108000000</v>
      </c>
      <c r="K161" s="2">
        <f>_xll.BQL(D161, "total_equity(as_of_date=range(2013-12-31, 2013-12-31), fa_period_type=Q)")</f>
        <v>15864000000</v>
      </c>
      <c r="L161" s="2">
        <f>_xll.BQL(D161, "sales_rev_turn(as_of_date=range(2013-12-31, 2013-12-31), fa_period_type=LTM)")</f>
        <v>23345000000</v>
      </c>
    </row>
    <row r="162" spans="1:12" x14ac:dyDescent="0.25">
      <c r="A162" s="1">
        <v>41639</v>
      </c>
      <c r="B162" s="1">
        <v>41639</v>
      </c>
      <c r="C162" s="2" t="s">
        <v>955</v>
      </c>
      <c r="D162" s="2" t="s">
        <v>8203</v>
      </c>
      <c r="E162" s="2">
        <f>_xll.BQL(D162, "cf_free_cash_flow(as_of_date=range(2013-12-31, 2013-12-31), fa_period_type=LTM)")</f>
        <v>-119622000</v>
      </c>
      <c r="F162" s="2">
        <f>_xll.BQL(D162, "bs_st_borrow(fa_period_reference=range(2013-12-31, 2013-12-31), fa_period_type=Q)")</f>
        <v>374900000</v>
      </c>
      <c r="G162" s="2">
        <f>_xll.BQL(D162, "bs_lt_borrow(fa_period_reference=range(2013-12-31, 2013-12-31), fa_period_type=Q)")</f>
        <v>701056000</v>
      </c>
      <c r="H162" s="2">
        <f>_xll.BQL(D162, "net_income(as_of_date=range(2013-12-31, 2013-12-31), fa_period_type=LTM)")</f>
        <v>67519000</v>
      </c>
      <c r="I162" s="2">
        <f>_xll.BQL(D162, "ebitda(as_of_date=range(2013-12-31, 2013-12-31), fa_period_type=LTM)")</f>
        <v>123371000</v>
      </c>
      <c r="J162" s="2">
        <f>_xll.BQL(D162, "is_int_expense(as_of_date=range(2013-12-31, 2013-12-31), fa_period_type=Q)")</f>
        <v>4393000</v>
      </c>
      <c r="K162" s="2">
        <f>_xll.BQL(D162, "total_equity(as_of_date=range(2013-12-31, 2013-12-31), fa_period_type=Q)")</f>
        <v>757477000</v>
      </c>
      <c r="L162" s="2">
        <f>_xll.BQL(D162, "sales_rev_turn(as_of_date=range(2013-12-31, 2013-12-31), fa_period_type=LTM)")</f>
        <v>704589000</v>
      </c>
    </row>
    <row r="163" spans="1:12" x14ac:dyDescent="0.25">
      <c r="A163" s="1">
        <v>41639</v>
      </c>
      <c r="B163" s="1">
        <v>41639</v>
      </c>
      <c r="C163" s="2" t="s">
        <v>959</v>
      </c>
      <c r="D163" s="2" t="s">
        <v>8204</v>
      </c>
      <c r="E163" s="2">
        <f>_xll.BQL(D163, "cf_free_cash_flow(as_of_date=range(2013-12-31, 2013-12-31), fa_period_type=LTM)")</f>
        <v>5018000000</v>
      </c>
      <c r="F163" s="2">
        <f>_xll.BQL(D163, "bs_st_borrow(fa_period_reference=range(2013-12-31, 2013-12-31), fa_period_type=Q)")</f>
        <v>87000000</v>
      </c>
      <c r="G163" s="2">
        <f>_xll.BQL(D163, "bs_lt_borrow(fa_period_reference=range(2013-12-31, 2013-12-31), fa_period_type=Q)")</f>
        <v>10824000000</v>
      </c>
      <c r="H163" s="2">
        <f>_xll.BQL(D163, "net_income(as_of_date=range(2013-12-31, 2013-12-31), fa_period_type=LTM)")</f>
        <v>1457000000</v>
      </c>
      <c r="I163" s="2">
        <f>_xll.BQL(D163, "ebitda(as_of_date=range(2013-12-31, 2013-12-31), fa_period_type=LTM)")</f>
        <v>4220000000</v>
      </c>
      <c r="J163" s="2">
        <f>_xll.BQL(D163, "is_int_expense(as_of_date=range(2013-12-31, 2013-12-31), fa_period_type=Q)")</f>
        <v>92000000</v>
      </c>
      <c r="K163" s="2">
        <f>_xll.BQL(D163, "total_equity(as_of_date=range(2013-12-31, 2013-12-31), fa_period_type=Q)")</f>
        <v>3655000000</v>
      </c>
      <c r="L163" s="2">
        <f>_xll.BQL(D163, "sales_rev_turn(as_of_date=range(2013-12-31, 2013-12-31), fa_period_type=LTM)")</f>
        <v>55033000000</v>
      </c>
    </row>
    <row r="164" spans="1:12" x14ac:dyDescent="0.25">
      <c r="A164" s="1">
        <v>41639</v>
      </c>
      <c r="B164" s="1">
        <v>41639</v>
      </c>
      <c r="C164" s="2" t="s">
        <v>963</v>
      </c>
      <c r="D164" s="2" t="s">
        <v>8205</v>
      </c>
      <c r="E164" s="2" t="str">
        <f>_xll.BQL(D164, "cf_free_cash_flow(as_of_date=range(2013-12-31, 2013-12-31), fa_period_type=LTM)")</f>
        <v>#N/A</v>
      </c>
      <c r="F164" s="2" t="str">
        <f>_xll.BQL(D164, "bs_st_borrow(fa_period_reference=range(2013-12-31, 2013-12-31), fa_period_type=Q)")</f>
        <v>#N/A</v>
      </c>
      <c r="G164" s="2" t="str">
        <f>_xll.BQL(D164, "bs_lt_borrow(fa_period_reference=range(2013-12-31, 2013-12-31), fa_period_type=Q)")</f>
        <v>#N/A</v>
      </c>
      <c r="H164" s="2" t="str">
        <f>_xll.BQL(D164, "net_income(as_of_date=range(2013-12-31, 2013-12-31), fa_period_type=LTM)")</f>
        <v>#N/A</v>
      </c>
      <c r="I164" s="2" t="str">
        <f>_xll.BQL(D164, "ebitda(as_of_date=range(2013-12-31, 2013-12-31), fa_period_type=LTM)")</f>
        <v>#N/A</v>
      </c>
      <c r="J164" s="2" t="str">
        <f>_xll.BQL(D164, "is_int_expense(as_of_date=range(2013-12-31, 2013-12-31), fa_period_type=Q)")</f>
        <v>#N/A</v>
      </c>
      <c r="K164" s="2" t="str">
        <f>_xll.BQL(D164, "total_equity(as_of_date=range(2013-12-31, 2013-12-31), fa_period_type=Q)")</f>
        <v>#N/A</v>
      </c>
      <c r="L164" s="2" t="str">
        <f>_xll.BQL(D164, "sales_rev_turn(as_of_date=range(2013-12-31, 2013-12-31), fa_period_type=LTM)")</f>
        <v>#N/A</v>
      </c>
    </row>
    <row r="165" spans="1:12" x14ac:dyDescent="0.25">
      <c r="A165" s="1">
        <v>41639</v>
      </c>
      <c r="B165" s="1">
        <v>41639</v>
      </c>
      <c r="C165" s="2" t="s">
        <v>973</v>
      </c>
      <c r="D165" s="2" t="s">
        <v>8206</v>
      </c>
      <c r="E165" s="2">
        <f>_xll.BQL(D165, "cf_free_cash_flow(as_of_date=range(2013-12-31, 2013-12-31), fa_period_type=LTM)")</f>
        <v>-2074000000</v>
      </c>
      <c r="F165" s="2">
        <f>_xll.BQL(D165, "bs_st_borrow(fa_period_reference=range(2013-12-31, 2013-12-31), fa_period_type=Q)")</f>
        <v>4066000000</v>
      </c>
      <c r="G165" s="2">
        <f>_xll.BQL(D165, "bs_lt_borrow(fa_period_reference=range(2013-12-31, 2013-12-31), fa_period_type=Q)")</f>
        <v>7956000000</v>
      </c>
      <c r="H165" s="2">
        <f>_xll.BQL(D165, "net_income(as_of_date=range(2013-12-31, 2013-12-31), fa_period_type=LTM)")</f>
        <v>-584000000</v>
      </c>
      <c r="I165" s="2">
        <f>_xll.BQL(D165, "ebitda(as_of_date=range(2013-12-31, 2013-12-31), fa_period_type=LTM)")</f>
        <v>2544000000</v>
      </c>
      <c r="J165" s="2">
        <f>_xll.BQL(D165, "is_int_expense(as_of_date=range(2013-12-31, 2013-12-31), fa_period_type=Q)")</f>
        <v>104000000</v>
      </c>
      <c r="K165" s="2">
        <f>_xll.BQL(D165, "total_equity(as_of_date=range(2013-12-31, 2013-12-31), fa_period_type=Q)")</f>
        <v>20612000000</v>
      </c>
      <c r="L165" s="2">
        <f>_xll.BQL(D165, "sales_rev_turn(as_of_date=range(2013-12-31, 2013-12-31), fa_period_type=LTM)")</f>
        <v>10576000000</v>
      </c>
    </row>
    <row r="166" spans="1:12" x14ac:dyDescent="0.25">
      <c r="A166" s="1">
        <v>41639</v>
      </c>
      <c r="B166" s="1">
        <v>41639</v>
      </c>
      <c r="C166" s="2" t="s">
        <v>993</v>
      </c>
      <c r="D166" s="2" t="s">
        <v>8207</v>
      </c>
      <c r="E166" s="2" t="str">
        <f>_xll.BQL(D166, "cf_free_cash_flow(as_of_date=range(2013-12-31, 2013-12-31), fa_period_type=LTM)")</f>
        <v>#N/A</v>
      </c>
      <c r="F166" s="2" t="str">
        <f>_xll.BQL(D166, "bs_st_borrow(fa_period_reference=range(2013-12-31, 2013-12-31), fa_period_type=Q)")</f>
        <v>#N/A</v>
      </c>
      <c r="G166" s="2" t="str">
        <f>_xll.BQL(D166, "bs_lt_borrow(fa_period_reference=range(2013-12-31, 2013-12-31), fa_period_type=Q)")</f>
        <v>#N/A</v>
      </c>
      <c r="H166" s="2" t="str">
        <f>_xll.BQL(D166, "net_income(as_of_date=range(2013-12-31, 2013-12-31), fa_period_type=LTM)")</f>
        <v>#N/A</v>
      </c>
      <c r="I166" s="2" t="str">
        <f>_xll.BQL(D166, "ebitda(as_of_date=range(2013-12-31, 2013-12-31), fa_period_type=LTM)")</f>
        <v>#N/A</v>
      </c>
      <c r="J166" s="2" t="str">
        <f>_xll.BQL(D166, "is_int_expense(as_of_date=range(2013-12-31, 2013-12-31), fa_period_type=Q)")</f>
        <v>#N/A</v>
      </c>
      <c r="K166" s="2" t="str">
        <f>_xll.BQL(D166, "total_equity(as_of_date=range(2013-12-31, 2013-12-31), fa_period_type=Q)")</f>
        <v>#N/A</v>
      </c>
      <c r="L166" s="2" t="str">
        <f>_xll.BQL(D166, "sales_rev_turn(as_of_date=range(2013-12-31, 2013-12-31), fa_period_type=LTM)")</f>
        <v>#N/A</v>
      </c>
    </row>
    <row r="167" spans="1:12" x14ac:dyDescent="0.25">
      <c r="A167" s="1">
        <v>41639</v>
      </c>
      <c r="B167" s="1">
        <v>41639</v>
      </c>
      <c r="C167" s="2" t="s">
        <v>997</v>
      </c>
      <c r="D167" s="2" t="s">
        <v>8208</v>
      </c>
      <c r="E167" s="2">
        <f>_xll.BQL(D167, "cf_free_cash_flow(as_of_date=range(2013-12-31, 2013-12-31), fa_period_type=LTM)")</f>
        <v>15218000000</v>
      </c>
      <c r="F167" s="2">
        <f>_xll.BQL(D167, "bs_st_borrow(fa_period_reference=range(2013-12-31, 2013-12-31), fa_period_type=Q)")</f>
        <v>25569000000</v>
      </c>
      <c r="G167" s="2">
        <f>_xll.BQL(D167, "bs_lt_borrow(fa_period_reference=range(2013-12-31, 2013-12-31), fa_period_type=Q)")</f>
        <v>46655000000</v>
      </c>
      <c r="H167" s="2">
        <f>_xll.BQL(D167, "net_income(as_of_date=range(2013-12-31, 2013-12-31), fa_period_type=LTM)")</f>
        <v>19037000000</v>
      </c>
      <c r="I167" s="2">
        <f>_xll.BQL(D167, "ebitda(as_of_date=range(2013-12-31, 2013-12-31), fa_period_type=LTM)")</f>
        <v>36434000000</v>
      </c>
      <c r="J167" s="2">
        <f>_xll.BQL(D167, "is_int_expense(as_of_date=range(2013-12-31, 2013-12-31), fa_period_type=Q)")</f>
        <v>706000000</v>
      </c>
      <c r="K167" s="2">
        <f>_xll.BQL(D167, "total_equity(as_of_date=range(2013-12-31, 2013-12-31), fa_period_type=Q)")</f>
        <v>211431000000</v>
      </c>
      <c r="L167" s="2">
        <f>_xll.BQL(D167, "sales_rev_turn(as_of_date=range(2013-12-31, 2013-12-31), fa_period_type=LTM)")</f>
        <v>179821000000</v>
      </c>
    </row>
    <row r="168" spans="1:12" x14ac:dyDescent="0.25">
      <c r="A168" s="1">
        <v>41639</v>
      </c>
      <c r="B168" s="1">
        <v>41639</v>
      </c>
      <c r="C168" s="2" t="s">
        <v>1000</v>
      </c>
      <c r="D168" s="2" t="s">
        <v>8209</v>
      </c>
      <c r="E168" s="2">
        <f>_xll.BQL(D168, "cf_free_cash_flow(as_of_date=range(2013-12-31, 2013-12-31), fa_period_type=LTM)")</f>
        <v>8540000000</v>
      </c>
      <c r="F168" s="2">
        <f>_xll.BQL(D168, "bs_st_borrow(fa_period_reference=range(2013-12-31, 2013-12-31), fa_period_type=Q)")</f>
        <v>4521000000</v>
      </c>
      <c r="G168" s="2">
        <f>_xll.BQL(D168, "bs_lt_borrow(fa_period_reference=range(2013-12-31, 2013-12-31), fa_period_type=Q)")</f>
        <v>20539000000</v>
      </c>
      <c r="H168" s="2">
        <f>_xll.BQL(D168, "net_income(as_of_date=range(2013-12-31, 2013-12-31), fa_period_type=LTM)")</f>
        <v>4531000000</v>
      </c>
      <c r="I168" s="2">
        <f>_xll.BQL(D168, "ebitda(as_of_date=range(2013-12-31, 2013-12-31), fa_period_type=LTM)")</f>
        <v>13092000000</v>
      </c>
      <c r="J168" s="2">
        <f>_xll.BQL(D168, "is_int_expense(as_of_date=range(2013-12-31, 2013-12-31), fa_period_type=Q)")</f>
        <v>215000000</v>
      </c>
      <c r="K168" s="2">
        <f>_xll.BQL(D168, "total_equity(as_of_date=range(2013-12-31, 2013-12-31), fa_period_type=Q)")</f>
        <v>50006000000</v>
      </c>
      <c r="L168" s="2">
        <f>_xll.BQL(D168, "sales_rev_turn(as_of_date=range(2013-12-31, 2013-12-31), fa_period_type=LTM)")</f>
        <v>44451000000</v>
      </c>
    </row>
    <row r="169" spans="1:12" x14ac:dyDescent="0.25">
      <c r="A169" s="1">
        <v>41639</v>
      </c>
      <c r="B169" s="1">
        <v>41639</v>
      </c>
      <c r="C169" s="2" t="s">
        <v>1003</v>
      </c>
      <c r="D169" s="2" t="s">
        <v>8210</v>
      </c>
      <c r="E169" s="2">
        <f>_xll.BQL(D169, "cf_free_cash_flow(as_of_date=range(2013-12-31, 2013-12-31), fa_period_type=LTM)")</f>
        <v>-148800000</v>
      </c>
      <c r="F169" s="2">
        <f>_xll.BQL(D169, "bs_st_borrow(fa_period_reference=range(2013-12-31, 2013-12-31), fa_period_type=Q)")</f>
        <v>12600000</v>
      </c>
      <c r="G169" s="2">
        <f>_xll.BQL(D169, "bs_lt_borrow(fa_period_reference=range(2013-12-31, 2013-12-31), fa_period_type=Q)")</f>
        <v>2252600000</v>
      </c>
      <c r="H169" s="2">
        <f>_xll.BQL(D169, "net_income(as_of_date=range(2013-12-31, 2013-12-31), fa_period_type=LTM)")</f>
        <v>-36400000</v>
      </c>
      <c r="I169" s="2">
        <f>_xll.BQL(D169, "ebitda(as_of_date=range(2013-12-31, 2013-12-31), fa_period_type=LTM)")</f>
        <v>364600000</v>
      </c>
      <c r="J169" s="2">
        <f>_xll.BQL(D169, "is_int_expense(as_of_date=range(2013-12-31, 2013-12-31), fa_period_type=Q)")</f>
        <v>46700000</v>
      </c>
      <c r="K169" s="2">
        <f>_xll.BQL(D169, "total_equity(as_of_date=range(2013-12-31, 2013-12-31), fa_period_type=Q)")</f>
        <v>-687200000.00000048</v>
      </c>
      <c r="L169" s="2">
        <f>_xll.BQL(D169, "sales_rev_turn(as_of_date=range(2013-12-31, 2013-12-31), fa_period_type=LTM)")</f>
        <v>1323200000</v>
      </c>
    </row>
    <row r="170" spans="1:12" x14ac:dyDescent="0.25">
      <c r="A170" s="1">
        <v>41639</v>
      </c>
      <c r="B170" s="1">
        <v>41639</v>
      </c>
      <c r="C170" s="2" t="s">
        <v>1006</v>
      </c>
      <c r="D170" s="2" t="s">
        <v>8211</v>
      </c>
      <c r="E170" s="2">
        <f>_xll.BQL(D170, "cf_free_cash_flow(as_of_date=range(2013-12-31, 2013-12-31), fa_period_type=LTM)")</f>
        <v>7325000000</v>
      </c>
      <c r="F170" s="2">
        <f>_xll.BQL(D170, "bs_st_borrow(fa_period_reference=range(2013-12-31, 2013-12-31), fa_period_type=Q)")</f>
        <v>3280000000</v>
      </c>
      <c r="G170" s="2">
        <f>_xll.BQL(D170, "bs_lt_borrow(fa_period_reference=range(2013-12-31, 2013-12-31), fa_period_type=Q)")</f>
        <v>44567000000</v>
      </c>
      <c r="H170" s="2">
        <f>_xll.BQL(D170, "net_income(as_of_date=range(2013-12-31, 2013-12-31), fa_period_type=LTM)")</f>
        <v>6421000000</v>
      </c>
      <c r="I170" s="2">
        <f>_xll.BQL(D170, "ebitda(as_of_date=range(2013-12-31, 2013-12-31), fa_period_type=LTM)")</f>
        <v>21066000000</v>
      </c>
      <c r="J170" s="2">
        <f>_xll.BQL(D170, "is_int_expense(as_of_date=range(2013-12-31, 2013-12-31), fa_period_type=Q)")</f>
        <v>639000000</v>
      </c>
      <c r="K170" s="2">
        <f>_xll.BQL(D170, "total_equity(as_of_date=range(2013-12-31, 2013-12-31), fa_period_type=Q)")</f>
        <v>50986999999.999992</v>
      </c>
      <c r="L170" s="2">
        <f>_xll.BQL(D170, "sales_rev_turn(as_of_date=range(2013-12-31, 2013-12-31), fa_period_type=LTM)")</f>
        <v>63668000000</v>
      </c>
    </row>
    <row r="171" spans="1:12" x14ac:dyDescent="0.25">
      <c r="A171" s="1">
        <v>41639</v>
      </c>
      <c r="B171" s="1">
        <v>41639</v>
      </c>
      <c r="C171" s="2" t="s">
        <v>1021</v>
      </c>
      <c r="D171" s="2" t="s">
        <v>8212</v>
      </c>
      <c r="E171" s="2">
        <f>_xll.BQL(D171, "cf_free_cash_flow(as_of_date=range(2013-12-31, 2013-12-31), fa_period_type=LTM)")</f>
        <v>358400000</v>
      </c>
      <c r="F171" s="2" t="str">
        <f>_xll.BQL(D171, "bs_st_borrow(fa_period_reference=range(2013-12-31, 2013-12-31), fa_period_type=Q)")</f>
        <v>#N/A</v>
      </c>
      <c r="G171" s="2">
        <f>_xll.BQL(D171, "bs_lt_borrow(fa_period_reference=range(2013-12-31, 2013-12-31), fa_period_type=Q)")</f>
        <v>903900000</v>
      </c>
      <c r="H171" s="2">
        <f>_xll.BQL(D171, "net_income(as_of_date=range(2013-12-31, 2013-12-31), fa_period_type=LTM)")</f>
        <v>125900000</v>
      </c>
      <c r="I171" s="2" t="str">
        <f>_xll.BQL(D171, "ebitda(as_of_date=range(2013-12-31, 2013-12-31), fa_period_type=LTM)")</f>
        <v>#N/A</v>
      </c>
      <c r="J171" s="2">
        <f>_xll.BQL(D171, "is_int_expense(as_of_date=range(2013-12-31, 2013-12-31), fa_period_type=Q)")</f>
        <v>16600000.000000002</v>
      </c>
      <c r="K171" s="2">
        <f>_xll.BQL(D171, "total_equity(as_of_date=range(2013-12-31, 2013-12-31), fa_period_type=Q)")</f>
        <v>2544200000</v>
      </c>
      <c r="L171" s="2">
        <f>_xll.BQL(D171, "sales_rev_turn(as_of_date=range(2013-12-31, 2013-12-31), fa_period_type=LTM)")</f>
        <v>4748700000</v>
      </c>
    </row>
    <row r="172" spans="1:12" x14ac:dyDescent="0.25">
      <c r="A172" s="1">
        <v>41639</v>
      </c>
      <c r="B172" s="1">
        <v>41639</v>
      </c>
      <c r="C172" s="2" t="s">
        <v>1035</v>
      </c>
      <c r="D172" s="2" t="s">
        <v>8213</v>
      </c>
      <c r="E172" s="2">
        <f>_xll.BQL(D172, "cf_free_cash_flow(as_of_date=range(2013-12-31, 2013-12-31), fa_period_type=LTM)")</f>
        <v>295800000</v>
      </c>
      <c r="F172" s="2">
        <f>_xll.BQL(D172, "bs_st_borrow(fa_period_reference=range(2013-12-31, 2013-12-31), fa_period_type=Q)")</f>
        <v>402600000</v>
      </c>
      <c r="G172" s="2">
        <f>_xll.BQL(D172, "bs_lt_borrow(fa_period_reference=range(2013-12-31, 2013-12-31), fa_period_type=Q)")</f>
        <v>3799400000</v>
      </c>
      <c r="H172" s="2">
        <f>_xll.BQL(D172, "net_income(as_of_date=range(2013-12-31, 2013-12-31), fa_period_type=LTM)")</f>
        <v>926300000</v>
      </c>
      <c r="I172" s="2">
        <f>_xll.BQL(D172, "ebitda(as_of_date=range(2013-12-31, 2013-12-31), fa_period_type=LTM)")</f>
        <v>1218000000</v>
      </c>
      <c r="J172" s="2">
        <f>_xll.BQL(D172, "is_int_expense(as_of_date=range(2013-12-31, 2013-12-31), fa_period_type=Q)")</f>
        <v>39100000</v>
      </c>
      <c r="K172" s="2">
        <f>_xll.BQL(D172, "total_equity(as_of_date=range(2013-12-31, 2013-12-31), fa_period_type=Q)")</f>
        <v>7018300000</v>
      </c>
      <c r="L172" s="2">
        <f>_xll.BQL(D172, "sales_rev_turn(as_of_date=range(2013-12-31, 2013-12-31), fa_period_type=LTM)")</f>
        <v>10784300000</v>
      </c>
    </row>
    <row r="173" spans="1:12" x14ac:dyDescent="0.25">
      <c r="A173" s="1">
        <v>41639</v>
      </c>
      <c r="B173" s="1">
        <v>41639</v>
      </c>
      <c r="C173" s="2" t="s">
        <v>1045</v>
      </c>
      <c r="D173" s="2" t="s">
        <v>8214</v>
      </c>
      <c r="E173" s="2">
        <f>_xll.BQL(D173, "cf_free_cash_flow(as_of_date=range(2013-12-31, 2013-12-31), fa_period_type=LTM)")</f>
        <v>2023000000</v>
      </c>
      <c r="F173" s="2">
        <f>_xll.BQL(D173, "bs_st_borrow(fa_period_reference=range(2013-12-31, 2013-12-31), fa_period_type=Q)")</f>
        <v>2000000</v>
      </c>
      <c r="G173" s="2">
        <f>_xll.BQL(D173, "bs_lt_borrow(fa_period_reference=range(2013-12-31, 2013-12-31), fa_period_type=Q)")</f>
        <v>5928000000</v>
      </c>
      <c r="H173" s="2">
        <f>_xll.BQL(D173, "net_income(as_of_date=range(2013-12-31, 2013-12-31), fa_period_type=LTM)")</f>
        <v>2007000000</v>
      </c>
      <c r="I173" s="2">
        <f>_xll.BQL(D173, "ebitda(as_of_date=range(2013-12-31, 2013-12-31), fa_period_type=LTM)")</f>
        <v>3663000000</v>
      </c>
      <c r="J173" s="2">
        <f>_xll.BQL(D173, "is_int_expense(as_of_date=range(2013-12-31, 2013-12-31), fa_period_type=Q)")</f>
        <v>70000000</v>
      </c>
      <c r="K173" s="2">
        <f>_xll.BQL(D173, "total_equity(as_of_date=range(2013-12-31, 2013-12-31), fa_period_type=Q)")</f>
        <v>9356000000</v>
      </c>
      <c r="L173" s="2">
        <f>_xll.BQL(D173, "sales_rev_turn(as_of_date=range(2013-12-31, 2013-12-31), fa_period_type=LTM)")</f>
        <v>24980000000</v>
      </c>
    </row>
    <row r="174" spans="1:12" x14ac:dyDescent="0.25">
      <c r="A174" s="1">
        <v>41639</v>
      </c>
      <c r="B174" s="1">
        <v>41639</v>
      </c>
      <c r="C174" s="2" t="s">
        <v>1051</v>
      </c>
      <c r="D174" s="2" t="s">
        <v>8215</v>
      </c>
      <c r="E174" s="2">
        <f>_xll.BQL(D174, "cf_free_cash_flow(as_of_date=range(2013-12-31, 2013-12-31), fa_period_type=LTM)")</f>
        <v>1419912000</v>
      </c>
      <c r="F174" s="2">
        <f>_xll.BQL(D174, "bs_st_borrow(fa_period_reference=range(2013-12-31, 2013-12-31), fa_period_type=Q)")</f>
        <v>15407972000</v>
      </c>
      <c r="G174" s="2">
        <f>_xll.BQL(D174, "bs_lt_borrow(fa_period_reference=range(2013-12-31, 2013-12-31), fa_period_type=Q)")</f>
        <v>8180559000</v>
      </c>
      <c r="H174" s="2">
        <f>_xll.BQL(D174, "net_income(as_of_date=range(2013-12-31, 2013-12-31), fa_period_type=LTM)")</f>
        <v>1253468000</v>
      </c>
      <c r="I174" s="2">
        <f>_xll.BQL(D174, "ebitda(as_of_date=range(2013-12-31, 2013-12-31), fa_period_type=LTM)")</f>
        <v>3690451000</v>
      </c>
      <c r="J174" s="2">
        <f>_xll.BQL(D174, "is_int_expense(as_of_date=range(2013-12-31, 2013-12-31), fa_period_type=Q)")</f>
        <v>284491000</v>
      </c>
      <c r="K174" s="2">
        <f>_xll.BQL(D174, "total_equity(as_of_date=range(2013-12-31, 2013-12-31), fa_period_type=Q)")</f>
        <v>6984285000</v>
      </c>
      <c r="L174" s="2">
        <f>_xll.BQL(D174, "sales_rev_turn(as_of_date=range(2013-12-31, 2013-12-31), fa_period_type=LTM)")</f>
        <v>5098308000</v>
      </c>
    </row>
    <row r="175" spans="1:12" x14ac:dyDescent="0.25">
      <c r="A175" s="1">
        <v>41639</v>
      </c>
      <c r="B175" s="1">
        <v>41639</v>
      </c>
      <c r="C175" s="2" t="s">
        <v>1055</v>
      </c>
      <c r="D175" s="2" t="s">
        <v>8216</v>
      </c>
      <c r="E175" s="2">
        <f>_xll.BQL(D175, "cf_free_cash_flow(as_of_date=range(2013-12-31, 2013-12-31), fa_period_type=LTM)")</f>
        <v>323056000</v>
      </c>
      <c r="F175" s="2">
        <f>_xll.BQL(D175, "bs_st_borrow(fa_period_reference=range(2013-12-31, 2013-12-31), fa_period_type=Q)")</f>
        <v>436722000</v>
      </c>
      <c r="G175" s="2">
        <f>_xll.BQL(D175, "bs_lt_borrow(fa_period_reference=range(2013-12-31, 2013-12-31), fa_period_type=Q)")</f>
        <v>959895000</v>
      </c>
      <c r="H175" s="2">
        <f>_xll.BQL(D175, "net_income(as_of_date=range(2013-12-31, 2013-12-31), fa_period_type=LTM)")</f>
        <v>286682000</v>
      </c>
      <c r="I175" s="2">
        <f>_xll.BQL(D175, "ebitda(as_of_date=range(2013-12-31, 2013-12-31), fa_period_type=LTM)")</f>
        <v>637161000</v>
      </c>
      <c r="J175" s="2">
        <f>_xll.BQL(D175, "is_int_expense(as_of_date=range(2013-12-31, 2013-12-31), fa_period_type=Q)")</f>
        <v>41194000</v>
      </c>
      <c r="K175" s="2">
        <f>_xll.BQL(D175, "total_equity(as_of_date=range(2013-12-31, 2013-12-31), fa_period_type=Q)")</f>
        <v>1570699000</v>
      </c>
      <c r="L175" s="2">
        <f>_xll.BQL(D175, "sales_rev_turn(as_of_date=range(2013-12-31, 2013-12-31), fa_period_type=LTM)")</f>
        <v>4083913000</v>
      </c>
    </row>
    <row r="176" spans="1:12" x14ac:dyDescent="0.25">
      <c r="A176" s="1">
        <v>41639</v>
      </c>
      <c r="B176" s="1">
        <v>41639</v>
      </c>
      <c r="C176" s="2" t="s">
        <v>1058</v>
      </c>
      <c r="D176" s="2" t="s">
        <v>8217</v>
      </c>
      <c r="E176" s="2">
        <f>_xll.BQL(D176, "cf_free_cash_flow(as_of_date=range(2013-12-31, 2013-12-31), fa_period_type=LTM)")</f>
        <v>190728000</v>
      </c>
      <c r="F176" s="2">
        <f>_xll.BQL(D176, "bs_st_borrow(fa_period_reference=range(2013-12-31, 2013-12-31), fa_period_type=Q)")</f>
        <v>339451000</v>
      </c>
      <c r="G176" s="2">
        <f>_xll.BQL(D176, "bs_lt_borrow(fa_period_reference=range(2013-12-31, 2013-12-31), fa_period_type=Q)")</f>
        <v>9419783000</v>
      </c>
      <c r="H176" s="2">
        <f>_xll.BQL(D176, "net_income(as_of_date=range(2013-12-31, 2013-12-31), fa_period_type=LTM)")</f>
        <v>530357000</v>
      </c>
      <c r="I176" s="2">
        <f>_xll.BQL(D176, "ebitda(as_of_date=range(2013-12-31, 2013-12-31), fa_period_type=LTM)")</f>
        <v>1498658000</v>
      </c>
      <c r="J176" s="2" t="str">
        <f>_xll.BQL(D176, "is_int_expense(as_of_date=range(2013-12-31, 2013-12-31), fa_period_type=Q)")</f>
        <v>#N/A</v>
      </c>
      <c r="K176" s="2">
        <f>_xll.BQL(D176, "total_equity(as_of_date=range(2013-12-31, 2013-12-31), fa_period_type=Q)")</f>
        <v>-5284144000.000001</v>
      </c>
      <c r="L176" s="2">
        <f>_xll.BQL(D176, "sales_rev_turn(as_of_date=range(2013-12-31, 2013-12-31), fa_period_type=LTM)")</f>
        <v>6325096000</v>
      </c>
    </row>
    <row r="177" spans="1:12" x14ac:dyDescent="0.25">
      <c r="A177" s="1">
        <v>41639</v>
      </c>
      <c r="B177" s="1">
        <v>41639</v>
      </c>
      <c r="C177" s="2" t="s">
        <v>1063</v>
      </c>
      <c r="D177" s="2" t="s">
        <v>8218</v>
      </c>
      <c r="E177" s="2">
        <f>_xll.BQL(D177, "cf_free_cash_flow(as_of_date=range(2013-12-31, 2013-12-31), fa_period_type=LTM)")</f>
        <v>5842000000</v>
      </c>
      <c r="F177" s="2">
        <f>_xll.BQL(D177, "bs_st_borrow(fa_period_reference=range(2013-12-31, 2013-12-31), fa_period_type=Q)")</f>
        <v>1523000000</v>
      </c>
      <c r="G177" s="2">
        <f>_xll.BQL(D177, "bs_lt_borrow(fa_period_reference=range(2013-12-31, 2013-12-31), fa_period_type=Q)")</f>
        <v>5347000000</v>
      </c>
      <c r="H177" s="2">
        <f>_xll.BQL(D177, "net_income(as_of_date=range(2013-12-31, 2013-12-31), fa_period_type=LTM)")</f>
        <v>1478000000</v>
      </c>
      <c r="I177" s="2">
        <f>_xll.BQL(D177, "ebitda(as_of_date=range(2013-12-31, 2013-12-31), fa_period_type=LTM)")</f>
        <v>2795000000</v>
      </c>
      <c r="J177" s="2">
        <f>_xll.BQL(D177, "is_int_expense(as_of_date=range(2013-12-31, 2013-12-31), fa_period_type=Q)")</f>
        <v>105000000</v>
      </c>
      <c r="K177" s="2">
        <f>_xll.BQL(D177, "total_equity(as_of_date=range(2013-12-31, 2013-12-31), fa_period_type=Q)")</f>
        <v>19566000000</v>
      </c>
      <c r="L177" s="2">
        <f>_xll.BQL(D177, "sales_rev_turn(as_of_date=range(2013-12-31, 2013-12-31), fa_period_type=LTM)")</f>
        <v>90582000000</v>
      </c>
    </row>
    <row r="178" spans="1:12" x14ac:dyDescent="0.25">
      <c r="A178" s="1">
        <v>41639</v>
      </c>
      <c r="B178" s="1">
        <v>41639</v>
      </c>
      <c r="C178" s="2" t="s">
        <v>1073</v>
      </c>
      <c r="D178" s="2" t="s">
        <v>8219</v>
      </c>
      <c r="E178" s="2">
        <f>_xll.BQL(D178, "cf_free_cash_flow(as_of_date=range(2013-12-31, 2013-12-31), fa_period_type=LTM)")</f>
        <v>2187000000</v>
      </c>
      <c r="F178" s="2">
        <f>_xll.BQL(D178, "bs_st_borrow(fa_period_reference=range(2013-12-31, 2013-12-31), fa_period_type=Q)")</f>
        <v>881000000</v>
      </c>
      <c r="G178" s="2">
        <f>_xll.BQL(D178, "bs_lt_borrow(fa_period_reference=range(2013-12-31, 2013-12-31), fa_period_type=Q)")</f>
        <v>5386000000</v>
      </c>
      <c r="H178" s="2">
        <f>_xll.BQL(D178, "net_income(as_of_date=range(2013-12-31, 2013-12-31), fa_period_type=LTM)")</f>
        <v>1870000000</v>
      </c>
      <c r="I178" s="2">
        <f>_xll.BQL(D178, "ebitda(as_of_date=range(2013-12-31, 2013-12-31), fa_period_type=LTM)")</f>
        <v>3691000000</v>
      </c>
      <c r="J178" s="2">
        <f>_xll.BQL(D178, "is_int_expense(as_of_date=range(2013-12-31, 2013-12-31), fa_period_type=Q)")</f>
        <v>73000000</v>
      </c>
      <c r="K178" s="2">
        <f>_xll.BQL(D178, "total_equity(as_of_date=range(2013-12-31, 2013-12-31), fa_period_type=Q)")</f>
        <v>5525000000</v>
      </c>
      <c r="L178" s="2">
        <f>_xll.BQL(D178, "sales_rev_turn(as_of_date=range(2013-12-31, 2013-12-31), fa_period_type=LTM)")</f>
        <v>21154000000</v>
      </c>
    </row>
    <row r="179" spans="1:12" x14ac:dyDescent="0.25">
      <c r="A179" s="1">
        <v>41639</v>
      </c>
      <c r="B179" s="1">
        <v>41639</v>
      </c>
      <c r="C179" s="2" t="s">
        <v>1077</v>
      </c>
      <c r="D179" s="2" t="s">
        <v>8220</v>
      </c>
      <c r="E179" s="2">
        <f>_xll.BQL(D179, "cf_free_cash_flow(as_of_date=range(2013-12-31, 2013-12-31), fa_period_type=LTM)")</f>
        <v>-231906000.00000006</v>
      </c>
      <c r="F179" s="2">
        <f>_xll.BQL(D179, "bs_st_borrow(fa_period_reference=range(2013-12-31, 2013-12-31), fa_period_type=Q)")</f>
        <v>1189795000</v>
      </c>
      <c r="G179" s="2">
        <f>_xll.BQL(D179, "bs_lt_borrow(fa_period_reference=range(2013-12-31, 2013-12-31), fa_period_type=Q)")</f>
        <v>1955750000</v>
      </c>
      <c r="H179" s="2">
        <f>_xll.BQL(D179, "net_income(as_of_date=range(2013-12-31, 2013-12-31), fa_period_type=LTM)")</f>
        <v>243194000</v>
      </c>
      <c r="I179" s="2">
        <f>_xll.BQL(D179, "ebitda(as_of_date=range(2013-12-31, 2013-12-31), fa_period_type=LTM)")</f>
        <v>738807000</v>
      </c>
      <c r="J179" s="2">
        <f>_xll.BQL(D179, "is_int_expense(as_of_date=range(2013-12-31, 2013-12-31), fa_period_type=Q)")</f>
        <v>31791000</v>
      </c>
      <c r="K179" s="2">
        <f>_xll.BQL(D179, "total_equity(as_of_date=range(2013-12-31, 2013-12-31), fa_period_type=Q)")</f>
        <v>2580409000</v>
      </c>
      <c r="L179" s="2">
        <f>_xll.BQL(D179, "sales_rev_turn(as_of_date=range(2013-12-31, 2013-12-31), fa_period_type=LTM)")</f>
        <v>3886257000</v>
      </c>
    </row>
    <row r="180" spans="1:12" x14ac:dyDescent="0.25">
      <c r="A180" s="1">
        <v>41639</v>
      </c>
      <c r="B180" s="1">
        <v>41639</v>
      </c>
      <c r="C180" s="2" t="s">
        <v>1121</v>
      </c>
      <c r="D180" s="2" t="s">
        <v>8221</v>
      </c>
      <c r="E180" s="2">
        <f>_xll.BQL(D180, "cf_free_cash_flow(as_of_date=range(2013-12-31, 2013-12-31), fa_period_type=LTM)")</f>
        <v>239000000</v>
      </c>
      <c r="F180" s="2">
        <f>_xll.BQL(D180, "bs_st_borrow(fa_period_reference=range(2013-12-31, 2013-12-31), fa_period_type=Q)")</f>
        <v>322000000</v>
      </c>
      <c r="G180" s="2">
        <f>_xll.BQL(D180, "bs_lt_borrow(fa_period_reference=range(2013-12-31, 2013-12-31), fa_period_type=Q)")</f>
        <v>3245000000</v>
      </c>
      <c r="H180" s="2">
        <f>_xll.BQL(D180, "net_income(as_of_date=range(2013-12-31, 2013-12-31), fa_period_type=LTM)")</f>
        <v>171000000</v>
      </c>
      <c r="I180" s="2">
        <f>_xll.BQL(D180, "ebitda(as_of_date=range(2013-12-31, 2013-12-31), fa_period_type=LTM)")</f>
        <v>1131000000</v>
      </c>
      <c r="J180" s="2">
        <f>_xll.BQL(D180, "is_int_expense(as_of_date=range(2013-12-31, 2013-12-31), fa_period_type=Q)")</f>
        <v>56000000</v>
      </c>
      <c r="K180" s="2">
        <f>_xll.BQL(D180, "total_equity(as_of_date=range(2013-12-31, 2013-12-31), fa_period_type=Q)")</f>
        <v>1377000000</v>
      </c>
      <c r="L180" s="2">
        <f>_xll.BQL(D180, "sales_rev_turn(as_of_date=range(2013-12-31, 2013-12-31), fa_period_type=LTM)")</f>
        <v>6954000000</v>
      </c>
    </row>
    <row r="181" spans="1:12" x14ac:dyDescent="0.25">
      <c r="A181" s="1">
        <v>41639</v>
      </c>
      <c r="B181" s="1">
        <v>41639</v>
      </c>
      <c r="C181" s="2" t="s">
        <v>1124</v>
      </c>
      <c r="D181" s="2" t="s">
        <v>8222</v>
      </c>
      <c r="E181" s="2">
        <f>_xll.BQL(D181, "cf_free_cash_flow(as_of_date=range(2013-12-31, 2013-12-31), fa_period_type=LTM)")</f>
        <v>368000000</v>
      </c>
      <c r="F181" s="2">
        <f>_xll.BQL(D181, "bs_st_borrow(fa_period_reference=range(2013-12-31, 2013-12-31), fa_period_type=Q)")</f>
        <v>151000000</v>
      </c>
      <c r="G181" s="2">
        <f>_xll.BQL(D181, "bs_lt_borrow(fa_period_reference=range(2013-12-31, 2013-12-31), fa_period_type=Q)")</f>
        <v>1330000000</v>
      </c>
      <c r="H181" s="2">
        <f>_xll.BQL(D181, "net_income(as_of_date=range(2013-12-31, 2013-12-31), fa_period_type=LTM)")</f>
        <v>306000000</v>
      </c>
      <c r="I181" s="2">
        <f>_xll.BQL(D181, "ebitda(as_of_date=range(2013-12-31, 2013-12-31), fa_period_type=LTM)")</f>
        <v>453000000</v>
      </c>
      <c r="J181" s="2">
        <f>_xll.BQL(D181, "is_int_expense(as_of_date=range(2013-12-31, 2013-12-31), fa_period_type=Q)")</f>
        <v>21000000</v>
      </c>
      <c r="K181" s="2">
        <f>_xll.BQL(D181, "total_equity(as_of_date=range(2013-12-31, 2013-12-31), fa_period_type=Q)")</f>
        <v>1883000000</v>
      </c>
      <c r="L181" s="2">
        <f>_xll.BQL(D181, "sales_rev_turn(as_of_date=range(2013-12-31, 2013-12-31), fa_period_type=LTM)")</f>
        <v>9312000000</v>
      </c>
    </row>
    <row r="182" spans="1:12" x14ac:dyDescent="0.25">
      <c r="A182" s="1">
        <v>41639</v>
      </c>
      <c r="B182" s="1">
        <v>41639</v>
      </c>
      <c r="C182" s="2" t="s">
        <v>1132</v>
      </c>
      <c r="D182" s="2" t="s">
        <v>8223</v>
      </c>
      <c r="E182" s="2">
        <f>_xll.BQL(D182, "cf_free_cash_flow(as_of_date=range(2013-12-31, 2013-12-31), fa_period_type=LTM)")</f>
        <v>409000000</v>
      </c>
      <c r="F182" s="2">
        <f>_xll.BQL(D182, "bs_st_borrow(fa_period_reference=range(2013-12-31, 2013-12-31), fa_period_type=Q)")</f>
        <v>312000000</v>
      </c>
      <c r="G182" s="2">
        <f>_xll.BQL(D182, "bs_lt_borrow(fa_period_reference=range(2013-12-31, 2013-12-31), fa_period_type=Q)")</f>
        <v>20394000000</v>
      </c>
      <c r="H182" s="2">
        <f>_xll.BQL(D182, "net_income(as_of_date=range(2013-12-31, 2013-12-31), fa_period_type=LTM)")</f>
        <v>2694000000</v>
      </c>
      <c r="I182" s="2">
        <f>_xll.BQL(D182, "ebitda(as_of_date=range(2013-12-31, 2013-12-31), fa_period_type=LTM)")</f>
        <v>7160000000</v>
      </c>
      <c r="J182" s="2">
        <f>_xll.BQL(D182, "is_int_expense(as_of_date=range(2013-12-31, 2013-12-31), fa_period_type=Q)")</f>
        <v>162000000</v>
      </c>
      <c r="K182" s="2">
        <f>_xll.BQL(D182, "total_equity(as_of_date=range(2013-12-31, 2013-12-31), fa_period_type=Q)")</f>
        <v>25274000000</v>
      </c>
      <c r="L182" s="2">
        <f>_xll.BQL(D182, "sales_rev_turn(as_of_date=range(2013-12-31, 2013-12-31), fa_period_type=LTM)")</f>
        <v>19549000000</v>
      </c>
    </row>
    <row r="183" spans="1:12" x14ac:dyDescent="0.25">
      <c r="A183" s="1">
        <v>41639</v>
      </c>
      <c r="B183" s="1">
        <v>41639</v>
      </c>
      <c r="C183" s="2" t="s">
        <v>1136</v>
      </c>
      <c r="D183" s="2" t="s">
        <v>8224</v>
      </c>
      <c r="E183" s="2" t="str">
        <f>_xll.BQL(D183, "cf_free_cash_flow(as_of_date=range(2013-12-31, 2013-12-31), fa_period_type=LTM)")</f>
        <v>#N/A</v>
      </c>
      <c r="F183" s="2" t="str">
        <f>_xll.BQL(D183, "bs_st_borrow(fa_period_reference=range(2013-12-31, 2013-12-31), fa_period_type=Q)")</f>
        <v>#N/A</v>
      </c>
      <c r="G183" s="2" t="str">
        <f>_xll.BQL(D183, "bs_lt_borrow(fa_period_reference=range(2013-12-31, 2013-12-31), fa_period_type=Q)")</f>
        <v>#N/A</v>
      </c>
      <c r="H183" s="2" t="str">
        <f>_xll.BQL(D183, "net_income(as_of_date=range(2013-12-31, 2013-12-31), fa_period_type=LTM)")</f>
        <v>#N/A</v>
      </c>
      <c r="I183" s="2" t="str">
        <f>_xll.BQL(D183, "ebitda(as_of_date=range(2013-12-31, 2013-12-31), fa_period_type=LTM)")</f>
        <v>#N/A</v>
      </c>
      <c r="J183" s="2" t="str">
        <f>_xll.BQL(D183, "is_int_expense(as_of_date=range(2013-12-31, 2013-12-31), fa_period_type=Q)")</f>
        <v>#N/A</v>
      </c>
      <c r="K183" s="2" t="str">
        <f>_xll.BQL(D183, "total_equity(as_of_date=range(2013-12-31, 2013-12-31), fa_period_type=Q)")</f>
        <v>#N/A</v>
      </c>
      <c r="L183" s="2" t="str">
        <f>_xll.BQL(D183, "sales_rev_turn(as_of_date=range(2013-12-31, 2013-12-31), fa_period_type=LTM)")</f>
        <v>#N/A</v>
      </c>
    </row>
    <row r="184" spans="1:12" x14ac:dyDescent="0.25">
      <c r="A184" s="1">
        <v>41639</v>
      </c>
      <c r="B184" s="1">
        <v>41639</v>
      </c>
      <c r="C184" s="2" t="s">
        <v>1142</v>
      </c>
      <c r="D184" s="2" t="s">
        <v>8225</v>
      </c>
      <c r="E184" s="2">
        <f>_xll.BQL(D184, "cf_free_cash_flow(as_of_date=range(2013-12-31, 2013-12-31), fa_period_type=LTM)")</f>
        <v>788000000</v>
      </c>
      <c r="F184" s="2">
        <f>_xll.BQL(D184, "bs_st_borrow(fa_period_reference=range(2013-12-31, 2013-12-31), fa_period_type=Q)")</f>
        <v>334000000</v>
      </c>
      <c r="G184" s="2">
        <f>_xll.BQL(D184, "bs_lt_borrow(fa_period_reference=range(2013-12-31, 2013-12-31), fa_period_type=Q)")</f>
        <v>2621000000</v>
      </c>
      <c r="H184" s="2">
        <f>_xll.BQL(D184, "net_income(as_of_date=range(2013-12-31, 2013-12-31), fa_period_type=LTM)")</f>
        <v>1313000000</v>
      </c>
      <c r="I184" s="2">
        <f>_xll.BQL(D184, "ebitda(as_of_date=range(2013-12-31, 2013-12-31), fa_period_type=LTM)")</f>
        <v>2355000000</v>
      </c>
      <c r="J184" s="2">
        <f>_xll.BQL(D184, "is_int_expense(as_of_date=range(2013-12-31, 2013-12-31), fa_period_type=Q)")</f>
        <v>40000000</v>
      </c>
      <c r="K184" s="2">
        <f>_xll.BQL(D184, "total_equity(as_of_date=range(2013-12-31, 2013-12-31), fa_period_type=Q)")</f>
        <v>7120000000</v>
      </c>
      <c r="L184" s="2">
        <f>_xll.BQL(D184, "sales_rev_turn(as_of_date=range(2013-12-31, 2013-12-31), fa_period_type=LTM)")</f>
        <v>12148000000</v>
      </c>
    </row>
    <row r="185" spans="1:12" x14ac:dyDescent="0.25">
      <c r="A185" s="1">
        <v>41639</v>
      </c>
      <c r="B185" s="1">
        <v>41639</v>
      </c>
      <c r="C185" s="2" t="s">
        <v>1153</v>
      </c>
      <c r="D185" s="2" t="s">
        <v>8226</v>
      </c>
      <c r="E185" s="2">
        <f>_xll.BQL(D185, "cf_free_cash_flow(as_of_date=range(2013-12-31, 2013-12-31), fa_period_type=LTM)")</f>
        <v>-315500000</v>
      </c>
      <c r="F185" s="2">
        <f>_xll.BQL(D185, "bs_st_borrow(fa_period_reference=range(2013-12-31, 2013-12-31), fa_period_type=Q)")</f>
        <v>637900000</v>
      </c>
      <c r="G185" s="2">
        <f>_xll.BQL(D185, "bs_lt_borrow(fa_period_reference=range(2013-12-31, 2013-12-31), fa_period_type=Q)")</f>
        <v>2977800000</v>
      </c>
      <c r="H185" s="2">
        <f>_xll.BQL(D185, "net_income(as_of_date=range(2013-12-31, 2013-12-31), fa_period_type=LTM)")</f>
        <v>380400000</v>
      </c>
      <c r="I185" s="2">
        <f>_xll.BQL(D185, "ebitda(as_of_date=range(2013-12-31, 2013-12-31), fa_period_type=LTM)")</f>
        <v>932100000</v>
      </c>
      <c r="J185" s="2">
        <f>_xll.BQL(D185, "is_int_expense(as_of_date=range(2013-12-31, 2013-12-31), fa_period_type=Q)")</f>
        <v>34000000</v>
      </c>
      <c r="K185" s="2">
        <f>_xll.BQL(D185, "total_equity(as_of_date=range(2013-12-31, 2013-12-31), fa_period_type=Q)")</f>
        <v>3468500000</v>
      </c>
      <c r="L185" s="2">
        <f>_xll.BQL(D185, "sales_rev_turn(as_of_date=range(2013-12-31, 2013-12-31), fa_period_type=LTM)")</f>
        <v>3195100000</v>
      </c>
    </row>
    <row r="186" spans="1:12" x14ac:dyDescent="0.25">
      <c r="A186" s="1">
        <v>41639</v>
      </c>
      <c r="B186" s="1">
        <v>41639</v>
      </c>
      <c r="C186" s="2" t="s">
        <v>1162</v>
      </c>
      <c r="D186" s="2" t="s">
        <v>8227</v>
      </c>
      <c r="E186" s="2">
        <f>_xll.BQL(D186, "cf_free_cash_flow(as_of_date=range(2013-12-31, 2013-12-31), fa_period_type=LTM)")</f>
        <v>7221000000</v>
      </c>
      <c r="F186" s="2">
        <f>_xll.BQL(D186, "bs_st_borrow(fa_period_reference=range(2013-12-31, 2013-12-31), fa_period_type=Q)")</f>
        <v>5306000000</v>
      </c>
      <c r="G186" s="2">
        <f>_xll.BQL(D186, "bs_lt_borrow(fa_period_reference=range(2013-12-31, 2013-12-31), fa_period_type=Q)")</f>
        <v>24333000000</v>
      </c>
      <c r="H186" s="2">
        <f>_xll.BQL(D186, "net_income(as_of_date=range(2013-12-31, 2013-12-31), fa_period_type=LTM)")</f>
        <v>6659000000</v>
      </c>
      <c r="I186" s="2">
        <f>_xll.BQL(D186, "ebitda(as_of_date=range(2013-12-31, 2013-12-31), fa_period_type=LTM)")</f>
        <v>12187000000</v>
      </c>
      <c r="J186" s="2">
        <f>_xll.BQL(D186, "is_int_expense(as_of_date=range(2013-12-31, 2013-12-31), fa_period_type=Q)")</f>
        <v>220000000</v>
      </c>
      <c r="K186" s="2">
        <f>_xll.BQL(D186, "total_equity(as_of_date=range(2013-12-31, 2013-12-31), fa_period_type=Q)")</f>
        <v>22402000000</v>
      </c>
      <c r="L186" s="2">
        <f>_xll.BQL(D186, "sales_rev_turn(as_of_date=range(2013-12-31, 2013-12-31), fa_period_type=LTM)")</f>
        <v>66251000000</v>
      </c>
    </row>
    <row r="187" spans="1:12" x14ac:dyDescent="0.25">
      <c r="A187" s="1">
        <v>41639</v>
      </c>
      <c r="B187" s="1">
        <v>41639</v>
      </c>
      <c r="C187" s="2" t="s">
        <v>1166</v>
      </c>
      <c r="D187" s="2" t="s">
        <v>8228</v>
      </c>
      <c r="E187" s="2" t="str">
        <f>_xll.BQL(D187, "cf_free_cash_flow(as_of_date=range(2013-12-31, 2013-12-31), fa_period_type=LTM)")</f>
        <v>#N/A</v>
      </c>
      <c r="F187" s="2">
        <f>_xll.BQL(D187, "bs_st_borrow(fa_period_reference=range(2013-12-31, 2013-12-31), fa_period_type=Q)")</f>
        <v>174925000</v>
      </c>
      <c r="G187" s="2">
        <f>_xll.BQL(D187, "bs_lt_borrow(fa_period_reference=range(2013-12-31, 2013-12-31), fa_period_type=Q)")</f>
        <v>0</v>
      </c>
      <c r="H187" s="2" t="str">
        <f>_xll.BQL(D187, "net_income(as_of_date=range(2013-12-31, 2013-12-31), fa_period_type=LTM)")</f>
        <v>#N/A</v>
      </c>
      <c r="I187" s="2" t="str">
        <f>_xll.BQL(D187, "ebitda(as_of_date=range(2013-12-31, 2013-12-31), fa_period_type=LTM)")</f>
        <v>#N/A</v>
      </c>
      <c r="J187" s="2" t="str">
        <f>_xll.BQL(D187, "is_int_expense(as_of_date=range(2013-12-31, 2013-12-31), fa_period_type=Q)")</f>
        <v>#N/A</v>
      </c>
      <c r="K187" s="2" t="str">
        <f>_xll.BQL(D187, "total_equity(as_of_date=range(2013-12-31, 2013-12-31), fa_period_type=Q)")</f>
        <v>#N/A</v>
      </c>
      <c r="L187" s="2" t="str">
        <f>_xll.BQL(D187, "sales_rev_turn(as_of_date=range(2013-12-31, 2013-12-31), fa_period_type=LTM)")</f>
        <v>#N/A</v>
      </c>
    </row>
    <row r="188" spans="1:12" x14ac:dyDescent="0.25">
      <c r="A188" s="1">
        <v>41639</v>
      </c>
      <c r="B188" s="1">
        <v>41639</v>
      </c>
      <c r="C188" s="2" t="s">
        <v>1170</v>
      </c>
      <c r="D188" s="2" t="s">
        <v>8229</v>
      </c>
      <c r="E188" s="2">
        <f>_xll.BQL(D188, "cf_free_cash_flow(as_of_date=range(2013-12-31, 2013-12-31), fa_period_type=LTM)")</f>
        <v>804000000</v>
      </c>
      <c r="F188" s="2">
        <f>_xll.BQL(D188, "bs_st_borrow(fa_period_reference=range(2013-12-31, 2013-12-31), fa_period_type=Q)")</f>
        <v>545000000</v>
      </c>
      <c r="G188" s="2">
        <f>_xll.BQL(D188, "bs_lt_borrow(fa_period_reference=range(2013-12-31, 2013-12-31), fa_period_type=Q)")</f>
        <v>8903000000</v>
      </c>
      <c r="H188" s="2">
        <f>_xll.BQL(D188, "net_income(as_of_date=range(2013-12-31, 2013-12-31), fa_period_type=LTM)")</f>
        <v>1810000000</v>
      </c>
      <c r="I188" s="2">
        <f>_xll.BQL(D188, "ebitda(as_of_date=range(2013-12-31, 2013-12-31), fa_period_type=LTM)")</f>
        <v>4011000000</v>
      </c>
      <c r="J188" s="2">
        <f>_xll.BQL(D188, "is_int_expense(as_of_date=range(2013-12-31, 2013-12-31), fa_period_type=Q)")</f>
        <v>131000000</v>
      </c>
      <c r="K188" s="2">
        <f>_xll.BQL(D188, "total_equity(as_of_date=range(2013-12-31, 2013-12-31), fa_period_type=Q)")</f>
        <v>10294000000</v>
      </c>
      <c r="L188" s="2">
        <f>_xll.BQL(D188, "sales_rev_turn(as_of_date=range(2013-12-31, 2013-12-31), fa_period_type=LTM)")</f>
        <v>11048000000</v>
      </c>
    </row>
    <row r="189" spans="1:12" x14ac:dyDescent="0.25">
      <c r="A189" s="1">
        <v>41639</v>
      </c>
      <c r="B189" s="1">
        <v>41639</v>
      </c>
      <c r="C189" s="2" t="s">
        <v>1177</v>
      </c>
      <c r="D189" s="2" t="s">
        <v>8230</v>
      </c>
      <c r="E189" s="2">
        <f>_xll.BQL(D189, "cf_free_cash_flow(as_of_date=range(2013-12-31, 2013-12-31), fa_period_type=LTM)")</f>
        <v>-3255000000</v>
      </c>
      <c r="F189" s="2">
        <f>_xll.BQL(D189, "bs_st_borrow(fa_period_reference=range(2013-12-31, 2013-12-31), fa_period_type=Q)")</f>
        <v>4457000000</v>
      </c>
      <c r="G189" s="2">
        <f>_xll.BQL(D189, "bs_lt_borrow(fa_period_reference=range(2013-12-31, 2013-12-31), fa_period_type=Q)")</f>
        <v>23969000000</v>
      </c>
      <c r="H189" s="2">
        <f>_xll.BQL(D189, "net_income(as_of_date=range(2013-12-31, 2013-12-31), fa_period_type=LTM)")</f>
        <v>2009000000</v>
      </c>
      <c r="I189" s="2">
        <f>_xll.BQL(D189, "ebitda(as_of_date=range(2013-12-31, 2013-12-31), fa_period_type=LTM)")</f>
        <v>5574000000</v>
      </c>
      <c r="J189" s="2">
        <f>_xll.BQL(D189, "is_int_expense(as_of_date=range(2013-12-31, 2013-12-31), fa_period_type=Q)")</f>
        <v>288000000</v>
      </c>
      <c r="K189" s="2">
        <f>_xll.BQL(D189, "total_equity(as_of_date=range(2013-12-31, 2013-12-31), fa_period_type=Q)")</f>
        <v>17409000000</v>
      </c>
      <c r="L189" s="2">
        <f>_xll.BQL(D189, "sales_rev_turn(as_of_date=range(2013-12-31, 2013-12-31), fa_period_type=LTM)")</f>
        <v>14881000000</v>
      </c>
    </row>
    <row r="190" spans="1:12" x14ac:dyDescent="0.25">
      <c r="A190" s="1">
        <v>41639</v>
      </c>
      <c r="B190" s="1">
        <v>41639</v>
      </c>
      <c r="C190" s="2" t="s">
        <v>1181</v>
      </c>
      <c r="D190" s="2" t="s">
        <v>8231</v>
      </c>
      <c r="E190" s="2">
        <f>_xll.BQL(D190, "cf_free_cash_flow(as_of_date=range(2013-12-31, 2013-12-31), fa_period_type=LTM)")</f>
        <v>319000000</v>
      </c>
      <c r="F190" s="2">
        <f>_xll.BQL(D190, "bs_st_borrow(fa_period_reference=range(2013-12-31, 2013-12-31), fa_period_type=Q)")</f>
        <v>2306000000</v>
      </c>
      <c r="G190" s="2">
        <f>_xll.BQL(D190, "bs_lt_borrow(fa_period_reference=range(2013-12-31, 2013-12-31), fa_period_type=Q)")</f>
        <v>16828000000</v>
      </c>
      <c r="H190" s="2">
        <f>_xll.BQL(D190, "net_income(as_of_date=range(2013-12-31, 2013-12-31), fa_period_type=LTM)")</f>
        <v>1155000000</v>
      </c>
      <c r="I190" s="2">
        <f>_xll.BQL(D190, "ebitda(as_of_date=range(2013-12-31, 2013-12-31), fa_period_type=LTM)")</f>
        <v>4302000000</v>
      </c>
      <c r="J190" s="2">
        <f>_xll.BQL(D190, "is_int_expense(as_of_date=range(2013-12-31, 2013-12-31), fa_period_type=Q)")</f>
        <v>225000000</v>
      </c>
      <c r="K190" s="2">
        <f>_xll.BQL(D190, "total_equity(as_of_date=range(2013-12-31, 2013-12-31), fa_period_type=Q)")</f>
        <v>15763000000</v>
      </c>
      <c r="L190" s="2">
        <f>_xll.BQL(D190, "sales_rev_turn(as_of_date=range(2013-12-31, 2013-12-31), fa_period_type=LTM)")</f>
        <v>15197000000</v>
      </c>
    </row>
    <row r="191" spans="1:12" x14ac:dyDescent="0.25">
      <c r="A191" s="1">
        <v>41639</v>
      </c>
      <c r="B191" s="1">
        <v>41639</v>
      </c>
      <c r="C191" s="2" t="s">
        <v>1186</v>
      </c>
      <c r="D191" s="2" t="s">
        <v>8232</v>
      </c>
      <c r="E191" s="2">
        <f>_xll.BQL(D191, "cf_free_cash_flow(as_of_date=range(2013-12-31, 2013-12-31), fa_period_type=LTM)")</f>
        <v>-607000000</v>
      </c>
      <c r="F191" s="2">
        <f>_xll.BQL(D191, "bs_st_borrow(fa_period_reference=range(2013-12-31, 2013-12-31), fa_period_type=Q)")</f>
        <v>3446000000</v>
      </c>
      <c r="G191" s="2">
        <f>_xll.BQL(D191, "bs_lt_borrow(fa_period_reference=range(2013-12-31, 2013-12-31), fa_period_type=Q)")</f>
        <v>19330000000</v>
      </c>
      <c r="H191" s="2">
        <f>_xll.BQL(D191, "net_income(as_of_date=range(2013-12-31, 2013-12-31), fa_period_type=LTM)")</f>
        <v>886000000</v>
      </c>
      <c r="I191" s="2">
        <f>_xll.BQL(D191, "ebitda(as_of_date=range(2013-12-31, 2013-12-31), fa_period_type=LTM)")</f>
        <v>3539000000</v>
      </c>
      <c r="J191" s="2">
        <f>_xll.BQL(D191, "is_int_expense(as_of_date=range(2013-12-31, 2013-12-31), fa_period_type=Q)")</f>
        <v>217000000</v>
      </c>
      <c r="K191" s="2">
        <f>_xll.BQL(D191, "total_equity(as_of_date=range(2013-12-31, 2013-12-31), fa_period_type=Q)")</f>
        <v>11499000000.000002</v>
      </c>
      <c r="L191" s="2">
        <f>_xll.BQL(D191, "sales_rev_turn(as_of_date=range(2013-12-31, 2013-12-31), fa_period_type=LTM)")</f>
        <v>13102000000</v>
      </c>
    </row>
    <row r="192" spans="1:12" x14ac:dyDescent="0.25">
      <c r="A192" s="1">
        <v>41639</v>
      </c>
      <c r="B192" s="1">
        <v>41639</v>
      </c>
      <c r="C192" s="2" t="s">
        <v>1192</v>
      </c>
      <c r="D192" s="2" t="s">
        <v>8233</v>
      </c>
      <c r="E192" s="2" t="str">
        <f>_xll.BQL(D192, "cf_free_cash_flow(as_of_date=range(2013-12-31, 2013-12-31), fa_period_type=LTM)")</f>
        <v>#N/A</v>
      </c>
      <c r="F192" s="2">
        <f>_xll.BQL(D192, "bs_st_borrow(fa_period_reference=range(2013-12-31, 2013-12-31), fa_period_type=Q)")</f>
        <v>336237000000</v>
      </c>
      <c r="G192" s="2">
        <f>_xll.BQL(D192, "bs_lt_borrow(fa_period_reference=range(2013-12-31, 2013-12-31), fa_period_type=Q)")</f>
        <v>133056000000</v>
      </c>
      <c r="H192" s="2">
        <f>_xll.BQL(D192, "net_income(as_of_date=range(2013-12-31, 2013-12-31), fa_period_type=LTM)")</f>
        <v>16575000000</v>
      </c>
      <c r="I192" s="2" t="str">
        <f>_xll.BQL(D192, "ebitda(as_of_date=range(2013-12-31, 2013-12-31), fa_period_type=LTM)")</f>
        <v>#N/A</v>
      </c>
      <c r="J192" s="2" t="str">
        <f>_xll.BQL(D192, "is_int_expense(as_of_date=range(2013-12-31, 2013-12-31), fa_period_type=Q)")</f>
        <v>#N/A</v>
      </c>
      <c r="K192" s="2">
        <f>_xll.BQL(D192, "total_equity(as_of_date=range(2013-12-31, 2013-12-31), fa_period_type=Q)")</f>
        <v>187694000000</v>
      </c>
      <c r="L192" s="2">
        <f>_xll.BQL(D192, "sales_rev_turn(as_of_date=range(2013-12-31, 2013-12-31), fa_period_type=LTM)")</f>
        <v>86584000000</v>
      </c>
    </row>
    <row r="193" spans="1:12" x14ac:dyDescent="0.25">
      <c r="A193" s="1">
        <v>41639</v>
      </c>
      <c r="B193" s="1">
        <v>41639</v>
      </c>
      <c r="C193" s="2" t="s">
        <v>1200</v>
      </c>
      <c r="D193" s="2" t="s">
        <v>8234</v>
      </c>
      <c r="E193" s="2">
        <f>_xll.BQL(D193, "cf_free_cash_flow(as_of_date=range(2013-12-31, 2013-12-31), fa_period_type=LTM)")</f>
        <v>-831000000</v>
      </c>
      <c r="F193" s="2">
        <f>_xll.BQL(D193, "bs_st_borrow(fa_period_reference=range(2013-12-31, 2013-12-31), fa_period_type=Q)")</f>
        <v>1020000000</v>
      </c>
      <c r="G193" s="2">
        <f>_xll.BQL(D193, "bs_lt_borrow(fa_period_reference=range(2013-12-31, 2013-12-31), fa_period_type=Q)")</f>
        <v>4337000000</v>
      </c>
      <c r="H193" s="2">
        <f>_xll.BQL(D193, "net_income(as_of_date=range(2013-12-31, 2013-12-31), fa_period_type=LTM)")</f>
        <v>-227000000</v>
      </c>
      <c r="I193" s="2">
        <f>_xll.BQL(D193, "ebitda(as_of_date=range(2013-12-31, 2013-12-31), fa_period_type=LTM)")</f>
        <v>709000000</v>
      </c>
      <c r="J193" s="2">
        <f>_xll.BQL(D193, "is_int_expense(as_of_date=range(2013-12-31, 2013-12-31), fa_period_type=Q)")</f>
        <v>68000000</v>
      </c>
      <c r="K193" s="2">
        <f>_xll.BQL(D193, "total_equity(as_of_date=range(2013-12-31, 2013-12-31), fa_period_type=Q)")</f>
        <v>4302000000</v>
      </c>
      <c r="L193" s="2">
        <f>_xll.BQL(D193, "sales_rev_turn(as_of_date=range(2013-12-31, 2013-12-31), fa_period_type=LTM)")</f>
        <v>4383000000</v>
      </c>
    </row>
    <row r="194" spans="1:12" x14ac:dyDescent="0.25">
      <c r="A194" s="1">
        <v>41639</v>
      </c>
      <c r="B194" s="1">
        <v>41639</v>
      </c>
      <c r="C194" s="2" t="s">
        <v>1212</v>
      </c>
      <c r="D194" s="2" t="s">
        <v>8235</v>
      </c>
      <c r="E194" s="2">
        <f>_xll.BQL(D194, "cf_free_cash_flow(as_of_date=range(2013-12-31, 2013-12-31), fa_period_type=LTM)")</f>
        <v>363000000</v>
      </c>
      <c r="F194" s="2">
        <f>_xll.BQL(D194, "bs_st_borrow(fa_period_reference=range(2013-12-31, 2013-12-31), fa_period_type=Q)")</f>
        <v>1659000000</v>
      </c>
      <c r="G194" s="2">
        <f>_xll.BQL(D194, "bs_lt_borrow(fa_period_reference=range(2013-12-31, 2013-12-31), fa_period_type=Q)")</f>
        <v>8685000000</v>
      </c>
      <c r="H194" s="2">
        <f>_xll.BQL(D194, "net_income(as_of_date=range(2013-12-31, 2013-12-31), fa_period_type=LTM)")</f>
        <v>761000000</v>
      </c>
      <c r="I194" s="2" t="str">
        <f>_xll.BQL(D194, "ebitda(as_of_date=range(2013-12-31, 2013-12-31), fa_period_type=LTM)")</f>
        <v>#N/A</v>
      </c>
      <c r="J194" s="2">
        <f>_xll.BQL(D194, "is_int_expense(as_of_date=range(2013-12-31, 2013-12-31), fa_period_type=Q)")</f>
        <v>109000000</v>
      </c>
      <c r="K194" s="2">
        <f>_xll.BQL(D194, "total_equity(as_of_date=range(2013-12-31, 2013-12-31), fa_period_type=Q)")</f>
        <v>24821000000</v>
      </c>
      <c r="L194" s="2">
        <f>_xll.BQL(D194, "sales_rev_turn(as_of_date=range(2013-12-31, 2013-12-31), fa_period_type=LTM)")</f>
        <v>14868000000</v>
      </c>
    </row>
    <row r="195" spans="1:12" x14ac:dyDescent="0.25">
      <c r="A195" s="1">
        <v>41639</v>
      </c>
      <c r="B195" s="1">
        <v>41639</v>
      </c>
      <c r="C195" s="2" t="s">
        <v>1219</v>
      </c>
      <c r="D195" s="2" t="s">
        <v>8236</v>
      </c>
      <c r="E195" s="2">
        <f>_xll.BQL(D195, "cf_free_cash_flow(as_of_date=range(2013-12-31, 2013-12-31), fa_period_type=LTM)")</f>
        <v>322299999.99999976</v>
      </c>
      <c r="F195" s="2">
        <f>_xll.BQL(D195, "bs_st_borrow(fa_period_reference=range(2013-12-31, 2013-12-31), fa_period_type=Q)")</f>
        <v>1125000000</v>
      </c>
      <c r="G195" s="2">
        <f>_xll.BQL(D195, "bs_lt_borrow(fa_period_reference=range(2013-12-31, 2013-12-31), fa_period_type=Q)")</f>
        <v>16226500000</v>
      </c>
      <c r="H195" s="2">
        <f>_xll.BQL(D195, "net_income(as_of_date=range(2013-12-31, 2013-12-31), fa_period_type=LTM)")</f>
        <v>2513500000</v>
      </c>
      <c r="I195" s="2">
        <f>_xll.BQL(D195, "ebitda(as_of_date=range(2013-12-31, 2013-12-31), fa_period_type=LTM)")</f>
        <v>4437700000</v>
      </c>
      <c r="J195" s="2">
        <f>_xll.BQL(D195, "is_int_expense(as_of_date=range(2013-12-31, 2013-12-31), fa_period_type=Q)")</f>
        <v>208300000</v>
      </c>
      <c r="K195" s="2">
        <f>_xll.BQL(D195, "total_equity(as_of_date=range(2013-12-31, 2013-12-31), fa_period_type=Q)")</f>
        <v>14682200000</v>
      </c>
      <c r="L195" s="2">
        <f>_xll.BQL(D195, "sales_rev_turn(as_of_date=range(2013-12-31, 2013-12-31), fa_period_type=LTM)")</f>
        <v>45639600000</v>
      </c>
    </row>
    <row r="196" spans="1:12" x14ac:dyDescent="0.25">
      <c r="A196" s="1">
        <v>41639</v>
      </c>
      <c r="B196" s="1">
        <v>41639</v>
      </c>
      <c r="C196" s="2" t="s">
        <v>1234</v>
      </c>
      <c r="D196" s="2" t="s">
        <v>8237</v>
      </c>
      <c r="E196" s="2">
        <f>_xll.BQL(D196, "cf_free_cash_flow(as_of_date=range(2013-12-31, 2013-12-31), fa_period_type=LTM)")</f>
        <v>-56093000.00000006</v>
      </c>
      <c r="F196" s="2">
        <f>_xll.BQL(D196, "bs_st_borrow(fa_period_reference=range(2013-12-31, 2013-12-31), fa_period_type=Q)")</f>
        <v>412079000</v>
      </c>
      <c r="G196" s="2">
        <f>_xll.BQL(D196, "bs_lt_borrow(fa_period_reference=range(2013-12-31, 2013-12-31), fa_period_type=Q)")</f>
        <v>3163760000</v>
      </c>
      <c r="H196" s="2">
        <f>_xll.BQL(D196, "net_income(as_of_date=range(2013-12-31, 2013-12-31), fa_period_type=LTM)")</f>
        <v>297064000</v>
      </c>
      <c r="I196" s="2">
        <f>_xll.BQL(D196, "ebitda(as_of_date=range(2013-12-31, 2013-12-31), fa_period_type=LTM)")</f>
        <v>875543000</v>
      </c>
      <c r="J196" s="2">
        <f>_xll.BQL(D196, "is_int_expense(as_of_date=range(2013-12-31, 2013-12-31), fa_period_type=Q)")</f>
        <v>45708000</v>
      </c>
      <c r="K196" s="2">
        <f>_xll.BQL(D196, "total_equity(as_of_date=range(2013-12-31, 2013-12-31), fa_period_type=Q)")</f>
        <v>3037200000.0000005</v>
      </c>
      <c r="L196" s="2">
        <f>_xll.BQL(D196, "sales_rev_turn(as_of_date=range(2013-12-31, 2013-12-31), fa_period_type=LTM)")</f>
        <v>2334547000</v>
      </c>
    </row>
    <row r="197" spans="1:12" x14ac:dyDescent="0.25">
      <c r="A197" s="1">
        <v>41639</v>
      </c>
      <c r="B197" s="1">
        <v>41639</v>
      </c>
      <c r="C197" s="2" t="s">
        <v>1238</v>
      </c>
      <c r="D197" s="2" t="s">
        <v>8238</v>
      </c>
      <c r="E197" s="2" t="str">
        <f>_xll.BQL(D197, "cf_free_cash_flow(as_of_date=range(2013-12-31, 2013-12-31), fa_period_type=LTM)")</f>
        <v>#N/A</v>
      </c>
      <c r="F197" s="2" t="str">
        <f>_xll.BQL(D197, "bs_st_borrow(fa_period_reference=range(2013-12-31, 2013-12-31), fa_period_type=Q)")</f>
        <v>#N/A</v>
      </c>
      <c r="G197" s="2" t="str">
        <f>_xll.BQL(D197, "bs_lt_borrow(fa_period_reference=range(2013-12-31, 2013-12-31), fa_period_type=Q)")</f>
        <v>#N/A</v>
      </c>
      <c r="H197" s="2" t="str">
        <f>_xll.BQL(D197, "net_income(as_of_date=range(2013-12-31, 2013-12-31), fa_period_type=LTM)")</f>
        <v>#N/A</v>
      </c>
      <c r="I197" s="2" t="str">
        <f>_xll.BQL(D197, "ebitda(as_of_date=range(2013-12-31, 2013-12-31), fa_period_type=LTM)")</f>
        <v>#N/A</v>
      </c>
      <c r="J197" s="2" t="str">
        <f>_xll.BQL(D197, "is_int_expense(as_of_date=range(2013-12-31, 2013-12-31), fa_period_type=Q)")</f>
        <v>#N/A</v>
      </c>
      <c r="K197" s="2" t="str">
        <f>_xll.BQL(D197, "total_equity(as_of_date=range(2013-12-31, 2013-12-31), fa_period_type=Q)")</f>
        <v>#N/A</v>
      </c>
      <c r="L197" s="2" t="str">
        <f>_xll.BQL(D197, "sales_rev_turn(as_of_date=range(2013-12-31, 2013-12-31), fa_period_type=LTM)")</f>
        <v>#N/A</v>
      </c>
    </row>
    <row r="198" spans="1:12" x14ac:dyDescent="0.25">
      <c r="A198" s="1">
        <v>41639</v>
      </c>
      <c r="B198" s="1">
        <v>41639</v>
      </c>
      <c r="C198" s="2" t="s">
        <v>1246</v>
      </c>
      <c r="D198" s="2" t="s">
        <v>8239</v>
      </c>
      <c r="E198" s="2">
        <f>_xll.BQL(D198, "cf_free_cash_flow(as_of_date=range(2013-12-31, 2013-12-31), fa_period_type=LTM)")</f>
        <v>1325339000</v>
      </c>
      <c r="F198" s="2">
        <f>_xll.BQL(D198, "bs_st_borrow(fa_period_reference=range(2013-12-31, 2013-12-31), fa_period_type=Q)")</f>
        <v>23977000</v>
      </c>
      <c r="G198" s="2">
        <f>_xll.BQL(D198, "bs_lt_borrow(fa_period_reference=range(2013-12-31, 2013-12-31), fa_period_type=Q)")</f>
        <v>1426829000</v>
      </c>
      <c r="H198" s="2">
        <f>_xll.BQL(D198, "net_income(as_of_date=range(2013-12-31, 2013-12-31), fa_period_type=LTM)")</f>
        <v>1176620000</v>
      </c>
      <c r="I198" s="2">
        <f>_xll.BQL(D198, "ebitda(as_of_date=range(2013-12-31, 2013-12-31), fa_period_type=LTM)")</f>
        <v>1792632000</v>
      </c>
      <c r="J198" s="2">
        <f>_xll.BQL(D198, "is_int_expense(as_of_date=range(2013-12-31, 2013-12-31), fa_period_type=Q)")</f>
        <v>21246000</v>
      </c>
      <c r="K198" s="2">
        <f>_xll.BQL(D198, "total_equity(as_of_date=range(2013-12-31, 2013-12-31), fa_period_type=Q)")</f>
        <v>5628877000</v>
      </c>
      <c r="L198" s="2">
        <f>_xll.BQL(D198, "sales_rev_turn(as_of_date=range(2013-12-31, 2013-12-31), fa_period_type=LTM)")</f>
        <v>11162809000</v>
      </c>
    </row>
    <row r="199" spans="1:12" x14ac:dyDescent="0.25">
      <c r="A199" s="1">
        <v>41639</v>
      </c>
      <c r="B199" s="1">
        <v>41639</v>
      </c>
      <c r="C199" s="2" t="s">
        <v>1260</v>
      </c>
      <c r="D199" s="2" t="s">
        <v>8240</v>
      </c>
      <c r="E199" s="2">
        <f>_xll.BQL(D199, "cf_free_cash_flow(as_of_date=range(2013-12-31, 2013-12-31), fa_period_type=LTM)")</f>
        <v>924565000</v>
      </c>
      <c r="F199" s="2" t="str">
        <f>_xll.BQL(D199, "bs_st_borrow(fa_period_reference=range(2013-12-31, 2013-12-31), fa_period_type=Q)")</f>
        <v>#N/A</v>
      </c>
      <c r="G199" s="2">
        <f>_xll.BQL(D199, "bs_lt_borrow(fa_period_reference=range(2013-12-31, 2013-12-31), fa_period_type=Q)")</f>
        <v>1638118000</v>
      </c>
      <c r="H199" s="2">
        <f>_xll.BQL(D199, "net_income(as_of_date=range(2013-12-31, 2013-12-31), fa_period_type=LTM)")</f>
        <v>405078000</v>
      </c>
      <c r="I199" s="2" t="str">
        <f>_xll.BQL(D199, "ebitda(as_of_date=range(2013-12-31, 2013-12-31), fa_period_type=LTM)")</f>
        <v>#N/A</v>
      </c>
      <c r="J199" s="2">
        <f>_xll.BQL(D199, "is_int_expense(as_of_date=range(2013-12-31, 2013-12-31), fa_period_type=Q)")</f>
        <v>20771000</v>
      </c>
      <c r="K199" s="2">
        <f>_xll.BQL(D199, "total_equity(as_of_date=range(2013-12-31, 2013-12-31), fa_period_type=Q)")</f>
        <v>4782918999.999999</v>
      </c>
      <c r="L199" s="2">
        <f>_xll.BQL(D199, "sales_rev_turn(as_of_date=range(2013-12-31, 2013-12-31), fa_period_type=LTM)")</f>
        <v>8808015000</v>
      </c>
    </row>
    <row r="200" spans="1:12" x14ac:dyDescent="0.25">
      <c r="A200" s="1">
        <v>41639</v>
      </c>
      <c r="B200" s="1">
        <v>41639</v>
      </c>
      <c r="C200" s="2" t="s">
        <v>1263</v>
      </c>
      <c r="D200" s="2" t="s">
        <v>8241</v>
      </c>
      <c r="E200" s="2">
        <f>_xll.BQL(D200, "cf_free_cash_flow(as_of_date=range(2013-12-31, 2013-12-31), fa_period_type=LTM)")</f>
        <v>10219000000</v>
      </c>
      <c r="F200" s="2">
        <f>_xll.BQL(D200, "bs_st_borrow(fa_period_reference=range(2013-12-31, 2013-12-31), fa_period_type=Q)")</f>
        <v>14091000000</v>
      </c>
      <c r="G200" s="2">
        <f>_xll.BQL(D200, "bs_lt_borrow(fa_period_reference=range(2013-12-31, 2013-12-31), fa_period_type=Q)")</f>
        <v>21517000000</v>
      </c>
      <c r="H200" s="2">
        <f>_xll.BQL(D200, "net_income(as_of_date=range(2013-12-31, 2013-12-31), fa_period_type=LTM)")</f>
        <v>11525000000</v>
      </c>
      <c r="I200" s="2">
        <f>_xll.BQL(D200, "ebitda(as_of_date=range(2013-12-31, 2013-12-31), fa_period_type=LTM)")</f>
        <v>17724000000</v>
      </c>
      <c r="J200" s="2">
        <f>_xll.BQL(D200, "is_int_expense(as_of_date=range(2013-12-31, 2013-12-31), fa_period_type=Q)")</f>
        <v>165000000</v>
      </c>
      <c r="K200" s="2">
        <f>_xll.BQL(D200, "total_equity(as_of_date=range(2013-12-31, 2013-12-31), fa_period_type=Q)")</f>
        <v>68816000000</v>
      </c>
      <c r="L200" s="2">
        <f>_xll.BQL(D200, "sales_rev_turn(as_of_date=range(2013-12-31, 2013-12-31), fa_period_type=LTM)")</f>
        <v>84633000000</v>
      </c>
    </row>
    <row r="201" spans="1:12" x14ac:dyDescent="0.25">
      <c r="A201" s="1">
        <v>41639</v>
      </c>
      <c r="B201" s="1">
        <v>41639</v>
      </c>
      <c r="C201" s="2" t="s">
        <v>1267</v>
      </c>
      <c r="D201" s="2" t="s">
        <v>8242</v>
      </c>
      <c r="E201" s="2">
        <f>_xll.BQL(D201, "cf_free_cash_flow(as_of_date=range(2013-12-31, 2013-12-31), fa_period_type=LTM)")</f>
        <v>840300000.00000012</v>
      </c>
      <c r="F201" s="2">
        <f>_xll.BQL(D201, "bs_st_borrow(fa_period_reference=range(2013-12-31, 2013-12-31), fa_period_type=Q)")</f>
        <v>302200000</v>
      </c>
      <c r="G201" s="2">
        <f>_xll.BQL(D201, "bs_lt_borrow(fa_period_reference=range(2013-12-31, 2013-12-31), fa_period_type=Q)")</f>
        <v>3890800000</v>
      </c>
      <c r="H201" s="2">
        <f>_xll.BQL(D201, "net_income(as_of_date=range(2013-12-31, 2013-12-31), fa_period_type=LTM)")</f>
        <v>437100000</v>
      </c>
      <c r="I201" s="2">
        <f>_xll.BQL(D201, "ebitda(as_of_date=range(2013-12-31, 2013-12-31), fa_period_type=LTM)")</f>
        <v>1862800000</v>
      </c>
      <c r="J201" s="2">
        <f>_xll.BQL(D201, "is_int_expense(as_of_date=range(2013-12-31, 2013-12-31), fa_period_type=Q)")</f>
        <v>63600000</v>
      </c>
      <c r="K201" s="2">
        <f>_xll.BQL(D201, "total_equity(as_of_date=range(2013-12-31, 2013-12-31), fa_period_type=Q)")</f>
        <v>3228799999.9999995</v>
      </c>
      <c r="L201" s="2">
        <f>_xll.BQL(D201, "sales_rev_turn(as_of_date=range(2013-12-31, 2013-12-31), fa_period_type=LTM)")</f>
        <v>41079500000</v>
      </c>
    </row>
    <row r="202" spans="1:12" x14ac:dyDescent="0.25">
      <c r="A202" s="1">
        <v>41639</v>
      </c>
      <c r="B202" s="1">
        <v>41639</v>
      </c>
      <c r="C202" s="2" t="s">
        <v>1271</v>
      </c>
      <c r="D202" s="2" t="s">
        <v>8243</v>
      </c>
      <c r="E202" s="2">
        <f>_xll.BQL(D202, "cf_free_cash_flow(as_of_date=range(2013-12-31, 2013-12-31), fa_period_type=LTM)")</f>
        <v>48904000</v>
      </c>
      <c r="F202" s="2">
        <f>_xll.BQL(D202, "bs_st_borrow(fa_period_reference=range(2013-12-31, 2013-12-31), fa_period_type=Q)")</f>
        <v>21273000</v>
      </c>
      <c r="G202" s="2">
        <f>_xll.BQL(D202, "bs_lt_borrow(fa_period_reference=range(2013-12-31, 2013-12-31), fa_period_type=Q)")</f>
        <v>735340000</v>
      </c>
      <c r="H202" s="2">
        <f>_xll.BQL(D202, "net_income(as_of_date=range(2013-12-31, 2013-12-31), fa_period_type=LTM)")</f>
        <v>99255000</v>
      </c>
      <c r="I202" s="2">
        <f>_xll.BQL(D202, "ebitda(as_of_date=range(2013-12-31, 2013-12-31), fa_period_type=LTM)")</f>
        <v>440060000</v>
      </c>
      <c r="J202" s="2">
        <f>_xll.BQL(D202, "is_int_expense(as_of_date=range(2013-12-31, 2013-12-31), fa_period_type=Q)")</f>
        <v>13395000</v>
      </c>
      <c r="K202" s="2">
        <f>_xll.BQL(D202, "total_equity(as_of_date=range(2013-12-31, 2013-12-31), fa_period_type=Q)")</f>
        <v>943954000</v>
      </c>
      <c r="L202" s="2">
        <f>_xll.BQL(D202, "sales_rev_turn(as_of_date=range(2013-12-31, 2013-12-31), fa_period_type=LTM)")</f>
        <v>5479432000</v>
      </c>
    </row>
    <row r="203" spans="1:12" x14ac:dyDescent="0.25">
      <c r="A203" s="1">
        <v>41639</v>
      </c>
      <c r="B203" s="1">
        <v>41639</v>
      </c>
      <c r="C203" s="2" t="s">
        <v>1278</v>
      </c>
      <c r="D203" s="2" t="s">
        <v>8244</v>
      </c>
      <c r="E203" s="2" t="str">
        <f>_xll.BQL(D203, "cf_free_cash_flow(as_of_date=range(2013-12-31, 2013-12-31), fa_period_type=LTM)")</f>
        <v>#N/A</v>
      </c>
      <c r="F203" s="2" t="str">
        <f>_xll.BQL(D203, "bs_st_borrow(fa_period_reference=range(2013-12-31, 2013-12-31), fa_period_type=Q)")</f>
        <v>#N/A</v>
      </c>
      <c r="G203" s="2" t="str">
        <f>_xll.BQL(D203, "bs_lt_borrow(fa_period_reference=range(2013-12-31, 2013-12-31), fa_period_type=Q)")</f>
        <v>#N/A</v>
      </c>
      <c r="H203" s="2" t="str">
        <f>_xll.BQL(D203, "net_income(as_of_date=range(2013-12-31, 2013-12-31), fa_period_type=LTM)")</f>
        <v>#N/A</v>
      </c>
      <c r="I203" s="2" t="str">
        <f>_xll.BQL(D203, "ebitda(as_of_date=range(2013-12-31, 2013-12-31), fa_period_type=LTM)")</f>
        <v>#N/A</v>
      </c>
      <c r="J203" s="2" t="str">
        <f>_xll.BQL(D203, "is_int_expense(as_of_date=range(2013-12-31, 2013-12-31), fa_period_type=Q)")</f>
        <v>#N/A</v>
      </c>
      <c r="K203" s="2" t="str">
        <f>_xll.BQL(D203, "total_equity(as_of_date=range(2013-12-31, 2013-12-31), fa_period_type=Q)")</f>
        <v>#N/A</v>
      </c>
      <c r="L203" s="2" t="str">
        <f>_xll.BQL(D203, "sales_rev_turn(as_of_date=range(2013-12-31, 2013-12-31), fa_period_type=LTM)")</f>
        <v>#N/A</v>
      </c>
    </row>
    <row r="204" spans="1:12" x14ac:dyDescent="0.25">
      <c r="A204" s="1">
        <v>41639</v>
      </c>
      <c r="B204" s="1">
        <v>41639</v>
      </c>
      <c r="C204" s="2" t="s">
        <v>1284</v>
      </c>
      <c r="D204" s="2" t="s">
        <v>8245</v>
      </c>
      <c r="E204" s="2" t="str">
        <f>_xll.BQL(D204, "cf_free_cash_flow(as_of_date=range(2013-12-31, 2013-12-31), fa_period_type=LTM)")</f>
        <v>#N/A</v>
      </c>
      <c r="F204" s="2" t="str">
        <f>_xll.BQL(D204, "bs_st_borrow(fa_period_reference=range(2013-12-31, 2013-12-31), fa_period_type=Q)")</f>
        <v>#N/A</v>
      </c>
      <c r="G204" s="2" t="str">
        <f>_xll.BQL(D204, "bs_lt_borrow(fa_period_reference=range(2013-12-31, 2013-12-31), fa_period_type=Q)")</f>
        <v>#N/A</v>
      </c>
      <c r="H204" s="2" t="str">
        <f>_xll.BQL(D204, "net_income(as_of_date=range(2013-12-31, 2013-12-31), fa_period_type=LTM)")</f>
        <v>#N/A</v>
      </c>
      <c r="I204" s="2" t="str">
        <f>_xll.BQL(D204, "ebitda(as_of_date=range(2013-12-31, 2013-12-31), fa_period_type=LTM)")</f>
        <v>#N/A</v>
      </c>
      <c r="J204" s="2" t="str">
        <f>_xll.BQL(D204, "is_int_expense(as_of_date=range(2013-12-31, 2013-12-31), fa_period_type=Q)")</f>
        <v>#N/A</v>
      </c>
      <c r="K204" s="2" t="str">
        <f>_xll.BQL(D204, "total_equity(as_of_date=range(2013-12-31, 2013-12-31), fa_period_type=Q)")</f>
        <v>#N/A</v>
      </c>
      <c r="L204" s="2" t="str">
        <f>_xll.BQL(D204, "sales_rev_turn(as_of_date=range(2013-12-31, 2013-12-31), fa_period_type=LTM)")</f>
        <v>#N/A</v>
      </c>
    </row>
    <row r="205" spans="1:12" x14ac:dyDescent="0.25">
      <c r="A205" s="1">
        <v>41639</v>
      </c>
      <c r="B205" s="1">
        <v>41639</v>
      </c>
      <c r="C205" s="2" t="s">
        <v>1290</v>
      </c>
      <c r="D205" s="2" t="s">
        <v>8246</v>
      </c>
      <c r="E205" s="2">
        <f>_xll.BQL(D205, "cf_free_cash_flow(as_of_date=range(2013-12-31, 2013-12-31), fa_period_type=LTM)")</f>
        <v>-849000000</v>
      </c>
      <c r="F205" s="2">
        <f>_xll.BQL(D205, "bs_st_borrow(fa_period_reference=range(2013-12-31, 2013-12-31), fa_period_type=Q)")</f>
        <v>1692000000</v>
      </c>
      <c r="G205" s="2">
        <f>_xll.BQL(D205, "bs_lt_borrow(fa_period_reference=range(2013-12-31, 2013-12-31), fa_period_type=Q)")</f>
        <v>11253000000</v>
      </c>
      <c r="H205" s="2">
        <f>_xll.BQL(D205, "net_income(as_of_date=range(2013-12-31, 2013-12-31), fa_period_type=LTM)")</f>
        <v>1021000000</v>
      </c>
      <c r="I205" s="2">
        <f>_xll.BQL(D205, "ebitda(as_of_date=range(2013-12-31, 2013-12-31), fa_period_type=LTM)")</f>
        <v>2844000000</v>
      </c>
      <c r="J205" s="2">
        <f>_xll.BQL(D205, "is_int_expense(as_of_date=range(2013-12-31, 2013-12-31), fa_period_type=Q)")</f>
        <v>137000000</v>
      </c>
      <c r="K205" s="2">
        <f>_xll.BQL(D205, "total_equity(as_of_date=range(2013-12-31, 2013-12-31), fa_period_type=Q)")</f>
        <v>11754000000</v>
      </c>
      <c r="L205" s="2">
        <f>_xll.BQL(D205, "sales_rev_turn(as_of_date=range(2013-12-31, 2013-12-31), fa_period_type=LTM)")</f>
        <v>10520000000</v>
      </c>
    </row>
    <row r="206" spans="1:12" x14ac:dyDescent="0.25">
      <c r="A206" s="1">
        <v>41639</v>
      </c>
      <c r="B206" s="1">
        <v>41639</v>
      </c>
      <c r="C206" s="2" t="s">
        <v>1293</v>
      </c>
      <c r="D206" s="2" t="s">
        <v>8247</v>
      </c>
      <c r="E206" s="2">
        <f>_xll.BQL(D206, "cf_free_cash_flow(as_of_date=range(2013-12-31, 2013-12-31), fa_period_type=LTM)")</f>
        <v>385000000</v>
      </c>
      <c r="F206" s="2">
        <f>_xll.BQL(D206, "bs_st_borrow(fa_period_reference=range(2013-12-31, 2013-12-31), fa_period_type=Q)")</f>
        <v>1113000000</v>
      </c>
      <c r="G206" s="2">
        <f>_xll.BQL(D206, "bs_lt_borrow(fa_period_reference=range(2013-12-31, 2013-12-31), fa_period_type=Q)")</f>
        <v>6715000000</v>
      </c>
      <c r="H206" s="2">
        <f>_xll.BQL(D206, "net_income(as_of_date=range(2013-12-31, 2013-12-31), fa_period_type=LTM)")</f>
        <v>1371000000</v>
      </c>
      <c r="I206" s="2">
        <f>_xll.BQL(D206, "ebitda(as_of_date=range(2013-12-31, 2013-12-31), fa_period_type=LTM)")</f>
        <v>2127000000</v>
      </c>
      <c r="J206" s="2">
        <f>_xll.BQL(D206, "is_int_expense(as_of_date=range(2013-12-31, 2013-12-31), fa_period_type=Q)")</f>
        <v>72000000</v>
      </c>
      <c r="K206" s="2">
        <f>_xll.BQL(D206, "total_equity(as_of_date=range(2013-12-31, 2013-12-31), fa_period_type=Q)")</f>
        <v>7683999999.999999</v>
      </c>
      <c r="L206" s="2">
        <f>_xll.BQL(D206, "sales_rev_turn(as_of_date=range(2013-12-31, 2013-12-31), fa_period_type=LTM)")</f>
        <v>41057000000</v>
      </c>
    </row>
    <row r="207" spans="1:12" x14ac:dyDescent="0.25">
      <c r="A207" s="1">
        <v>41639</v>
      </c>
      <c r="B207" s="1">
        <v>41639</v>
      </c>
      <c r="C207" s="2" t="s">
        <v>1297</v>
      </c>
      <c r="D207" s="2" t="s">
        <v>8248</v>
      </c>
      <c r="E207" s="2">
        <f>_xll.BQL(D207, "cf_free_cash_flow(as_of_date=range(2013-12-31, 2013-12-31), fa_period_type=LTM)")</f>
        <v>1782099999.9999998</v>
      </c>
      <c r="F207" s="2">
        <f>_xll.BQL(D207, "bs_st_borrow(fa_period_reference=range(2013-12-31, 2013-12-31), fa_period_type=Q)")</f>
        <v>1143700000</v>
      </c>
      <c r="G207" s="2">
        <f>_xll.BQL(D207, "bs_lt_borrow(fa_period_reference=range(2013-12-31, 2013-12-31), fa_period_type=Q)")</f>
        <v>7865300000</v>
      </c>
      <c r="H207" s="2">
        <f>_xll.BQL(D207, "net_income(as_of_date=range(2013-12-31, 2013-12-31), fa_period_type=LTM)")</f>
        <v>1734800000</v>
      </c>
      <c r="I207" s="2">
        <f>_xll.BQL(D207, "ebitda(as_of_date=range(2013-12-31, 2013-12-31), fa_period_type=LTM)")</f>
        <v>3684700000</v>
      </c>
      <c r="J207" s="2">
        <f>_xll.BQL(D207, "is_int_expense(as_of_date=range(2013-12-31, 2013-12-31), fa_period_type=Q)")</f>
        <v>86100000</v>
      </c>
      <c r="K207" s="2">
        <f>_xll.BQL(D207, "total_equity(as_of_date=range(2013-12-31, 2013-12-31), fa_period_type=Q)")</f>
        <v>13669499999.999998</v>
      </c>
      <c r="L207" s="2">
        <f>_xll.BQL(D207, "sales_rev_turn(as_of_date=range(2013-12-31, 2013-12-31), fa_period_type=LTM)")</f>
        <v>44040400000</v>
      </c>
    </row>
    <row r="208" spans="1:12" x14ac:dyDescent="0.25">
      <c r="A208" s="1">
        <v>41639</v>
      </c>
      <c r="B208" s="1">
        <v>41639</v>
      </c>
      <c r="C208" s="2" t="s">
        <v>1329</v>
      </c>
      <c r="D208" s="2" t="s">
        <v>8249</v>
      </c>
      <c r="E208" s="2">
        <f>_xll.BQL(D208, "cf_free_cash_flow(as_of_date=range(2013-12-31, 2013-12-31), fa_period_type=LTM)")</f>
        <v>104000000</v>
      </c>
      <c r="F208" s="2">
        <f>_xll.BQL(D208, "bs_st_borrow(fa_period_reference=range(2013-12-31, 2013-12-31), fa_period_type=Q)")</f>
        <v>732000000</v>
      </c>
      <c r="G208" s="2">
        <f>_xll.BQL(D208, "bs_lt_borrow(fa_period_reference=range(2013-12-31, 2013-12-31), fa_period_type=Q)")</f>
        <v>7239000000</v>
      </c>
      <c r="H208" s="2">
        <f>_xll.BQL(D208, "net_income(as_of_date=range(2013-12-31, 2013-12-31), fa_period_type=LTM)")</f>
        <v>417000000</v>
      </c>
      <c r="I208" s="2">
        <f>_xll.BQL(D208, "ebitda(as_of_date=range(2013-12-31, 2013-12-31), fa_period_type=LTM)")</f>
        <v>1711000000</v>
      </c>
      <c r="J208" s="2">
        <f>_xll.BQL(D208, "is_int_expense(as_of_date=range(2013-12-31, 2013-12-31), fa_period_type=Q)")</f>
        <v>99000000</v>
      </c>
      <c r="K208" s="2">
        <f>_xll.BQL(D208, "total_equity(as_of_date=range(2013-12-31, 2013-12-31), fa_period_type=Q)")</f>
        <v>3433000000</v>
      </c>
      <c r="L208" s="2">
        <f>_xll.BQL(D208, "sales_rev_turn(as_of_date=range(2013-12-31, 2013-12-31), fa_period_type=LTM)")</f>
        <v>6500000000</v>
      </c>
    </row>
    <row r="209" spans="1:12" x14ac:dyDescent="0.25">
      <c r="A209" s="1">
        <v>41639</v>
      </c>
      <c r="B209" s="1">
        <v>41639</v>
      </c>
      <c r="C209" s="2" t="s">
        <v>1332</v>
      </c>
      <c r="D209" s="2" t="s">
        <v>8250</v>
      </c>
      <c r="E209" s="2">
        <f>_xll.BQL(D209, "cf_free_cash_flow(as_of_date=range(2013-12-31, 2013-12-31), fa_period_type=LTM)")</f>
        <v>-1189275000</v>
      </c>
      <c r="F209" s="2">
        <f>_xll.BQL(D209, "bs_st_borrow(fa_period_reference=range(2013-12-31, 2013-12-31), fa_period_type=Q)")</f>
        <v>3313480000</v>
      </c>
      <c r="G209" s="2">
        <f>_xll.BQL(D209, "bs_lt_borrow(fa_period_reference=range(2013-12-31, 2013-12-31), fa_period_type=Q)")</f>
        <v>853360000</v>
      </c>
      <c r="H209" s="2">
        <f>_xll.BQL(D209, "net_income(as_of_date=range(2013-12-31, 2013-12-31), fa_period_type=LTM)")</f>
        <v>217069000</v>
      </c>
      <c r="I209" s="2">
        <f>_xll.BQL(D209, "ebitda(as_of_date=range(2013-12-31, 2013-12-31), fa_period_type=LTM)")</f>
        <v>597247000</v>
      </c>
      <c r="J209" s="2">
        <f>_xll.BQL(D209, "is_int_expense(as_of_date=range(2013-12-31, 2013-12-31), fa_period_type=Q)")</f>
        <v>49703000</v>
      </c>
      <c r="K209" s="2">
        <f>_xll.BQL(D209, "total_equity(as_of_date=range(2013-12-31, 2013-12-31), fa_period_type=Q)")</f>
        <v>5046325999.999999</v>
      </c>
      <c r="L209" s="2">
        <f>_xll.BQL(D209, "sales_rev_turn(as_of_date=range(2013-12-31, 2013-12-31), fa_period_type=LTM)")</f>
        <v>685457000</v>
      </c>
    </row>
    <row r="210" spans="1:12" x14ac:dyDescent="0.25">
      <c r="A210" s="1">
        <v>41639</v>
      </c>
      <c r="B210" s="1">
        <v>41639</v>
      </c>
      <c r="C210" s="2" t="s">
        <v>1343</v>
      </c>
      <c r="D210" s="2" t="s">
        <v>8251</v>
      </c>
      <c r="E210" s="2" t="str">
        <f>_xll.BQL(D210, "cf_free_cash_flow(as_of_date=range(2013-12-31, 2013-12-31), fa_period_type=LTM)")</f>
        <v>#N/A</v>
      </c>
      <c r="F210" s="2" t="str">
        <f>_xll.BQL(D210, "bs_st_borrow(fa_period_reference=range(2013-12-31, 2013-12-31), fa_period_type=Q)")</f>
        <v>#N/A</v>
      </c>
      <c r="G210" s="2" t="str">
        <f>_xll.BQL(D210, "bs_lt_borrow(fa_period_reference=range(2013-12-31, 2013-12-31), fa_period_type=Q)")</f>
        <v>#N/A</v>
      </c>
      <c r="H210" s="2" t="str">
        <f>_xll.BQL(D210, "net_income(as_of_date=range(2013-12-31, 2013-12-31), fa_period_type=LTM)")</f>
        <v>#N/A</v>
      </c>
      <c r="I210" s="2" t="str">
        <f>_xll.BQL(D210, "ebitda(as_of_date=range(2013-12-31, 2013-12-31), fa_period_type=LTM)")</f>
        <v>#N/A</v>
      </c>
      <c r="J210" s="2" t="str">
        <f>_xll.BQL(D210, "is_int_expense(as_of_date=range(2013-12-31, 2013-12-31), fa_period_type=Q)")</f>
        <v>#N/A</v>
      </c>
      <c r="K210" s="2" t="str">
        <f>_xll.BQL(D210, "total_equity(as_of_date=range(2013-12-31, 2013-12-31), fa_period_type=Q)")</f>
        <v>#N/A</v>
      </c>
      <c r="L210" s="2" t="str">
        <f>_xll.BQL(D210, "sales_rev_turn(as_of_date=range(2013-12-31, 2013-12-31), fa_period_type=LTM)")</f>
        <v>#N/A</v>
      </c>
    </row>
    <row r="211" spans="1:12" x14ac:dyDescent="0.25">
      <c r="A211" s="1">
        <v>41639</v>
      </c>
      <c r="B211" s="1">
        <v>41639</v>
      </c>
      <c r="C211" s="2" t="s">
        <v>1346</v>
      </c>
      <c r="D211" s="2" t="s">
        <v>8252</v>
      </c>
      <c r="E211" s="2">
        <f>_xll.BQL(D211, "cf_free_cash_flow(as_of_date=range(2013-12-31, 2013-12-31), fa_period_type=LTM)")</f>
        <v>282944000</v>
      </c>
      <c r="F211" s="2">
        <f>_xll.BQL(D211, "bs_st_borrow(fa_period_reference=range(2013-12-31, 2013-12-31), fa_period_type=Q)")</f>
        <v>13000000</v>
      </c>
      <c r="G211" s="2">
        <f>_xll.BQL(D211, "bs_lt_borrow(fa_period_reference=range(2013-12-31, 2013-12-31), fa_period_type=Q)")</f>
        <v>379414000</v>
      </c>
      <c r="H211" s="2">
        <f>_xll.BQL(D211, "net_income(as_of_date=range(2013-12-31, 2013-12-31), fa_period_type=LTM)")</f>
        <v>82391000</v>
      </c>
      <c r="I211" s="2" t="str">
        <f>_xll.BQL(D211, "ebitda(as_of_date=range(2013-12-31, 2013-12-31), fa_period_type=LTM)")</f>
        <v>#N/A</v>
      </c>
      <c r="J211" s="2">
        <f>_xll.BQL(D211, "is_int_expense(as_of_date=range(2013-12-31, 2013-12-31), fa_period_type=Q)")</f>
        <v>5570000</v>
      </c>
      <c r="K211" s="2">
        <f>_xll.BQL(D211, "total_equity(as_of_date=range(2013-12-31, 2013-12-31), fa_period_type=Q)")</f>
        <v>1124208999.9999998</v>
      </c>
      <c r="L211" s="2">
        <f>_xll.BQL(D211, "sales_rev_turn(as_of_date=range(2013-12-31, 2013-12-31), fa_period_type=LTM)")</f>
        <v>1864682000</v>
      </c>
    </row>
    <row r="212" spans="1:12" x14ac:dyDescent="0.25">
      <c r="A212" s="1">
        <v>41639</v>
      </c>
      <c r="B212" s="1">
        <v>41639</v>
      </c>
      <c r="C212" s="2" t="s">
        <v>1353</v>
      </c>
      <c r="D212" s="2" t="s">
        <v>8253</v>
      </c>
      <c r="E212" s="2">
        <f>_xll.BQL(D212, "cf_free_cash_flow(as_of_date=range(2013-12-31, 2013-12-31), fa_period_type=LTM)")</f>
        <v>-57500000.000000015</v>
      </c>
      <c r="F212" s="2">
        <f>_xll.BQL(D212, "bs_st_borrow(fa_period_reference=range(2013-12-31, 2013-12-31), fa_period_type=Q)")</f>
        <v>256600000.00000003</v>
      </c>
      <c r="G212" s="2">
        <f>_xll.BQL(D212, "bs_lt_borrow(fa_period_reference=range(2013-12-31, 2013-12-31), fa_period_type=Q)")</f>
        <v>692500000</v>
      </c>
      <c r="H212" s="2">
        <f>_xll.BQL(D212, "net_income(as_of_date=range(2013-12-31, 2013-12-31), fa_period_type=LTM)")</f>
        <v>-53900000</v>
      </c>
      <c r="I212" s="2">
        <f>_xll.BQL(D212, "ebitda(as_of_date=range(2013-12-31, 2013-12-31), fa_period_type=LTM)")</f>
        <v>129700000</v>
      </c>
      <c r="J212" s="2">
        <f>_xll.BQL(D212, "is_int_expense(as_of_date=range(2013-12-31, 2013-12-31), fa_period_type=Q)")</f>
        <v>14900000</v>
      </c>
      <c r="K212" s="2">
        <f>_xll.BQL(D212, "total_equity(as_of_date=range(2013-12-31, 2013-12-31), fa_period_type=Q)")</f>
        <v>1020500000</v>
      </c>
      <c r="L212" s="2">
        <f>_xll.BQL(D212, "sales_rev_turn(as_of_date=range(2013-12-31, 2013-12-31), fa_period_type=LTM)")</f>
        <v>3847900000</v>
      </c>
    </row>
    <row r="213" spans="1:12" x14ac:dyDescent="0.25">
      <c r="A213" s="1">
        <v>41639</v>
      </c>
      <c r="B213" s="1">
        <v>41639</v>
      </c>
      <c r="C213" s="2" t="s">
        <v>1371</v>
      </c>
      <c r="D213" s="2" t="s">
        <v>8254</v>
      </c>
      <c r="E213" s="2">
        <f>_xll.BQL(D213, "cf_free_cash_flow(as_of_date=range(2013-12-31, 2013-12-31), fa_period_type=LTM)")</f>
        <v>-46906000</v>
      </c>
      <c r="F213" s="2">
        <f>_xll.BQL(D213, "bs_st_borrow(fa_period_reference=range(2013-12-31, 2013-12-31), fa_period_type=Q)")</f>
        <v>1616575000</v>
      </c>
      <c r="G213" s="2">
        <f>_xll.BQL(D213, "bs_lt_borrow(fa_period_reference=range(2013-12-31, 2013-12-31), fa_period_type=Q)")</f>
        <v>746191000</v>
      </c>
      <c r="H213" s="2">
        <f>_xll.BQL(D213, "net_income(as_of_date=range(2013-12-31, 2013-12-31), fa_period_type=LTM)")</f>
        <v>30043000</v>
      </c>
      <c r="I213" s="2">
        <f>_xll.BQL(D213, "ebitda(as_of_date=range(2013-12-31, 2013-12-31), fa_period_type=LTM)")</f>
        <v>262552000</v>
      </c>
      <c r="J213" s="2">
        <f>_xll.BQL(D213, "is_int_expense(as_of_date=range(2013-12-31, 2013-12-31), fa_period_type=Q)")</f>
        <v>30936000</v>
      </c>
      <c r="K213" s="2">
        <f>_xll.BQL(D213, "total_equity(as_of_date=range(2013-12-31, 2013-12-31), fa_period_type=Q)")</f>
        <v>2010662000.0000002</v>
      </c>
      <c r="L213" s="2">
        <f>_xll.BQL(D213, "sales_rev_turn(as_of_date=range(2013-12-31, 2013-12-31), fa_period_type=LTM)")</f>
        <v>699305000</v>
      </c>
    </row>
    <row r="214" spans="1:12" x14ac:dyDescent="0.25">
      <c r="A214" s="1">
        <v>41639</v>
      </c>
      <c r="B214" s="1">
        <v>41639</v>
      </c>
      <c r="C214" s="2" t="s">
        <v>1385</v>
      </c>
      <c r="D214" s="2" t="s">
        <v>8255</v>
      </c>
      <c r="E214" s="2">
        <f>_xll.BQL(D214, "cf_free_cash_flow(as_of_date=range(2013-12-31, 2013-12-31), fa_period_type=LTM)")</f>
        <v>222000000</v>
      </c>
      <c r="F214" s="2">
        <f>_xll.BQL(D214, "bs_st_borrow(fa_period_reference=range(2013-12-31, 2013-12-31), fa_period_type=Q)")</f>
        <v>1029000000</v>
      </c>
      <c r="G214" s="2">
        <f>_xll.BQL(D214, "bs_lt_borrow(fa_period_reference=range(2013-12-31, 2013-12-31), fa_period_type=Q)")</f>
        <v>7214000000</v>
      </c>
      <c r="H214" s="2">
        <f>_xll.BQL(D214, "net_income(as_of_date=range(2013-12-31, 2013-12-31), fa_period_type=LTM)")</f>
        <v>618000000</v>
      </c>
      <c r="I214" s="2">
        <f>_xll.BQL(D214, "ebitda(as_of_date=range(2013-12-31, 2013-12-31), fa_period_type=LTM)")</f>
        <v>2336000000</v>
      </c>
      <c r="J214" s="2">
        <f>_xll.BQL(D214, "is_int_expense(as_of_date=range(2013-12-31, 2013-12-31), fa_period_type=Q)")</f>
        <v>106000000</v>
      </c>
      <c r="K214" s="2">
        <f>_xll.BQL(D214, "total_equity(as_of_date=range(2013-12-31, 2013-12-31), fa_period_type=Q)")</f>
        <v>7910000000</v>
      </c>
      <c r="L214" s="2">
        <f>_xll.BQL(D214, "sales_rev_turn(as_of_date=range(2013-12-31, 2013-12-31), fa_period_type=LTM)")</f>
        <v>9477000000</v>
      </c>
    </row>
    <row r="215" spans="1:12" x14ac:dyDescent="0.25">
      <c r="A215" s="1">
        <v>41639</v>
      </c>
      <c r="B215" s="1">
        <v>41639</v>
      </c>
      <c r="C215" s="2" t="s">
        <v>1392</v>
      </c>
      <c r="D215" s="2" t="s">
        <v>8256</v>
      </c>
      <c r="E215" s="2">
        <f>_xll.BQL(D215, "cf_free_cash_flow(as_of_date=range(2013-12-31, 2013-12-31), fa_period_type=LTM)")</f>
        <v>872109000</v>
      </c>
      <c r="F215" s="2">
        <f>_xll.BQL(D215, "bs_st_borrow(fa_period_reference=range(2013-12-31, 2013-12-31), fa_period_type=Q)")</f>
        <v>0</v>
      </c>
      <c r="G215" s="2">
        <f>_xll.BQL(D215, "bs_lt_borrow(fa_period_reference=range(2013-12-31, 2013-12-31), fa_period_type=Q)")</f>
        <v>2058168000.0000002</v>
      </c>
      <c r="H215" s="2">
        <f>_xll.BQL(D215, "net_income(as_of_date=range(2013-12-31, 2013-12-31), fa_period_type=LTM)")</f>
        <v>2458805000</v>
      </c>
      <c r="I215" s="2">
        <f>_xll.BQL(D215, "ebitda(as_of_date=range(2013-12-31, 2013-12-31), fa_period_type=LTM)")</f>
        <v>493983000</v>
      </c>
      <c r="J215" s="2">
        <f>_xll.BQL(D215, "is_int_expense(as_of_date=range(2013-12-31, 2013-12-31), fa_period_type=Q)")</f>
        <v>171000</v>
      </c>
      <c r="K215" s="2">
        <f>_xll.BQL(D215, "total_equity(as_of_date=range(2013-12-31, 2013-12-31), fa_period_type=Q)")</f>
        <v>4491685000.000001</v>
      </c>
      <c r="L215" s="2">
        <f>_xll.BQL(D215, "sales_rev_turn(as_of_date=range(2013-12-31, 2013-12-31), fa_period_type=LTM)")</f>
        <v>5591222000</v>
      </c>
    </row>
    <row r="216" spans="1:12" x14ac:dyDescent="0.25">
      <c r="A216" s="1">
        <v>41639</v>
      </c>
      <c r="B216" s="1">
        <v>41639</v>
      </c>
      <c r="C216" s="2" t="s">
        <v>1403</v>
      </c>
      <c r="D216" s="2" t="s">
        <v>8257</v>
      </c>
      <c r="E216" s="2">
        <f>_xll.BQL(D216, "cf_free_cash_flow(as_of_date=range(2013-12-31, 2013-12-31), fa_period_type=LTM)")</f>
        <v>-341000000</v>
      </c>
      <c r="F216" s="2">
        <f>_xll.BQL(D216, "bs_st_borrow(fa_period_reference=range(2013-12-31, 2013-12-31), fa_period_type=Q)")</f>
        <v>595000000</v>
      </c>
      <c r="G216" s="2">
        <f>_xll.BQL(D216, "bs_lt_borrow(fa_period_reference=range(2013-12-31, 2013-12-31), fa_period_type=Q)")</f>
        <v>6145000000</v>
      </c>
      <c r="H216" s="2">
        <f>_xll.BQL(D216, "net_income(as_of_date=range(2013-12-31, 2013-12-31), fa_period_type=LTM)")</f>
        <v>-623000000</v>
      </c>
      <c r="I216" s="2">
        <f>_xll.BQL(D216, "ebitda(as_of_date=range(2013-12-31, 2013-12-31), fa_period_type=LTM)")</f>
        <v>108000000</v>
      </c>
      <c r="J216" s="2">
        <f>_xll.BQL(D216, "is_int_expense(as_of_date=range(2013-12-31, 2013-12-31), fa_period_type=Q)")</f>
        <v>80000000</v>
      </c>
      <c r="K216" s="2">
        <f>_xll.BQL(D216, "total_equity(as_of_date=range(2013-12-31, 2013-12-31), fa_period_type=Q)")</f>
        <v>14542000000</v>
      </c>
      <c r="L216" s="2">
        <f>_xll.BQL(D216, "sales_rev_turn(as_of_date=range(2013-12-31, 2013-12-31), fa_period_type=LTM)")</f>
        <v>8629000000</v>
      </c>
    </row>
    <row r="217" spans="1:12" x14ac:dyDescent="0.25">
      <c r="A217" s="1">
        <v>41639</v>
      </c>
      <c r="B217" s="1">
        <v>41639</v>
      </c>
      <c r="C217" s="2" t="s">
        <v>1420</v>
      </c>
      <c r="D217" s="2" t="s">
        <v>8258</v>
      </c>
      <c r="E217" s="2">
        <f>_xll.BQL(D217, "cf_free_cash_flow(as_of_date=range(2013-12-31, 2013-12-31), fa_period_type=LTM)")</f>
        <v>284000000</v>
      </c>
      <c r="F217" s="2">
        <f>_xll.BQL(D217, "bs_st_borrow(fa_period_reference=range(2013-12-31, 2013-12-31), fa_period_type=Q)")</f>
        <v>3000000</v>
      </c>
      <c r="G217" s="2">
        <f>_xll.BQL(D217, "bs_lt_borrow(fa_period_reference=range(2013-12-31, 2013-12-31), fa_period_type=Q)")</f>
        <v>137000000</v>
      </c>
      <c r="H217" s="2">
        <f>_xll.BQL(D217, "net_income(as_of_date=range(2013-12-31, 2013-12-31), fa_period_type=LTM)")</f>
        <v>412000000</v>
      </c>
      <c r="I217" s="2">
        <f>_xll.BQL(D217, "ebitda(as_of_date=range(2013-12-31, 2013-12-31), fa_period_type=LTM)")</f>
        <v>771000000</v>
      </c>
      <c r="J217" s="2">
        <f>_xll.BQL(D217, "is_int_expense(as_of_date=range(2013-12-31, 2013-12-31), fa_period_type=Q)")</f>
        <v>3000000</v>
      </c>
      <c r="K217" s="2">
        <f>_xll.BQL(D217, "total_equity(as_of_date=range(2013-12-31, 2013-12-31), fa_period_type=Q)")</f>
        <v>2466000000.0000005</v>
      </c>
      <c r="L217" s="2">
        <f>_xll.BQL(D217, "sales_rev_turn(as_of_date=range(2013-12-31, 2013-12-31), fa_period_type=LTM)")</f>
        <v>6427000000</v>
      </c>
    </row>
    <row r="218" spans="1:12" x14ac:dyDescent="0.25">
      <c r="A218" s="1">
        <v>41639</v>
      </c>
      <c r="B218" s="1">
        <v>41639</v>
      </c>
      <c r="C218" s="2" t="s">
        <v>1431</v>
      </c>
      <c r="D218" s="2" t="s">
        <v>8259</v>
      </c>
      <c r="E218" s="2">
        <f>_xll.BQL(D218, "cf_free_cash_flow(as_of_date=range(2013-12-31, 2013-12-31), fa_period_type=LTM)")</f>
        <v>2289000000</v>
      </c>
      <c r="F218" s="2">
        <f>_xll.BQL(D218, "bs_st_borrow(fa_period_reference=range(2013-12-31, 2013-12-31), fa_period_type=Q)")</f>
        <v>1767000000</v>
      </c>
      <c r="G218" s="2">
        <f>_xll.BQL(D218, "bs_lt_borrow(fa_period_reference=range(2013-12-31, 2013-12-31), fa_period_type=Q)")</f>
        <v>23285000000</v>
      </c>
      <c r="H218" s="2">
        <f>_xll.BQL(D218, "net_income(as_of_date=range(2013-12-31, 2013-12-31), fa_period_type=LTM)")</f>
        <v>1927000000</v>
      </c>
      <c r="I218" s="2">
        <f>_xll.BQL(D218, "ebitda(as_of_date=range(2013-12-31, 2013-12-31), fa_period_type=LTM)")</f>
        <v>7850000000</v>
      </c>
      <c r="J218" s="2">
        <f>_xll.BQL(D218, "is_int_expense(as_of_date=range(2013-12-31, 2013-12-31), fa_period_type=Q)")</f>
        <v>379000000</v>
      </c>
      <c r="K218" s="2">
        <f>_xll.BQL(D218, "total_equity(as_of_date=range(2013-12-31, 2013-12-31), fa_period_type=Q)")</f>
        <v>6666000000</v>
      </c>
      <c r="L218" s="2">
        <f>_xll.BQL(D218, "sales_rev_turn(as_of_date=range(2013-12-31, 2013-12-31), fa_period_type=LTM)")</f>
        <v>22028000000</v>
      </c>
    </row>
    <row r="219" spans="1:12" x14ac:dyDescent="0.25">
      <c r="A219" s="1">
        <v>41639</v>
      </c>
      <c r="B219" s="1">
        <v>41639</v>
      </c>
      <c r="C219" s="2" t="s">
        <v>1435</v>
      </c>
      <c r="D219" s="2" t="s">
        <v>8260</v>
      </c>
      <c r="E219" s="2">
        <f>_xll.BQL(D219, "cf_free_cash_flow(as_of_date=range(2013-12-31, 2013-12-31), fa_period_type=LTM)")</f>
        <v>822000000</v>
      </c>
      <c r="F219" s="2" t="str">
        <f>_xll.BQL(D219, "bs_st_borrow(fa_period_reference=range(2013-12-31, 2013-12-31), fa_period_type=Q)")</f>
        <v>#N/A</v>
      </c>
      <c r="G219" s="2" t="str">
        <f>_xll.BQL(D219, "bs_lt_borrow(fa_period_reference=range(2013-12-31, 2013-12-31), fa_period_type=Q)")</f>
        <v>#N/A</v>
      </c>
      <c r="H219" s="2">
        <f>_xll.BQL(D219, "net_income(as_of_date=range(2013-12-31, 2013-12-31), fa_period_type=LTM)")</f>
        <v>312000000</v>
      </c>
      <c r="I219" s="2">
        <f>_xll.BQL(D219, "ebitda(as_of_date=range(2013-12-31, 2013-12-31), fa_period_type=LTM)")</f>
        <v>1048000000</v>
      </c>
      <c r="J219" s="2">
        <f>_xll.BQL(D219, "is_int_expense(as_of_date=range(2013-12-31, 2013-12-31), fa_period_type=Q)")</f>
        <v>123000000</v>
      </c>
      <c r="K219" s="2">
        <f>_xll.BQL(D219, "total_equity(as_of_date=range(2013-12-31, 2013-12-31), fa_period_type=Q)")</f>
        <v>117000000</v>
      </c>
      <c r="L219" s="2">
        <f>_xll.BQL(D219, "sales_rev_turn(as_of_date=range(2013-12-31, 2013-12-31), fa_period_type=LTM)")</f>
        <v>13568000000</v>
      </c>
    </row>
    <row r="220" spans="1:12" x14ac:dyDescent="0.25">
      <c r="A220" s="1">
        <v>41639</v>
      </c>
      <c r="B220" s="1">
        <v>41639</v>
      </c>
      <c r="C220" s="2" t="s">
        <v>1442</v>
      </c>
      <c r="D220" s="2" t="s">
        <v>8261</v>
      </c>
      <c r="E220" s="2">
        <f>_xll.BQL(D220, "cf_free_cash_flow(as_of_date=range(2013-12-31, 2013-12-31), fa_period_type=LTM)")</f>
        <v>-44000000</v>
      </c>
      <c r="F220" s="2">
        <f>_xll.BQL(D220, "bs_st_borrow(fa_period_reference=range(2013-12-31, 2013-12-31), fa_period_type=Q)")</f>
        <v>79000000</v>
      </c>
      <c r="G220" s="2">
        <f>_xll.BQL(D220, "bs_lt_borrow(fa_period_reference=range(2013-12-31, 2013-12-31), fa_period_type=Q)")</f>
        <v>1816000000</v>
      </c>
      <c r="H220" s="2">
        <f>_xll.BQL(D220, "net_income(as_of_date=range(2013-12-31, 2013-12-31), fa_period_type=LTM)")</f>
        <v>179000000</v>
      </c>
      <c r="I220" s="2">
        <f>_xll.BQL(D220, "ebitda(as_of_date=range(2013-12-31, 2013-12-31), fa_period_type=LTM)")</f>
        <v>752000000</v>
      </c>
      <c r="J220" s="2">
        <f>_xll.BQL(D220, "is_int_expense(as_of_date=range(2013-12-31, 2013-12-31), fa_period_type=Q)")</f>
        <v>39000000</v>
      </c>
      <c r="K220" s="2">
        <f>_xll.BQL(D220, "total_equity(as_of_date=range(2013-12-31, 2013-12-31), fa_period_type=Q)")</f>
        <v>3444000000</v>
      </c>
      <c r="L220" s="2">
        <f>_xll.BQL(D220, "sales_rev_turn(as_of_date=range(2013-12-31, 2013-12-31), fa_period_type=LTM)")</f>
        <v>5540000000</v>
      </c>
    </row>
    <row r="221" spans="1:12" x14ac:dyDescent="0.25">
      <c r="A221" s="1">
        <v>41639</v>
      </c>
      <c r="B221" s="1">
        <v>41639</v>
      </c>
      <c r="C221" s="2" t="s">
        <v>1447</v>
      </c>
      <c r="D221" s="2" t="s">
        <v>8262</v>
      </c>
      <c r="E221" s="2">
        <f>_xll.BQL(D221, "cf_free_cash_flow(as_of_date=range(2013-12-31, 2013-12-31), fa_period_type=LTM)")</f>
        <v>1584000000</v>
      </c>
      <c r="F221" s="2">
        <f>_xll.BQL(D221, "bs_st_borrow(fa_period_reference=range(2013-12-31, 2013-12-31), fa_period_type=Q)")</f>
        <v>34000000</v>
      </c>
      <c r="G221" s="2">
        <f>_xll.BQL(D221, "bs_lt_borrow(fa_period_reference=range(2013-12-31, 2013-12-31), fa_period_type=Q)")</f>
        <v>3372000000</v>
      </c>
      <c r="H221" s="2">
        <f>_xll.BQL(D221, "net_income(as_of_date=range(2013-12-31, 2013-12-31), fa_period_type=LTM)")</f>
        <v>3204000000</v>
      </c>
      <c r="I221" s="2">
        <f>_xll.BQL(D221, "ebitda(as_of_date=range(2013-12-31, 2013-12-31), fa_period_type=LTM)")</f>
        <v>2147000000</v>
      </c>
      <c r="J221" s="2">
        <f>_xll.BQL(D221, "is_int_expense(as_of_date=range(2013-12-31, 2013-12-31), fa_period_type=Q)")</f>
        <v>48000000</v>
      </c>
      <c r="K221" s="2">
        <f>_xll.BQL(D221, "total_equity(as_of_date=range(2013-12-31, 2013-12-31), fa_period_type=Q)")</f>
        <v>5481000000</v>
      </c>
      <c r="L221" s="2">
        <f>_xll.BQL(D221, "sales_rev_turn(as_of_date=range(2013-12-31, 2013-12-31), fa_period_type=LTM)")</f>
        <v>15054000000</v>
      </c>
    </row>
    <row r="222" spans="1:12" x14ac:dyDescent="0.25">
      <c r="A222" s="1">
        <v>41639</v>
      </c>
      <c r="B222" s="1">
        <v>41639</v>
      </c>
      <c r="C222" s="2" t="s">
        <v>1485</v>
      </c>
      <c r="D222" s="2" t="s">
        <v>8263</v>
      </c>
      <c r="E222" s="2">
        <f>_xll.BQL(D222, "cf_free_cash_flow(as_of_date=range(2013-12-31, 2013-12-31), fa_period_type=LTM)")</f>
        <v>629000000</v>
      </c>
      <c r="F222" s="2">
        <f>_xll.BQL(D222, "bs_st_borrow(fa_period_reference=range(2013-12-31, 2013-12-31), fa_period_type=Q)")</f>
        <v>2585000000</v>
      </c>
      <c r="G222" s="2">
        <f>_xll.BQL(D222, "bs_lt_borrow(fa_period_reference=range(2013-12-31, 2013-12-31), fa_period_type=Q)")</f>
        <v>2247000000</v>
      </c>
      <c r="H222" s="2">
        <f>_xll.BQL(D222, "net_income(as_of_date=range(2013-12-31, 2013-12-31), fa_period_type=LTM)")</f>
        <v>385000000</v>
      </c>
      <c r="I222" s="2">
        <f>_xll.BQL(D222, "ebitda(as_of_date=range(2013-12-31, 2013-12-31), fa_period_type=LTM)")</f>
        <v>1439000000</v>
      </c>
      <c r="J222" s="2">
        <f>_xll.BQL(D222, "is_int_expense(as_of_date=range(2013-12-31, 2013-12-31), fa_period_type=Q)")</f>
        <v>31000000</v>
      </c>
      <c r="K222" s="2">
        <f>_xll.BQL(D222, "total_equity(as_of_date=range(2013-12-31, 2013-12-31), fa_period_type=Q)")</f>
        <v>1345000000</v>
      </c>
      <c r="L222" s="2">
        <f>_xll.BQL(D222, "sales_rev_turn(as_of_date=range(2013-12-31, 2013-12-31), fa_period_type=LTM)")</f>
        <v>8315000000</v>
      </c>
    </row>
    <row r="223" spans="1:12" x14ac:dyDescent="0.25">
      <c r="A223" s="1">
        <v>41639</v>
      </c>
      <c r="B223" s="1">
        <v>41639</v>
      </c>
      <c r="C223" s="2" t="s">
        <v>1495</v>
      </c>
      <c r="D223" s="2" t="s">
        <v>8264</v>
      </c>
      <c r="E223" s="2">
        <f>_xll.BQL(D223, "cf_free_cash_flow(as_of_date=range(2013-12-31, 2013-12-31), fa_period_type=LTM)")</f>
        <v>12630000000</v>
      </c>
      <c r="F223" s="2">
        <f>_xll.BQL(D223, "bs_st_borrow(fa_period_reference=range(2013-12-31, 2013-12-31), fa_period_type=Q)")</f>
        <v>15808000000</v>
      </c>
      <c r="G223" s="2">
        <f>_xll.BQL(D223, "bs_lt_borrow(fa_period_reference=range(2013-12-31, 2013-12-31), fa_period_type=Q)")</f>
        <v>6891000000</v>
      </c>
      <c r="H223" s="2">
        <f>_xll.BQL(D223, "net_income(as_of_date=range(2013-12-31, 2013-12-31), fa_period_type=LTM)")</f>
        <v>34180000000</v>
      </c>
      <c r="I223" s="2">
        <f>_xll.BQL(D223, "ebitda(as_of_date=range(2013-12-31, 2013-12-31), fa_period_type=LTM)")</f>
        <v>59764000000</v>
      </c>
      <c r="J223" s="2">
        <f>_xll.BQL(D223, "is_int_expense(as_of_date=range(2013-12-31, 2013-12-31), fa_period_type=Q)")</f>
        <v>52000000</v>
      </c>
      <c r="K223" s="2">
        <f>_xll.BQL(D223, "total_equity(as_of_date=range(2013-12-31, 2013-12-31), fa_period_type=Q)")</f>
        <v>175478000000</v>
      </c>
      <c r="L223" s="2">
        <f>_xll.BQL(D223, "sales_rev_turn(as_of_date=range(2013-12-31, 2013-12-31), fa_period_type=LTM)")</f>
        <v>394028000000</v>
      </c>
    </row>
    <row r="224" spans="1:12" x14ac:dyDescent="0.25">
      <c r="A224" s="1">
        <v>41639</v>
      </c>
      <c r="B224" s="1">
        <v>41639</v>
      </c>
      <c r="C224" s="2" t="s">
        <v>1502</v>
      </c>
      <c r="D224" s="2" t="s">
        <v>8265</v>
      </c>
      <c r="E224" s="2">
        <f>_xll.BQL(D224, "cf_free_cash_flow(as_of_date=range(2013-12-31, 2013-12-31), fa_period_type=LTM)")</f>
        <v>1168000000</v>
      </c>
      <c r="F224" s="2">
        <f>_xll.BQL(D224, "bs_st_borrow(fa_period_reference=range(2013-12-31, 2013-12-31), fa_period_type=Q)")</f>
        <v>0</v>
      </c>
      <c r="G224" s="2">
        <f>_xll.BQL(D224, "bs_lt_borrow(fa_period_reference=range(2013-12-31, 2013-12-31), fa_period_type=Q)")</f>
        <v>7816000000</v>
      </c>
      <c r="H224" s="2">
        <f>_xll.BQL(D224, "net_income(as_of_date=range(2013-12-31, 2013-12-31), fa_period_type=LTM)")</f>
        <v>2001000000</v>
      </c>
      <c r="I224" s="2">
        <f>_xll.BQL(D224, "ebitda(as_of_date=range(2013-12-31, 2013-12-31), fa_period_type=LTM)")</f>
        <v>4809000000</v>
      </c>
      <c r="J224" s="2">
        <f>_xll.BQL(D224, "is_int_expense(as_of_date=range(2013-12-31, 2013-12-31), fa_period_type=Q)")</f>
        <v>92000000</v>
      </c>
      <c r="K224" s="2">
        <f>_xll.BQL(D224, "total_equity(as_of_date=range(2013-12-31, 2013-12-31), fa_period_type=Q)")</f>
        <v>12818000000</v>
      </c>
      <c r="L224" s="2">
        <f>_xll.BQL(D224, "sales_rev_turn(as_of_date=range(2013-12-31, 2013-12-31), fa_period_type=LTM)")</f>
        <v>29053000000</v>
      </c>
    </row>
    <row r="225" spans="1:12" x14ac:dyDescent="0.25">
      <c r="A225" s="1">
        <v>41639</v>
      </c>
      <c r="B225" s="1">
        <v>41639</v>
      </c>
      <c r="C225" s="2" t="s">
        <v>1508</v>
      </c>
      <c r="D225" s="2" t="s">
        <v>8266</v>
      </c>
      <c r="E225" s="2">
        <f>_xll.BQL(D225, "cf_free_cash_flow(as_of_date=range(2013-12-31, 2013-12-31), fa_period_type=LTM)")</f>
        <v>550000000</v>
      </c>
      <c r="F225" s="2">
        <f>_xll.BQL(D225, "bs_st_borrow(fa_period_reference=range(2013-12-31, 2013-12-31), fa_period_type=Q)")</f>
        <v>216000000</v>
      </c>
      <c r="G225" s="2">
        <f>_xll.BQL(D225, "bs_lt_borrow(fa_period_reference=range(2013-12-31, 2013-12-31), fa_period_type=Q)")</f>
        <v>4762000000</v>
      </c>
      <c r="H225" s="2">
        <f>_xll.BQL(D225, "net_income(as_of_date=range(2013-12-31, 2013-12-31), fa_period_type=LTM)")</f>
        <v>824396000</v>
      </c>
      <c r="I225" s="2">
        <f>_xll.BQL(D225, "ebitda(as_of_date=range(2013-12-31, 2013-12-31), fa_period_type=LTM)")</f>
        <v>2068757000</v>
      </c>
      <c r="J225" s="2">
        <f>_xll.BQL(D225, "is_int_expense(as_of_date=range(2013-12-31, 2013-12-31), fa_period_type=Q)")</f>
        <v>76000000</v>
      </c>
      <c r="K225" s="2">
        <f>_xll.BQL(D225, "total_equity(as_of_date=range(2013-12-31, 2013-12-31), fa_period_type=Q)")</f>
        <v>-820000000</v>
      </c>
      <c r="L225" s="2">
        <f>_xll.BQL(D225, "sales_rev_turn(as_of_date=range(2013-12-31, 2013-12-31), fa_period_type=LTM)")</f>
        <v>10810583000</v>
      </c>
    </row>
    <row r="226" spans="1:12" x14ac:dyDescent="0.25">
      <c r="A226" s="1">
        <v>41639</v>
      </c>
      <c r="B226" s="1">
        <v>41639</v>
      </c>
      <c r="C226" s="2" t="s">
        <v>1525</v>
      </c>
      <c r="D226" s="2" t="s">
        <v>8267</v>
      </c>
      <c r="E226" s="2">
        <f>_xll.BQL(D226, "cf_free_cash_flow(as_of_date=range(2013-12-31, 2013-12-31), fa_period_type=LTM)")</f>
        <v>3282000000</v>
      </c>
      <c r="F226" s="2">
        <f>_xll.BQL(D226, "bs_st_borrow(fa_period_reference=range(2013-12-31, 2013-12-31), fa_period_type=Q)")</f>
        <v>0</v>
      </c>
      <c r="G226" s="2">
        <f>_xll.BQL(D226, "bs_lt_borrow(fa_period_reference=range(2013-12-31, 2013-12-31), fa_period_type=Q)")</f>
        <v>6201000000</v>
      </c>
      <c r="H226" s="2">
        <f>_xll.BQL(D226, "net_income(as_of_date=range(2013-12-31, 2013-12-31), fa_period_type=LTM)")</f>
        <v>1853000000</v>
      </c>
      <c r="I226" s="2" t="str">
        <f>_xll.BQL(D226, "ebitda(as_of_date=range(2013-12-31, 2013-12-31), fa_period_type=LTM)")</f>
        <v>#N/A</v>
      </c>
      <c r="J226" s="2">
        <f>_xll.BQL(D226, "is_int_expense(as_of_date=range(2013-12-31, 2013-12-31), fa_period_type=Q)")</f>
        <v>83000000</v>
      </c>
      <c r="K226" s="2">
        <f>_xll.BQL(D226, "total_equity(as_of_date=range(2013-12-31, 2013-12-31), fa_period_type=Q)")</f>
        <v>20780000000</v>
      </c>
      <c r="L226" s="2">
        <f>_xll.BQL(D226, "sales_rev_turn(as_of_date=range(2013-12-31, 2013-12-31), fa_period_type=LTM)")</f>
        <v>34262000000</v>
      </c>
    </row>
    <row r="227" spans="1:12" x14ac:dyDescent="0.25">
      <c r="A227" s="1">
        <v>41639</v>
      </c>
      <c r="B227" s="1">
        <v>41639</v>
      </c>
      <c r="C227" s="2" t="s">
        <v>1536</v>
      </c>
      <c r="D227" s="2" t="s">
        <v>8268</v>
      </c>
      <c r="E227" s="2">
        <f>_xll.BQL(D227, "cf_free_cash_flow(as_of_date=range(2013-12-31, 2013-12-31), fa_period_type=LTM)")</f>
        <v>216700000</v>
      </c>
      <c r="F227" s="2">
        <f>_xll.BQL(D227, "bs_st_borrow(fa_period_reference=range(2013-12-31, 2013-12-31), fa_period_type=Q)")</f>
        <v>188000000</v>
      </c>
      <c r="G227" s="2">
        <f>_xll.BQL(D227, "bs_lt_borrow(fa_period_reference=range(2013-12-31, 2013-12-31), fa_period_type=Q)")</f>
        <v>2532700000</v>
      </c>
      <c r="H227" s="2">
        <f>_xll.BQL(D227, "net_income(as_of_date=range(2013-12-31, 2013-12-31), fa_period_type=LTM)")</f>
        <v>-149500000</v>
      </c>
      <c r="I227" s="2">
        <f>_xll.BQL(D227, "ebitda(as_of_date=range(2013-12-31, 2013-12-31), fa_period_type=LTM)")</f>
        <v>685500000</v>
      </c>
      <c r="J227" s="2">
        <f>_xll.BQL(D227, "is_int_expense(as_of_date=range(2013-12-31, 2013-12-31), fa_period_type=Q)")</f>
        <v>30300000</v>
      </c>
      <c r="K227" s="2">
        <f>_xll.BQL(D227, "total_equity(as_of_date=range(2013-12-31, 2013-12-31), fa_period_type=Q)")</f>
        <v>1127600000</v>
      </c>
      <c r="L227" s="2">
        <f>_xll.BQL(D227, "sales_rev_turn(as_of_date=range(2013-12-31, 2013-12-31), fa_period_type=LTM)")</f>
        <v>10314600000</v>
      </c>
    </row>
    <row r="228" spans="1:12" x14ac:dyDescent="0.25">
      <c r="A228" s="1">
        <v>41639</v>
      </c>
      <c r="B228" s="1">
        <v>41639</v>
      </c>
      <c r="C228" s="2" t="s">
        <v>1542</v>
      </c>
      <c r="D228" s="2" t="s">
        <v>8269</v>
      </c>
      <c r="E228" s="2">
        <f>_xll.BQL(D228, "cf_free_cash_flow(as_of_date=range(2013-12-31, 2013-12-31), fa_period_type=LTM)")</f>
        <v>24131000</v>
      </c>
      <c r="F228" s="2">
        <f>_xll.BQL(D228, "bs_st_borrow(fa_period_reference=range(2013-12-31, 2013-12-31), fa_period_type=Q)")</f>
        <v>226000000</v>
      </c>
      <c r="G228" s="2">
        <f>_xll.BQL(D228, "bs_lt_borrow(fa_period_reference=range(2013-12-31, 2013-12-31), fa_period_type=Q)")</f>
        <v>3092711000</v>
      </c>
      <c r="H228" s="2">
        <f>_xll.BQL(D228, "net_income(as_of_date=range(2013-12-31, 2013-12-31), fa_period_type=LTM)")</f>
        <v>277988000</v>
      </c>
      <c r="I228" s="2">
        <f>_xll.BQL(D228, "ebitda(as_of_date=range(2013-12-31, 2013-12-31), fa_period_type=LTM)")</f>
        <v>556410000</v>
      </c>
      <c r="J228" s="2">
        <f>_xll.BQL(D228, "is_int_expense(as_of_date=range(2013-12-31, 2013-12-31), fa_period_type=Q)")</f>
        <v>34341000</v>
      </c>
      <c r="K228" s="2">
        <f>_xll.BQL(D228, "total_equity(as_of_date=range(2013-12-31, 2013-12-31), fa_period_type=Q)")</f>
        <v>2740922999.9999995</v>
      </c>
      <c r="L228" s="2">
        <f>_xll.BQL(D228, "sales_rev_turn(as_of_date=range(2013-12-31, 2013-12-31), fa_period_type=LTM)")</f>
        <v>4588291000</v>
      </c>
    </row>
    <row r="229" spans="1:12" x14ac:dyDescent="0.25">
      <c r="A229" s="1">
        <v>41639</v>
      </c>
      <c r="B229" s="1">
        <v>41639</v>
      </c>
      <c r="C229" s="2" t="s">
        <v>1555</v>
      </c>
      <c r="D229" s="2" t="s">
        <v>8270</v>
      </c>
      <c r="E229" s="2">
        <f>_xll.BQL(D229, "cf_free_cash_flow(as_of_date=range(2013-12-31, 2013-12-31), fa_period_type=LTM)")</f>
        <v>486500000</v>
      </c>
      <c r="F229" s="2">
        <f>_xll.BQL(D229, "bs_st_borrow(fa_period_reference=range(2013-12-31, 2013-12-31), fa_period_type=Q)")</f>
        <v>283100000</v>
      </c>
      <c r="G229" s="2">
        <f>_xll.BQL(D229, "bs_lt_borrow(fa_period_reference=range(2013-12-31, 2013-12-31), fa_period_type=Q)")</f>
        <v>4116399999.9999995</v>
      </c>
      <c r="H229" s="2">
        <f>_xll.BQL(D229, "net_income(as_of_date=range(2013-12-31, 2013-12-31), fa_period_type=LTM)")</f>
        <v>270300000</v>
      </c>
      <c r="I229" s="2">
        <f>_xll.BQL(D229, "ebitda(as_of_date=range(2013-12-31, 2013-12-31), fa_period_type=LTM)")</f>
        <v>846600000</v>
      </c>
      <c r="J229" s="2">
        <f>_xll.BQL(D229, "is_int_expense(as_of_date=range(2013-12-31, 2013-12-31), fa_period_type=Q)")</f>
        <v>88900000</v>
      </c>
      <c r="K229" s="2">
        <f>_xll.BQL(D229, "total_equity(as_of_date=range(2013-12-31, 2013-12-31), fa_period_type=Q)")</f>
        <v>1416000000.0000002</v>
      </c>
      <c r="L229" s="2">
        <f>_xll.BQL(D229, "sales_rev_turn(as_of_date=range(2013-12-31, 2013-12-31), fa_period_type=LTM)")</f>
        <v>7728000000</v>
      </c>
    </row>
    <row r="230" spans="1:12" x14ac:dyDescent="0.25">
      <c r="A230" s="1">
        <v>41639</v>
      </c>
      <c r="B230" s="1">
        <v>41639</v>
      </c>
      <c r="C230" s="2" t="s">
        <v>1560</v>
      </c>
      <c r="D230" s="2" t="s">
        <v>8271</v>
      </c>
      <c r="E230" s="2" t="str">
        <f>_xll.BQL(D230, "cf_free_cash_flow(as_of_date=range(2013-12-31, 2013-12-31), fa_period_type=LTM)")</f>
        <v>#N/A</v>
      </c>
      <c r="F230" s="2" t="str">
        <f>_xll.BQL(D230, "bs_st_borrow(fa_period_reference=range(2013-12-31, 2013-12-31), fa_period_type=Q)")</f>
        <v>#N/A</v>
      </c>
      <c r="G230" s="2" t="str">
        <f>_xll.BQL(D230, "bs_lt_borrow(fa_period_reference=range(2013-12-31, 2013-12-31), fa_period_type=Q)")</f>
        <v>#N/A</v>
      </c>
      <c r="H230" s="2" t="str">
        <f>_xll.BQL(D230, "net_income(as_of_date=range(2013-12-31, 2013-12-31), fa_period_type=LTM)")</f>
        <v>#N/A</v>
      </c>
      <c r="I230" s="2" t="str">
        <f>_xll.BQL(D230, "ebitda(as_of_date=range(2013-12-31, 2013-12-31), fa_period_type=LTM)")</f>
        <v>#N/A</v>
      </c>
      <c r="J230" s="2" t="str">
        <f>_xll.BQL(D230, "is_int_expense(as_of_date=range(2013-12-31, 2013-12-31), fa_period_type=Q)")</f>
        <v>#N/A</v>
      </c>
      <c r="K230" s="2" t="str">
        <f>_xll.BQL(D230, "total_equity(as_of_date=range(2013-12-31, 2013-12-31), fa_period_type=Q)")</f>
        <v>#N/A</v>
      </c>
      <c r="L230" s="2" t="str">
        <f>_xll.BQL(D230, "sales_rev_turn(as_of_date=range(2013-12-31, 2013-12-31), fa_period_type=LTM)")</f>
        <v>#N/A</v>
      </c>
    </row>
    <row r="231" spans="1:12" x14ac:dyDescent="0.25">
      <c r="A231" s="1">
        <v>41639</v>
      </c>
      <c r="B231" s="1">
        <v>41639</v>
      </c>
      <c r="C231" s="2" t="s">
        <v>1567</v>
      </c>
      <c r="D231" s="2" t="s">
        <v>8272</v>
      </c>
      <c r="E231" s="2">
        <f>_xll.BQL(D231, "cf_free_cash_flow(as_of_date=range(2013-12-31, 2013-12-31), fa_period_type=LTM)")</f>
        <v>12364000.000000004</v>
      </c>
      <c r="F231" s="2">
        <f>_xll.BQL(D231, "bs_st_borrow(fa_period_reference=range(2013-12-31, 2013-12-31), fa_period_type=Q)")</f>
        <v>4102000.0000000005</v>
      </c>
      <c r="G231" s="2">
        <f>_xll.BQL(D231, "bs_lt_borrow(fa_period_reference=range(2013-12-31, 2013-12-31), fa_period_type=Q)")</f>
        <v>399414000</v>
      </c>
      <c r="H231" s="2">
        <f>_xll.BQL(D231, "net_income(as_of_date=range(2013-12-31, 2013-12-31), fa_period_type=LTM)")</f>
        <v>71314000</v>
      </c>
      <c r="I231" s="2">
        <f>_xll.BQL(D231, "ebitda(as_of_date=range(2013-12-31, 2013-12-31), fa_period_type=LTM)")</f>
        <v>159904000</v>
      </c>
      <c r="J231" s="2">
        <f>_xll.BQL(D231, "is_int_expense(as_of_date=range(2013-12-31, 2013-12-31), fa_period_type=Q)")</f>
        <v>4605000</v>
      </c>
      <c r="K231" s="2">
        <f>_xll.BQL(D231, "total_equity(as_of_date=range(2013-12-31, 2013-12-31), fa_period_type=Q)")</f>
        <v>612748000</v>
      </c>
      <c r="L231" s="2">
        <f>_xll.BQL(D231, "sales_rev_turn(as_of_date=range(2013-12-31, 2013-12-31), fa_period_type=LTM)")</f>
        <v>572629000</v>
      </c>
    </row>
    <row r="232" spans="1:12" x14ac:dyDescent="0.25">
      <c r="A232" s="1">
        <v>41639</v>
      </c>
      <c r="B232" s="1">
        <v>41639</v>
      </c>
      <c r="C232" s="2" t="s">
        <v>1571</v>
      </c>
      <c r="D232" s="2" t="s">
        <v>8273</v>
      </c>
      <c r="E232" s="2">
        <f>_xll.BQL(D232, "cf_free_cash_flow(as_of_date=range(2013-12-31, 2013-12-31), fa_period_type=LTM)")</f>
        <v>1521000000</v>
      </c>
      <c r="F232" s="2">
        <f>_xll.BQL(D232, "bs_st_borrow(fa_period_reference=range(2013-12-31, 2013-12-31), fa_period_type=Q)")</f>
        <v>403000000</v>
      </c>
      <c r="G232" s="2">
        <f>_xll.BQL(D232, "bs_lt_borrow(fa_period_reference=range(2013-12-31, 2013-12-31), fa_period_type=Q)")</f>
        <v>2600000000</v>
      </c>
      <c r="H232" s="2">
        <f>_xll.BQL(D232, "net_income(as_of_date=range(2013-12-31, 2013-12-31), fa_period_type=LTM)")</f>
        <v>1453000000</v>
      </c>
      <c r="I232" s="2">
        <f>_xll.BQL(D232, "ebitda(as_of_date=range(2013-12-31, 2013-12-31), fa_period_type=LTM)")</f>
        <v>2796000000</v>
      </c>
      <c r="J232" s="2">
        <f>_xll.BQL(D232, "is_int_expense(as_of_date=range(2013-12-31, 2013-12-31), fa_period_type=Q)")</f>
        <v>35000000</v>
      </c>
      <c r="K232" s="2">
        <f>_xll.BQL(D232, "total_equity(as_of_date=range(2013-12-31, 2013-12-31), fa_period_type=Q)")</f>
        <v>9606000000</v>
      </c>
      <c r="L232" s="2">
        <f>_xll.BQL(D232, "sales_rev_turn(as_of_date=range(2013-12-31, 2013-12-31), fa_period_type=LTM)")</f>
        <v>40683000000</v>
      </c>
    </row>
    <row r="233" spans="1:12" x14ac:dyDescent="0.25">
      <c r="A233" s="1">
        <v>41639</v>
      </c>
      <c r="B233" s="1">
        <v>41639</v>
      </c>
      <c r="C233" s="2" t="s">
        <v>1578</v>
      </c>
      <c r="D233" s="2" t="s">
        <v>8274</v>
      </c>
      <c r="E233" s="2">
        <f>_xll.BQL(D233, "cf_free_cash_flow(as_of_date=range(2013-12-31, 2013-12-31), fa_period_type=LTM)")</f>
        <v>-150384000</v>
      </c>
      <c r="F233" s="2">
        <f>_xll.BQL(D233, "bs_st_borrow(fa_period_reference=range(2013-12-31, 2013-12-31), fa_period_type=Q)")</f>
        <v>166000</v>
      </c>
      <c r="G233" s="2">
        <f>_xll.BQL(D233, "bs_lt_borrow(fa_period_reference=range(2013-12-31, 2013-12-31), fa_period_type=Q)")</f>
        <v>878032000</v>
      </c>
      <c r="H233" s="2">
        <f>_xll.BQL(D233, "net_income(as_of_date=range(2013-12-31, 2013-12-31), fa_period_type=LTM)")</f>
        <v>98824000</v>
      </c>
      <c r="I233" s="2">
        <f>_xll.BQL(D233, "ebitda(as_of_date=range(2013-12-31, 2013-12-31), fa_period_type=LTM)")</f>
        <v>879215000</v>
      </c>
      <c r="J233" s="2">
        <f>_xll.BQL(D233, "is_int_expense(as_of_date=range(2013-12-31, 2013-12-31), fa_period_type=Q)")</f>
        <v>11329000</v>
      </c>
      <c r="K233" s="2">
        <f>_xll.BQL(D233, "total_equity(as_of_date=range(2013-12-31, 2013-12-31), fa_period_type=Q)")</f>
        <v>3404142000</v>
      </c>
      <c r="L233" s="2">
        <f>_xll.BQL(D233, "sales_rev_turn(as_of_date=range(2013-12-31, 2013-12-31), fa_period_type=LTM)")</f>
        <v>4131318000</v>
      </c>
    </row>
    <row r="234" spans="1:12" x14ac:dyDescent="0.25">
      <c r="A234" s="1">
        <v>41639</v>
      </c>
      <c r="B234" s="1">
        <v>41639</v>
      </c>
      <c r="C234" s="2" t="s">
        <v>1586</v>
      </c>
      <c r="D234" s="2" t="s">
        <v>8275</v>
      </c>
      <c r="E234" s="2">
        <f>_xll.BQL(D234, "cf_free_cash_flow(as_of_date=range(2013-12-31, 2013-12-31), fa_period_type=LTM)")</f>
        <v>930200000</v>
      </c>
      <c r="F234" s="2">
        <f>_xll.BQL(D234, "bs_st_borrow(fa_period_reference=range(2013-12-31, 2013-12-31), fa_period_type=Q)")</f>
        <v>15900000</v>
      </c>
      <c r="G234" s="2">
        <f>_xll.BQL(D234, "bs_lt_borrow(fa_period_reference=range(2013-12-31, 2013-12-31), fa_period_type=Q)")</f>
        <v>1322900000</v>
      </c>
      <c r="H234" s="2">
        <f>_xll.BQL(D234, "net_income(as_of_date=range(2013-12-31, 2013-12-31), fa_period_type=LTM)")</f>
        <v>1021000000</v>
      </c>
      <c r="I234" s="2">
        <f>_xll.BQL(D234, "ebitda(as_of_date=range(2013-12-31, 2013-12-31), fa_period_type=LTM)")</f>
        <v>1841800000</v>
      </c>
      <c r="J234" s="2" t="str">
        <f>_xll.BQL(D234, "is_int_expense(as_of_date=range(2013-12-31, 2013-12-31), fa_period_type=Q)")</f>
        <v>#N/A</v>
      </c>
      <c r="K234" s="2">
        <f>_xll.BQL(D234, "total_equity(as_of_date=range(2013-12-31, 2013-12-31), fa_period_type=Q)")</f>
        <v>3612500000</v>
      </c>
      <c r="L234" s="2">
        <f>_xll.BQL(D234, "sales_rev_turn(as_of_date=range(2013-12-31, 2013-12-31), fa_period_type=LTM)")</f>
        <v>10307200000</v>
      </c>
    </row>
    <row r="235" spans="1:12" x14ac:dyDescent="0.25">
      <c r="A235" s="1">
        <v>41639</v>
      </c>
      <c r="B235" s="1">
        <v>41639</v>
      </c>
      <c r="C235" s="2" t="s">
        <v>1596</v>
      </c>
      <c r="D235" s="2" t="s">
        <v>8276</v>
      </c>
      <c r="E235" s="2">
        <f>_xll.BQL(D235, "cf_free_cash_flow(as_of_date=range(2013-12-31, 2013-12-31), fa_period_type=LTM)")</f>
        <v>184000000</v>
      </c>
      <c r="F235" s="2">
        <f>_xll.BQL(D235, "bs_st_borrow(fa_period_reference=range(2013-12-31, 2013-12-31), fa_period_type=Q)")</f>
        <v>108000000</v>
      </c>
      <c r="G235" s="2">
        <f>_xll.BQL(D235, "bs_lt_borrow(fa_period_reference=range(2013-12-31, 2013-12-31), fa_period_type=Q)")</f>
        <v>840000000</v>
      </c>
      <c r="H235" s="2">
        <f>_xll.BQL(D235, "net_income(as_of_date=range(2013-12-31, 2013-12-31), fa_period_type=LTM)")</f>
        <v>228000000</v>
      </c>
      <c r="I235" s="2">
        <f>_xll.BQL(D235, "ebitda(as_of_date=range(2013-12-31, 2013-12-31), fa_period_type=LTM)")</f>
        <v>428000000</v>
      </c>
      <c r="J235" s="2">
        <f>_xll.BQL(D235, "is_int_expense(as_of_date=range(2013-12-31, 2013-12-31), fa_period_type=Q)")</f>
        <v>13000000</v>
      </c>
      <c r="K235" s="2">
        <f>_xll.BQL(D235, "total_equity(as_of_date=range(2013-12-31, 2013-12-31), fa_period_type=Q)")</f>
        <v>491000000.00000006</v>
      </c>
      <c r="L235" s="2">
        <f>_xll.BQL(D235, "sales_rev_turn(as_of_date=range(2013-12-31, 2013-12-31), fa_period_type=LTM)")</f>
        <v>3930000000</v>
      </c>
    </row>
    <row r="236" spans="1:12" x14ac:dyDescent="0.25">
      <c r="A236" s="1">
        <v>41639</v>
      </c>
      <c r="B236" s="1">
        <v>41639</v>
      </c>
      <c r="C236" s="2" t="s">
        <v>1608</v>
      </c>
      <c r="D236" s="2" t="s">
        <v>8277</v>
      </c>
      <c r="E236" s="2">
        <f>_xll.BQL(D236, "cf_free_cash_flow(as_of_date=range(2013-12-31, 2013-12-31), fa_period_type=LTM)")</f>
        <v>456447000</v>
      </c>
      <c r="F236" s="2" t="str">
        <f>_xll.BQL(D236, "bs_st_borrow(fa_period_reference=range(2013-12-31, 2013-12-31), fa_period_type=Q)")</f>
        <v>#N/A</v>
      </c>
      <c r="G236" s="2" t="str">
        <f>_xll.BQL(D236, "bs_lt_borrow(fa_period_reference=range(2013-12-31, 2013-12-31), fa_period_type=Q)")</f>
        <v>#N/A</v>
      </c>
      <c r="H236" s="2">
        <f>_xll.BQL(D236, "net_income(as_of_date=range(2013-12-31, 2013-12-31), fa_period_type=LTM)")</f>
        <v>163083000</v>
      </c>
      <c r="I236" s="2">
        <f>_xll.BQL(D236, "ebitda(as_of_date=range(2013-12-31, 2013-12-31), fa_period_type=LTM)")</f>
        <v>819854000</v>
      </c>
      <c r="J236" s="2">
        <f>_xll.BQL(D236, "is_int_expense(as_of_date=range(2013-12-31, 2013-12-31), fa_period_type=Q)")</f>
        <v>47814000</v>
      </c>
      <c r="K236" s="2">
        <f>_xll.BQL(D236, "total_equity(as_of_date=range(2013-12-31, 2013-12-31), fa_period_type=Q)")</f>
        <v>307607000</v>
      </c>
      <c r="L236" s="2">
        <f>_xll.BQL(D236, "sales_rev_turn(as_of_date=range(2013-12-31, 2013-12-31), fa_period_type=LTM)")</f>
        <v>4551256000</v>
      </c>
    </row>
    <row r="237" spans="1:12" x14ac:dyDescent="0.25">
      <c r="A237" s="1">
        <v>41639</v>
      </c>
      <c r="B237" s="1">
        <v>41639</v>
      </c>
      <c r="C237" s="2" t="s">
        <v>1615</v>
      </c>
      <c r="D237" s="2" t="s">
        <v>8278</v>
      </c>
      <c r="E237" s="2" t="str">
        <f>_xll.BQL(D237, "cf_free_cash_flow(as_of_date=range(2013-12-31, 2013-12-31), fa_period_type=LTM)")</f>
        <v>#N/A</v>
      </c>
      <c r="F237" s="2" t="str">
        <f>_xll.BQL(D237, "bs_st_borrow(fa_period_reference=range(2013-12-31, 2013-12-31), fa_period_type=Q)")</f>
        <v>#N/A</v>
      </c>
      <c r="G237" s="2" t="str">
        <f>_xll.BQL(D237, "bs_lt_borrow(fa_period_reference=range(2013-12-31, 2013-12-31), fa_period_type=Q)")</f>
        <v>#N/A</v>
      </c>
      <c r="H237" s="2" t="str">
        <f>_xll.BQL(D237, "net_income(as_of_date=range(2013-12-31, 2013-12-31), fa_period_type=LTM)")</f>
        <v>#N/A</v>
      </c>
      <c r="I237" s="2" t="str">
        <f>_xll.BQL(D237, "ebitda(as_of_date=range(2013-12-31, 2013-12-31), fa_period_type=LTM)")</f>
        <v>#N/A</v>
      </c>
      <c r="J237" s="2" t="str">
        <f>_xll.BQL(D237, "is_int_expense(as_of_date=range(2013-12-31, 2013-12-31), fa_period_type=Q)")</f>
        <v>#N/A</v>
      </c>
      <c r="K237" s="2" t="str">
        <f>_xll.BQL(D237, "total_equity(as_of_date=range(2013-12-31, 2013-12-31), fa_period_type=Q)")</f>
        <v>#N/A</v>
      </c>
      <c r="L237" s="2" t="str">
        <f>_xll.BQL(D237, "sales_rev_turn(as_of_date=range(2013-12-31, 2013-12-31), fa_period_type=LTM)")</f>
        <v>#N/A</v>
      </c>
    </row>
    <row r="238" spans="1:12" x14ac:dyDescent="0.25">
      <c r="A238" s="1">
        <v>41639</v>
      </c>
      <c r="B238" s="1">
        <v>41639</v>
      </c>
      <c r="C238" s="2" t="s">
        <v>1627</v>
      </c>
      <c r="D238" s="2" t="s">
        <v>8279</v>
      </c>
      <c r="E238" s="2" t="str">
        <f>_xll.BQL(D238, "cf_free_cash_flow(as_of_date=range(2013-12-31, 2013-12-31), fa_period_type=LTM)")</f>
        <v>#N/A</v>
      </c>
      <c r="F238" s="2" t="str">
        <f>_xll.BQL(D238, "bs_st_borrow(fa_period_reference=range(2013-12-31, 2013-12-31), fa_period_type=Q)")</f>
        <v>#N/A</v>
      </c>
      <c r="G238" s="2" t="str">
        <f>_xll.BQL(D238, "bs_lt_borrow(fa_period_reference=range(2013-12-31, 2013-12-31), fa_period_type=Q)")</f>
        <v>#N/A</v>
      </c>
      <c r="H238" s="2" t="str">
        <f>_xll.BQL(D238, "net_income(as_of_date=range(2013-12-31, 2013-12-31), fa_period_type=LTM)")</f>
        <v>#N/A</v>
      </c>
      <c r="I238" s="2" t="str">
        <f>_xll.BQL(D238, "ebitda(as_of_date=range(2013-12-31, 2013-12-31), fa_period_type=LTM)")</f>
        <v>#N/A</v>
      </c>
      <c r="J238" s="2" t="str">
        <f>_xll.BQL(D238, "is_int_expense(as_of_date=range(2013-12-31, 2013-12-31), fa_period_type=Q)")</f>
        <v>#N/A</v>
      </c>
      <c r="K238" s="2" t="str">
        <f>_xll.BQL(D238, "total_equity(as_of_date=range(2013-12-31, 2013-12-31), fa_period_type=Q)")</f>
        <v>#N/A</v>
      </c>
      <c r="L238" s="2" t="str">
        <f>_xll.BQL(D238, "sales_rev_turn(as_of_date=range(2013-12-31, 2013-12-31), fa_period_type=LTM)")</f>
        <v>#N/A</v>
      </c>
    </row>
    <row r="239" spans="1:12" x14ac:dyDescent="0.25">
      <c r="A239" s="1">
        <v>41639</v>
      </c>
      <c r="B239" s="1">
        <v>41639</v>
      </c>
      <c r="C239" s="2" t="s">
        <v>1644</v>
      </c>
      <c r="D239" s="2" t="s">
        <v>8280</v>
      </c>
      <c r="E239" s="2">
        <f>_xll.BQL(D239, "cf_free_cash_flow(as_of_date=range(2013-12-31, 2013-12-31), fa_period_type=LTM)")</f>
        <v>1698800000</v>
      </c>
      <c r="F239" s="2">
        <f>_xll.BQL(D239, "bs_st_borrow(fa_period_reference=range(2013-12-31, 2013-12-31), fa_period_type=Q)")</f>
        <v>0</v>
      </c>
      <c r="G239" s="2">
        <f>_xll.BQL(D239, "bs_lt_borrow(fa_period_reference=range(2013-12-31, 2013-12-31), fa_period_type=Q)")</f>
        <v>1860900000</v>
      </c>
      <c r="H239" s="2">
        <f>_xll.BQL(D239, "net_income(as_of_date=range(2013-12-31, 2013-12-31), fa_period_type=LTM)")</f>
        <v>1114700000</v>
      </c>
      <c r="I239" s="2" t="str">
        <f>_xll.BQL(D239, "ebitda(as_of_date=range(2013-12-31, 2013-12-31), fa_period_type=LTM)")</f>
        <v>#N/A</v>
      </c>
      <c r="J239" s="2">
        <f>_xll.BQL(D239, "is_int_expense(as_of_date=range(2013-12-31, 2013-12-31), fa_period_type=Q)")</f>
        <v>30400000</v>
      </c>
      <c r="K239" s="2">
        <f>_xll.BQL(D239, "total_equity(as_of_date=range(2013-12-31, 2013-12-31), fa_period_type=Q)")</f>
        <v>6792600000</v>
      </c>
      <c r="L239" s="2">
        <f>_xll.BQL(D239, "sales_rev_turn(as_of_date=range(2013-12-31, 2013-12-31), fa_period_type=LTM)")</f>
        <v>18097600000</v>
      </c>
    </row>
    <row r="240" spans="1:12" x14ac:dyDescent="0.25">
      <c r="A240" s="1">
        <v>41639</v>
      </c>
      <c r="B240" s="1">
        <v>41639</v>
      </c>
      <c r="C240" s="2" t="s">
        <v>1667</v>
      </c>
      <c r="D240" s="2" t="s">
        <v>8281</v>
      </c>
      <c r="E240" s="2">
        <f>_xll.BQL(D240, "cf_free_cash_flow(as_of_date=range(2013-12-31, 2013-12-31), fa_period_type=LTM)")</f>
        <v>281012000</v>
      </c>
      <c r="F240" s="2">
        <f>_xll.BQL(D240, "bs_st_borrow(fa_period_reference=range(2013-12-31, 2013-12-31), fa_period_type=Q)")</f>
        <v>693549000</v>
      </c>
      <c r="G240" s="2">
        <f>_xll.BQL(D240, "bs_lt_borrow(fa_period_reference=range(2013-12-31, 2013-12-31), fa_period_type=Q)")</f>
        <v>2796465000</v>
      </c>
      <c r="H240" s="2">
        <f>_xll.BQL(D240, "net_income(as_of_date=range(2013-12-31, 2013-12-31), fa_period_type=LTM)")</f>
        <v>404445000</v>
      </c>
      <c r="I240" s="2">
        <f>_xll.BQL(D240, "ebitda(as_of_date=range(2013-12-31, 2013-12-31), fa_period_type=LTM)")</f>
        <v>1362375000</v>
      </c>
      <c r="J240" s="2">
        <f>_xll.BQL(D240, "is_int_expense(as_of_date=range(2013-12-31, 2013-12-31), fa_period_type=Q)")</f>
        <v>47352000</v>
      </c>
      <c r="K240" s="2">
        <f>_xll.BQL(D240, "total_equity(as_of_date=range(2013-12-31, 2013-12-31), fa_period_type=Q)")</f>
        <v>4421428000</v>
      </c>
      <c r="L240" s="2">
        <f>_xll.BQL(D240, "sales_rev_turn(as_of_date=range(2013-12-31, 2013-12-31), fa_period_type=LTM)")</f>
        <v>3447988000</v>
      </c>
    </row>
    <row r="241" spans="1:12" x14ac:dyDescent="0.25">
      <c r="A241" s="1">
        <v>41639</v>
      </c>
      <c r="B241" s="1">
        <v>41639</v>
      </c>
      <c r="C241" s="2" t="s">
        <v>1698</v>
      </c>
      <c r="D241" s="2" t="s">
        <v>8282</v>
      </c>
      <c r="E241" s="2">
        <f>_xll.BQL(D241, "cf_free_cash_flow(as_of_date=range(2013-12-31, 2013-12-31), fa_period_type=LTM)")</f>
        <v>-3240000.0000000019</v>
      </c>
      <c r="F241" s="2">
        <f>_xll.BQL(D241, "bs_st_borrow(fa_period_reference=range(2013-12-31, 2013-12-31), fa_period_type=Q)")</f>
        <v>4274000</v>
      </c>
      <c r="G241" s="2">
        <f>_xll.BQL(D241, "bs_lt_borrow(fa_period_reference=range(2013-12-31, 2013-12-31), fa_period_type=Q)")</f>
        <v>743428000</v>
      </c>
      <c r="H241" s="2">
        <f>_xll.BQL(D241, "net_income(as_of_date=range(2013-12-31, 2013-12-31), fa_period_type=LTM)")</f>
        <v>57911000</v>
      </c>
      <c r="I241" s="2">
        <f>_xll.BQL(D241, "ebitda(as_of_date=range(2013-12-31, 2013-12-31), fa_period_type=LTM)")</f>
        <v>199000000</v>
      </c>
      <c r="J241" s="2">
        <f>_xll.BQL(D241, "is_int_expense(as_of_date=range(2013-12-31, 2013-12-31), fa_period_type=Q)")</f>
        <v>9747000</v>
      </c>
      <c r="K241" s="2">
        <f>_xll.BQL(D241, "total_equity(as_of_date=range(2013-12-31, 2013-12-31), fa_period_type=Q)")</f>
        <v>743292000</v>
      </c>
      <c r="L241" s="2">
        <f>_xll.BQL(D241, "sales_rev_turn(as_of_date=range(2013-12-31, 2013-12-31), fa_period_type=LTM)")</f>
        <v>574391000</v>
      </c>
    </row>
    <row r="242" spans="1:12" x14ac:dyDescent="0.25">
      <c r="A242" s="1">
        <v>41639</v>
      </c>
      <c r="B242" s="1">
        <v>41639</v>
      </c>
      <c r="C242" s="2" t="s">
        <v>1730</v>
      </c>
      <c r="D242" s="2" t="s">
        <v>8283</v>
      </c>
      <c r="E242" s="2">
        <f>_xll.BQL(D242, "cf_free_cash_flow(as_of_date=range(2013-12-31, 2013-12-31), fa_period_type=LTM)")</f>
        <v>767110000</v>
      </c>
      <c r="F242" s="2">
        <f>_xll.BQL(D242, "bs_st_borrow(fa_period_reference=range(2013-12-31, 2013-12-31), fa_period_type=Q)")</f>
        <v>12000000</v>
      </c>
      <c r="G242" s="2">
        <f>_xll.BQL(D242, "bs_lt_borrow(fa_period_reference=range(2013-12-31, 2013-12-31), fa_period_type=Q)")</f>
        <v>8180865000</v>
      </c>
      <c r="H242" s="2">
        <f>_xll.BQL(D242, "net_income(as_of_date=range(2013-12-31, 2013-12-31), fa_period_type=LTM)")</f>
        <v>817233000</v>
      </c>
      <c r="I242" s="2">
        <f>_xll.BQL(D242, "ebitda(as_of_date=range(2013-12-31, 2013-12-31), fa_period_type=LTM)")</f>
        <v>676320000</v>
      </c>
      <c r="J242" s="2">
        <f>_xll.BQL(D242, "is_int_expense(as_of_date=range(2013-12-31, 2013-12-31), fa_period_type=Q)")</f>
        <v>194223000</v>
      </c>
      <c r="K242" s="2">
        <f>_xll.BQL(D242, "total_equity(as_of_date=range(2013-12-31, 2013-12-31), fa_period_type=Q)")</f>
        <v>10456235999.999998</v>
      </c>
      <c r="L242" s="2">
        <f>_xll.BQL(D242, "sales_rev_turn(as_of_date=range(2013-12-31, 2013-12-31), fa_period_type=LTM)")</f>
        <v>9805153000</v>
      </c>
    </row>
    <row r="243" spans="1:12" x14ac:dyDescent="0.25">
      <c r="A243" s="1">
        <v>41639</v>
      </c>
      <c r="B243" s="1">
        <v>41639</v>
      </c>
      <c r="C243" s="2" t="s">
        <v>1737</v>
      </c>
      <c r="D243" s="2" t="s">
        <v>8284</v>
      </c>
      <c r="E243" s="2">
        <f>_xll.BQL(D243, "cf_free_cash_flow(as_of_date=range(2013-12-31, 2013-12-31), fa_period_type=LTM)")</f>
        <v>-874000000</v>
      </c>
      <c r="F243" s="2">
        <f>_xll.BQL(D243, "bs_st_borrow(fa_period_reference=range(2013-12-31, 2013-12-31), fa_period_type=Q)")</f>
        <v>2063000000</v>
      </c>
      <c r="G243" s="2">
        <f>_xll.BQL(D243, "bs_lt_borrow(fa_period_reference=range(2013-12-31, 2013-12-31), fa_period_type=Q)")</f>
        <v>12717000000</v>
      </c>
      <c r="H243" s="2">
        <f>_xll.BQL(D243, "net_income(as_of_date=range(2013-12-31, 2013-12-31), fa_period_type=LTM)")</f>
        <v>729000000</v>
      </c>
      <c r="I243" s="2">
        <f>_xll.BQL(D243, "ebitda(as_of_date=range(2013-12-31, 2013-12-31), fa_period_type=LTM)")</f>
        <v>3561000000</v>
      </c>
      <c r="J243" s="2">
        <f>_xll.BQL(D243, "is_int_expense(as_of_date=range(2013-12-31, 2013-12-31), fa_period_type=Q)")</f>
        <v>179000000</v>
      </c>
      <c r="K243" s="2">
        <f>_xll.BQL(D243, "total_equity(as_of_date=range(2013-12-31, 2013-12-31), fa_period_type=Q)")</f>
        <v>14260000000</v>
      </c>
      <c r="L243" s="2">
        <f>_xll.BQL(D243, "sales_rev_turn(as_of_date=range(2013-12-31, 2013-12-31), fa_period_type=LTM)")</f>
        <v>15453000000</v>
      </c>
    </row>
    <row r="244" spans="1:12" x14ac:dyDescent="0.25">
      <c r="A244" s="1">
        <v>41639</v>
      </c>
      <c r="B244" s="1">
        <v>41639</v>
      </c>
      <c r="C244" s="2" t="s">
        <v>1746</v>
      </c>
      <c r="D244" s="2" t="s">
        <v>8285</v>
      </c>
      <c r="E244" s="2">
        <f>_xll.BQL(D244, "cf_free_cash_flow(as_of_date=range(2013-12-31, 2013-12-31), fa_period_type=LTM)")</f>
        <v>4993000000</v>
      </c>
      <c r="F244" s="2">
        <f>_xll.BQL(D244, "bs_st_borrow(fa_period_reference=range(2013-12-31, 2013-12-31), fa_period_type=Q)")</f>
        <v>2789000000</v>
      </c>
      <c r="G244" s="2">
        <f>_xll.BQL(D244, "bs_lt_borrow(fa_period_reference=range(2013-12-31, 2013-12-31), fa_period_type=Q)")</f>
        <v>15456000000</v>
      </c>
      <c r="H244" s="2">
        <f>_xll.BQL(D244, "net_income(as_of_date=range(2013-12-31, 2013-12-31), fa_period_type=LTM)")</f>
        <v>3839000000</v>
      </c>
      <c r="I244" s="2">
        <f>_xll.BQL(D244, "ebitda(as_of_date=range(2013-12-31, 2013-12-31), fa_period_type=LTM)")</f>
        <v>9053000000</v>
      </c>
      <c r="J244" s="2" t="str">
        <f>_xll.BQL(D244, "is_int_expense(as_of_date=range(2013-12-31, 2013-12-31), fa_period_type=Q)")</f>
        <v>#N/A</v>
      </c>
      <c r="K244" s="2">
        <f>_xll.BQL(D244, "total_equity(as_of_date=range(2013-12-31, 2013-12-31), fa_period_type=Q)")</f>
        <v>6801000000</v>
      </c>
      <c r="L244" s="2">
        <f>_xll.BQL(D244, "sales_rev_turn(as_of_date=range(2013-12-31, 2013-12-31), fa_period_type=LTM)")</f>
        <v>26401000000</v>
      </c>
    </row>
    <row r="245" spans="1:12" x14ac:dyDescent="0.25">
      <c r="A245" s="1">
        <v>41639</v>
      </c>
      <c r="B245" s="1">
        <v>41639</v>
      </c>
      <c r="C245" s="2" t="s">
        <v>1761</v>
      </c>
      <c r="D245" s="2" t="s">
        <v>8286</v>
      </c>
      <c r="E245" s="2">
        <f>_xll.BQL(D245, "cf_free_cash_flow(as_of_date=range(2013-12-31, 2013-12-31), fa_period_type=LTM)")</f>
        <v>85883999.999999985</v>
      </c>
      <c r="F245" s="2">
        <f>_xll.BQL(D245, "bs_st_borrow(fa_period_reference=range(2013-12-31, 2013-12-31), fa_period_type=Q)")</f>
        <v>173500000</v>
      </c>
      <c r="G245" s="2">
        <f>_xll.BQL(D245, "bs_lt_borrow(fa_period_reference=range(2013-12-31, 2013-12-31), fa_period_type=Q)")</f>
        <v>832764000</v>
      </c>
      <c r="H245" s="2">
        <f>_xll.BQL(D245, "net_income(as_of_date=range(2013-12-31, 2013-12-31), fa_period_type=LTM)")</f>
        <v>52758000</v>
      </c>
      <c r="I245" s="2">
        <f>_xll.BQL(D245, "ebitda(as_of_date=range(2013-12-31, 2013-12-31), fa_period_type=LTM)")</f>
        <v>145777000</v>
      </c>
      <c r="J245" s="2">
        <f>_xll.BQL(D245, "is_int_expense(as_of_date=range(2013-12-31, 2013-12-31), fa_period_type=Q)")</f>
        <v>9012000</v>
      </c>
      <c r="K245" s="2">
        <f>_xll.BQL(D245, "total_equity(as_of_date=range(2013-12-31, 2013-12-31), fa_period_type=Q)")</f>
        <v>1046281999.9999999</v>
      </c>
      <c r="L245" s="2">
        <f>_xll.BQL(D245, "sales_rev_turn(as_of_date=range(2013-12-31, 2013-12-31), fa_period_type=LTM)")</f>
        <v>1017019000</v>
      </c>
    </row>
    <row r="246" spans="1:12" x14ac:dyDescent="0.25">
      <c r="A246" s="1">
        <v>41639</v>
      </c>
      <c r="B246" s="1">
        <v>41639</v>
      </c>
      <c r="C246" s="2" t="s">
        <v>1764</v>
      </c>
      <c r="D246" s="2" t="s">
        <v>8287</v>
      </c>
      <c r="E246" s="2">
        <f>_xll.BQL(D246, "cf_free_cash_flow(as_of_date=range(2013-12-31, 2013-12-31), fa_period_type=LTM)")</f>
        <v>97873000.00000003</v>
      </c>
      <c r="F246" s="2">
        <f>_xll.BQL(D246, "bs_st_borrow(fa_period_reference=range(2013-12-31, 2013-12-31), fa_period_type=Q)")</f>
        <v>55814000</v>
      </c>
      <c r="G246" s="2">
        <f>_xll.BQL(D246, "bs_lt_borrow(fa_period_reference=range(2013-12-31, 2013-12-31), fa_period_type=Q)")</f>
        <v>1615258000</v>
      </c>
      <c r="H246" s="2">
        <f>_xll.BQL(D246, "net_income(as_of_date=range(2013-12-31, 2013-12-31), fa_period_type=LTM)")</f>
        <v>167257000</v>
      </c>
      <c r="I246" s="2">
        <f>_xll.BQL(D246, "ebitda(as_of_date=range(2013-12-31, 2013-12-31), fa_period_type=LTM)")</f>
        <v>416754000</v>
      </c>
      <c r="J246" s="2">
        <f>_xll.BQL(D246, "is_int_expense(as_of_date=range(2013-12-31, 2013-12-31), fa_period_type=Q)")</f>
        <v>22699000</v>
      </c>
      <c r="K246" s="2">
        <f>_xll.BQL(D246, "total_equity(as_of_date=range(2013-12-31, 2013-12-31), fa_period_type=Q)")</f>
        <v>1863777000</v>
      </c>
      <c r="L246" s="2">
        <f>_xll.BQL(D246, "sales_rev_turn(as_of_date=range(2013-12-31, 2013-12-31), fa_period_type=LTM)")</f>
        <v>1200785000</v>
      </c>
    </row>
    <row r="247" spans="1:12" x14ac:dyDescent="0.25">
      <c r="A247" s="1">
        <v>41639</v>
      </c>
      <c r="B247" s="1">
        <v>41639</v>
      </c>
      <c r="C247" s="2" t="s">
        <v>1770</v>
      </c>
      <c r="D247" s="2" t="s">
        <v>8288</v>
      </c>
      <c r="E247" s="2" t="str">
        <f>_xll.BQL(D247, "cf_free_cash_flow(as_of_date=range(2013-12-31, 2013-12-31), fa_period_type=LTM)")</f>
        <v>#N/A</v>
      </c>
      <c r="F247" s="2" t="str">
        <f>_xll.BQL(D247, "bs_st_borrow(fa_period_reference=range(2013-12-31, 2013-12-31), fa_period_type=Q)")</f>
        <v>#N/A</v>
      </c>
      <c r="G247" s="2" t="str">
        <f>_xll.BQL(D247, "bs_lt_borrow(fa_period_reference=range(2013-12-31, 2013-12-31), fa_period_type=Q)")</f>
        <v>#N/A</v>
      </c>
      <c r="H247" s="2" t="str">
        <f>_xll.BQL(D247, "net_income(as_of_date=range(2013-12-31, 2013-12-31), fa_period_type=LTM)")</f>
        <v>#N/A</v>
      </c>
      <c r="I247" s="2" t="str">
        <f>_xll.BQL(D247, "ebitda(as_of_date=range(2013-12-31, 2013-12-31), fa_period_type=LTM)")</f>
        <v>#N/A</v>
      </c>
      <c r="J247" s="2" t="str">
        <f>_xll.BQL(D247, "is_int_expense(as_of_date=range(2013-12-31, 2013-12-31), fa_period_type=Q)")</f>
        <v>#N/A</v>
      </c>
      <c r="K247" s="2" t="str">
        <f>_xll.BQL(D247, "total_equity(as_of_date=range(2013-12-31, 2013-12-31), fa_period_type=Q)")</f>
        <v>#N/A</v>
      </c>
      <c r="L247" s="2" t="str">
        <f>_xll.BQL(D247, "sales_rev_turn(as_of_date=range(2013-12-31, 2013-12-31), fa_period_type=LTM)")</f>
        <v>#N/A</v>
      </c>
    </row>
    <row r="248" spans="1:12" x14ac:dyDescent="0.25">
      <c r="A248" s="1">
        <v>41639</v>
      </c>
      <c r="B248" s="1">
        <v>41639</v>
      </c>
      <c r="C248" s="2" t="s">
        <v>1785</v>
      </c>
      <c r="D248" s="2" t="s">
        <v>8289</v>
      </c>
      <c r="E248" s="2">
        <f>_xll.BQL(D248, "cf_free_cash_flow(as_of_date=range(2013-12-31, 2013-12-31), fa_period_type=LTM)")</f>
        <v>646738000</v>
      </c>
      <c r="F248" s="2" t="str">
        <f>_xll.BQL(D248, "bs_st_borrow(fa_period_reference=range(2013-12-31, 2013-12-31), fa_period_type=Q)")</f>
        <v>#N/A</v>
      </c>
      <c r="G248" s="2">
        <f>_xll.BQL(D248, "bs_lt_borrow(fa_period_reference=range(2013-12-31, 2013-12-31), fa_period_type=Q)")</f>
        <v>2256227000</v>
      </c>
      <c r="H248" s="2">
        <f>_xll.BQL(D248, "net_income(as_of_date=range(2013-12-31, 2013-12-31), fa_period_type=LTM)")</f>
        <v>239049000</v>
      </c>
      <c r="I248" s="2" t="str">
        <f>_xll.BQL(D248, "ebitda(as_of_date=range(2013-12-31, 2013-12-31), fa_period_type=LTM)")</f>
        <v>#N/A</v>
      </c>
      <c r="J248" s="2">
        <f>_xll.BQL(D248, "is_int_expense(as_of_date=range(2013-12-31, 2013-12-31), fa_period_type=Q)")</f>
        <v>30619000</v>
      </c>
      <c r="K248" s="2">
        <f>_xll.BQL(D248, "total_equity(as_of_date=range(2013-12-31, 2013-12-31), fa_period_type=Q)")</f>
        <v>6533828000</v>
      </c>
      <c r="L248" s="2">
        <f>_xll.BQL(D248, "sales_rev_turn(as_of_date=range(2013-12-31, 2013-12-31), fa_period_type=LTM)")</f>
        <v>3851253000</v>
      </c>
    </row>
    <row r="249" spans="1:12" x14ac:dyDescent="0.25">
      <c r="A249" s="1">
        <v>41639</v>
      </c>
      <c r="B249" s="1">
        <v>41639</v>
      </c>
      <c r="C249" s="2" t="s">
        <v>1792</v>
      </c>
      <c r="D249" s="2" t="s">
        <v>8290</v>
      </c>
      <c r="E249" s="2">
        <f>_xll.BQL(D249, "cf_free_cash_flow(as_of_date=range(2013-12-31, 2013-12-31), fa_period_type=LTM)")</f>
        <v>477000000</v>
      </c>
      <c r="F249" s="2">
        <f>_xll.BQL(D249, "bs_st_borrow(fa_period_reference=range(2013-12-31, 2013-12-31), fa_period_type=Q)")</f>
        <v>314000000</v>
      </c>
      <c r="G249" s="2">
        <f>_xll.BQL(D249, "bs_lt_borrow(fa_period_reference=range(2013-12-31, 2013-12-31), fa_period_type=Q)")</f>
        <v>2948000000</v>
      </c>
      <c r="H249" s="2">
        <f>_xll.BQL(D249, "net_income(as_of_date=range(2013-12-31, 2013-12-31), fa_period_type=LTM)")</f>
        <v>683000000</v>
      </c>
      <c r="I249" s="2">
        <f>_xll.BQL(D249, "ebitda(as_of_date=range(2013-12-31, 2013-12-31), fa_period_type=LTM)")</f>
        <v>1666000000</v>
      </c>
      <c r="J249" s="2">
        <f>_xll.BQL(D249, "is_int_expense(as_of_date=range(2013-12-31, 2013-12-31), fa_period_type=Q)")</f>
        <v>42000000</v>
      </c>
      <c r="K249" s="2">
        <f>_xll.BQL(D249, "total_equity(as_of_date=range(2013-12-31, 2013-12-31), fa_period_type=Q)")</f>
        <v>4553000000</v>
      </c>
      <c r="L249" s="2">
        <f>_xll.BQL(D249, "sales_rev_turn(as_of_date=range(2013-12-31, 2013-12-31), fa_period_type=LTM)")</f>
        <v>7813000000</v>
      </c>
    </row>
    <row r="250" spans="1:12" x14ac:dyDescent="0.25">
      <c r="A250" s="1">
        <v>41639</v>
      </c>
      <c r="B250" s="1">
        <v>41639</v>
      </c>
      <c r="C250" s="2" t="s">
        <v>1804</v>
      </c>
      <c r="D250" s="2" t="s">
        <v>8291</v>
      </c>
      <c r="E250" s="2" t="str">
        <f>_xll.BQL(D250, "cf_free_cash_flow(as_of_date=range(2013-12-31, 2013-12-31), fa_period_type=LTM)")</f>
        <v>#N/A</v>
      </c>
      <c r="F250" s="2">
        <f>_xll.BQL(D250, "bs_st_borrow(fa_period_reference=range(2013-12-31, 2013-12-31), fa_period_type=Q)")</f>
        <v>0</v>
      </c>
      <c r="G250" s="2">
        <f>_xll.BQL(D250, "bs_lt_borrow(fa_period_reference=range(2013-12-31, 2013-12-31), fa_period_type=Q)")</f>
        <v>5024339000</v>
      </c>
      <c r="H250" s="2">
        <f>_xll.BQL(D250, "net_income(as_of_date=range(2013-12-31, 2013-12-31), fa_period_type=LTM)")</f>
        <v>479674000</v>
      </c>
      <c r="I250" s="2" t="str">
        <f>_xll.BQL(D250, "ebitda(as_of_date=range(2013-12-31, 2013-12-31), fa_period_type=LTM)")</f>
        <v>#N/A</v>
      </c>
      <c r="J250" s="2">
        <f>_xll.BQL(D250, "is_int_expense(as_of_date=range(2013-12-31, 2013-12-31), fa_period_type=Q)")</f>
        <v>58830000</v>
      </c>
      <c r="K250" s="2" t="str">
        <f>_xll.BQL(D250, "total_equity(as_of_date=range(2013-12-31, 2013-12-31), fa_period_type=Q)")</f>
        <v>#N/A</v>
      </c>
      <c r="L250" s="2">
        <f>_xll.BQL(D250, "sales_rev_turn(as_of_date=range(2013-12-31, 2013-12-31), fa_period_type=LTM)")</f>
        <v>5935095000</v>
      </c>
    </row>
    <row r="251" spans="1:12" x14ac:dyDescent="0.25">
      <c r="A251" s="1">
        <v>41639</v>
      </c>
      <c r="B251" s="1">
        <v>41639</v>
      </c>
      <c r="C251" s="2" t="s">
        <v>1808</v>
      </c>
      <c r="D251" s="2" t="s">
        <v>8292</v>
      </c>
      <c r="E251" s="2">
        <f>_xll.BQL(D251, "cf_free_cash_flow(as_of_date=range(2013-12-31, 2013-12-31), fa_period_type=LTM)")</f>
        <v>121990000</v>
      </c>
      <c r="F251" s="2">
        <f>_xll.BQL(D251, "bs_st_borrow(fa_period_reference=range(2013-12-31, 2013-12-31), fa_period_type=Q)")</f>
        <v>1960030000</v>
      </c>
      <c r="G251" s="2">
        <f>_xll.BQL(D251, "bs_lt_borrow(fa_period_reference=range(2013-12-31, 2013-12-31), fa_period_type=Q)")</f>
        <v>4021259000</v>
      </c>
      <c r="H251" s="2">
        <f>_xll.BQL(D251, "net_income(as_of_date=range(2013-12-31, 2013-12-31), fa_period_type=LTM)")</f>
        <v>-103788000</v>
      </c>
      <c r="I251" s="2">
        <f>_xll.BQL(D251, "ebitda(as_of_date=range(2013-12-31, 2013-12-31), fa_period_type=LTM)")</f>
        <v>673823000</v>
      </c>
      <c r="J251" s="2">
        <f>_xll.BQL(D251, "is_int_expense(as_of_date=range(2013-12-31, 2013-12-31), fa_period_type=Q)")</f>
        <v>86134000</v>
      </c>
      <c r="K251" s="2">
        <f>_xll.BQL(D251, "total_equity(as_of_date=range(2013-12-31, 2013-12-31), fa_period_type=Q)")</f>
        <v>2148477000.0000005</v>
      </c>
      <c r="L251" s="2">
        <f>_xll.BQL(D251, "sales_rev_turn(as_of_date=range(2013-12-31, 2013-12-31), fa_period_type=LTM)")</f>
        <v>1152053000</v>
      </c>
    </row>
    <row r="252" spans="1:12" x14ac:dyDescent="0.25">
      <c r="A252" s="1">
        <v>41639</v>
      </c>
      <c r="B252" s="1">
        <v>41639</v>
      </c>
      <c r="C252" s="2" t="s">
        <v>1826</v>
      </c>
      <c r="D252" s="2" t="s">
        <v>8293</v>
      </c>
      <c r="E252" s="2">
        <f>_xll.BQL(D252, "cf_free_cash_flow(as_of_date=range(2013-12-31, 2013-12-31), fa_period_type=LTM)")</f>
        <v>204000000</v>
      </c>
      <c r="F252" s="2">
        <f>_xll.BQL(D252, "bs_st_borrow(fa_period_reference=range(2013-12-31, 2013-12-31), fa_period_type=Q)")</f>
        <v>0</v>
      </c>
      <c r="G252" s="2">
        <f>_xll.BQL(D252, "bs_lt_borrow(fa_period_reference=range(2013-12-31, 2013-12-31), fa_period_type=Q)")</f>
        <v>816000000</v>
      </c>
      <c r="H252" s="2">
        <f>_xll.BQL(D252, "net_income(as_of_date=range(2013-12-31, 2013-12-31), fa_period_type=LTM)")</f>
        <v>533000000</v>
      </c>
      <c r="I252" s="2" t="str">
        <f>_xll.BQL(D252, "ebitda(as_of_date=range(2013-12-31, 2013-12-31), fa_period_type=LTM)")</f>
        <v>#N/A</v>
      </c>
      <c r="J252" s="2">
        <f>_xll.BQL(D252, "is_int_expense(as_of_date=range(2013-12-31, 2013-12-31), fa_period_type=Q)")</f>
        <v>21000000</v>
      </c>
      <c r="K252" s="2">
        <f>_xll.BQL(D252, "total_equity(as_of_date=range(2013-12-31, 2013-12-31), fa_period_type=Q)")</f>
        <v>4834000000</v>
      </c>
      <c r="L252" s="2">
        <f>_xll.BQL(D252, "sales_rev_turn(as_of_date=range(2013-12-31, 2013-12-31), fa_period_type=LTM)")</f>
        <v>1188000000</v>
      </c>
    </row>
    <row r="253" spans="1:12" x14ac:dyDescent="0.25">
      <c r="A253" s="1">
        <v>41639</v>
      </c>
      <c r="B253" s="1">
        <v>41639</v>
      </c>
      <c r="C253" s="2" t="s">
        <v>1833</v>
      </c>
      <c r="D253" s="2" t="s">
        <v>8294</v>
      </c>
      <c r="E253" s="2">
        <f>_xll.BQL(D253, "cf_free_cash_flow(as_of_date=range(2013-12-31, 2013-12-31), fa_period_type=LTM)")</f>
        <v>1628000000</v>
      </c>
      <c r="F253" s="2">
        <f>_xll.BQL(D253, "bs_st_borrow(fa_period_reference=range(2013-12-31, 2013-12-31), fa_period_type=Q)")</f>
        <v>0</v>
      </c>
      <c r="G253" s="2">
        <f>_xll.BQL(D253, "bs_lt_borrow(fa_period_reference=range(2013-12-31, 2013-12-31), fa_period_type=Q)")</f>
        <v>7441000000</v>
      </c>
      <c r="H253" s="2">
        <f>_xll.BQL(D253, "net_income(as_of_date=range(2013-12-31, 2013-12-31), fa_period_type=LTM)")</f>
        <v>518000000</v>
      </c>
      <c r="I253" s="2" t="str">
        <f>_xll.BQL(D253, "ebitda(as_of_date=range(2013-12-31, 2013-12-31), fa_period_type=LTM)")</f>
        <v>#N/A</v>
      </c>
      <c r="J253" s="2">
        <f>_xll.BQL(D253, "is_int_expense(as_of_date=range(2013-12-31, 2013-12-31), fa_period_type=Q)")</f>
        <v>124000000</v>
      </c>
      <c r="K253" s="2">
        <f>_xll.BQL(D253, "total_equity(as_of_date=range(2013-12-31, 2013-12-31), fa_period_type=Q)")</f>
        <v>15845000000</v>
      </c>
      <c r="L253" s="2">
        <f>_xll.BQL(D253, "sales_rev_turn(as_of_date=range(2013-12-31, 2013-12-31), fa_period_type=LTM)")</f>
        <v>9529000000</v>
      </c>
    </row>
    <row r="254" spans="1:12" x14ac:dyDescent="0.25">
      <c r="A254" s="1">
        <v>41639</v>
      </c>
      <c r="B254" s="1">
        <v>41639</v>
      </c>
      <c r="C254" s="2" t="s">
        <v>1853</v>
      </c>
      <c r="D254" s="2" t="s">
        <v>8295</v>
      </c>
      <c r="E254" s="2">
        <f>_xll.BQL(D254, "cf_free_cash_flow(as_of_date=range(2013-12-31, 2013-12-31), fa_period_type=LTM)")</f>
        <v>-54516000</v>
      </c>
      <c r="F254" s="2">
        <f>_xll.BQL(D254, "bs_st_borrow(fa_period_reference=range(2013-12-31, 2013-12-31), fa_period_type=Q)")</f>
        <v>187765000</v>
      </c>
      <c r="G254" s="2">
        <f>_xll.BQL(D254, "bs_lt_borrow(fa_period_reference=range(2013-12-31, 2013-12-31), fa_period_type=Q)")</f>
        <v>1371403000</v>
      </c>
      <c r="H254" s="2">
        <f>_xll.BQL(D254, "net_income(as_of_date=range(2013-12-31, 2013-12-31), fa_period_type=LTM)")</f>
        <v>95269000</v>
      </c>
      <c r="I254" s="2">
        <f>_xll.BQL(D254, "ebitda(as_of_date=range(2013-12-31, 2013-12-31), fa_period_type=LTM)")</f>
        <v>351022000</v>
      </c>
      <c r="J254" s="2">
        <f>_xll.BQL(D254, "is_int_expense(as_of_date=range(2013-12-31, 2013-12-31), fa_period_type=Q)")</f>
        <v>18863000</v>
      </c>
      <c r="K254" s="2">
        <f>_xll.BQL(D254, "total_equity(as_of_date=range(2013-12-31, 2013-12-31), fa_period_type=Q)")</f>
        <v>1318786999.9999998</v>
      </c>
      <c r="L254" s="2">
        <f>_xll.BQL(D254, "sales_rev_turn(as_of_date=range(2013-12-31, 2013-12-31), fa_period_type=LTM)")</f>
        <v>1581357000</v>
      </c>
    </row>
    <row r="255" spans="1:12" x14ac:dyDescent="0.25">
      <c r="A255" s="1">
        <v>41639</v>
      </c>
      <c r="B255" s="1">
        <v>41639</v>
      </c>
      <c r="C255" s="2" t="s">
        <v>1860</v>
      </c>
      <c r="D255" s="2" t="s">
        <v>8296</v>
      </c>
      <c r="E255" s="2">
        <f>_xll.BQL(D255, "cf_free_cash_flow(as_of_date=range(2013-12-31, 2013-12-31), fa_period_type=LTM)")</f>
        <v>15119000.000000007</v>
      </c>
      <c r="F255" s="2">
        <f>_xll.BQL(D255, "bs_st_borrow(fa_period_reference=range(2013-12-31, 2013-12-31), fa_period_type=Q)")</f>
        <v>453734000</v>
      </c>
      <c r="G255" s="2">
        <f>_xll.BQL(D255, "bs_lt_borrow(fa_period_reference=range(2013-12-31, 2013-12-31), fa_period_type=Q)")</f>
        <v>20030479000</v>
      </c>
      <c r="H255" s="2">
        <f>_xll.BQL(D255, "net_income(as_of_date=range(2013-12-31, 2013-12-31), fa_period_type=LTM)")</f>
        <v>-488920000</v>
      </c>
      <c r="I255" s="2">
        <f>_xll.BQL(D255, "ebitda(as_of_date=range(2013-12-31, 2013-12-31), fa_period_type=LTM)")</f>
        <v>1707958000</v>
      </c>
      <c r="J255" s="2">
        <f>_xll.BQL(D255, "is_int_expense(as_of_date=range(2013-12-31, 2013-12-31), fa_period_type=Q)")</f>
        <v>438404000</v>
      </c>
      <c r="K255" s="2">
        <f>_xll.BQL(D255, "total_equity(as_of_date=range(2013-12-31, 2013-12-31), fa_period_type=Q)")</f>
        <v>-8370752000</v>
      </c>
      <c r="L255" s="2">
        <f>_xll.BQL(D255, "sales_rev_turn(as_of_date=range(2013-12-31, 2013-12-31), fa_period_type=LTM)")</f>
        <v>6245013000</v>
      </c>
    </row>
    <row r="256" spans="1:12" x14ac:dyDescent="0.25">
      <c r="A256" s="1">
        <v>41639</v>
      </c>
      <c r="B256" s="1">
        <v>41639</v>
      </c>
      <c r="C256" s="2" t="s">
        <v>1867</v>
      </c>
      <c r="D256" s="2" t="s">
        <v>8297</v>
      </c>
      <c r="E256" s="2">
        <f>_xll.BQL(D256, "cf_free_cash_flow(as_of_date=range(2013-12-31, 2013-12-31), fa_period_type=LTM)")</f>
        <v>-917000000</v>
      </c>
      <c r="F256" s="2">
        <f>_xll.BQL(D256, "bs_st_borrow(fa_period_reference=range(2013-12-31, 2013-12-31), fa_period_type=Q)")</f>
        <v>1016000000</v>
      </c>
      <c r="G256" s="2">
        <f>_xll.BQL(D256, "bs_lt_borrow(fa_period_reference=range(2013-12-31, 2013-12-31), fa_period_type=Q)")</f>
        <v>20592000000</v>
      </c>
      <c r="H256" s="2">
        <f>_xll.BQL(D256, "net_income(as_of_date=range(2013-12-31, 2013-12-31), fa_period_type=LTM)")</f>
        <v>1587000000</v>
      </c>
      <c r="I256" s="2">
        <f>_xll.BQL(D256, "ebitda(as_of_date=range(2013-12-31, 2013-12-31), fa_period_type=LTM)")</f>
        <v>4482000000</v>
      </c>
      <c r="J256" s="2">
        <f>_xll.BQL(D256, "is_int_expense(as_of_date=range(2013-12-31, 2013-12-31), fa_period_type=Q)")</f>
        <v>249000000</v>
      </c>
      <c r="K256" s="2">
        <f>_xll.BQL(D256, "total_equity(as_of_date=range(2013-12-31, 2013-12-31), fa_period_type=Q)")</f>
        <v>12362000000</v>
      </c>
      <c r="L256" s="2">
        <f>_xll.BQL(D256, "sales_rev_turn(as_of_date=range(2013-12-31, 2013-12-31), fa_period_type=LTM)")</f>
        <v>12504000000</v>
      </c>
    </row>
    <row r="257" spans="1:12" x14ac:dyDescent="0.25">
      <c r="A257" s="1">
        <v>41639</v>
      </c>
      <c r="B257" s="1">
        <v>41639</v>
      </c>
      <c r="C257" s="2" t="s">
        <v>1877</v>
      </c>
      <c r="D257" s="2" t="s">
        <v>8298</v>
      </c>
      <c r="E257" s="2">
        <f>_xll.BQL(D257, "cf_free_cash_flow(as_of_date=range(2013-12-31, 2013-12-31), fa_period_type=LTM)")</f>
        <v>6656000000</v>
      </c>
      <c r="F257" s="2">
        <f>_xll.BQL(D257, "bs_st_borrow(fa_period_reference=range(2013-12-31, 2013-12-31), fa_period_type=Q)")</f>
        <v>3687000000</v>
      </c>
      <c r="G257" s="2">
        <f>_xll.BQL(D257, "bs_lt_borrow(fa_period_reference=range(2013-12-31, 2013-12-31), fa_period_type=Q)")</f>
        <v>11714000000</v>
      </c>
      <c r="H257" s="2">
        <f>_xll.BQL(D257, "net_income(as_of_date=range(2013-12-31, 2013-12-31), fa_period_type=LTM)")</f>
        <v>6136000000</v>
      </c>
      <c r="I257" s="2">
        <f>_xll.BQL(D257, "ebitda(as_of_date=range(2013-12-31, 2013-12-31), fa_period_type=LTM)")</f>
        <v>11359000000</v>
      </c>
      <c r="J257" s="2">
        <f>_xll.BQL(D257, "is_int_expense(as_of_date=range(2013-12-31, 2013-12-31), fa_period_type=Q)")</f>
        <v>81000000</v>
      </c>
      <c r="K257" s="2">
        <f>_xll.BQL(D257, "total_equity(as_of_date=range(2013-12-31, 2013-12-31), fa_period_type=Q)")</f>
        <v>48150000000</v>
      </c>
      <c r="L257" s="2">
        <f>_xll.BQL(D257, "sales_rev_turn(as_of_date=range(2013-12-31, 2013-12-31), fa_period_type=LTM)")</f>
        <v>45041000000</v>
      </c>
    </row>
    <row r="258" spans="1:12" x14ac:dyDescent="0.25">
      <c r="A258" s="1">
        <v>41639</v>
      </c>
      <c r="B258" s="1">
        <v>41639</v>
      </c>
      <c r="C258" s="2" t="s">
        <v>1911</v>
      </c>
      <c r="D258" s="2" t="s">
        <v>8299</v>
      </c>
      <c r="E258" s="2">
        <f>_xll.BQL(D258, "cf_free_cash_flow(as_of_date=range(2013-12-31, 2013-12-31), fa_period_type=LTM)")</f>
        <v>-272455000</v>
      </c>
      <c r="F258" s="2">
        <f>_xll.BQL(D258, "bs_st_borrow(fa_period_reference=range(2013-12-31, 2013-12-31), fa_period_type=Q)")</f>
        <v>258200000</v>
      </c>
      <c r="G258" s="2">
        <f>_xll.BQL(D258, "bs_lt_borrow(fa_period_reference=range(2013-12-31, 2013-12-31), fa_period_type=Q)")</f>
        <v>484112000</v>
      </c>
      <c r="H258" s="2">
        <f>_xll.BQL(D258, "net_income(as_of_date=range(2013-12-31, 2013-12-31), fa_period_type=LTM)")</f>
        <v>443575000</v>
      </c>
      <c r="I258" s="2">
        <f>_xll.BQL(D258, "ebitda(as_of_date=range(2013-12-31, 2013-12-31), fa_period_type=LTM)")</f>
        <v>927442000</v>
      </c>
      <c r="J258" s="2">
        <f>_xll.BQL(D258, "is_int_expense(as_of_date=range(2013-12-31, 2013-12-31), fa_period_type=Q)")</f>
        <v>5920000</v>
      </c>
      <c r="K258" s="2">
        <f>_xll.BQL(D258, "total_equity(as_of_date=range(2013-12-31, 2013-12-31), fa_period_type=Q)")</f>
        <v>1599055000</v>
      </c>
      <c r="L258" s="2">
        <f>_xll.BQL(D258, "sales_rev_turn(as_of_date=range(2013-12-31, 2013-12-31), fa_period_type=LTM)")</f>
        <v>10391457000</v>
      </c>
    </row>
    <row r="259" spans="1:12" x14ac:dyDescent="0.25">
      <c r="A259" s="1">
        <v>41639</v>
      </c>
      <c r="B259" s="1">
        <v>41639</v>
      </c>
      <c r="C259" s="2" t="s">
        <v>1915</v>
      </c>
      <c r="D259" s="2" t="s">
        <v>8300</v>
      </c>
      <c r="E259" s="2">
        <f>_xll.BQL(D259, "cf_free_cash_flow(as_of_date=range(2013-12-31, 2013-12-31), fa_period_type=LTM)")</f>
        <v>1650000000</v>
      </c>
      <c r="F259" s="2">
        <f>_xll.BQL(D259, "bs_st_borrow(fa_period_reference=range(2013-12-31, 2013-12-31), fa_period_type=Q)")</f>
        <v>987700000</v>
      </c>
      <c r="G259" s="2">
        <f>_xll.BQL(D259, "bs_lt_borrow(fa_period_reference=range(2013-12-31, 2013-12-31), fa_period_type=Q)")</f>
        <v>9499600000</v>
      </c>
      <c r="H259" s="2">
        <f>_xll.BQL(D259, "net_income(as_of_date=range(2013-12-31, 2013-12-31), fa_period_type=LTM)")</f>
        <v>1307600000</v>
      </c>
      <c r="I259" s="2">
        <f>_xll.BQL(D259, "ebitda(as_of_date=range(2013-12-31, 2013-12-31), fa_period_type=LTM)")</f>
        <v>2560200000</v>
      </c>
      <c r="J259" s="2">
        <f>_xll.BQL(D259, "is_int_expense(as_of_date=range(2013-12-31, 2013-12-31), fa_period_type=Q)")</f>
        <v>64300000</v>
      </c>
      <c r="K259" s="2">
        <f>_xll.BQL(D259, "total_equity(as_of_date=range(2013-12-31, 2013-12-31), fa_period_type=Q)")</f>
        <v>16437299999.999998</v>
      </c>
      <c r="L259" s="2">
        <f>_xll.BQL(D259, "sales_rev_turn(as_of_date=range(2013-12-31, 2013-12-31), fa_period_type=LTM)")</f>
        <v>12882700000</v>
      </c>
    </row>
    <row r="260" spans="1:12" x14ac:dyDescent="0.25">
      <c r="A260" s="1">
        <v>41639</v>
      </c>
      <c r="B260" s="1">
        <v>41639</v>
      </c>
      <c r="C260" s="2" t="s">
        <v>1923</v>
      </c>
      <c r="D260" s="2" t="s">
        <v>8301</v>
      </c>
      <c r="E260" s="2">
        <f>_xll.BQL(D260, "cf_free_cash_flow(as_of_date=range(2013-12-31, 2013-12-31), fa_period_type=LTM)")</f>
        <v>-846363000</v>
      </c>
      <c r="F260" s="2">
        <f>_xll.BQL(D260, "bs_st_borrow(fa_period_reference=range(2013-12-31, 2013-12-31), fa_period_type=Q)")</f>
        <v>3154252000</v>
      </c>
      <c r="G260" s="2">
        <f>_xll.BQL(D260, "bs_lt_borrow(fa_period_reference=range(2013-12-31, 2013-12-31), fa_period_type=Q)")</f>
        <v>1100124000</v>
      </c>
      <c r="H260" s="2">
        <f>_xll.BQL(D260, "net_income(as_of_date=range(2013-12-31, 2013-12-31), fa_period_type=LTM)")</f>
        <v>91702000</v>
      </c>
      <c r="I260" s="2">
        <f>_xll.BQL(D260, "ebitda(as_of_date=range(2013-12-31, 2013-12-31), fa_period_type=LTM)")</f>
        <v>455424000</v>
      </c>
      <c r="J260" s="2">
        <f>_xll.BQL(D260, "is_int_expense(as_of_date=range(2013-12-31, 2013-12-31), fa_period_type=Q)")</f>
        <v>58100000</v>
      </c>
      <c r="K260" s="2">
        <f>_xll.BQL(D260, "total_equity(as_of_date=range(2013-12-31, 2013-12-31), fa_period_type=Q)")</f>
        <v>3012944000</v>
      </c>
      <c r="L260" s="2">
        <f>_xll.BQL(D260, "sales_rev_turn(as_of_date=range(2013-12-31, 2013-12-31), fa_period_type=LTM)")</f>
        <v>1105368000</v>
      </c>
    </row>
    <row r="261" spans="1:12" x14ac:dyDescent="0.25">
      <c r="A261" s="1">
        <v>41639</v>
      </c>
      <c r="B261" s="1">
        <v>41639</v>
      </c>
      <c r="C261" s="2" t="s">
        <v>1929</v>
      </c>
      <c r="D261" s="2" t="s">
        <v>8302</v>
      </c>
      <c r="E261" s="2" t="str">
        <f>_xll.BQL(D261, "cf_free_cash_flow(as_of_date=range(2013-12-31, 2013-12-31), fa_period_type=LTM)")</f>
        <v>#N/A</v>
      </c>
      <c r="F261" s="2" t="str">
        <f>_xll.BQL(D261, "bs_st_borrow(fa_period_reference=range(2013-12-31, 2013-12-31), fa_period_type=Q)")</f>
        <v>#N/A</v>
      </c>
      <c r="G261" s="2" t="str">
        <f>_xll.BQL(D261, "bs_lt_borrow(fa_period_reference=range(2013-12-31, 2013-12-31), fa_period_type=Q)")</f>
        <v>#N/A</v>
      </c>
      <c r="H261" s="2" t="str">
        <f>_xll.BQL(D261, "net_income(as_of_date=range(2013-12-31, 2013-12-31), fa_period_type=LTM)")</f>
        <v>#N/A</v>
      </c>
      <c r="I261" s="2" t="str">
        <f>_xll.BQL(D261, "ebitda(as_of_date=range(2013-12-31, 2013-12-31), fa_period_type=LTM)")</f>
        <v>#N/A</v>
      </c>
      <c r="J261" s="2" t="str">
        <f>_xll.BQL(D261, "is_int_expense(as_of_date=range(2013-12-31, 2013-12-31), fa_period_type=Q)")</f>
        <v>#N/A</v>
      </c>
      <c r="K261" s="2" t="str">
        <f>_xll.BQL(D261, "total_equity(as_of_date=range(2013-12-31, 2013-12-31), fa_period_type=Q)")</f>
        <v>#N/A</v>
      </c>
      <c r="L261" s="2" t="str">
        <f>_xll.BQL(D261, "sales_rev_turn(as_of_date=range(2013-12-31, 2013-12-31), fa_period_type=LTM)")</f>
        <v>#N/A</v>
      </c>
    </row>
    <row r="262" spans="1:12" x14ac:dyDescent="0.25">
      <c r="A262" s="1">
        <v>41639</v>
      </c>
      <c r="B262" s="1">
        <v>41639</v>
      </c>
      <c r="C262" s="2" t="s">
        <v>1938</v>
      </c>
      <c r="D262" s="2" t="s">
        <v>8303</v>
      </c>
      <c r="E262" s="2">
        <f>_xll.BQL(D262, "cf_free_cash_flow(as_of_date=range(2013-12-31, 2013-12-31), fa_period_type=LTM)")</f>
        <v>8307000000</v>
      </c>
      <c r="F262" s="2">
        <f>_xll.BQL(D262, "bs_st_borrow(fa_period_reference=range(2013-12-31, 2013-12-31), fa_period_type=Q)")</f>
        <v>3655000000</v>
      </c>
      <c r="G262" s="2">
        <f>_xll.BQL(D262, "bs_lt_borrow(fa_period_reference=range(2013-12-31, 2013-12-31), fa_period_type=Q)")</f>
        <v>24023000000</v>
      </c>
      <c r="H262" s="2">
        <f>_xll.BQL(D262, "net_income(as_of_date=range(2013-12-31, 2013-12-31), fa_period_type=LTM)")</f>
        <v>8684000000</v>
      </c>
      <c r="I262" s="2">
        <f>_xll.BQL(D262, "ebitda(as_of_date=range(2013-12-31, 2013-12-31), fa_period_type=LTM)")</f>
        <v>14420000000</v>
      </c>
      <c r="J262" s="2" t="str">
        <f>_xll.BQL(D262, "is_int_expense(as_of_date=range(2013-12-31, 2013-12-31), fa_period_type=Q)")</f>
        <v>#N/A</v>
      </c>
      <c r="K262" s="2">
        <f>_xll.BQL(D262, "total_equity(as_of_date=range(2013-12-31, 2013-12-31), fa_period_type=Q)")</f>
        <v>-5908000000</v>
      </c>
      <c r="L262" s="2">
        <f>_xll.BQL(D262, "sales_rev_turn(as_of_date=range(2013-12-31, 2013-12-31), fa_period_type=LTM)")</f>
        <v>31317000000</v>
      </c>
    </row>
    <row r="263" spans="1:12" x14ac:dyDescent="0.25">
      <c r="A263" s="1">
        <v>41639</v>
      </c>
      <c r="B263" s="1">
        <v>41639</v>
      </c>
      <c r="C263" s="2" t="s">
        <v>1942</v>
      </c>
      <c r="D263" s="2" t="s">
        <v>8304</v>
      </c>
      <c r="E263" s="2" t="str">
        <f>_xll.BQL(D263, "cf_free_cash_flow(as_of_date=range(2013-12-31, 2013-12-31), fa_period_type=LTM)")</f>
        <v>#N/A</v>
      </c>
      <c r="F263" s="2" t="str">
        <f>_xll.BQL(D263, "bs_st_borrow(fa_period_reference=range(2013-12-31, 2013-12-31), fa_period_type=Q)")</f>
        <v>#N/A</v>
      </c>
      <c r="G263" s="2" t="str">
        <f>_xll.BQL(D263, "bs_lt_borrow(fa_period_reference=range(2013-12-31, 2013-12-31), fa_period_type=Q)")</f>
        <v>#N/A</v>
      </c>
      <c r="H263" s="2" t="str">
        <f>_xll.BQL(D263, "net_income(as_of_date=range(2013-12-31, 2013-12-31), fa_period_type=LTM)")</f>
        <v>#N/A</v>
      </c>
      <c r="I263" s="2" t="str">
        <f>_xll.BQL(D263, "ebitda(as_of_date=range(2013-12-31, 2013-12-31), fa_period_type=LTM)")</f>
        <v>#N/A</v>
      </c>
      <c r="J263" s="2" t="str">
        <f>_xll.BQL(D263, "is_int_expense(as_of_date=range(2013-12-31, 2013-12-31), fa_period_type=Q)")</f>
        <v>#N/A</v>
      </c>
      <c r="K263" s="2" t="str">
        <f>_xll.BQL(D263, "total_equity(as_of_date=range(2013-12-31, 2013-12-31), fa_period_type=Q)")</f>
        <v>#N/A</v>
      </c>
      <c r="L263" s="2" t="str">
        <f>_xll.BQL(D263, "sales_rev_turn(as_of_date=range(2013-12-31, 2013-12-31), fa_period_type=LTM)")</f>
        <v>#N/A</v>
      </c>
    </row>
    <row r="264" spans="1:12" x14ac:dyDescent="0.25">
      <c r="A264" s="1">
        <v>41639</v>
      </c>
      <c r="B264" s="1">
        <v>41639</v>
      </c>
      <c r="C264" s="2" t="s">
        <v>1950</v>
      </c>
      <c r="D264" s="2" t="s">
        <v>8305</v>
      </c>
      <c r="E264" s="2">
        <f>_xll.BQL(D264, "cf_free_cash_flow(as_of_date=range(2013-12-31, 2013-12-31), fa_period_type=LTM)")</f>
        <v>-21200000.00000003</v>
      </c>
      <c r="F264" s="2">
        <f>_xll.BQL(D264, "bs_st_borrow(fa_period_reference=range(2013-12-31, 2013-12-31), fa_period_type=Q)")</f>
        <v>0</v>
      </c>
      <c r="G264" s="2">
        <f>_xll.BQL(D264, "bs_lt_borrow(fa_period_reference=range(2013-12-31, 2013-12-31), fa_period_type=Q)")</f>
        <v>18484500000</v>
      </c>
      <c r="H264" s="2">
        <f>_xll.BQL(D264, "net_income(as_of_date=range(2013-12-31, 2013-12-31), fa_period_type=LTM)")</f>
        <v>752600000</v>
      </c>
      <c r="I264" s="2">
        <f>_xll.BQL(D264, "ebitda(as_of_date=range(2013-12-31, 2013-12-31), fa_period_type=LTM)")</f>
        <v>2874900000</v>
      </c>
      <c r="J264" s="2" t="str">
        <f>_xll.BQL(D264, "is_int_expense(as_of_date=range(2013-12-31, 2013-12-31), fa_period_type=Q)")</f>
        <v>#N/A</v>
      </c>
      <c r="K264" s="2">
        <f>_xll.BQL(D264, "total_equity(as_of_date=range(2013-12-31, 2013-12-31), fa_period_type=Q)")</f>
        <v>8853700000</v>
      </c>
      <c r="L264" s="2">
        <f>_xll.BQL(D264, "sales_rev_turn(as_of_date=range(2013-12-31, 2013-12-31), fa_period_type=LTM)")</f>
        <v>3618100000</v>
      </c>
    </row>
    <row r="265" spans="1:12" x14ac:dyDescent="0.25">
      <c r="A265" s="1">
        <v>41639</v>
      </c>
      <c r="B265" s="1">
        <v>41639</v>
      </c>
      <c r="C265" s="2" t="s">
        <v>1961</v>
      </c>
      <c r="D265" s="2" t="s">
        <v>8306</v>
      </c>
      <c r="E265" s="2">
        <f>_xll.BQL(D265, "cf_free_cash_flow(as_of_date=range(2013-12-31, 2013-12-31), fa_period_type=LTM)")</f>
        <v>8409000000</v>
      </c>
      <c r="F265" s="2">
        <f>_xll.BQL(D265, "bs_st_borrow(fa_period_reference=range(2013-12-31, 2013-12-31), fa_period_type=Q)")</f>
        <v>5979000000</v>
      </c>
      <c r="G265" s="2">
        <f>_xll.BQL(D265, "bs_lt_borrow(fa_period_reference=range(2013-12-31, 2013-12-31), fa_period_type=Q)")</f>
        <v>16608000000</v>
      </c>
      <c r="H265" s="2">
        <f>_xll.BQL(D265, "net_income(as_of_date=range(2013-12-31, 2013-12-31), fa_period_type=LTM)")</f>
        <v>5113000000</v>
      </c>
      <c r="I265" s="2">
        <f>_xll.BQL(D265, "ebitda(as_of_date=range(2013-12-31, 2013-12-31), fa_period_type=LTM)")</f>
        <v>11742000000</v>
      </c>
      <c r="J265" s="2">
        <f>_xll.BQL(D265, "is_int_expense(as_of_date=range(2013-12-31, 2013-12-31), fa_period_type=Q)")</f>
        <v>94000000</v>
      </c>
      <c r="K265" s="2">
        <f>_xll.BQL(D265, "total_equity(as_of_date=range(2013-12-31, 2013-12-31), fa_period_type=Q)")</f>
        <v>27656000000</v>
      </c>
      <c r="L265" s="2">
        <f>_xll.BQL(D265, "sales_rev_turn(as_of_date=range(2013-12-31, 2013-12-31), fa_period_type=LTM)")</f>
        <v>112298000000</v>
      </c>
    </row>
    <row r="266" spans="1:12" x14ac:dyDescent="0.25">
      <c r="A266" s="1">
        <v>41639</v>
      </c>
      <c r="B266" s="1">
        <v>41639</v>
      </c>
      <c r="C266" s="2" t="s">
        <v>1975</v>
      </c>
      <c r="D266" s="2" t="s">
        <v>8307</v>
      </c>
      <c r="E266" s="2">
        <f>_xll.BQL(D266, "cf_free_cash_flow(as_of_date=range(2013-12-31, 2013-12-31), fa_period_type=LTM)")</f>
        <v>243479000.00000003</v>
      </c>
      <c r="F266" s="2">
        <f>_xll.BQL(D266, "bs_st_borrow(fa_period_reference=range(2013-12-31, 2013-12-31), fa_period_type=Q)")</f>
        <v>170000</v>
      </c>
      <c r="G266" s="2">
        <f>_xll.BQL(D266, "bs_lt_borrow(fa_period_reference=range(2013-12-31, 2013-12-31), fa_period_type=Q)")</f>
        <v>2522243000</v>
      </c>
      <c r="H266" s="2">
        <f>_xll.BQL(D266, "net_income(as_of_date=range(2013-12-31, 2013-12-31), fa_period_type=LTM)")</f>
        <v>18782000</v>
      </c>
      <c r="I266" s="2">
        <f>_xll.BQL(D266, "ebitda(as_of_date=range(2013-12-31, 2013-12-31), fa_period_type=LTM)")</f>
        <v>501552000</v>
      </c>
      <c r="J266" s="2" t="str">
        <f>_xll.BQL(D266, "is_int_expense(as_of_date=range(2013-12-31, 2013-12-31), fa_period_type=Q)")</f>
        <v>#N/A</v>
      </c>
      <c r="K266" s="2">
        <f>_xll.BQL(D266, "total_equity(as_of_date=range(2013-12-31, 2013-12-31), fa_period_type=Q)")</f>
        <v>3862910999.9999995</v>
      </c>
      <c r="L266" s="2">
        <f>_xll.BQL(D266, "sales_rev_turn(as_of_date=range(2013-12-31, 2013-12-31), fa_period_type=LTM)")</f>
        <v>2698894000</v>
      </c>
    </row>
    <row r="267" spans="1:12" x14ac:dyDescent="0.25">
      <c r="A267" s="1">
        <v>41639</v>
      </c>
      <c r="B267" s="1">
        <v>41639</v>
      </c>
      <c r="C267" s="2" t="s">
        <v>1978</v>
      </c>
      <c r="D267" s="2" t="s">
        <v>8308</v>
      </c>
      <c r="E267" s="2" t="str">
        <f>_xll.BQL(D267, "cf_free_cash_flow(as_of_date=range(2013-12-31, 2013-12-31), fa_period_type=LTM)")</f>
        <v>#N/A</v>
      </c>
      <c r="F267" s="2">
        <f>_xll.BQL(D267, "bs_st_borrow(fa_period_reference=range(2013-12-31, 2013-12-31), fa_period_type=Q)")</f>
        <v>0</v>
      </c>
      <c r="G267" s="2">
        <f>_xll.BQL(D267, "bs_lt_borrow(fa_period_reference=range(2013-12-31, 2013-12-31), fa_period_type=Q)")</f>
        <v>2150498000</v>
      </c>
      <c r="H267" s="2">
        <f>_xll.BQL(D267, "net_income(as_of_date=range(2013-12-31, 2013-12-31), fa_period_type=LTM)")</f>
        <v>39963000</v>
      </c>
      <c r="I267" s="2">
        <f>_xll.BQL(D267, "ebitda(as_of_date=range(2013-12-31, 2013-12-31), fa_period_type=LTM)")</f>
        <v>108398000</v>
      </c>
      <c r="J267" s="2">
        <f>_xll.BQL(D267, "is_int_expense(as_of_date=range(2013-12-31, 2013-12-31), fa_period_type=Q)")</f>
        <v>21617000</v>
      </c>
      <c r="K267" s="2">
        <f>_xll.BQL(D267, "total_equity(as_of_date=range(2013-12-31, 2013-12-31), fa_period_type=Q)")</f>
        <v>536086000</v>
      </c>
      <c r="L267" s="2">
        <f>_xll.BQL(D267, "sales_rev_turn(as_of_date=range(2013-12-31, 2013-12-31), fa_period_type=LTM)")</f>
        <v>2097130000</v>
      </c>
    </row>
    <row r="268" spans="1:12" x14ac:dyDescent="0.25">
      <c r="A268" s="1">
        <v>41639</v>
      </c>
      <c r="B268" s="1">
        <v>41639</v>
      </c>
      <c r="C268" s="2" t="s">
        <v>1986</v>
      </c>
      <c r="D268" s="2" t="s">
        <v>8309</v>
      </c>
      <c r="E268" s="2">
        <f>_xll.BQL(D268, "cf_free_cash_flow(as_of_date=range(2013-12-31, 2013-12-31), fa_period_type=LTM)")</f>
        <v>632267000</v>
      </c>
      <c r="F268" s="2">
        <f>_xll.BQL(D268, "bs_st_borrow(fa_period_reference=range(2013-12-31, 2013-12-31), fa_period_type=Q)")</f>
        <v>898000</v>
      </c>
      <c r="G268" s="2">
        <f>_xll.BQL(D268, "bs_lt_borrow(fa_period_reference=range(2013-12-31, 2013-12-31), fa_period_type=Q)")</f>
        <v>13448310000</v>
      </c>
      <c r="H268" s="2">
        <f>_xll.BQL(D268, "net_income(as_of_date=range(2013-12-31, 2013-12-31), fa_period_type=LTM)")</f>
        <v>-1342098000</v>
      </c>
      <c r="I268" s="2">
        <f>_xll.BQL(D268, "ebitda(as_of_date=range(2013-12-31, 2013-12-31), fa_period_type=LTM)")</f>
        <v>1224908000</v>
      </c>
      <c r="J268" s="2">
        <f>_xll.BQL(D268, "is_int_expense(as_of_date=range(2013-12-31, 2013-12-31), fa_period_type=Q)")</f>
        <v>208939000</v>
      </c>
      <c r="K268" s="2">
        <f>_xll.BQL(D268, "total_equity(as_of_date=range(2013-12-31, 2013-12-31), fa_period_type=Q)")</f>
        <v>7827171000</v>
      </c>
      <c r="L268" s="2">
        <f>_xll.BQL(D268, "sales_rev_turn(as_of_date=range(2013-12-31, 2013-12-31), fa_period_type=LTM)")</f>
        <v>9590961000</v>
      </c>
    </row>
    <row r="269" spans="1:12" x14ac:dyDescent="0.25">
      <c r="A269" s="1">
        <v>41639</v>
      </c>
      <c r="B269" s="1">
        <v>41639</v>
      </c>
      <c r="C269" s="2" t="s">
        <v>1991</v>
      </c>
      <c r="D269" s="2" t="s">
        <v>8310</v>
      </c>
      <c r="E269" s="2">
        <f>_xll.BQL(D269, "cf_free_cash_flow(as_of_date=range(2013-12-31, 2013-12-31), fa_period_type=LTM)")</f>
        <v>302559000</v>
      </c>
      <c r="F269" s="2">
        <f>_xll.BQL(D269, "bs_st_borrow(fa_period_reference=range(2013-12-31, 2013-12-31), fa_period_type=Q)")</f>
        <v>24554000</v>
      </c>
      <c r="G269" s="2">
        <f>_xll.BQL(D269, "bs_lt_borrow(fa_period_reference=range(2013-12-31, 2013-12-31), fa_period_type=Q)")</f>
        <v>1054310000</v>
      </c>
      <c r="H269" s="2">
        <f>_xll.BQL(D269, "net_income(as_of_date=range(2013-12-31, 2013-12-31), fa_period_type=LTM)")</f>
        <v>294964000</v>
      </c>
      <c r="I269" s="2">
        <f>_xll.BQL(D269, "ebitda(as_of_date=range(2013-12-31, 2013-12-31), fa_period_type=LTM)")</f>
        <v>492578000</v>
      </c>
      <c r="J269" s="2">
        <f>_xll.BQL(D269, "is_int_expense(as_of_date=range(2013-12-31, 2013-12-31), fa_period_type=Q)")</f>
        <v>9496000</v>
      </c>
      <c r="K269" s="2">
        <f>_xll.BQL(D269, "total_equity(as_of_date=range(2013-12-31, 2013-12-31), fa_period_type=Q)")</f>
        <v>1577149000</v>
      </c>
      <c r="L269" s="2">
        <f>_xll.BQL(D269, "sales_rev_turn(as_of_date=range(2013-12-31, 2013-12-31), fa_period_type=LTM)")</f>
        <v>2612056000</v>
      </c>
    </row>
    <row r="270" spans="1:12" x14ac:dyDescent="0.25">
      <c r="A270" s="1">
        <v>41639</v>
      </c>
      <c r="B270" s="1">
        <v>41639</v>
      </c>
      <c r="C270" s="2" t="s">
        <v>1996</v>
      </c>
      <c r="D270" s="2" t="s">
        <v>8311</v>
      </c>
      <c r="E270" s="2">
        <f>_xll.BQL(D270, "cf_free_cash_flow(as_of_date=range(2013-12-31, 2013-12-31), fa_period_type=LTM)")</f>
        <v>-1289100000</v>
      </c>
      <c r="F270" s="2">
        <f>_xll.BQL(D270, "bs_st_borrow(fa_period_reference=range(2013-12-31, 2013-12-31), fa_period_type=Q)")</f>
        <v>0</v>
      </c>
      <c r="G270" s="2">
        <f>_xll.BQL(D270, "bs_lt_borrow(fa_period_reference=range(2013-12-31, 2013-12-31), fa_period_type=Q)")</f>
        <v>3276100000</v>
      </c>
      <c r="H270" s="2">
        <f>_xll.BQL(D270, "net_income(as_of_date=range(2013-12-31, 2013-12-31), fa_period_type=LTM)")</f>
        <v>462700000</v>
      </c>
      <c r="I270" s="2">
        <f>_xll.BQL(D270, "ebitda(as_of_date=range(2013-12-31, 2013-12-31), fa_period_type=LTM)")</f>
        <v>662200000</v>
      </c>
      <c r="J270" s="2">
        <f>_xll.BQL(D270, "is_int_expense(as_of_date=range(2013-12-31, 2013-12-31), fa_period_type=Q)")</f>
        <v>0</v>
      </c>
      <c r="K270" s="2">
        <f>_xll.BQL(D270, "total_equity(as_of_date=range(2013-12-31, 2013-12-31), fa_period_type=Q)")</f>
        <v>4061399999.9999995</v>
      </c>
      <c r="L270" s="2">
        <f>_xll.BQL(D270, "sales_rev_turn(as_of_date=range(2013-12-31, 2013-12-31), fa_period_type=LTM)")</f>
        <v>6259300000</v>
      </c>
    </row>
    <row r="271" spans="1:12" x14ac:dyDescent="0.25">
      <c r="A271" s="1">
        <v>41639</v>
      </c>
      <c r="B271" s="1">
        <v>41639</v>
      </c>
      <c r="C271" s="2" t="s">
        <v>2001</v>
      </c>
      <c r="D271" s="2" t="s">
        <v>8312</v>
      </c>
      <c r="E271" s="2">
        <f>_xll.BQL(D271, "cf_free_cash_flow(as_of_date=range(2013-12-31, 2013-12-31), fa_period_type=LTM)")</f>
        <v>1027000000</v>
      </c>
      <c r="F271" s="2">
        <f>_xll.BQL(D271, "bs_st_borrow(fa_period_reference=range(2013-12-31, 2013-12-31), fa_period_type=Q)")</f>
        <v>629000000</v>
      </c>
      <c r="G271" s="2">
        <f>_xll.BQL(D271, "bs_lt_borrow(fa_period_reference=range(2013-12-31, 2013-12-31), fa_period_type=Q)")</f>
        <v>2191000000</v>
      </c>
      <c r="H271" s="2">
        <f>_xll.BQL(D271, "net_income(as_of_date=range(2013-12-31, 2013-12-31), fa_period_type=LTM)")</f>
        <v>620000000</v>
      </c>
      <c r="I271" s="2">
        <f>_xll.BQL(D271, "ebitda(as_of_date=range(2013-12-31, 2013-12-31), fa_period_type=LTM)")</f>
        <v>1852000000</v>
      </c>
      <c r="J271" s="2">
        <f>_xll.BQL(D271, "is_int_expense(as_of_date=range(2013-12-31, 2013-12-31), fa_period_type=Q)")</f>
        <v>31000000</v>
      </c>
      <c r="K271" s="2">
        <f>_xll.BQL(D271, "total_equity(as_of_date=range(2013-12-31, 2013-12-31), fa_period_type=Q)")</f>
        <v>7013000000</v>
      </c>
      <c r="L271" s="2">
        <f>_xll.BQL(D271, "sales_rev_turn(as_of_date=range(2013-12-31, 2013-12-31), fa_period_type=LTM)")</f>
        <v>17445000000</v>
      </c>
    </row>
    <row r="272" spans="1:12" x14ac:dyDescent="0.25">
      <c r="A272" s="1">
        <v>41639</v>
      </c>
      <c r="B272" s="1">
        <v>41639</v>
      </c>
      <c r="C272" s="2" t="s">
        <v>2011</v>
      </c>
      <c r="D272" s="2" t="s">
        <v>8313</v>
      </c>
      <c r="E272" s="2" t="str">
        <f>_xll.BQL(D272, "cf_free_cash_flow(as_of_date=range(2013-12-31, 2013-12-31), fa_period_type=LTM)")</f>
        <v>#N/A</v>
      </c>
      <c r="F272" s="2">
        <f>_xll.BQL(D272, "bs_st_borrow(fa_period_reference=range(2013-12-31, 2013-12-31), fa_period_type=Q)")</f>
        <v>0</v>
      </c>
      <c r="G272" s="2">
        <f>_xll.BQL(D272, "bs_lt_borrow(fa_period_reference=range(2013-12-31, 2013-12-31), fa_period_type=Q)")</f>
        <v>115414000</v>
      </c>
      <c r="H272" s="2" t="str">
        <f>_xll.BQL(D272, "net_income(as_of_date=range(2013-12-31, 2013-12-31), fa_period_type=LTM)")</f>
        <v>#N/A</v>
      </c>
      <c r="I272" s="2" t="str">
        <f>_xll.BQL(D272, "ebitda(as_of_date=range(2013-12-31, 2013-12-31), fa_period_type=LTM)")</f>
        <v>#N/A</v>
      </c>
      <c r="J272" s="2" t="str">
        <f>_xll.BQL(D272, "is_int_expense(as_of_date=range(2013-12-31, 2013-12-31), fa_period_type=Q)")</f>
        <v>#N/A</v>
      </c>
      <c r="K272" s="2" t="str">
        <f>_xll.BQL(D272, "total_equity(as_of_date=range(2013-12-31, 2013-12-31), fa_period_type=Q)")</f>
        <v>#N/A</v>
      </c>
      <c r="L272" s="2" t="str">
        <f>_xll.BQL(D272, "sales_rev_turn(as_of_date=range(2013-12-31, 2013-12-31), fa_period_type=LTM)")</f>
        <v>#N/A</v>
      </c>
    </row>
    <row r="273" spans="1:12" x14ac:dyDescent="0.25">
      <c r="A273" s="1">
        <v>41639</v>
      </c>
      <c r="B273" s="1">
        <v>41639</v>
      </c>
      <c r="C273" s="2" t="s">
        <v>2014</v>
      </c>
      <c r="D273" s="2" t="s">
        <v>8314</v>
      </c>
      <c r="E273" s="2">
        <f>_xll.BQL(D273, "cf_free_cash_flow(as_of_date=range(2013-12-31, 2013-12-31), fa_period_type=LTM)")</f>
        <v>-51460000</v>
      </c>
      <c r="F273" s="2">
        <f>_xll.BQL(D273, "bs_st_borrow(fa_period_reference=range(2013-12-31, 2013-12-31), fa_period_type=Q)")</f>
        <v>21000</v>
      </c>
      <c r="G273" s="2">
        <f>_xll.BQL(D273, "bs_lt_borrow(fa_period_reference=range(2013-12-31, 2013-12-31), fa_period_type=Q)")</f>
        <v>684142000</v>
      </c>
      <c r="H273" s="2">
        <f>_xll.BQL(D273, "net_income(as_of_date=range(2013-12-31, 2013-12-31), fa_period_type=LTM)")</f>
        <v>175953000</v>
      </c>
      <c r="I273" s="2">
        <f>_xll.BQL(D273, "ebitda(as_of_date=range(2013-12-31, 2013-12-31), fa_period_type=LTM)")</f>
        <v>219200000</v>
      </c>
      <c r="J273" s="2">
        <f>_xll.BQL(D273, "is_int_expense(as_of_date=range(2013-12-31, 2013-12-31), fa_period_type=Q)")</f>
        <v>15849000</v>
      </c>
      <c r="K273" s="2">
        <f>_xll.BQL(D273, "total_equity(as_of_date=range(2013-12-31, 2013-12-31), fa_period_type=Q)")</f>
        <v>686081000</v>
      </c>
      <c r="L273" s="2">
        <f>_xll.BQL(D273, "sales_rev_turn(as_of_date=range(2013-12-31, 2013-12-31), fa_period_type=LTM)")</f>
        <v>1888852000</v>
      </c>
    </row>
    <row r="274" spans="1:12" x14ac:dyDescent="0.25">
      <c r="A274" s="1">
        <v>41639</v>
      </c>
      <c r="B274" s="1">
        <v>41639</v>
      </c>
      <c r="C274" s="2" t="s">
        <v>2023</v>
      </c>
      <c r="D274" s="2" t="s">
        <v>8315</v>
      </c>
      <c r="E274" s="2" t="str">
        <f>_xll.BQL(D274, "cf_free_cash_flow(as_of_date=range(2013-12-31, 2013-12-31), fa_period_type=LTM)")</f>
        <v>#N/A</v>
      </c>
      <c r="F274" s="2">
        <f>_xll.BQL(D274, "bs_st_borrow(fa_period_reference=range(2013-12-31, 2013-12-31), fa_period_type=Q)")</f>
        <v>100000</v>
      </c>
      <c r="G274" s="2">
        <f>_xll.BQL(D274, "bs_lt_borrow(fa_period_reference=range(2013-12-31, 2013-12-31), fa_period_type=Q)")</f>
        <v>0</v>
      </c>
      <c r="H274" s="2" t="str">
        <f>_xll.BQL(D274, "net_income(as_of_date=range(2013-12-31, 2013-12-31), fa_period_type=LTM)")</f>
        <v>#N/A</v>
      </c>
      <c r="I274" s="2" t="str">
        <f>_xll.BQL(D274, "ebitda(as_of_date=range(2013-12-31, 2013-12-31), fa_period_type=LTM)")</f>
        <v>#N/A</v>
      </c>
      <c r="J274" s="2" t="str">
        <f>_xll.BQL(D274, "is_int_expense(as_of_date=range(2013-12-31, 2013-12-31), fa_period_type=Q)")</f>
        <v>#N/A</v>
      </c>
      <c r="K274" s="2" t="str">
        <f>_xll.BQL(D274, "total_equity(as_of_date=range(2013-12-31, 2013-12-31), fa_period_type=Q)")</f>
        <v>#N/A</v>
      </c>
      <c r="L274" s="2" t="str">
        <f>_xll.BQL(D274, "sales_rev_turn(as_of_date=range(2013-12-31, 2013-12-31), fa_period_type=LTM)")</f>
        <v>#N/A</v>
      </c>
    </row>
    <row r="275" spans="1:12" x14ac:dyDescent="0.25">
      <c r="A275" s="1">
        <v>41639</v>
      </c>
      <c r="B275" s="1">
        <v>41639</v>
      </c>
      <c r="C275" s="2" t="s">
        <v>2027</v>
      </c>
      <c r="D275" s="2" t="s">
        <v>8316</v>
      </c>
      <c r="E275" s="2">
        <f>_xll.BQL(D275, "cf_free_cash_flow(as_of_date=range(2013-12-31, 2013-12-31), fa_period_type=LTM)")</f>
        <v>128758000</v>
      </c>
      <c r="F275" s="2">
        <f>_xll.BQL(D275, "bs_st_borrow(fa_period_reference=range(2013-12-31, 2013-12-31), fa_period_type=Q)")</f>
        <v>17182000</v>
      </c>
      <c r="G275" s="2">
        <f>_xll.BQL(D275, "bs_lt_borrow(fa_period_reference=range(2013-12-31, 2013-12-31), fa_period_type=Q)")</f>
        <v>1315500000</v>
      </c>
      <c r="H275" s="2">
        <f>_xll.BQL(D275, "net_income(as_of_date=range(2013-12-31, 2013-12-31), fa_period_type=LTM)")</f>
        <v>158684000</v>
      </c>
      <c r="I275" s="2">
        <f>_xll.BQL(D275, "ebitda(as_of_date=range(2013-12-31, 2013-12-31), fa_period_type=LTM)")</f>
        <v>460327000</v>
      </c>
      <c r="J275" s="2">
        <f>_xll.BQL(D275, "is_int_expense(as_of_date=range(2013-12-31, 2013-12-31), fa_period_type=Q)")</f>
        <v>19014000</v>
      </c>
      <c r="K275" s="2">
        <f>_xll.BQL(D275, "total_equity(as_of_date=range(2013-12-31, 2013-12-31), fa_period_type=Q)")</f>
        <v>1577914000</v>
      </c>
      <c r="L275" s="2">
        <f>_xll.BQL(D275, "sales_rev_turn(as_of_date=range(2013-12-31, 2013-12-31), fa_period_type=LTM)")</f>
        <v>1067035000</v>
      </c>
    </row>
    <row r="276" spans="1:12" x14ac:dyDescent="0.25">
      <c r="A276" s="1">
        <v>41639</v>
      </c>
      <c r="B276" s="1">
        <v>41639</v>
      </c>
      <c r="C276" s="2" t="s">
        <v>2033</v>
      </c>
      <c r="D276" s="2" t="s">
        <v>8317</v>
      </c>
      <c r="E276" s="2">
        <f>_xll.BQL(D276, "cf_free_cash_flow(as_of_date=range(2013-12-31, 2013-12-31), fa_period_type=LTM)")</f>
        <v>-359500000</v>
      </c>
      <c r="F276" s="2">
        <f>_xll.BQL(D276, "bs_st_borrow(fa_period_reference=range(2013-12-31, 2013-12-31), fa_period_type=Q)")</f>
        <v>1240800000</v>
      </c>
      <c r="G276" s="2">
        <f>_xll.BQL(D276, "bs_lt_borrow(fa_period_reference=range(2013-12-31, 2013-12-31), fa_period_type=Q)")</f>
        <v>7772400000</v>
      </c>
      <c r="H276" s="2">
        <f>_xll.BQL(D276, "net_income(as_of_date=range(2013-12-31, 2013-12-31), fa_period_type=LTM)")</f>
        <v>514300000</v>
      </c>
      <c r="I276" s="2">
        <f>_xll.BQL(D276, "ebitda(as_of_date=range(2013-12-31, 2013-12-31), fa_period_type=LTM)")</f>
        <v>1679800000</v>
      </c>
      <c r="J276" s="2">
        <f>_xll.BQL(D276, "is_int_expense(as_of_date=range(2013-12-31, 2013-12-31), fa_period_type=Q)")</f>
        <v>103700000</v>
      </c>
      <c r="K276" s="2">
        <f>_xll.BQL(D276, "total_equity(as_of_date=range(2013-12-31, 2013-12-31), fa_period_type=Q)")</f>
        <v>5700900000</v>
      </c>
      <c r="L276" s="2">
        <f>_xll.BQL(D276, "sales_rev_turn(as_of_date=range(2013-12-31, 2013-12-31), fa_period_type=LTM)")</f>
        <v>5493700000</v>
      </c>
    </row>
    <row r="277" spans="1:12" x14ac:dyDescent="0.25">
      <c r="A277" s="1">
        <v>41639</v>
      </c>
      <c r="B277" s="1">
        <v>41639</v>
      </c>
      <c r="C277" s="2" t="s">
        <v>2039</v>
      </c>
      <c r="D277" s="2" t="s">
        <v>8318</v>
      </c>
      <c r="E277" s="2">
        <f>_xll.BQL(D277, "cf_free_cash_flow(as_of_date=range(2013-12-31, 2013-12-31), fa_period_type=LTM)")</f>
        <v>-238376000</v>
      </c>
      <c r="F277" s="2">
        <f>_xll.BQL(D277, "bs_st_borrow(fa_period_reference=range(2013-12-31, 2013-12-31), fa_period_type=Q)")</f>
        <v>100867000</v>
      </c>
      <c r="G277" s="2">
        <f>_xll.BQL(D277, "bs_lt_borrow(fa_period_reference=range(2013-12-31, 2013-12-31), fa_period_type=Q)")</f>
        <v>1839595000</v>
      </c>
      <c r="H277" s="2">
        <f>_xll.BQL(D277, "net_income(as_of_date=range(2013-12-31, 2013-12-31), fa_period_type=LTM)")</f>
        <v>610820000</v>
      </c>
      <c r="I277" s="2">
        <f>_xll.BQL(D277, "ebitda(as_of_date=range(2013-12-31, 2013-12-31), fa_period_type=LTM)")</f>
        <v>188520000</v>
      </c>
      <c r="J277" s="2">
        <f>_xll.BQL(D277, "is_int_expense(as_of_date=range(2013-12-31, 2013-12-31), fa_period_type=Q)")</f>
        <v>0</v>
      </c>
      <c r="K277" s="2">
        <f>_xll.BQL(D277, "total_equity(as_of_date=range(2013-12-31, 2013-12-31), fa_period_type=Q)")</f>
        <v>1400025999.9999998</v>
      </c>
      <c r="L277" s="2">
        <f>_xll.BQL(D277, "sales_rev_turn(as_of_date=range(2013-12-31, 2013-12-31), fa_period_type=LTM)")</f>
        <v>1753979000</v>
      </c>
    </row>
    <row r="278" spans="1:12" x14ac:dyDescent="0.25">
      <c r="A278" s="1">
        <v>41639</v>
      </c>
      <c r="B278" s="1">
        <v>41639</v>
      </c>
      <c r="C278" s="2" t="s">
        <v>2043</v>
      </c>
      <c r="D278" s="2" t="s">
        <v>8319</v>
      </c>
      <c r="E278" s="2">
        <f>_xll.BQL(D278, "cf_free_cash_flow(as_of_date=range(2013-12-31, 2013-12-31), fa_period_type=LTM)")</f>
        <v>-225138000.00000003</v>
      </c>
      <c r="F278" s="2">
        <f>_xll.BQL(D278, "bs_st_borrow(fa_period_reference=range(2013-12-31, 2013-12-31), fa_period_type=Q)")</f>
        <v>2081626000.0000002</v>
      </c>
      <c r="G278" s="2">
        <f>_xll.BQL(D278, "bs_lt_borrow(fa_period_reference=range(2013-12-31, 2013-12-31), fa_period_type=Q)")</f>
        <v>1442077000</v>
      </c>
      <c r="H278" s="2">
        <f>_xll.BQL(D278, "net_income(as_of_date=range(2013-12-31, 2013-12-31), fa_period_type=LTM)")</f>
        <v>-4188000</v>
      </c>
      <c r="I278" s="2">
        <f>_xll.BQL(D278, "ebitda(as_of_date=range(2013-12-31, 2013-12-31), fa_period_type=LTM)")</f>
        <v>453418000</v>
      </c>
      <c r="J278" s="2">
        <f>_xll.BQL(D278, "is_int_expense(as_of_date=range(2013-12-31, 2013-12-31), fa_period_type=Q)")</f>
        <v>30939000</v>
      </c>
      <c r="K278" s="2">
        <f>_xll.BQL(D278, "total_equity(as_of_date=range(2013-12-31, 2013-12-31), fa_period_type=Q)")</f>
        <v>3049869000</v>
      </c>
      <c r="L278" s="2">
        <f>_xll.BQL(D278, "sales_rev_turn(as_of_date=range(2013-12-31, 2013-12-31), fa_period_type=LTM)")</f>
        <v>755085000</v>
      </c>
    </row>
    <row r="279" spans="1:12" x14ac:dyDescent="0.25">
      <c r="A279" s="1">
        <v>41639</v>
      </c>
      <c r="B279" s="1">
        <v>41639</v>
      </c>
      <c r="C279" s="2" t="s">
        <v>2047</v>
      </c>
      <c r="D279" s="2" t="s">
        <v>8320</v>
      </c>
      <c r="E279" s="2">
        <f>_xll.BQL(D279, "cf_free_cash_flow(as_of_date=range(2013-12-31, 2013-12-31), fa_period_type=LTM)")</f>
        <v>55348999.999999978</v>
      </c>
      <c r="F279" s="2">
        <f>_xll.BQL(D279, "bs_st_borrow(fa_period_reference=range(2013-12-31, 2013-12-31), fa_period_type=Q)")</f>
        <v>11834000</v>
      </c>
      <c r="G279" s="2">
        <f>_xll.BQL(D279, "bs_lt_borrow(fa_period_reference=range(2013-12-31, 2013-12-31), fa_period_type=Q)")</f>
        <v>1723842000</v>
      </c>
      <c r="H279" s="2">
        <f>_xll.BQL(D279, "net_income(as_of_date=range(2013-12-31, 2013-12-31), fa_period_type=LTM)")</f>
        <v>103698000</v>
      </c>
      <c r="I279" s="2">
        <f>_xll.BQL(D279, "ebitda(as_of_date=range(2013-12-31, 2013-12-31), fa_period_type=LTM)")</f>
        <v>424060000</v>
      </c>
      <c r="J279" s="2">
        <f>_xll.BQL(D279, "is_int_expense(as_of_date=range(2013-12-31, 2013-12-31), fa_period_type=Q)")</f>
        <v>22399000</v>
      </c>
      <c r="K279" s="2">
        <f>_xll.BQL(D279, "total_equity(as_of_date=range(2013-12-31, 2013-12-31), fa_period_type=Q)")</f>
        <v>1129989000</v>
      </c>
      <c r="L279" s="2">
        <f>_xll.BQL(D279, "sales_rev_turn(as_of_date=range(2013-12-31, 2013-12-31), fa_period_type=LTM)")</f>
        <v>1604437000</v>
      </c>
    </row>
    <row r="280" spans="1:12" x14ac:dyDescent="0.25">
      <c r="A280" s="1">
        <v>41639</v>
      </c>
      <c r="B280" s="1">
        <v>41639</v>
      </c>
      <c r="C280" s="2" t="s">
        <v>2073</v>
      </c>
      <c r="D280" s="2" t="s">
        <v>8321</v>
      </c>
      <c r="E280" s="2">
        <f>_xll.BQL(D280, "cf_free_cash_flow(as_of_date=range(2013-12-31, 2013-12-31), fa_period_type=LTM)")</f>
        <v>-560546000</v>
      </c>
      <c r="F280" s="2">
        <f>_xll.BQL(D280, "bs_st_borrow(fa_period_reference=range(2013-12-31, 2013-12-31), fa_period_type=Q)")</f>
        <v>1560584000</v>
      </c>
      <c r="G280" s="2">
        <f>_xll.BQL(D280, "bs_lt_borrow(fa_period_reference=range(2013-12-31, 2013-12-31), fa_period_type=Q)")</f>
        <v>9475000</v>
      </c>
      <c r="H280" s="2">
        <f>_xll.BQL(D280, "net_income(as_of_date=range(2013-12-31, 2013-12-31), fa_period_type=LTM)")</f>
        <v>72182000</v>
      </c>
      <c r="I280" s="2">
        <f>_xll.BQL(D280, "ebitda(as_of_date=range(2013-12-31, 2013-12-31), fa_period_type=LTM)")</f>
        <v>239591000</v>
      </c>
      <c r="J280" s="2">
        <f>_xll.BQL(D280, "is_int_expense(as_of_date=range(2013-12-31, 2013-12-31), fa_period_type=Q)")</f>
        <v>19989000</v>
      </c>
      <c r="K280" s="2">
        <f>_xll.BQL(D280, "total_equity(as_of_date=range(2013-12-31, 2013-12-31), fa_period_type=Q)")</f>
        <v>2787930000</v>
      </c>
      <c r="L280" s="2">
        <f>_xll.BQL(D280, "sales_rev_turn(as_of_date=range(2013-12-31, 2013-12-31), fa_period_type=LTM)")</f>
        <v>293821000</v>
      </c>
    </row>
    <row r="281" spans="1:12" x14ac:dyDescent="0.25">
      <c r="A281" s="1">
        <v>41639</v>
      </c>
      <c r="B281" s="1">
        <v>41639</v>
      </c>
      <c r="C281" s="2" t="s">
        <v>2076</v>
      </c>
      <c r="D281" s="2" t="s">
        <v>8322</v>
      </c>
      <c r="E281" s="2">
        <f>_xll.BQL(D281, "cf_free_cash_flow(as_of_date=range(2013-12-31, 2013-12-31), fa_period_type=LTM)")</f>
        <v>955000000</v>
      </c>
      <c r="F281" s="2">
        <f>_xll.BQL(D281, "bs_st_borrow(fa_period_reference=range(2013-12-31, 2013-12-31), fa_period_type=Q)")</f>
        <v>3000000</v>
      </c>
      <c r="G281" s="2">
        <f>_xll.BQL(D281, "bs_lt_borrow(fa_period_reference=range(2013-12-31, 2013-12-31), fa_period_type=Q)")</f>
        <v>4237000000</v>
      </c>
      <c r="H281" s="2">
        <f>_xll.BQL(D281, "net_income(as_of_date=range(2013-12-31, 2013-12-31), fa_period_type=LTM)")</f>
        <v>-169000000</v>
      </c>
      <c r="I281" s="2">
        <f>_xll.BQL(D281, "ebitda(as_of_date=range(2013-12-31, 2013-12-31), fa_period_type=LTM)")</f>
        <v>991000000</v>
      </c>
      <c r="J281" s="2">
        <f>_xll.BQL(D281, "is_int_expense(as_of_date=range(2013-12-31, 2013-12-31), fa_period_type=Q)")</f>
        <v>137000000</v>
      </c>
      <c r="K281" s="2">
        <f>_xll.BQL(D281, "total_equity(as_of_date=range(2013-12-31, 2013-12-31), fa_period_type=Q)")</f>
        <v>6563000000</v>
      </c>
      <c r="L281" s="2">
        <f>_xll.BQL(D281, "sales_rev_turn(as_of_date=range(2013-12-31, 2013-12-31), fa_period_type=LTM)")</f>
        <v>7126000000</v>
      </c>
    </row>
    <row r="282" spans="1:12" x14ac:dyDescent="0.25">
      <c r="A282" s="1">
        <v>41639</v>
      </c>
      <c r="B282" s="1">
        <v>41639</v>
      </c>
      <c r="C282" s="2" t="s">
        <v>2082</v>
      </c>
      <c r="D282" s="2" t="s">
        <v>8323</v>
      </c>
      <c r="E282" s="2">
        <f>_xll.BQL(D282, "cf_free_cash_flow(as_of_date=range(2013-12-31, 2013-12-31), fa_period_type=LTM)")</f>
        <v>-519403000</v>
      </c>
      <c r="F282" s="2">
        <f>_xll.BQL(D282, "bs_st_borrow(fa_period_reference=range(2013-12-31, 2013-12-31), fa_period_type=Q)")</f>
        <v>5592088000</v>
      </c>
      <c r="G282" s="2">
        <f>_xll.BQL(D282, "bs_lt_borrow(fa_period_reference=range(2013-12-31, 2013-12-31), fa_period_type=Q)")</f>
        <v>5174166000</v>
      </c>
      <c r="H282" s="2">
        <f>_xll.BQL(D282, "net_income(as_of_date=range(2013-12-31, 2013-12-31), fa_period_type=LTM)")</f>
        <v>2086654000</v>
      </c>
      <c r="I282" s="2">
        <f>_xll.BQL(D282, "ebitda(as_of_date=range(2013-12-31, 2013-12-31), fa_period_type=LTM)")</f>
        <v>1498531000</v>
      </c>
      <c r="J282" s="2">
        <f>_xll.BQL(D282, "is_int_expense(as_of_date=range(2013-12-31, 2013-12-31), fa_period_type=Q)")</f>
        <v>120035000</v>
      </c>
      <c r="K282" s="2">
        <f>_xll.BQL(D282, "total_equity(as_of_date=range(2013-12-31, 2013-12-31), fa_period_type=Q)")</f>
        <v>11298846999.999998</v>
      </c>
      <c r="L282" s="2">
        <f>_xll.BQL(D282, "sales_rev_turn(as_of_date=range(2013-12-31, 2013-12-31), fa_period_type=LTM)")</f>
        <v>2351336000</v>
      </c>
    </row>
    <row r="283" spans="1:12" x14ac:dyDescent="0.25">
      <c r="A283" s="1">
        <v>41639</v>
      </c>
      <c r="B283" s="1">
        <v>41639</v>
      </c>
      <c r="C283" s="2" t="s">
        <v>2088</v>
      </c>
      <c r="D283" s="2" t="s">
        <v>8324</v>
      </c>
      <c r="E283" s="2">
        <f>_xll.BQL(D283, "cf_free_cash_flow(as_of_date=range(2013-12-31, 2013-12-31), fa_period_type=LTM)")</f>
        <v>5678999.9999999739</v>
      </c>
      <c r="F283" s="2">
        <f>_xll.BQL(D283, "bs_st_borrow(fa_period_reference=range(2013-12-31, 2013-12-31), fa_period_type=Q)")</f>
        <v>473300000</v>
      </c>
      <c r="G283" s="2">
        <f>_xll.BQL(D283, "bs_lt_borrow(fa_period_reference=range(2013-12-31, 2013-12-31), fa_period_type=Q)")</f>
        <v>599223000</v>
      </c>
      <c r="H283" s="2">
        <f>_xll.BQL(D283, "net_income(as_of_date=range(2013-12-31, 2013-12-31), fa_period_type=LTM)")</f>
        <v>81573000</v>
      </c>
      <c r="I283" s="2">
        <f>_xll.BQL(D283, "ebitda(as_of_date=range(2013-12-31, 2013-12-31), fa_period_type=LTM)")</f>
        <v>269624000</v>
      </c>
      <c r="J283" s="2">
        <f>_xll.BQL(D283, "is_int_expense(as_of_date=range(2013-12-31, 2013-12-31), fa_period_type=Q)")</f>
        <v>8981000</v>
      </c>
      <c r="K283" s="2">
        <f>_xll.BQL(D283, "total_equity(as_of_date=range(2013-12-31, 2013-12-31), fa_period_type=Q)")</f>
        <v>1302718000.0000002</v>
      </c>
      <c r="L283" s="2">
        <f>_xll.BQL(D283, "sales_rev_turn(as_of_date=range(2013-12-31, 2013-12-31), fa_period_type=LTM)")</f>
        <v>2466138000</v>
      </c>
    </row>
    <row r="284" spans="1:12" x14ac:dyDescent="0.25">
      <c r="A284" s="1">
        <v>41639</v>
      </c>
      <c r="B284" s="1">
        <v>41639</v>
      </c>
      <c r="C284" s="2" t="s">
        <v>2095</v>
      </c>
      <c r="D284" s="2" t="s">
        <v>8325</v>
      </c>
      <c r="E284" s="2">
        <f>_xll.BQL(D284, "cf_free_cash_flow(as_of_date=range(2013-12-31, 2013-12-31), fa_period_type=LTM)")</f>
        <v>473000000</v>
      </c>
      <c r="F284" s="2">
        <f>_xll.BQL(D284, "bs_st_borrow(fa_period_reference=range(2013-12-31, 2013-12-31), fa_period_type=Q)")</f>
        <v>180000000</v>
      </c>
      <c r="G284" s="2">
        <f>_xll.BQL(D284, "bs_lt_borrow(fa_period_reference=range(2013-12-31, 2013-12-31), fa_period_type=Q)")</f>
        <v>1443000000</v>
      </c>
      <c r="H284" s="2">
        <f>_xll.BQL(D284, "net_income(as_of_date=range(2013-12-31, 2013-12-31), fa_period_type=LTM)")</f>
        <v>536000000</v>
      </c>
      <c r="I284" s="2">
        <f>_xll.BQL(D284, "ebitda(as_of_date=range(2013-12-31, 2013-12-31), fa_period_type=LTM)")</f>
        <v>1236000000</v>
      </c>
      <c r="J284" s="2">
        <f>_xll.BQL(D284, "is_int_expense(as_of_date=range(2013-12-31, 2013-12-31), fa_period_type=Q)")</f>
        <v>25000000</v>
      </c>
      <c r="K284" s="2">
        <f>_xll.BQL(D284, "total_equity(as_of_date=range(2013-12-31, 2013-12-31), fa_period_type=Q)")</f>
        <v>5133000000</v>
      </c>
      <c r="L284" s="2">
        <f>_xll.BQL(D284, "sales_rev_turn(as_of_date=range(2013-12-31, 2013-12-31), fa_period_type=LTM)")</f>
        <v>10647000000</v>
      </c>
    </row>
    <row r="285" spans="1:12" x14ac:dyDescent="0.25">
      <c r="A285" s="1">
        <v>41639</v>
      </c>
      <c r="B285" s="1">
        <v>41639</v>
      </c>
      <c r="C285" s="2" t="s">
        <v>2098</v>
      </c>
      <c r="D285" s="2" t="s">
        <v>8326</v>
      </c>
      <c r="E285" s="2">
        <f>_xll.BQL(D285, "cf_free_cash_flow(as_of_date=range(2013-12-31, 2013-12-31), fa_period_type=LTM)")</f>
        <v>2954000000</v>
      </c>
      <c r="F285" s="2">
        <f>_xll.BQL(D285, "bs_st_borrow(fa_period_reference=range(2013-12-31, 2013-12-31), fa_period_type=Q)")</f>
        <v>1804000000</v>
      </c>
      <c r="G285" s="2">
        <f>_xll.BQL(D285, "bs_lt_borrow(fa_period_reference=range(2013-12-31, 2013-12-31), fa_period_type=Q)")</f>
        <v>9951000000</v>
      </c>
      <c r="H285" s="2">
        <f>_xll.BQL(D285, "net_income(as_of_date=range(2013-12-31, 2013-12-31), fa_period_type=LTM)")</f>
        <v>1209000000</v>
      </c>
      <c r="I285" s="2">
        <f>_xll.BQL(D285, "ebitda(as_of_date=range(2013-12-31, 2013-12-31), fa_period_type=LTM)")</f>
        <v>3018000000</v>
      </c>
      <c r="J285" s="2" t="str">
        <f>_xll.BQL(D285, "is_int_expense(as_of_date=range(2013-12-31, 2013-12-31), fa_period_type=Q)")</f>
        <v>#N/A</v>
      </c>
      <c r="K285" s="2">
        <f>_xll.BQL(D285, "total_equity(as_of_date=range(2013-12-31, 2013-12-31), fa_period_type=Q)")</f>
        <v>22388000000</v>
      </c>
      <c r="L285" s="2">
        <f>_xll.BQL(D285, "sales_rev_turn(as_of_date=range(2013-12-31, 2013-12-31), fa_period_type=LTM)")</f>
        <v>20133000000</v>
      </c>
    </row>
    <row r="286" spans="1:12" x14ac:dyDescent="0.25">
      <c r="A286" s="1">
        <v>41639</v>
      </c>
      <c r="B286" s="1">
        <v>41639</v>
      </c>
      <c r="C286" s="2" t="s">
        <v>2109</v>
      </c>
      <c r="D286" s="2" t="s">
        <v>8327</v>
      </c>
      <c r="E286" s="2">
        <f>_xll.BQL(D286, "cf_free_cash_flow(as_of_date=range(2013-12-31, 2013-12-31), fa_period_type=LTM)")</f>
        <v>1184000000</v>
      </c>
      <c r="F286" s="2">
        <f>_xll.BQL(D286, "bs_st_borrow(fa_period_reference=range(2013-12-31, 2013-12-31), fa_period_type=Q)")</f>
        <v>77000000</v>
      </c>
      <c r="G286" s="2">
        <f>_xll.BQL(D286, "bs_lt_borrow(fa_period_reference=range(2013-12-31, 2013-12-31), fa_period_type=Q)")</f>
        <v>4171000000</v>
      </c>
      <c r="H286" s="2">
        <f>_xll.BQL(D286, "net_income(as_of_date=range(2013-12-31, 2013-12-31), fa_period_type=LTM)")</f>
        <v>629000000</v>
      </c>
      <c r="I286" s="2">
        <f>_xll.BQL(D286, "ebitda(as_of_date=range(2013-12-31, 2013-12-31), fa_period_type=LTM)")</f>
        <v>1246000000</v>
      </c>
      <c r="J286" s="2">
        <f>_xll.BQL(D286, "is_int_expense(as_of_date=range(2013-12-31, 2013-12-31), fa_period_type=Q)")</f>
        <v>75000000</v>
      </c>
      <c r="K286" s="2">
        <f>_xll.BQL(D286, "total_equity(as_of_date=range(2013-12-31, 2013-12-31), fa_period_type=Q)")</f>
        <v>1978000000</v>
      </c>
      <c r="L286" s="2">
        <f>_xll.BQL(D286, "sales_rev_turn(as_of_date=range(2013-12-31, 2013-12-31), fa_period_type=LTM)")</f>
        <v>1504000000</v>
      </c>
    </row>
    <row r="287" spans="1:12" x14ac:dyDescent="0.25">
      <c r="A287" s="1">
        <v>41639</v>
      </c>
      <c r="B287" s="1">
        <v>41639</v>
      </c>
      <c r="C287" s="2" t="s">
        <v>2112</v>
      </c>
      <c r="D287" s="2" t="s">
        <v>8328</v>
      </c>
      <c r="E287" s="2">
        <f>_xll.BQL(D287, "cf_free_cash_flow(as_of_date=range(2013-12-31, 2013-12-31), fa_period_type=LTM)")</f>
        <v>310600000</v>
      </c>
      <c r="F287" s="2">
        <f>_xll.BQL(D287, "bs_st_borrow(fa_period_reference=range(2013-12-31, 2013-12-31), fa_period_type=Q)")</f>
        <v>339200000</v>
      </c>
      <c r="G287" s="2">
        <f>_xll.BQL(D287, "bs_lt_borrow(fa_period_reference=range(2013-12-31, 2013-12-31), fa_period_type=Q)")</f>
        <v>2533300000</v>
      </c>
      <c r="H287" s="2">
        <f>_xll.BQL(D287, "net_income(as_of_date=range(2013-12-31, 2013-12-31), fa_period_type=LTM)")</f>
        <v>357600000</v>
      </c>
      <c r="I287" s="2">
        <f>_xll.BQL(D287, "ebitda(as_of_date=range(2013-12-31, 2013-12-31), fa_period_type=LTM)")</f>
        <v>986900000</v>
      </c>
      <c r="J287" s="2" t="str">
        <f>_xll.BQL(D287, "is_int_expense(as_of_date=range(2013-12-31, 2013-12-31), fa_period_type=Q)")</f>
        <v>#N/A</v>
      </c>
      <c r="K287" s="2">
        <f>_xll.BQL(D287, "total_equity(as_of_date=range(2013-12-31, 2013-12-31), fa_period_type=Q)")</f>
        <v>2059200000</v>
      </c>
      <c r="L287" s="2">
        <f>_xll.BQL(D287, "sales_rev_turn(as_of_date=range(2013-12-31, 2013-12-31), fa_period_type=LTM)")</f>
        <v>8765600000</v>
      </c>
    </row>
    <row r="288" spans="1:12" x14ac:dyDescent="0.25">
      <c r="A288" s="1">
        <v>41639</v>
      </c>
      <c r="B288" s="1">
        <v>41639</v>
      </c>
      <c r="C288" s="2" t="s">
        <v>2116</v>
      </c>
      <c r="D288" s="2" t="s">
        <v>8329</v>
      </c>
      <c r="E288" s="2">
        <f>_xll.BQL(D288, "cf_free_cash_flow(as_of_date=range(2013-12-31, 2013-12-31), fa_period_type=LTM)")</f>
        <v>-39300000.000000015</v>
      </c>
      <c r="F288" s="2" t="str">
        <f>_xll.BQL(D288, "bs_st_borrow(fa_period_reference=range(2013-12-31, 2013-12-31), fa_period_type=Q)")</f>
        <v>#N/A</v>
      </c>
      <c r="G288" s="2" t="str">
        <f>_xll.BQL(D288, "bs_lt_borrow(fa_period_reference=range(2013-12-31, 2013-12-31), fa_period_type=Q)")</f>
        <v>#N/A</v>
      </c>
      <c r="H288" s="2">
        <f>_xll.BQL(D288, "net_income(as_of_date=range(2013-12-31, 2013-12-31), fa_period_type=LTM)")</f>
        <v>16000000</v>
      </c>
      <c r="I288" s="2">
        <f>_xll.BQL(D288, "ebitda(as_of_date=range(2013-12-31, 2013-12-31), fa_period_type=LTM)")</f>
        <v>411799999.99999994</v>
      </c>
      <c r="J288" s="2">
        <f>_xll.BQL(D288, "is_int_expense(as_of_date=range(2013-12-31, 2013-12-31), fa_period_type=Q)")</f>
        <v>20799999.237060547</v>
      </c>
      <c r="K288" s="2">
        <f>_xll.BQL(D288, "total_equity(as_of_date=range(2013-12-31, 2013-12-31), fa_period_type=Q)")</f>
        <v>847700027.46582031</v>
      </c>
      <c r="L288" s="2">
        <f>_xll.BQL(D288, "sales_rev_turn(as_of_date=range(2013-12-31, 2013-12-31), fa_period_type=LTM)")</f>
        <v>1125500000</v>
      </c>
    </row>
    <row r="289" spans="1:12" x14ac:dyDescent="0.25">
      <c r="A289" s="1">
        <v>41639</v>
      </c>
      <c r="B289" s="1">
        <v>41639</v>
      </c>
      <c r="C289" s="2" t="s">
        <v>2135</v>
      </c>
      <c r="D289" s="2" t="s">
        <v>8330</v>
      </c>
      <c r="E289" s="2" t="str">
        <f>_xll.BQL(D289, "cf_free_cash_flow(as_of_date=range(2013-12-31, 2013-12-31), fa_period_type=LTM)")</f>
        <v>#N/A</v>
      </c>
      <c r="F289" s="2">
        <f>_xll.BQL(D289, "bs_st_borrow(fa_period_reference=range(2013-12-31, 2013-12-31), fa_period_type=Q)")</f>
        <v>37000</v>
      </c>
      <c r="G289" s="2">
        <f>_xll.BQL(D289, "bs_lt_borrow(fa_period_reference=range(2013-12-31, 2013-12-31), fa_period_type=Q)")</f>
        <v>792487000</v>
      </c>
      <c r="H289" s="2" t="str">
        <f>_xll.BQL(D289, "net_income(as_of_date=range(2013-12-31, 2013-12-31), fa_period_type=LTM)")</f>
        <v>#N/A</v>
      </c>
      <c r="I289" s="2" t="str">
        <f>_xll.BQL(D289, "ebitda(as_of_date=range(2013-12-31, 2013-12-31), fa_period_type=LTM)")</f>
        <v>#N/A</v>
      </c>
      <c r="J289" s="2" t="str">
        <f>_xll.BQL(D289, "is_int_expense(as_of_date=range(2013-12-31, 2013-12-31), fa_period_type=Q)")</f>
        <v>#N/A</v>
      </c>
      <c r="K289" s="2" t="str">
        <f>_xll.BQL(D289, "total_equity(as_of_date=range(2013-12-31, 2013-12-31), fa_period_type=Q)")</f>
        <v>#N/A</v>
      </c>
      <c r="L289" s="2" t="str">
        <f>_xll.BQL(D289, "sales_rev_turn(as_of_date=range(2013-12-31, 2013-12-31), fa_period_type=LTM)")</f>
        <v>#N/A</v>
      </c>
    </row>
    <row r="290" spans="1:12" x14ac:dyDescent="0.25">
      <c r="A290" s="1">
        <v>41639</v>
      </c>
      <c r="B290" s="1">
        <v>41639</v>
      </c>
      <c r="C290" s="2" t="s">
        <v>2143</v>
      </c>
      <c r="D290" s="2" t="s">
        <v>8331</v>
      </c>
      <c r="E290" s="2">
        <f>_xll.BQL(D290, "cf_free_cash_flow(as_of_date=range(2013-12-31, 2013-12-31), fa_period_type=LTM)")</f>
        <v>414000000</v>
      </c>
      <c r="F290" s="2">
        <f>_xll.BQL(D290, "bs_st_borrow(fa_period_reference=range(2013-12-31, 2013-12-31), fa_period_type=Q)")</f>
        <v>6000000</v>
      </c>
      <c r="G290" s="2">
        <f>_xll.BQL(D290, "bs_lt_borrow(fa_period_reference=range(2013-12-31, 2013-12-31), fa_period_type=Q)")</f>
        <v>3421000000</v>
      </c>
      <c r="H290" s="2">
        <f>_xll.BQL(D290, "net_income(as_of_date=range(2013-12-31, 2013-12-31), fa_period_type=LTM)")</f>
        <v>140000000</v>
      </c>
      <c r="I290" s="2">
        <f>_xll.BQL(D290, "ebitda(as_of_date=range(2013-12-31, 2013-12-31), fa_period_type=LTM)")</f>
        <v>756000000</v>
      </c>
      <c r="J290" s="2">
        <f>_xll.BQL(D290, "is_int_expense(as_of_date=range(2013-12-31, 2013-12-31), fa_period_type=Q)")</f>
        <v>58000000</v>
      </c>
      <c r="K290" s="2">
        <f>_xll.BQL(D290, "total_equity(as_of_date=range(2013-12-31, 2013-12-31), fa_period_type=Q)")</f>
        <v>686000000</v>
      </c>
      <c r="L290" s="2">
        <f>_xll.BQL(D290, "sales_rev_turn(as_of_date=range(2013-12-31, 2013-12-31), fa_period_type=LTM)")</f>
        <v>8065000000</v>
      </c>
    </row>
    <row r="291" spans="1:12" x14ac:dyDescent="0.25">
      <c r="A291" s="1">
        <v>41639</v>
      </c>
      <c r="B291" s="1">
        <v>41639</v>
      </c>
      <c r="C291" s="2" t="s">
        <v>2163</v>
      </c>
      <c r="D291" s="2" t="s">
        <v>8332</v>
      </c>
      <c r="E291" s="2">
        <f>_xll.BQL(D291, "cf_free_cash_flow(as_of_date=range(2013-12-31, 2013-12-31), fa_period_type=LTM)")</f>
        <v>30085999.999999978</v>
      </c>
      <c r="F291" s="2">
        <f>_xll.BQL(D291, "bs_st_borrow(fa_period_reference=range(2013-12-31, 2013-12-31), fa_period_type=Q)")</f>
        <v>0</v>
      </c>
      <c r="G291" s="2">
        <f>_xll.BQL(D291, "bs_lt_borrow(fa_period_reference=range(2013-12-31, 2013-12-31), fa_period_type=Q)")</f>
        <v>4204915000</v>
      </c>
      <c r="H291" s="2">
        <f>_xll.BQL(D291, "net_income(as_of_date=range(2013-12-31, 2013-12-31), fa_period_type=LTM)")</f>
        <v>1744150000</v>
      </c>
      <c r="I291" s="2">
        <f>_xll.BQL(D291, "ebitda(as_of_date=range(2013-12-31, 2013-12-31), fa_period_type=LTM)")</f>
        <v>3103527000</v>
      </c>
      <c r="J291" s="2">
        <f>_xll.BQL(D291, "is_int_expense(as_of_date=range(2013-12-31, 2013-12-31), fa_period_type=Q)")</f>
        <v>49240000</v>
      </c>
      <c r="K291" s="2">
        <f>_xll.BQL(D291, "total_equity(as_of_date=range(2013-12-31, 2013-12-31), fa_period_type=Q)")</f>
        <v>5409955000</v>
      </c>
      <c r="L291" s="2">
        <f>_xll.BQL(D291, "sales_rev_turn(as_of_date=range(2013-12-31, 2013-12-31), fa_period_type=LTM)")</f>
        <v>6068832000</v>
      </c>
    </row>
    <row r="292" spans="1:12" x14ac:dyDescent="0.25">
      <c r="A292" s="1">
        <v>41639</v>
      </c>
      <c r="B292" s="1">
        <v>41639</v>
      </c>
      <c r="C292" s="2" t="s">
        <v>2176</v>
      </c>
      <c r="D292" s="2" t="s">
        <v>8333</v>
      </c>
      <c r="E292" s="2">
        <f>_xll.BQL(D292, "cf_free_cash_flow(as_of_date=range(2013-12-31, 2013-12-31), fa_period_type=LTM)")</f>
        <v>9521000000</v>
      </c>
      <c r="F292" s="2">
        <f>_xll.BQL(D292, "bs_st_borrow(fa_period_reference=range(2013-12-31, 2013-12-31), fa_period_type=Q)")</f>
        <v>17279000000</v>
      </c>
      <c r="G292" s="2">
        <f>_xll.BQL(D292, "bs_lt_borrow(fa_period_reference=range(2013-12-31, 2013-12-31), fa_period_type=Q)")</f>
        <v>38503000000</v>
      </c>
      <c r="H292" s="2">
        <f>_xll.BQL(D292, "net_income(as_of_date=range(2013-12-31, 2013-12-31), fa_period_type=LTM)")</f>
        <v>17197000000</v>
      </c>
      <c r="I292" s="2">
        <f>_xll.BQL(D292, "ebitda(as_of_date=range(2013-12-31, 2013-12-31), fa_period_type=LTM)")</f>
        <v>36938000000</v>
      </c>
      <c r="J292" s="2">
        <f>_xll.BQL(D292, "is_int_expense(as_of_date=range(2013-12-31, 2013-12-31), fa_period_type=Q)")</f>
        <v>527000000</v>
      </c>
      <c r="K292" s="2">
        <f>_xll.BQL(D292, "total_equity(as_of_date=range(2013-12-31, 2013-12-31), fa_period_type=Q)")</f>
        <v>78522000000</v>
      </c>
      <c r="L292" s="2">
        <f>_xll.BQL(D292, "sales_rev_turn(as_of_date=range(2013-12-31, 2013-12-31), fa_period_type=LTM)")</f>
        <v>474739000000</v>
      </c>
    </row>
    <row r="293" spans="1:12" x14ac:dyDescent="0.25">
      <c r="A293" s="1">
        <v>41639</v>
      </c>
      <c r="B293" s="1">
        <v>41639</v>
      </c>
      <c r="C293" s="2" t="s">
        <v>2182</v>
      </c>
      <c r="D293" s="2" t="s">
        <v>8334</v>
      </c>
      <c r="E293" s="2" t="str">
        <f>_xll.BQL(D293, "cf_free_cash_flow(as_of_date=range(2013-12-31, 2013-12-31), fa_period_type=LTM)")</f>
        <v>#N/A</v>
      </c>
      <c r="F293" s="2" t="str">
        <f>_xll.BQL(D293, "bs_st_borrow(fa_period_reference=range(2013-12-31, 2013-12-31), fa_period_type=Q)")</f>
        <v>#N/A</v>
      </c>
      <c r="G293" s="2" t="str">
        <f>_xll.BQL(D293, "bs_lt_borrow(fa_period_reference=range(2013-12-31, 2013-12-31), fa_period_type=Q)")</f>
        <v>#N/A</v>
      </c>
      <c r="H293" s="2" t="str">
        <f>_xll.BQL(D293, "net_income(as_of_date=range(2013-12-31, 2013-12-31), fa_period_type=LTM)")</f>
        <v>#N/A</v>
      </c>
      <c r="I293" s="2" t="str">
        <f>_xll.BQL(D293, "ebitda(as_of_date=range(2013-12-31, 2013-12-31), fa_period_type=LTM)")</f>
        <v>#N/A</v>
      </c>
      <c r="J293" s="2" t="str">
        <f>_xll.BQL(D293, "is_int_expense(as_of_date=range(2013-12-31, 2013-12-31), fa_period_type=Q)")</f>
        <v>#N/A</v>
      </c>
      <c r="K293" s="2" t="str">
        <f>_xll.BQL(D293, "total_equity(as_of_date=range(2013-12-31, 2013-12-31), fa_period_type=Q)")</f>
        <v>#N/A</v>
      </c>
      <c r="L293" s="2" t="str">
        <f>_xll.BQL(D293, "sales_rev_turn(as_of_date=range(2013-12-31, 2013-12-31), fa_period_type=LTM)")</f>
        <v>#N/A</v>
      </c>
    </row>
    <row r="294" spans="1:12" x14ac:dyDescent="0.25">
      <c r="A294" s="1">
        <v>41639</v>
      </c>
      <c r="B294" s="1">
        <v>41639</v>
      </c>
      <c r="C294" s="2" t="s">
        <v>2190</v>
      </c>
      <c r="D294" s="2" t="s">
        <v>8335</v>
      </c>
      <c r="E294" s="2">
        <f>_xll.BQL(D294, "cf_free_cash_flow(as_of_date=range(2013-12-31, 2013-12-31), fa_period_type=LTM)")</f>
        <v>-3988000000</v>
      </c>
      <c r="F294" s="2">
        <f>_xll.BQL(D294, "bs_st_borrow(fa_period_reference=range(2013-12-31, 2013-12-31), fa_period_type=Q)")</f>
        <v>0</v>
      </c>
      <c r="G294" s="2">
        <f>_xll.BQL(D294, "bs_lt_borrow(fa_period_reference=range(2013-12-31, 2013-12-31), fa_period_type=Q)")</f>
        <v>12917000000</v>
      </c>
      <c r="H294" s="2">
        <f>_xll.BQL(D294, "net_income(as_of_date=range(2013-12-31, 2013-12-31), fa_period_type=LTM)")</f>
        <v>1140000000</v>
      </c>
      <c r="I294" s="2">
        <f>_xll.BQL(D294, "ebitda(as_of_date=range(2013-12-31, 2013-12-31), fa_period_type=LTM)")</f>
        <v>5113000000</v>
      </c>
      <c r="J294" s="2">
        <f>_xll.BQL(D294, "is_int_expense(as_of_date=range(2013-12-31, 2013-12-31), fa_period_type=Q)")</f>
        <v>40000000</v>
      </c>
      <c r="K294" s="2">
        <f>_xll.BQL(D294, "total_equity(as_of_date=range(2013-12-31, 2013-12-31), fa_period_type=Q)")</f>
        <v>18348000000</v>
      </c>
      <c r="L294" s="2">
        <f>_xll.BQL(D294, "sales_rev_turn(as_of_date=range(2013-12-31, 2013-12-31), fa_period_type=LTM)")</f>
        <v>16141000000</v>
      </c>
    </row>
    <row r="295" spans="1:12" x14ac:dyDescent="0.25">
      <c r="A295" s="1">
        <v>41639</v>
      </c>
      <c r="B295" s="1">
        <v>41639</v>
      </c>
      <c r="C295" s="2" t="s">
        <v>2194</v>
      </c>
      <c r="D295" s="2" t="s">
        <v>8336</v>
      </c>
      <c r="E295" s="2">
        <f>_xll.BQL(D295, "cf_free_cash_flow(as_of_date=range(2013-12-31, 2013-12-31), fa_period_type=LTM)")</f>
        <v>542031000</v>
      </c>
      <c r="F295" s="2">
        <f>_xll.BQL(D295, "bs_st_borrow(fa_period_reference=range(2013-12-31, 2013-12-31), fa_period_type=Q)")</f>
        <v>0</v>
      </c>
      <c r="G295" s="2">
        <f>_xll.BQL(D295, "bs_lt_borrow(fa_period_reference=range(2013-12-31, 2013-12-31), fa_period_type=Q)")</f>
        <v>1794407000</v>
      </c>
      <c r="H295" s="2">
        <f>_xll.BQL(D295, "net_income(as_of_date=range(2013-12-31, 2013-12-31), fa_period_type=LTM)")</f>
        <v>330558000</v>
      </c>
      <c r="I295" s="2" t="str">
        <f>_xll.BQL(D295, "ebitda(as_of_date=range(2013-12-31, 2013-12-31), fa_period_type=LTM)")</f>
        <v>#N/A</v>
      </c>
      <c r="J295" s="2">
        <f>_xll.BQL(D295, "is_int_expense(as_of_date=range(2013-12-31, 2013-12-31), fa_period_type=Q)")</f>
        <v>21516000</v>
      </c>
      <c r="K295" s="2">
        <f>_xll.BQL(D295, "total_equity(as_of_date=range(2013-12-31, 2013-12-31), fa_period_type=Q)")</f>
        <v>6739571000</v>
      </c>
      <c r="L295" s="2">
        <f>_xll.BQL(D295, "sales_rev_turn(as_of_date=range(2013-12-31, 2013-12-31), fa_period_type=LTM)")</f>
        <v>4849679000</v>
      </c>
    </row>
    <row r="296" spans="1:12" x14ac:dyDescent="0.25">
      <c r="A296" s="1">
        <v>41639</v>
      </c>
      <c r="B296" s="1">
        <v>41639</v>
      </c>
      <c r="C296" s="2" t="s">
        <v>2203</v>
      </c>
      <c r="D296" s="2" t="s">
        <v>8337</v>
      </c>
      <c r="E296" s="2">
        <f>_xll.BQL(D296, "cf_free_cash_flow(as_of_date=range(2013-12-31, 2013-12-31), fa_period_type=LTM)")</f>
        <v>1076900000</v>
      </c>
      <c r="F296" s="2">
        <f>_xll.BQL(D296, "bs_st_borrow(fa_period_reference=range(2013-12-31, 2013-12-31), fa_period_type=Q)")</f>
        <v>229278000</v>
      </c>
      <c r="G296" s="2">
        <f>_xll.BQL(D296, "bs_lt_borrow(fa_period_reference=range(2013-12-31, 2013-12-31), fa_period_type=Q)")</f>
        <v>2599201000</v>
      </c>
      <c r="H296" s="2">
        <f>_xll.BQL(D296, "net_income(as_of_date=range(2013-12-31, 2013-12-31), fa_period_type=LTM)")</f>
        <v>969026000</v>
      </c>
      <c r="I296" s="2">
        <f>_xll.BQL(D296, "ebitda(as_of_date=range(2013-12-31, 2013-12-31), fa_period_type=LTM)")</f>
        <v>1742303000</v>
      </c>
      <c r="J296" s="2">
        <f>_xll.BQL(D296, "is_int_expense(as_of_date=range(2013-12-31, 2013-12-31), fa_period_type=Q)")</f>
        <v>31004000</v>
      </c>
      <c r="K296" s="2">
        <f>_xll.BQL(D296, "total_equity(as_of_date=range(2013-12-31, 2013-12-31), fa_period_type=Q)")</f>
        <v>5284425000</v>
      </c>
      <c r="L296" s="2">
        <f>_xll.BQL(D296, "sales_rev_turn(as_of_date=range(2013-12-31, 2013-12-31), fa_period_type=LTM)")</f>
        <v>8534516000</v>
      </c>
    </row>
    <row r="297" spans="1:12" x14ac:dyDescent="0.25">
      <c r="A297" s="1">
        <v>41639</v>
      </c>
      <c r="B297" s="1">
        <v>41639</v>
      </c>
      <c r="C297" s="2" t="s">
        <v>2206</v>
      </c>
      <c r="D297" s="2" t="s">
        <v>8338</v>
      </c>
      <c r="E297" s="2">
        <f>_xll.BQL(D297, "cf_free_cash_flow(as_of_date=range(2013-12-31, 2013-12-31), fa_period_type=LTM)")</f>
        <v>620200000</v>
      </c>
      <c r="F297" s="2">
        <f>_xll.BQL(D297, "bs_st_borrow(fa_period_reference=range(2013-12-31, 2013-12-31), fa_period_type=Q)")</f>
        <v>111300000</v>
      </c>
      <c r="G297" s="2">
        <f>_xll.BQL(D297, "bs_lt_borrow(fa_period_reference=range(2013-12-31, 2013-12-31), fa_period_type=Q)")</f>
        <v>2889100000</v>
      </c>
      <c r="H297" s="2">
        <f>_xll.BQL(D297, "net_income(as_of_date=range(2013-12-31, 2013-12-31), fa_period_type=LTM)")</f>
        <v>567600000</v>
      </c>
      <c r="I297" s="2">
        <f>_xll.BQL(D297, "ebitda(as_of_date=range(2013-12-31, 2013-12-31), fa_period_type=LTM)")</f>
        <v>1220900000</v>
      </c>
      <c r="J297" s="2">
        <f>_xll.BQL(D297, "is_int_expense(as_of_date=range(2013-12-31, 2013-12-31), fa_period_type=Q)")</f>
        <v>24700000</v>
      </c>
      <c r="K297" s="2">
        <f>_xll.BQL(D297, "total_equity(as_of_date=range(2013-12-31, 2013-12-31), fa_period_type=Q)")</f>
        <v>2585600000</v>
      </c>
      <c r="L297" s="2">
        <f>_xll.BQL(D297, "sales_rev_turn(as_of_date=range(2013-12-31, 2013-12-31), fa_period_type=LTM)")</f>
        <v>5776600000</v>
      </c>
    </row>
    <row r="298" spans="1:12" x14ac:dyDescent="0.25">
      <c r="A298" s="1">
        <v>41639</v>
      </c>
      <c r="B298" s="1">
        <v>41639</v>
      </c>
      <c r="C298" s="2" t="s">
        <v>2218</v>
      </c>
      <c r="D298" s="2" t="s">
        <v>8339</v>
      </c>
      <c r="E298" s="2">
        <f>_xll.BQL(D298, "cf_free_cash_flow(as_of_date=range(2013-12-31, 2013-12-31), fa_period_type=LTM)")</f>
        <v>462000000</v>
      </c>
      <c r="F298" s="2">
        <f>_xll.BQL(D298, "bs_st_borrow(fa_period_reference=range(2013-12-31, 2013-12-31), fa_period_type=Q)")</f>
        <v>15000000</v>
      </c>
      <c r="G298" s="2">
        <f>_xll.BQL(D298, "bs_lt_borrow(fa_period_reference=range(2013-12-31, 2013-12-31), fa_period_type=Q)")</f>
        <v>2311000000</v>
      </c>
      <c r="H298" s="2">
        <f>_xll.BQL(D298, "net_income(as_of_date=range(2013-12-31, 2013-12-31), fa_period_type=LTM)")</f>
        <v>-508000000</v>
      </c>
      <c r="I298" s="2">
        <f>_xll.BQL(D298, "ebitda(as_of_date=range(2013-12-31, 2013-12-31), fa_period_type=LTM)")</f>
        <v>-97000000</v>
      </c>
      <c r="J298" s="2">
        <f>_xll.BQL(D298, "is_int_expense(as_of_date=range(2013-12-31, 2013-12-31), fa_period_type=Q)")</f>
        <v>30000000</v>
      </c>
      <c r="K298" s="2">
        <f>_xll.BQL(D298, "total_equity(as_of_date=range(2013-12-31, 2013-12-31), fa_period_type=Q)")</f>
        <v>2047000000</v>
      </c>
      <c r="L298" s="2">
        <f>_xll.BQL(D298, "sales_rev_turn(as_of_date=range(2013-12-31, 2013-12-31), fa_period_type=LTM)")</f>
        <v>3607000000</v>
      </c>
    </row>
    <row r="299" spans="1:12" x14ac:dyDescent="0.25">
      <c r="A299" s="1">
        <v>41639</v>
      </c>
      <c r="B299" s="1">
        <v>41639</v>
      </c>
      <c r="C299" s="2" t="s">
        <v>2229</v>
      </c>
      <c r="D299" s="2" t="s">
        <v>8340</v>
      </c>
      <c r="E299" s="2">
        <f>_xll.BQL(D299, "cf_free_cash_flow(as_of_date=range(2013-12-31, 2013-12-31), fa_period_type=LTM)")</f>
        <v>967000000</v>
      </c>
      <c r="F299" s="2">
        <f>_xll.BQL(D299, "bs_st_borrow(fa_period_reference=range(2013-12-31, 2013-12-31), fa_period_type=Q)")</f>
        <v>141000000</v>
      </c>
      <c r="G299" s="2">
        <f>_xll.BQL(D299, "bs_lt_borrow(fa_period_reference=range(2013-12-31, 2013-12-31), fa_period_type=Q)")</f>
        <v>4742000000</v>
      </c>
      <c r="H299" s="2">
        <f>_xll.BQL(D299, "net_income(as_of_date=range(2013-12-31, 2013-12-31), fa_period_type=LTM)")</f>
        <v>933000000</v>
      </c>
      <c r="I299" s="2">
        <f>_xll.BQL(D299, "ebitda(as_of_date=range(2013-12-31, 2013-12-31), fa_period_type=LTM)")</f>
        <v>2697000000</v>
      </c>
      <c r="J299" s="2" t="str">
        <f>_xll.BQL(D299, "is_int_expense(as_of_date=range(2013-12-31, 2013-12-31), fa_period_type=Q)")</f>
        <v>#N/A</v>
      </c>
      <c r="K299" s="2">
        <f>_xll.BQL(D299, "total_equity(as_of_date=range(2013-12-31, 2013-12-31), fa_period_type=Q)")</f>
        <v>5924000000</v>
      </c>
      <c r="L299" s="2">
        <f>_xll.BQL(D299, "sales_rev_turn(as_of_date=range(2013-12-31, 2013-12-31), fa_period_type=LTM)")</f>
        <v>19274000000</v>
      </c>
    </row>
    <row r="300" spans="1:12" x14ac:dyDescent="0.25">
      <c r="A300" s="1">
        <v>41639</v>
      </c>
      <c r="B300" s="1">
        <v>41639</v>
      </c>
      <c r="C300" s="2" t="s">
        <v>2233</v>
      </c>
      <c r="D300" s="2" t="s">
        <v>8341</v>
      </c>
      <c r="E300" s="2">
        <f>_xll.BQL(D300, "cf_free_cash_flow(as_of_date=range(2013-12-31, 2013-12-31), fa_period_type=LTM)")</f>
        <v>1974642000</v>
      </c>
      <c r="F300" s="2">
        <f>_xll.BQL(D300, "bs_st_borrow(fa_period_reference=range(2013-12-31, 2013-12-31), fa_period_type=Q)")</f>
        <v>3173000000</v>
      </c>
      <c r="G300" s="2">
        <f>_xll.BQL(D300, "bs_lt_borrow(fa_period_reference=range(2013-12-31, 2013-12-31), fa_period_type=Q)")</f>
        <v>3388000000</v>
      </c>
      <c r="H300" s="2">
        <f>_xll.BQL(D300, "net_income(as_of_date=range(2013-12-31, 2013-12-31), fa_period_type=LTM)")</f>
        <v>3039450000</v>
      </c>
      <c r="I300" s="2">
        <f>_xll.BQL(D300, "ebitda(as_of_date=range(2013-12-31, 2013-12-31), fa_period_type=LTM)")</f>
        <v>6169755000</v>
      </c>
      <c r="J300" s="2">
        <f>_xll.BQL(D300, "is_int_expense(as_of_date=range(2013-12-31, 2013-12-31), fa_period_type=Q)")</f>
        <v>39799000</v>
      </c>
      <c r="K300" s="2">
        <f>_xll.BQL(D300, "total_equity(as_of_date=range(2013-12-31, 2013-12-31), fa_period_type=Q)")</f>
        <v>23787931000</v>
      </c>
      <c r="L300" s="2">
        <f>_xll.BQL(D300, "sales_rev_turn(as_of_date=range(2013-12-31, 2013-12-31), fa_period_type=LTM)")</f>
        <v>27030058000</v>
      </c>
    </row>
    <row r="301" spans="1:12" x14ac:dyDescent="0.25">
      <c r="A301" s="1">
        <v>41639</v>
      </c>
      <c r="B301" s="1">
        <v>41639</v>
      </c>
      <c r="C301" s="2" t="s">
        <v>2240</v>
      </c>
      <c r="D301" s="2" t="s">
        <v>8342</v>
      </c>
      <c r="E301" s="2" t="str">
        <f>_xll.BQL(D301, "cf_free_cash_flow(as_of_date=range(2013-12-31, 2013-12-31), fa_period_type=LTM)")</f>
        <v>#N/A</v>
      </c>
      <c r="F301" s="2" t="str">
        <f>_xll.BQL(D301, "bs_st_borrow(fa_period_reference=range(2013-12-31, 2013-12-31), fa_period_type=Q)")</f>
        <v>#N/A</v>
      </c>
      <c r="G301" s="2" t="str">
        <f>_xll.BQL(D301, "bs_lt_borrow(fa_period_reference=range(2013-12-31, 2013-12-31), fa_period_type=Q)")</f>
        <v>#N/A</v>
      </c>
      <c r="H301" s="2" t="str">
        <f>_xll.BQL(D301, "net_income(as_of_date=range(2013-12-31, 2013-12-31), fa_period_type=LTM)")</f>
        <v>#N/A</v>
      </c>
      <c r="I301" s="2" t="str">
        <f>_xll.BQL(D301, "ebitda(as_of_date=range(2013-12-31, 2013-12-31), fa_period_type=LTM)")</f>
        <v>#N/A</v>
      </c>
      <c r="J301" s="2" t="str">
        <f>_xll.BQL(D301, "is_int_expense(as_of_date=range(2013-12-31, 2013-12-31), fa_period_type=Q)")</f>
        <v>#N/A</v>
      </c>
      <c r="K301" s="2" t="str">
        <f>_xll.BQL(D301, "total_equity(as_of_date=range(2013-12-31, 2013-12-31), fa_period_type=Q)")</f>
        <v>#N/A</v>
      </c>
      <c r="L301" s="2" t="str">
        <f>_xll.BQL(D301, "sales_rev_turn(as_of_date=range(2013-12-31, 2013-12-31), fa_period_type=LTM)")</f>
        <v>#N/A</v>
      </c>
    </row>
    <row r="302" spans="1:12" x14ac:dyDescent="0.25">
      <c r="A302" s="1">
        <v>41639</v>
      </c>
      <c r="B302" s="1">
        <v>41639</v>
      </c>
      <c r="C302" s="2" t="s">
        <v>2244</v>
      </c>
      <c r="D302" s="2" t="s">
        <v>8343</v>
      </c>
      <c r="E302" s="2">
        <f>_xll.BQL(D302, "cf_free_cash_flow(as_of_date=range(2013-12-31, 2013-12-31), fa_period_type=LTM)")</f>
        <v>601100000</v>
      </c>
      <c r="F302" s="2">
        <f>_xll.BQL(D302, "bs_st_borrow(fa_period_reference=range(2013-12-31, 2013-12-31), fa_period_type=Q)")</f>
        <v>237600000</v>
      </c>
      <c r="G302" s="2">
        <f>_xll.BQL(D302, "bs_lt_borrow(fa_period_reference=range(2013-12-31, 2013-12-31), fa_period_type=Q)")</f>
        <v>6897000000</v>
      </c>
      <c r="H302" s="2">
        <f>_xll.BQL(D302, "net_income(as_of_date=range(2013-12-31, 2013-12-31), fa_period_type=LTM)")</f>
        <v>1766100000</v>
      </c>
      <c r="I302" s="2">
        <f>_xll.BQL(D302, "ebitda(as_of_date=range(2013-12-31, 2013-12-31), fa_period_type=LTM)")</f>
        <v>2164900000</v>
      </c>
      <c r="J302" s="2">
        <f>_xll.BQL(D302, "is_int_expense(as_of_date=range(2013-12-31, 2013-12-31), fa_period_type=Q)")</f>
        <v>92300000</v>
      </c>
      <c r="K302" s="2">
        <f>_xll.BQL(D302, "total_equity(as_of_date=range(2013-12-31, 2013-12-31), fa_period_type=Q)")</f>
        <v>4510400000</v>
      </c>
      <c r="L302" s="2">
        <f>_xll.BQL(D302, "sales_rev_turn(as_of_date=range(2013-12-31, 2013-12-31), fa_period_type=LTM)")</f>
        <v>3596000000</v>
      </c>
    </row>
    <row r="303" spans="1:12" x14ac:dyDescent="0.25">
      <c r="A303" s="1">
        <v>41639</v>
      </c>
      <c r="B303" s="1">
        <v>41639</v>
      </c>
      <c r="C303" s="2" t="s">
        <v>2257</v>
      </c>
      <c r="D303" s="2" t="s">
        <v>8344</v>
      </c>
      <c r="E303" s="2">
        <f>_xll.BQL(D303, "cf_free_cash_flow(as_of_date=range(2013-12-31, 2013-12-31), fa_period_type=LTM)")</f>
        <v>726800000</v>
      </c>
      <c r="F303" s="2">
        <f>_xll.BQL(D303, "bs_st_borrow(fa_period_reference=range(2013-12-31, 2013-12-31), fa_period_type=Q)")</f>
        <v>98400000</v>
      </c>
      <c r="G303" s="2">
        <f>_xll.BQL(D303, "bs_lt_borrow(fa_period_reference=range(2013-12-31, 2013-12-31), fa_period_type=Q)")</f>
        <v>1577100000</v>
      </c>
      <c r="H303" s="2">
        <f>_xll.BQL(D303, "net_income(as_of_date=range(2013-12-31, 2013-12-31), fa_period_type=LTM)")</f>
        <v>324600000</v>
      </c>
      <c r="I303" s="2">
        <f>_xll.BQL(D303, "ebitda(as_of_date=range(2013-12-31, 2013-12-31), fa_period_type=LTM)")</f>
        <v>1022600000</v>
      </c>
      <c r="J303" s="2">
        <f>_xll.BQL(D303, "is_int_expense(as_of_date=range(2013-12-31, 2013-12-31), fa_period_type=Q)")</f>
        <v>23700000</v>
      </c>
      <c r="K303" s="2">
        <f>_xll.BQL(D303, "total_equity(as_of_date=range(2013-12-31, 2013-12-31), fa_period_type=Q)")</f>
        <v>1630100000</v>
      </c>
      <c r="L303" s="2">
        <f>_xll.BQL(D303, "sales_rev_turn(as_of_date=range(2013-12-31, 2013-12-31), fa_period_type=LTM)")</f>
        <v>5042100000</v>
      </c>
    </row>
    <row r="304" spans="1:12" x14ac:dyDescent="0.25">
      <c r="A304" s="1">
        <v>41639</v>
      </c>
      <c r="B304" s="1">
        <v>41639</v>
      </c>
      <c r="C304" s="2" t="s">
        <v>2285</v>
      </c>
      <c r="D304" s="2" t="s">
        <v>8345</v>
      </c>
      <c r="E304" s="2">
        <f>_xll.BQL(D304, "cf_free_cash_flow(as_of_date=range(2013-12-31, 2013-12-31), fa_period_type=LTM)")</f>
        <v>909000000</v>
      </c>
      <c r="F304" s="2">
        <f>_xll.BQL(D304, "bs_st_borrow(fa_period_reference=range(2013-12-31, 2013-12-31), fa_period_type=Q)")</f>
        <v>71000000</v>
      </c>
      <c r="G304" s="2">
        <f>_xll.BQL(D304, "bs_lt_borrow(fa_period_reference=range(2013-12-31, 2013-12-31), fa_period_type=Q)")</f>
        <v>2918000000</v>
      </c>
      <c r="H304" s="2">
        <f>_xll.BQL(D304, "net_income(as_of_date=range(2013-12-31, 2013-12-31), fa_period_type=LTM)")</f>
        <v>1107000000</v>
      </c>
      <c r="I304" s="2">
        <f>_xll.BQL(D304, "ebitda(as_of_date=range(2013-12-31, 2013-12-31), fa_period_type=LTM)")</f>
        <v>2421000000</v>
      </c>
      <c r="J304" s="2">
        <f>_xll.BQL(D304, "is_int_expense(as_of_date=range(2013-12-31, 2013-12-31), fa_period_type=Q)")</f>
        <v>36000000</v>
      </c>
      <c r="K304" s="2">
        <f>_xll.BQL(D304, "total_equity(as_of_date=range(2013-12-31, 2013-12-31), fa_period_type=Q)")</f>
        <v>2300000000</v>
      </c>
      <c r="L304" s="2">
        <f>_xll.BQL(D304, "sales_rev_turn(as_of_date=range(2013-12-31, 2013-12-31), fa_period_type=LTM)")</f>
        <v>13058000000</v>
      </c>
    </row>
    <row r="305" spans="1:12" x14ac:dyDescent="0.25">
      <c r="A305" s="1">
        <v>41639</v>
      </c>
      <c r="B305" s="1">
        <v>41639</v>
      </c>
      <c r="C305" s="2" t="s">
        <v>2291</v>
      </c>
      <c r="D305" s="2" t="s">
        <v>8346</v>
      </c>
      <c r="E305" s="2">
        <f>_xll.BQL(D305, "cf_free_cash_flow(as_of_date=range(2013-12-31, 2013-12-31), fa_period_type=LTM)")</f>
        <v>324000000</v>
      </c>
      <c r="F305" s="2">
        <f>_xll.BQL(D305, "bs_st_borrow(fa_period_reference=range(2013-12-31, 2013-12-31), fa_period_type=Q)")</f>
        <v>214100000</v>
      </c>
      <c r="G305" s="2">
        <f>_xll.BQL(D305, "bs_lt_borrow(fa_period_reference=range(2013-12-31, 2013-12-31), fa_period_type=Q)")</f>
        <v>1019000000</v>
      </c>
      <c r="H305" s="2">
        <f>_xll.BQL(D305, "net_income(as_of_date=range(2013-12-31, 2013-12-31), fa_period_type=LTM)")</f>
        <v>407500000</v>
      </c>
      <c r="I305" s="2">
        <f>_xll.BQL(D305, "ebitda(as_of_date=range(2013-12-31, 2013-12-31), fa_period_type=LTM)")</f>
        <v>679500000</v>
      </c>
      <c r="J305" s="2">
        <f>_xll.BQL(D305, "is_int_expense(as_of_date=range(2013-12-31, 2013-12-31), fa_period_type=Q)")</f>
        <v>14000000</v>
      </c>
      <c r="K305" s="2">
        <f>_xll.BQL(D305, "total_equity(as_of_date=range(2013-12-31, 2013-12-31), fa_period_type=Q)")</f>
        <v>1797500000</v>
      </c>
      <c r="L305" s="2">
        <f>_xll.BQL(D305, "sales_rev_turn(as_of_date=range(2013-12-31, 2013-12-31), fa_period_type=LTM)")</f>
        <v>4099200000</v>
      </c>
    </row>
    <row r="306" spans="1:12" x14ac:dyDescent="0.25">
      <c r="A306" s="1">
        <v>41639</v>
      </c>
      <c r="B306" s="1">
        <v>41639</v>
      </c>
      <c r="C306" s="2" t="s">
        <v>2294</v>
      </c>
      <c r="D306" s="2" t="s">
        <v>8347</v>
      </c>
      <c r="E306" s="2">
        <f>_xll.BQL(D306, "cf_free_cash_flow(as_of_date=range(2013-12-31, 2013-12-31), fa_period_type=LTM)")</f>
        <v>373556000.00000006</v>
      </c>
      <c r="F306" s="2">
        <f>_xll.BQL(D306, "bs_st_borrow(fa_period_reference=range(2013-12-31, 2013-12-31), fa_period_type=Q)")</f>
        <v>714000</v>
      </c>
      <c r="G306" s="2">
        <f>_xll.BQL(D306, "bs_lt_borrow(fa_period_reference=range(2013-12-31, 2013-12-31), fa_period_type=Q)")</f>
        <v>1300615000</v>
      </c>
      <c r="H306" s="2">
        <f>_xll.BQL(D306, "net_income(as_of_date=range(2013-12-31, 2013-12-31), fa_period_type=LTM)")</f>
        <v>323298000</v>
      </c>
      <c r="I306" s="2">
        <f>_xll.BQL(D306, "ebitda(as_of_date=range(2013-12-31, 2013-12-31), fa_period_type=LTM)")</f>
        <v>784913000</v>
      </c>
      <c r="J306" s="2">
        <f>_xll.BQL(D306, "is_int_expense(as_of_date=range(2013-12-31, 2013-12-31), fa_period_type=Q)")</f>
        <v>16485000</v>
      </c>
      <c r="K306" s="2">
        <f>_xll.BQL(D306, "total_equity(as_of_date=range(2013-12-31, 2013-12-31), fa_period_type=Q)")</f>
        <v>2147971999.9999995</v>
      </c>
      <c r="L306" s="2">
        <f>_xll.BQL(D306, "sales_rev_turn(as_of_date=range(2013-12-31, 2013-12-31), fa_period_type=LTM)")</f>
        <v>4468856000</v>
      </c>
    </row>
    <row r="307" spans="1:12" x14ac:dyDescent="0.25">
      <c r="A307" s="1">
        <v>41639</v>
      </c>
      <c r="B307" s="1">
        <v>41639</v>
      </c>
      <c r="C307" s="2" t="s">
        <v>2302</v>
      </c>
      <c r="D307" s="2" t="s">
        <v>8348</v>
      </c>
      <c r="E307" s="2">
        <f>_xll.BQL(D307, "cf_free_cash_flow(as_of_date=range(2013-12-31, 2013-12-31), fa_period_type=LTM)")</f>
        <v>1107000000</v>
      </c>
      <c r="F307" s="2">
        <f>_xll.BQL(D307, "bs_st_borrow(fa_period_reference=range(2013-12-31, 2013-12-31), fa_period_type=Q)")</f>
        <v>1002000000</v>
      </c>
      <c r="G307" s="2">
        <f>_xll.BQL(D307, "bs_lt_borrow(fa_period_reference=range(2013-12-31, 2013-12-31), fa_period_type=Q)")</f>
        <v>4819000000</v>
      </c>
      <c r="H307" s="2">
        <f>_xll.BQL(D307, "net_income(as_of_date=range(2013-12-31, 2013-12-31), fa_period_type=LTM)")</f>
        <v>1213000000</v>
      </c>
      <c r="I307" s="2" t="str">
        <f>_xll.BQL(D307, "ebitda(as_of_date=range(2013-12-31, 2013-12-31), fa_period_type=LTM)")</f>
        <v>#N/A</v>
      </c>
      <c r="J307" s="2">
        <f>_xll.BQL(D307, "is_int_expense(as_of_date=range(2013-12-31, 2013-12-31), fa_period_type=Q)")</f>
        <v>67000000</v>
      </c>
      <c r="K307" s="2">
        <f>_xll.BQL(D307, "total_equity(as_of_date=range(2013-12-31, 2013-12-31), fa_period_type=Q)")</f>
        <v>13388999999.999998</v>
      </c>
      <c r="L307" s="2">
        <f>_xll.BQL(D307, "sales_rev_turn(as_of_date=range(2013-12-31, 2013-12-31), fa_period_type=LTM)")</f>
        <v>11816000000</v>
      </c>
    </row>
    <row r="308" spans="1:12" x14ac:dyDescent="0.25">
      <c r="A308" s="1">
        <v>41639</v>
      </c>
      <c r="B308" s="1">
        <v>41639</v>
      </c>
      <c r="C308" s="2" t="s">
        <v>2306</v>
      </c>
      <c r="D308" s="2" t="s">
        <v>8349</v>
      </c>
      <c r="E308" s="2">
        <f>_xll.BQL(D308, "cf_free_cash_flow(as_of_date=range(2013-12-31, 2013-12-31), fa_period_type=LTM)")</f>
        <v>578000000</v>
      </c>
      <c r="F308" s="2">
        <f>_xll.BQL(D308, "bs_st_borrow(fa_period_reference=range(2013-12-31, 2013-12-31), fa_period_type=Q)")</f>
        <v>342000000</v>
      </c>
      <c r="G308" s="2">
        <f>_xll.BQL(D308, "bs_lt_borrow(fa_period_reference=range(2013-12-31, 2013-12-31), fa_period_type=Q)")</f>
        <v>2170000000</v>
      </c>
      <c r="H308" s="2">
        <f>_xll.BQL(D308, "net_income(as_of_date=range(2013-12-31, 2013-12-31), fa_period_type=LTM)")</f>
        <v>575000000</v>
      </c>
      <c r="I308" s="2">
        <f>_xll.BQL(D308, "ebitda(as_of_date=range(2013-12-31, 2013-12-31), fa_period_type=LTM)")</f>
        <v>1166000000</v>
      </c>
      <c r="J308" s="2">
        <f>_xll.BQL(D308, "is_int_expense(as_of_date=range(2013-12-31, 2013-12-31), fa_period_type=Q)")</f>
        <v>26000000</v>
      </c>
      <c r="K308" s="2">
        <f>_xll.BQL(D308, "total_equity(as_of_date=range(2013-12-31, 2013-12-31), fa_period_type=Q)")</f>
        <v>81000000</v>
      </c>
      <c r="L308" s="2">
        <f>_xll.BQL(D308, "sales_rev_turn(as_of_date=range(2013-12-31, 2013-12-31), fa_period_type=LTM)")</f>
        <v>5649000000</v>
      </c>
    </row>
    <row r="309" spans="1:12" x14ac:dyDescent="0.25">
      <c r="A309" s="1">
        <v>41639</v>
      </c>
      <c r="B309" s="1">
        <v>41639</v>
      </c>
      <c r="C309" s="2" t="s">
        <v>2309</v>
      </c>
      <c r="D309" s="2" t="s">
        <v>8350</v>
      </c>
      <c r="E309" s="2">
        <f>_xll.BQL(D309, "cf_free_cash_flow(as_of_date=range(2013-12-31, 2013-12-31), fa_period_type=LTM)")</f>
        <v>767110000</v>
      </c>
      <c r="F309" s="2">
        <f>_xll.BQL(D309, "bs_st_borrow(fa_period_reference=range(2013-12-31, 2013-12-31), fa_period_type=Q)")</f>
        <v>12000000</v>
      </c>
      <c r="G309" s="2">
        <f>_xll.BQL(D309, "bs_lt_borrow(fa_period_reference=range(2013-12-31, 2013-12-31), fa_period_type=Q)")</f>
        <v>8180865000</v>
      </c>
      <c r="H309" s="2">
        <f>_xll.BQL(D309, "net_income(as_of_date=range(2013-12-31, 2013-12-31), fa_period_type=LTM)")</f>
        <v>817233000</v>
      </c>
      <c r="I309" s="2">
        <f>_xll.BQL(D309, "ebitda(as_of_date=range(2013-12-31, 2013-12-31), fa_period_type=LTM)")</f>
        <v>676320000</v>
      </c>
      <c r="J309" s="2">
        <f>_xll.BQL(D309, "is_int_expense(as_of_date=range(2013-12-31, 2013-12-31), fa_period_type=Q)")</f>
        <v>194223000</v>
      </c>
      <c r="K309" s="2">
        <f>_xll.BQL(D309, "total_equity(as_of_date=range(2013-12-31, 2013-12-31), fa_period_type=Q)")</f>
        <v>10456235999.999998</v>
      </c>
      <c r="L309" s="2">
        <f>_xll.BQL(D309, "sales_rev_turn(as_of_date=range(2013-12-31, 2013-12-31), fa_period_type=LTM)")</f>
        <v>9805153000</v>
      </c>
    </row>
    <row r="310" spans="1:12" x14ac:dyDescent="0.25">
      <c r="A310" s="1">
        <v>41639</v>
      </c>
      <c r="B310" s="1">
        <v>41639</v>
      </c>
      <c r="C310" s="2" t="s">
        <v>2313</v>
      </c>
      <c r="D310" s="2" t="s">
        <v>8351</v>
      </c>
      <c r="E310" s="2" t="str">
        <f>_xll.BQL(D310, "cf_free_cash_flow(as_of_date=range(2013-12-31, 2013-12-31), fa_period_type=LTM)")</f>
        <v>#N/A</v>
      </c>
      <c r="F310" s="2" t="str">
        <f>_xll.BQL(D310, "bs_st_borrow(fa_period_reference=range(2013-12-31, 2013-12-31), fa_period_type=Q)")</f>
        <v>#N/A</v>
      </c>
      <c r="G310" s="2" t="str">
        <f>_xll.BQL(D310, "bs_lt_borrow(fa_period_reference=range(2013-12-31, 2013-12-31), fa_period_type=Q)")</f>
        <v>#N/A</v>
      </c>
      <c r="H310" s="2" t="str">
        <f>_xll.BQL(D310, "net_income(as_of_date=range(2013-12-31, 2013-12-31), fa_period_type=LTM)")</f>
        <v>#N/A</v>
      </c>
      <c r="I310" s="2" t="str">
        <f>_xll.BQL(D310, "ebitda(as_of_date=range(2013-12-31, 2013-12-31), fa_period_type=LTM)")</f>
        <v>#N/A</v>
      </c>
      <c r="J310" s="2" t="str">
        <f>_xll.BQL(D310, "is_int_expense(as_of_date=range(2013-12-31, 2013-12-31), fa_period_type=Q)")</f>
        <v>#N/A</v>
      </c>
      <c r="K310" s="2" t="str">
        <f>_xll.BQL(D310, "total_equity(as_of_date=range(2013-12-31, 2013-12-31), fa_period_type=Q)")</f>
        <v>#N/A</v>
      </c>
      <c r="L310" s="2" t="str">
        <f>_xll.BQL(D310, "sales_rev_turn(as_of_date=range(2013-12-31, 2013-12-31), fa_period_type=LTM)")</f>
        <v>#N/A</v>
      </c>
    </row>
    <row r="311" spans="1:12" x14ac:dyDescent="0.25">
      <c r="A311" s="1">
        <v>41639</v>
      </c>
      <c r="B311" s="1">
        <v>41639</v>
      </c>
      <c r="C311" s="2" t="s">
        <v>2337</v>
      </c>
      <c r="D311" s="2" t="s">
        <v>8352</v>
      </c>
      <c r="E311" s="2">
        <f>_xll.BQL(D311, "cf_free_cash_flow(as_of_date=range(2013-12-31, 2013-12-31), fa_period_type=LTM)")</f>
        <v>6335000000</v>
      </c>
      <c r="F311" s="2">
        <f>_xll.BQL(D311, "bs_st_borrow(fa_period_reference=range(2013-12-31, 2013-12-31), fa_period_type=Q)")</f>
        <v>1969000000</v>
      </c>
      <c r="G311" s="2">
        <f>_xll.BQL(D311, "bs_lt_borrow(fa_period_reference=range(2013-12-31, 2013-12-31), fa_period_type=Q)")</f>
        <v>14891000000</v>
      </c>
      <c r="H311" s="2">
        <f>_xll.BQL(D311, "net_income(as_of_date=range(2013-12-31, 2013-12-31), fa_period_type=LTM)")</f>
        <v>5442000000</v>
      </c>
      <c r="I311" s="2">
        <f>_xll.BQL(D311, "ebitda(as_of_date=range(2013-12-31, 2013-12-31), fa_period_type=LTM)")</f>
        <v>10667000000</v>
      </c>
      <c r="J311" s="2">
        <f>_xll.BQL(D311, "is_int_expense(as_of_date=range(2013-12-31, 2013-12-31), fa_period_type=Q)")</f>
        <v>178000000</v>
      </c>
      <c r="K311" s="2">
        <f>_xll.BQL(D311, "total_equity(as_of_date=range(2013-12-31, 2013-12-31), fa_period_type=Q)")</f>
        <v>32016000000</v>
      </c>
      <c r="L311" s="2">
        <f>_xll.BQL(D311, "sales_rev_turn(as_of_date=range(2013-12-31, 2013-12-31), fa_period_type=LTM)")</f>
        <v>120141000000</v>
      </c>
    </row>
    <row r="312" spans="1:12" x14ac:dyDescent="0.25">
      <c r="A312" s="1">
        <v>41639</v>
      </c>
      <c r="B312" s="1">
        <v>41639</v>
      </c>
      <c r="C312" s="2" t="s">
        <v>2346</v>
      </c>
      <c r="D312" s="2" t="s">
        <v>8353</v>
      </c>
      <c r="E312" s="2">
        <f>_xll.BQL(D312, "cf_free_cash_flow(as_of_date=range(2013-12-31, 2013-12-31), fa_period_type=LTM)")</f>
        <v>-262419000</v>
      </c>
      <c r="F312" s="2">
        <f>_xll.BQL(D312, "bs_st_borrow(fa_period_reference=range(2013-12-31, 2013-12-31), fa_period_type=Q)")</f>
        <v>32502000.000000004</v>
      </c>
      <c r="G312" s="2">
        <f>_xll.BQL(D312, "bs_lt_borrow(fa_period_reference=range(2013-12-31, 2013-12-31), fa_period_type=Q)")</f>
        <v>4376900000</v>
      </c>
      <c r="H312" s="2">
        <f>_xll.BQL(D312, "net_income(as_of_date=range(2013-12-31, 2013-12-31), fa_period_type=LTM)")</f>
        <v>454439000</v>
      </c>
      <c r="I312" s="2">
        <f>_xll.BQL(D312, "ebitda(as_of_date=range(2013-12-31, 2013-12-31), fa_period_type=LTM)")</f>
        <v>1529229000</v>
      </c>
      <c r="J312" s="2">
        <f>_xll.BQL(D312, "is_int_expense(as_of_date=range(2013-12-31, 2013-12-31), fa_period_type=Q)")</f>
        <v>38621000</v>
      </c>
      <c r="K312" s="2">
        <f>_xll.BQL(D312, "total_equity(as_of_date=range(2013-12-31, 2013-12-31), fa_period_type=Q)")</f>
        <v>7863273000</v>
      </c>
      <c r="L312" s="2">
        <f>_xll.BQL(D312, "sales_rev_turn(as_of_date=range(2013-12-31, 2013-12-31), fa_period_type=LTM)")</f>
        <v>18608570000</v>
      </c>
    </row>
    <row r="313" spans="1:12" x14ac:dyDescent="0.25">
      <c r="A313" s="1">
        <v>41639</v>
      </c>
      <c r="B313" s="1">
        <v>41639</v>
      </c>
      <c r="C313" s="2" t="s">
        <v>2349</v>
      </c>
      <c r="D313" s="2" t="s">
        <v>8354</v>
      </c>
      <c r="E313" s="2">
        <f>_xll.BQL(D313, "cf_free_cash_flow(as_of_date=range(2013-12-31, 2013-12-31), fa_period_type=LTM)")</f>
        <v>957000000</v>
      </c>
      <c r="F313" s="2">
        <f>_xll.BQL(D313, "bs_st_borrow(fa_period_reference=range(2013-12-31, 2013-12-31), fa_period_type=Q)")</f>
        <v>0</v>
      </c>
      <c r="G313" s="2">
        <f>_xll.BQL(D313, "bs_lt_borrow(fa_period_reference=range(2013-12-31, 2013-12-31), fa_period_type=Q)")</f>
        <v>2699000000</v>
      </c>
      <c r="H313" s="2">
        <f>_xll.BQL(D313, "net_income(as_of_date=range(2013-12-31, 2013-12-31), fa_period_type=LTM)")</f>
        <v>724000000</v>
      </c>
      <c r="I313" s="2">
        <f>_xll.BQL(D313, "ebitda(as_of_date=range(2013-12-31, 2013-12-31), fa_period_type=LTM)")</f>
        <v>1323000000</v>
      </c>
      <c r="J313" s="2">
        <f>_xll.BQL(D313, "is_int_expense(as_of_date=range(2013-12-31, 2013-12-31), fa_period_type=Q)")</f>
        <v>30000000</v>
      </c>
      <c r="K313" s="2">
        <f>_xll.BQL(D313, "total_equity(as_of_date=range(2013-12-31, 2013-12-31), fa_period_type=Q)")</f>
        <v>5289000000</v>
      </c>
      <c r="L313" s="2">
        <f>_xll.BQL(D313, "sales_rev_turn(as_of_date=range(2013-12-31, 2013-12-31), fa_period_type=LTM)")</f>
        <v>6782000000</v>
      </c>
    </row>
    <row r="314" spans="1:12" x14ac:dyDescent="0.25">
      <c r="A314" s="1">
        <v>41639</v>
      </c>
      <c r="B314" s="1">
        <v>41639</v>
      </c>
      <c r="C314" s="2" t="s">
        <v>2359</v>
      </c>
      <c r="D314" s="2" t="s">
        <v>8355</v>
      </c>
      <c r="E314" s="2">
        <f>_xll.BQL(D314, "cf_free_cash_flow(as_of_date=range(2013-12-31, 2013-12-31), fa_period_type=LTM)")</f>
        <v>4576000000</v>
      </c>
      <c r="F314" s="2">
        <f>_xll.BQL(D314, "bs_st_borrow(fa_period_reference=range(2013-12-31, 2013-12-31), fa_period_type=Q)")</f>
        <v>2505000000</v>
      </c>
      <c r="G314" s="2">
        <f>_xll.BQL(D314, "bs_lt_borrow(fa_period_reference=range(2013-12-31, 2013-12-31), fa_period_type=Q)")</f>
        <v>29623000000</v>
      </c>
      <c r="H314" s="2">
        <f>_xll.BQL(D314, "net_income(as_of_date=range(2013-12-31, 2013-12-31), fa_period_type=LTM)")</f>
        <v>4848000000</v>
      </c>
      <c r="I314" s="2">
        <f>_xll.BQL(D314, "ebitda(as_of_date=range(2013-12-31, 2013-12-31), fa_period_type=LTM)")</f>
        <v>6883000000</v>
      </c>
      <c r="J314" s="2">
        <f>_xll.BQL(D314, "is_int_expense(as_of_date=range(2013-12-31, 2013-12-31), fa_period_type=Q)")</f>
        <v>257000000</v>
      </c>
      <c r="K314" s="2">
        <f>_xll.BQL(D314, "total_equity(as_of_date=range(2013-12-31, 2013-12-31), fa_period_type=Q)")</f>
        <v>21728000000</v>
      </c>
      <c r="L314" s="2">
        <f>_xll.BQL(D314, "sales_rev_turn(as_of_date=range(2013-12-31, 2013-12-31), fa_period_type=LTM)")</f>
        <v>18086000000</v>
      </c>
    </row>
    <row r="315" spans="1:12" x14ac:dyDescent="0.25">
      <c r="A315" s="1">
        <v>41639</v>
      </c>
      <c r="B315" s="1">
        <v>41639</v>
      </c>
      <c r="C315" s="2" t="s">
        <v>2377</v>
      </c>
      <c r="D315" s="2" t="s">
        <v>8356</v>
      </c>
      <c r="E315" s="2">
        <f>_xll.BQL(D315, "cf_free_cash_flow(as_of_date=range(2013-12-31, 2013-12-31), fa_period_type=LTM)")</f>
        <v>70700000.00000003</v>
      </c>
      <c r="F315" s="2">
        <f>_xll.BQL(D315, "bs_st_borrow(fa_period_reference=range(2013-12-31, 2013-12-31), fa_period_type=Q)")</f>
        <v>293300000</v>
      </c>
      <c r="G315" s="2">
        <f>_xll.BQL(D315, "bs_lt_borrow(fa_period_reference=range(2013-12-31, 2013-12-31), fa_period_type=Q)")</f>
        <v>3515700000</v>
      </c>
      <c r="H315" s="2">
        <f>_xll.BQL(D315, "net_income(as_of_date=range(2013-12-31, 2013-12-31), fa_period_type=LTM)")</f>
        <v>237400000</v>
      </c>
      <c r="I315" s="2">
        <f>_xll.BQL(D315, "ebitda(as_of_date=range(2013-12-31, 2013-12-31), fa_period_type=LTM)")</f>
        <v>871600000</v>
      </c>
      <c r="J315" s="2">
        <f>_xll.BQL(D315, "is_int_expense(as_of_date=range(2013-12-31, 2013-12-31), fa_period_type=Q)")</f>
        <v>48900000</v>
      </c>
      <c r="K315" s="2">
        <f>_xll.BQL(D315, "total_equity(as_of_date=range(2013-12-31, 2013-12-31), fa_period_type=Q)")</f>
        <v>3526000000</v>
      </c>
      <c r="L315" s="2">
        <f>_xll.BQL(D315, "sales_rev_turn(as_of_date=range(2013-12-31, 2013-12-31), fa_period_type=LTM)")</f>
        <v>2387900000</v>
      </c>
    </row>
    <row r="316" spans="1:12" x14ac:dyDescent="0.25">
      <c r="A316" s="1">
        <v>41639</v>
      </c>
      <c r="B316" s="1">
        <v>41639</v>
      </c>
      <c r="C316" s="2" t="s">
        <v>2390</v>
      </c>
      <c r="D316" s="2" t="s">
        <v>8357</v>
      </c>
      <c r="E316" s="2">
        <f>_xll.BQL(D316, "cf_free_cash_flow(as_of_date=range(2013-12-31, 2013-12-31), fa_period_type=LTM)")</f>
        <v>-1248128000</v>
      </c>
      <c r="F316" s="2">
        <f>_xll.BQL(D316, "bs_st_borrow(fa_period_reference=range(2013-12-31, 2013-12-31), fa_period_type=Q)")</f>
        <v>7650000</v>
      </c>
      <c r="G316" s="2">
        <f>_xll.BQL(D316, "bs_lt_borrow(fa_period_reference=range(2013-12-31, 2013-12-31), fa_period_type=Q)")</f>
        <v>6044867000</v>
      </c>
      <c r="H316" s="2">
        <f>_xll.BQL(D316, "net_income(as_of_date=range(2013-12-31, 2013-12-31), fa_period_type=LTM)")</f>
        <v>785681000</v>
      </c>
      <c r="I316" s="2">
        <f>_xll.BQL(D316, "ebitda(as_of_date=range(2013-12-31, 2013-12-31), fa_period_type=LTM)")</f>
        <v>1105412000</v>
      </c>
      <c r="J316" s="2">
        <f>_xll.BQL(D316, "is_int_expense(as_of_date=range(2013-12-31, 2013-12-31), fa_period_type=Q)")</f>
        <v>57722000</v>
      </c>
      <c r="K316" s="2">
        <f>_xll.BQL(D316, "total_equity(as_of_date=range(2013-12-31, 2013-12-31), fa_period_type=Q)")</f>
        <v>4991895000.000001</v>
      </c>
      <c r="L316" s="2">
        <f>_xll.BQL(D316, "sales_rev_turn(as_of_date=range(2013-12-31, 2013-12-31), fa_period_type=LTM)")</f>
        <v>11336156000</v>
      </c>
    </row>
    <row r="317" spans="1:12" x14ac:dyDescent="0.25">
      <c r="A317" s="1">
        <v>41639</v>
      </c>
      <c r="B317" s="1">
        <v>41639</v>
      </c>
      <c r="C317" s="2" t="s">
        <v>2393</v>
      </c>
      <c r="D317" s="2" t="s">
        <v>8358</v>
      </c>
      <c r="E317" s="2">
        <f>_xll.BQL(D317, "cf_free_cash_flow(as_of_date=range(2013-12-31, 2013-12-31), fa_period_type=LTM)")</f>
        <v>82000000</v>
      </c>
      <c r="F317" s="2">
        <f>_xll.BQL(D317, "bs_st_borrow(fa_period_reference=range(2013-12-31, 2013-12-31), fa_period_type=Q)")</f>
        <v>323000000</v>
      </c>
      <c r="G317" s="2">
        <f>_xll.BQL(D317, "bs_lt_borrow(fa_period_reference=range(2013-12-31, 2013-12-31), fa_period_type=Q)")</f>
        <v>3616000000</v>
      </c>
      <c r="H317" s="2">
        <f>_xll.BQL(D317, "net_income(as_of_date=range(2013-12-31, 2013-12-31), fa_period_type=LTM)")</f>
        <v>-1992000000</v>
      </c>
      <c r="I317" s="2">
        <f>_xll.BQL(D317, "ebitda(as_of_date=range(2013-12-31, 2013-12-31), fa_period_type=LTM)")</f>
        <v>-981000000</v>
      </c>
      <c r="J317" s="2">
        <f>_xll.BQL(D317, "is_int_expense(as_of_date=range(2013-12-31, 2013-12-31), fa_period_type=Q)")</f>
        <v>61000000</v>
      </c>
      <c r="K317" s="2">
        <f>_xll.BQL(D317, "total_equity(as_of_date=range(2013-12-31, 2013-12-31), fa_period_type=Q)")</f>
        <v>1775000000</v>
      </c>
      <c r="L317" s="2">
        <f>_xll.BQL(D317, "sales_rev_turn(as_of_date=range(2013-12-31, 2013-12-31), fa_period_type=LTM)")</f>
        <v>17642000000</v>
      </c>
    </row>
    <row r="318" spans="1:12" x14ac:dyDescent="0.25">
      <c r="A318" s="1">
        <v>41639</v>
      </c>
      <c r="B318" s="1">
        <v>41639</v>
      </c>
      <c r="C318" s="2" t="s">
        <v>2396</v>
      </c>
      <c r="D318" s="2" t="s">
        <v>8359</v>
      </c>
      <c r="E318" s="2">
        <f>_xll.BQL(D318, "cf_free_cash_flow(as_of_date=range(2013-12-31, 2013-12-31), fa_period_type=LTM)")</f>
        <v>1537000000</v>
      </c>
      <c r="F318" s="2">
        <f>_xll.BQL(D318, "bs_st_borrow(fa_period_reference=range(2013-12-31, 2013-12-31), fa_period_type=Q)")</f>
        <v>2639000000</v>
      </c>
      <c r="G318" s="2">
        <f>_xll.BQL(D318, "bs_lt_borrow(fa_period_reference=range(2013-12-31, 2013-12-31), fa_period_type=Q)")</f>
        <v>14482000000</v>
      </c>
      <c r="H318" s="2">
        <f>_xll.BQL(D318, "net_income(as_of_date=range(2013-12-31, 2013-12-31), fa_period_type=LTM)")</f>
        <v>2742000000</v>
      </c>
      <c r="I318" s="2">
        <f>_xll.BQL(D318, "ebitda(as_of_date=range(2013-12-31, 2013-12-31), fa_period_type=LTM)")</f>
        <v>5008000000</v>
      </c>
      <c r="J318" s="2">
        <f>_xll.BQL(D318, "is_int_expense(as_of_date=range(2013-12-31, 2013-12-31), fa_period_type=Q)")</f>
        <v>234000000</v>
      </c>
      <c r="K318" s="2">
        <f>_xll.BQL(D318, "total_equity(as_of_date=range(2013-12-31, 2013-12-31), fa_period_type=Q)")</f>
        <v>32491999999.999996</v>
      </c>
      <c r="L318" s="2">
        <f>_xll.BQL(D318, "sales_rev_turn(as_of_date=range(2013-12-31, 2013-12-31), fa_period_type=LTM)")</f>
        <v>35306000000</v>
      </c>
    </row>
    <row r="319" spans="1:12" x14ac:dyDescent="0.25">
      <c r="A319" s="1">
        <v>41639</v>
      </c>
      <c r="B319" s="1">
        <v>41639</v>
      </c>
      <c r="C319" s="2" t="s">
        <v>2404</v>
      </c>
      <c r="D319" s="2" t="s">
        <v>8360</v>
      </c>
      <c r="E319" s="2">
        <f>_xll.BQL(D319, "cf_free_cash_flow(as_of_date=range(2013-12-31, 2013-12-31), fa_period_type=LTM)")</f>
        <v>2790052000</v>
      </c>
      <c r="F319" s="2">
        <f>_xll.BQL(D319, "bs_st_borrow(fa_period_reference=range(2013-12-31, 2013-12-31), fa_period_type=Q)")</f>
        <v>62300000</v>
      </c>
      <c r="G319" s="2">
        <f>_xll.BQL(D319, "bs_lt_borrow(fa_period_reference=range(2013-12-31, 2013-12-31), fa_period_type=Q)")</f>
        <v>3436700000</v>
      </c>
      <c r="H319" s="2">
        <f>_xll.BQL(D319, "net_income(as_of_date=range(2013-12-31, 2013-12-31), fa_period_type=LTM)")</f>
        <v>2536100000</v>
      </c>
      <c r="I319" s="2">
        <f>_xll.BQL(D319, "ebitda(as_of_date=range(2013-12-31, 2013-12-31), fa_period_type=LTM)")</f>
        <v>4131072000</v>
      </c>
      <c r="J319" s="2">
        <f>_xll.BQL(D319, "is_int_expense(as_of_date=range(2013-12-31, 2013-12-31), fa_period_type=Q)")</f>
        <v>35000000</v>
      </c>
      <c r="K319" s="2">
        <f>_xll.BQL(D319, "total_equity(as_of_date=range(2013-12-31, 2013-12-31), fa_period_type=Q)")</f>
        <v>21370799999.999996</v>
      </c>
      <c r="L319" s="2">
        <f>_xll.BQL(D319, "sales_rev_turn(as_of_date=range(2013-12-31, 2013-12-31), fa_period_type=LTM)")</f>
        <v>18826500000</v>
      </c>
    </row>
    <row r="320" spans="1:12" x14ac:dyDescent="0.25">
      <c r="A320" s="1">
        <v>41639</v>
      </c>
      <c r="B320" s="1">
        <v>41639</v>
      </c>
      <c r="C320" s="2" t="s">
        <v>2414</v>
      </c>
      <c r="D320" s="2" t="s">
        <v>8361</v>
      </c>
      <c r="E320" s="2">
        <f>_xll.BQL(D320, "cf_free_cash_flow(as_of_date=range(2013-12-31, 2013-12-31), fa_period_type=LTM)")</f>
        <v>-44000000</v>
      </c>
      <c r="F320" s="2">
        <f>_xll.BQL(D320, "bs_st_borrow(fa_period_reference=range(2013-12-31, 2013-12-31), fa_period_type=Q)")</f>
        <v>8000000</v>
      </c>
      <c r="G320" s="2">
        <f>_xll.BQL(D320, "bs_lt_borrow(fa_period_reference=range(2013-12-31, 2013-12-31), fa_period_type=Q)")</f>
        <v>3179000000</v>
      </c>
      <c r="H320" s="2">
        <f>_xll.BQL(D320, "net_income(as_of_date=range(2013-12-31, 2013-12-31), fa_period_type=LTM)")</f>
        <v>479000000</v>
      </c>
      <c r="I320" s="2">
        <f>_xll.BQL(D320, "ebitda(as_of_date=range(2013-12-31, 2013-12-31), fa_period_type=LTM)")</f>
        <v>1229000000</v>
      </c>
      <c r="J320" s="2">
        <f>_xll.BQL(D320, "is_int_expense(as_of_date=range(2013-12-31, 2013-12-31), fa_period_type=Q)")</f>
        <v>41000000</v>
      </c>
      <c r="K320" s="2">
        <f>_xll.BQL(D320, "total_equity(as_of_date=range(2013-12-31, 2013-12-31), fa_period_type=Q)")</f>
        <v>3580000000</v>
      </c>
      <c r="L320" s="2">
        <f>_xll.BQL(D320, "sales_rev_turn(as_of_date=range(2013-12-31, 2013-12-31), fa_period_type=LTM)")</f>
        <v>11960000000</v>
      </c>
    </row>
    <row r="321" spans="1:12" x14ac:dyDescent="0.25">
      <c r="A321" s="1">
        <v>41639</v>
      </c>
      <c r="B321" s="1">
        <v>41639</v>
      </c>
      <c r="C321" s="2" t="s">
        <v>2420</v>
      </c>
      <c r="D321" s="2" t="s">
        <v>8362</v>
      </c>
      <c r="E321" s="2" t="str">
        <f>_xll.BQL(D321, "cf_free_cash_flow(as_of_date=range(2013-12-31, 2013-12-31), fa_period_type=LTM)")</f>
        <v>#N/A</v>
      </c>
      <c r="F321" s="2" t="str">
        <f>_xll.BQL(D321, "bs_st_borrow(fa_period_reference=range(2013-12-31, 2013-12-31), fa_period_type=Q)")</f>
        <v>#N/A</v>
      </c>
      <c r="G321" s="2" t="str">
        <f>_xll.BQL(D321, "bs_lt_borrow(fa_period_reference=range(2013-12-31, 2013-12-31), fa_period_type=Q)")</f>
        <v>#N/A</v>
      </c>
      <c r="H321" s="2" t="str">
        <f>_xll.BQL(D321, "net_income(as_of_date=range(2013-12-31, 2013-12-31), fa_period_type=LTM)")</f>
        <v>#N/A</v>
      </c>
      <c r="I321" s="2" t="str">
        <f>_xll.BQL(D321, "ebitda(as_of_date=range(2013-12-31, 2013-12-31), fa_period_type=LTM)")</f>
        <v>#N/A</v>
      </c>
      <c r="J321" s="2" t="str">
        <f>_xll.BQL(D321, "is_int_expense(as_of_date=range(2013-12-31, 2013-12-31), fa_period_type=Q)")</f>
        <v>#N/A</v>
      </c>
      <c r="K321" s="2" t="str">
        <f>_xll.BQL(D321, "total_equity(as_of_date=range(2013-12-31, 2013-12-31), fa_period_type=Q)")</f>
        <v>#N/A</v>
      </c>
      <c r="L321" s="2" t="str">
        <f>_xll.BQL(D321, "sales_rev_turn(as_of_date=range(2013-12-31, 2013-12-31), fa_period_type=LTM)")</f>
        <v>#N/A</v>
      </c>
    </row>
    <row r="322" spans="1:12" x14ac:dyDescent="0.25">
      <c r="A322" s="1">
        <v>41639</v>
      </c>
      <c r="B322" s="1">
        <v>41639</v>
      </c>
      <c r="C322" s="2" t="s">
        <v>2432</v>
      </c>
      <c r="D322" s="2" t="s">
        <v>8363</v>
      </c>
      <c r="E322" s="2">
        <f>_xll.BQL(D322, "cf_free_cash_flow(as_of_date=range(2013-12-31, 2013-12-31), fa_period_type=LTM)")</f>
        <v>-372624000.00000012</v>
      </c>
      <c r="F322" s="2">
        <f>_xll.BQL(D322, "bs_st_borrow(fa_period_reference=range(2013-12-31, 2013-12-31), fa_period_type=Q)")</f>
        <v>1000999.9999999999</v>
      </c>
      <c r="G322" s="2">
        <f>_xll.BQL(D322, "bs_lt_borrow(fa_period_reference=range(2013-12-31, 2013-12-31), fa_period_type=Q)")</f>
        <v>1950000000</v>
      </c>
      <c r="H322" s="2">
        <f>_xll.BQL(D322, "net_income(as_of_date=range(2013-12-31, 2013-12-31), fa_period_type=LTM)")</f>
        <v>203430000</v>
      </c>
      <c r="I322" s="2">
        <f>_xll.BQL(D322, "ebitda(as_of_date=range(2013-12-31, 2013-12-31), fa_period_type=LTM)")</f>
        <v>1093246000</v>
      </c>
      <c r="J322" s="2">
        <f>_xll.BQL(D322, "is_int_expense(as_of_date=range(2013-12-31, 2013-12-31), fa_period_type=Q)")</f>
        <v>11018000</v>
      </c>
      <c r="K322" s="2">
        <f>_xll.BQL(D322, "total_equity(as_of_date=range(2013-12-31, 2013-12-31), fa_period_type=Q)")</f>
        <v>3519989000</v>
      </c>
      <c r="L322" s="2">
        <f>_xll.BQL(D322, "sales_rev_turn(as_of_date=range(2013-12-31, 2013-12-31), fa_period_type=LTM)")</f>
        <v>3237054000</v>
      </c>
    </row>
    <row r="323" spans="1:12" x14ac:dyDescent="0.25">
      <c r="A323" s="1">
        <v>41639</v>
      </c>
      <c r="B323" s="1">
        <v>41639</v>
      </c>
      <c r="C323" s="2" t="s">
        <v>2444</v>
      </c>
      <c r="D323" s="2" t="s">
        <v>8364</v>
      </c>
      <c r="E323" s="2">
        <f>_xll.BQL(D323, "cf_free_cash_flow(as_of_date=range(2013-12-31, 2013-12-31), fa_period_type=LTM)")</f>
        <v>4622000000</v>
      </c>
      <c r="F323" s="2">
        <f>_xll.BQL(D323, "bs_st_borrow(fa_period_reference=range(2013-12-31, 2013-12-31), fa_period_type=Q)")</f>
        <v>525000000</v>
      </c>
      <c r="G323" s="2">
        <f>_xll.BQL(D323, "bs_lt_borrow(fa_period_reference=range(2013-12-31, 2013-12-31), fa_period_type=Q)")</f>
        <v>13992000000</v>
      </c>
      <c r="H323" s="2">
        <f>_xll.BQL(D323, "net_income(as_of_date=range(2013-12-31, 2013-12-31), fa_period_type=LTM)")</f>
        <v>5150000000</v>
      </c>
      <c r="I323" s="2">
        <f>_xll.BQL(D323, "ebitda(as_of_date=range(2013-12-31, 2013-12-31), fa_period_type=LTM)")</f>
        <v>8264000000</v>
      </c>
      <c r="J323" s="2" t="str">
        <f>_xll.BQL(D323, "is_int_expense(as_of_date=range(2013-12-31, 2013-12-31), fa_period_type=Q)")</f>
        <v>#N/A</v>
      </c>
      <c r="K323" s="2">
        <f>_xll.BQL(D323, "total_equity(as_of_date=range(2013-12-31, 2013-12-31), fa_period_type=Q)")</f>
        <v>4015000000</v>
      </c>
      <c r="L323" s="2">
        <f>_xll.BQL(D323, "sales_rev_turn(as_of_date=range(2013-12-31, 2013-12-31), fa_period_type=LTM)")</f>
        <v>17719000000</v>
      </c>
    </row>
    <row r="324" spans="1:12" x14ac:dyDescent="0.25">
      <c r="A324" s="1">
        <v>41639</v>
      </c>
      <c r="B324" s="1">
        <v>41639</v>
      </c>
      <c r="C324" s="2" t="s">
        <v>2454</v>
      </c>
      <c r="D324" s="2" t="s">
        <v>8365</v>
      </c>
      <c r="E324" s="2" t="str">
        <f>_xll.BQL(D324, "cf_free_cash_flow(as_of_date=range(2013-12-31, 2013-12-31), fa_period_type=LTM)")</f>
        <v>#N/A</v>
      </c>
      <c r="F324" s="2" t="str">
        <f>_xll.BQL(D324, "bs_st_borrow(fa_period_reference=range(2013-12-31, 2013-12-31), fa_period_type=Q)")</f>
        <v>#N/A</v>
      </c>
      <c r="G324" s="2" t="str">
        <f>_xll.BQL(D324, "bs_lt_borrow(fa_period_reference=range(2013-12-31, 2013-12-31), fa_period_type=Q)")</f>
        <v>#N/A</v>
      </c>
      <c r="H324" s="2" t="str">
        <f>_xll.BQL(D324, "net_income(as_of_date=range(2013-12-31, 2013-12-31), fa_period_type=LTM)")</f>
        <v>#N/A</v>
      </c>
      <c r="I324" s="2" t="str">
        <f>_xll.BQL(D324, "ebitda(as_of_date=range(2013-12-31, 2013-12-31), fa_period_type=LTM)")</f>
        <v>#N/A</v>
      </c>
      <c r="J324" s="2" t="str">
        <f>_xll.BQL(D324, "is_int_expense(as_of_date=range(2013-12-31, 2013-12-31), fa_period_type=Q)")</f>
        <v>#N/A</v>
      </c>
      <c r="K324" s="2" t="str">
        <f>_xll.BQL(D324, "total_equity(as_of_date=range(2013-12-31, 2013-12-31), fa_period_type=Q)")</f>
        <v>#N/A</v>
      </c>
      <c r="L324" s="2" t="str">
        <f>_xll.BQL(D324, "sales_rev_turn(as_of_date=range(2013-12-31, 2013-12-31), fa_period_type=LTM)")</f>
        <v>#N/A</v>
      </c>
    </row>
    <row r="325" spans="1:12" x14ac:dyDescent="0.25">
      <c r="A325" s="1">
        <v>41639</v>
      </c>
      <c r="B325" s="1">
        <v>41639</v>
      </c>
      <c r="C325" s="2" t="s">
        <v>2468</v>
      </c>
      <c r="D325" s="2" t="s">
        <v>8366</v>
      </c>
      <c r="E325" s="2">
        <f>_xll.BQL(D325, "cf_free_cash_flow(as_of_date=range(2013-12-31, 2013-12-31), fa_period_type=LTM)")</f>
        <v>-434491000</v>
      </c>
      <c r="F325" s="2">
        <f>_xll.BQL(D325, "bs_st_borrow(fa_period_reference=range(2013-12-31, 2013-12-31), fa_period_type=Q)")</f>
        <v>200000000</v>
      </c>
      <c r="G325" s="2">
        <f>_xll.BQL(D325, "bs_lt_borrow(fa_period_reference=range(2013-12-31, 2013-12-31), fa_period_type=Q)")</f>
        <v>3412112000</v>
      </c>
      <c r="H325" s="2">
        <f>_xll.BQL(D325, "net_income(as_of_date=range(2013-12-31, 2013-12-31), fa_period_type=LTM)")</f>
        <v>204825000</v>
      </c>
      <c r="I325" s="2">
        <f>_xll.BQL(D325, "ebitda(as_of_date=range(2013-12-31, 2013-12-31), fa_period_type=LTM)")</f>
        <v>583667000</v>
      </c>
      <c r="J325" s="2">
        <f>_xll.BQL(D325, "is_int_expense(as_of_date=range(2013-12-31, 2013-12-31), fa_period_type=Q)")</f>
        <v>44062000</v>
      </c>
      <c r="K325" s="2">
        <f>_xll.BQL(D325, "total_equity(as_of_date=range(2013-12-31, 2013-12-31), fa_period_type=Q)")</f>
        <v>1548533000</v>
      </c>
      <c r="L325" s="2">
        <f>_xll.BQL(D325, "sales_rev_turn(as_of_date=range(2013-12-31, 2013-12-31), fa_period_type=LTM)")</f>
        <v>907549000</v>
      </c>
    </row>
    <row r="326" spans="1:12" x14ac:dyDescent="0.25">
      <c r="A326" s="1">
        <v>41639</v>
      </c>
      <c r="B326" s="1">
        <v>41639</v>
      </c>
      <c r="C326" s="2" t="s">
        <v>2476</v>
      </c>
      <c r="D326" s="2" t="s">
        <v>8367</v>
      </c>
      <c r="E326" s="2">
        <f>_xll.BQL(D326, "cf_free_cash_flow(as_of_date=range(2013-12-31, 2013-12-31), fa_period_type=LTM)")</f>
        <v>4225800000</v>
      </c>
      <c r="F326" s="2">
        <f>_xll.BQL(D326, "bs_st_borrow(fa_period_reference=range(2013-12-31, 2013-12-31), fa_period_type=Q)")</f>
        <v>1584000000</v>
      </c>
      <c r="G326" s="2">
        <f>_xll.BQL(D326, "bs_lt_borrow(fa_period_reference=range(2013-12-31, 2013-12-31), fa_period_type=Q)")</f>
        <v>12363000000</v>
      </c>
      <c r="H326" s="2">
        <f>_xll.BQL(D326, "net_income(as_of_date=range(2013-12-31, 2013-12-31), fa_period_type=LTM)")</f>
        <v>1846800000</v>
      </c>
      <c r="I326" s="2">
        <f>_xll.BQL(D326, "ebitda(as_of_date=range(2013-12-31, 2013-12-31), fa_period_type=LTM)")</f>
        <v>6016800000</v>
      </c>
      <c r="J326" s="2">
        <f>_xll.BQL(D326, "is_int_expense(as_of_date=range(2013-12-31, 2013-12-31), fa_period_type=Q)")</f>
        <v>127400000</v>
      </c>
      <c r="K326" s="2">
        <f>_xll.BQL(D326, "total_equity(as_of_date=range(2013-12-31, 2013-12-31), fa_period_type=Q)")</f>
        <v>23719100000</v>
      </c>
      <c r="L326" s="2">
        <f>_xll.BQL(D326, "sales_rev_turn(as_of_date=range(2013-12-31, 2013-12-31), fa_period_type=LTM)")</f>
        <v>105814300000</v>
      </c>
    </row>
    <row r="327" spans="1:12" x14ac:dyDescent="0.25">
      <c r="A327" s="1">
        <v>41639</v>
      </c>
      <c r="B327" s="1">
        <v>41639</v>
      </c>
      <c r="C327" s="2" t="s">
        <v>2483</v>
      </c>
      <c r="D327" s="2" t="s">
        <v>8368</v>
      </c>
      <c r="E327" s="2" t="str">
        <f>_xll.BQL(D327, "cf_free_cash_flow(as_of_date=range(2013-12-31, 2013-12-31), fa_period_type=LTM)")</f>
        <v>#N/A</v>
      </c>
      <c r="F327" s="2" t="str">
        <f>_xll.BQL(D327, "bs_st_borrow(fa_period_reference=range(2013-12-31, 2013-12-31), fa_period_type=Q)")</f>
        <v>#N/A</v>
      </c>
      <c r="G327" s="2" t="str">
        <f>_xll.BQL(D327, "bs_lt_borrow(fa_period_reference=range(2013-12-31, 2013-12-31), fa_period_type=Q)")</f>
        <v>#N/A</v>
      </c>
      <c r="H327" s="2" t="str">
        <f>_xll.BQL(D327, "net_income(as_of_date=range(2013-12-31, 2013-12-31), fa_period_type=LTM)")</f>
        <v>#N/A</v>
      </c>
      <c r="I327" s="2" t="str">
        <f>_xll.BQL(D327, "ebitda(as_of_date=range(2013-12-31, 2013-12-31), fa_period_type=LTM)")</f>
        <v>#N/A</v>
      </c>
      <c r="J327" s="2" t="str">
        <f>_xll.BQL(D327, "is_int_expense(as_of_date=range(2013-12-31, 2013-12-31), fa_period_type=Q)")</f>
        <v>#N/A</v>
      </c>
      <c r="K327" s="2" t="str">
        <f>_xll.BQL(D327, "total_equity(as_of_date=range(2013-12-31, 2013-12-31), fa_period_type=Q)")</f>
        <v>#N/A</v>
      </c>
      <c r="L327" s="2" t="str">
        <f>_xll.BQL(D327, "sales_rev_turn(as_of_date=range(2013-12-31, 2013-12-31), fa_period_type=LTM)")</f>
        <v>#N/A</v>
      </c>
    </row>
    <row r="328" spans="1:12" x14ac:dyDescent="0.25">
      <c r="A328" s="1">
        <v>41639</v>
      </c>
      <c r="B328" s="1">
        <v>41639</v>
      </c>
      <c r="C328" s="2" t="s">
        <v>2500</v>
      </c>
      <c r="D328" s="2" t="s">
        <v>8369</v>
      </c>
      <c r="E328" s="2">
        <f>_xll.BQL(D328, "cf_free_cash_flow(as_of_date=range(2013-12-31, 2013-12-31), fa_period_type=LTM)")</f>
        <v>-1187000000</v>
      </c>
      <c r="F328" s="2">
        <f>_xll.BQL(D328, "bs_st_borrow(fa_period_reference=range(2013-12-31, 2013-12-31), fa_period_type=Q)")</f>
        <v>303000000</v>
      </c>
      <c r="G328" s="2">
        <f>_xll.BQL(D328, "bs_lt_borrow(fa_period_reference=range(2013-12-31, 2013-12-31), fa_period_type=Q)")</f>
        <v>6261000000</v>
      </c>
      <c r="H328" s="2">
        <f>_xll.BQL(D328, "net_income(as_of_date=range(2013-12-31, 2013-12-31), fa_period_type=LTM)")</f>
        <v>2442000000</v>
      </c>
      <c r="I328" s="2">
        <f>_xll.BQL(D328, "ebitda(as_of_date=range(2013-12-31, 2013-12-31), fa_period_type=LTM)")</f>
        <v>5670000000</v>
      </c>
      <c r="J328" s="2">
        <f>_xll.BQL(D328, "is_int_expense(as_of_date=range(2013-12-31, 2013-12-31), fa_period_type=Q)")</f>
        <v>102000000</v>
      </c>
      <c r="K328" s="2">
        <f>_xll.BQL(D328, "total_equity(as_of_date=range(2013-12-31, 2013-12-31), fa_period_type=Q)")</f>
        <v>18387000000.000004</v>
      </c>
      <c r="L328" s="2">
        <f>_xll.BQL(D328, "sales_rev_turn(as_of_date=range(2013-12-31, 2013-12-31), fa_period_type=LTM)")</f>
        <v>137863000000</v>
      </c>
    </row>
    <row r="329" spans="1:12" x14ac:dyDescent="0.25">
      <c r="A329" s="1">
        <v>41639</v>
      </c>
      <c r="B329" s="1">
        <v>41639</v>
      </c>
      <c r="C329" s="2" t="s">
        <v>2517</v>
      </c>
      <c r="D329" s="2" t="s">
        <v>8370</v>
      </c>
      <c r="E329" s="2" t="str">
        <f>_xll.BQL(D329, "cf_free_cash_flow(as_of_date=range(2013-12-31, 2013-12-31), fa_period_type=LTM)")</f>
        <v>#N/A</v>
      </c>
      <c r="F329" s="2" t="str">
        <f>_xll.BQL(D329, "bs_st_borrow(fa_period_reference=range(2013-12-31, 2013-12-31), fa_period_type=Q)")</f>
        <v>#N/A</v>
      </c>
      <c r="G329" s="2" t="str">
        <f>_xll.BQL(D329, "bs_lt_borrow(fa_period_reference=range(2013-12-31, 2013-12-31), fa_period_type=Q)")</f>
        <v>#N/A</v>
      </c>
      <c r="H329" s="2" t="str">
        <f>_xll.BQL(D329, "net_income(as_of_date=range(2013-12-31, 2013-12-31), fa_period_type=LTM)")</f>
        <v>#N/A</v>
      </c>
      <c r="I329" s="2" t="str">
        <f>_xll.BQL(D329, "ebitda(as_of_date=range(2013-12-31, 2013-12-31), fa_period_type=LTM)")</f>
        <v>#N/A</v>
      </c>
      <c r="J329" s="2" t="str">
        <f>_xll.BQL(D329, "is_int_expense(as_of_date=range(2013-12-31, 2013-12-31), fa_period_type=Q)")</f>
        <v>#N/A</v>
      </c>
      <c r="K329" s="2" t="str">
        <f>_xll.BQL(D329, "total_equity(as_of_date=range(2013-12-31, 2013-12-31), fa_period_type=Q)")</f>
        <v>#N/A</v>
      </c>
      <c r="L329" s="2" t="str">
        <f>_xll.BQL(D329, "sales_rev_turn(as_of_date=range(2013-12-31, 2013-12-31), fa_period_type=LTM)")</f>
        <v>#N/A</v>
      </c>
    </row>
    <row r="330" spans="1:12" x14ac:dyDescent="0.25">
      <c r="A330" s="1">
        <v>41639</v>
      </c>
      <c r="B330" s="1">
        <v>41639</v>
      </c>
      <c r="C330" s="2" t="s">
        <v>2527</v>
      </c>
      <c r="D330" s="2" t="s">
        <v>8371</v>
      </c>
      <c r="E330" s="2">
        <f>_xll.BQL(D330, "cf_free_cash_flow(as_of_date=range(2013-12-31, 2013-12-31), fa_period_type=LTM)")</f>
        <v>1413000000</v>
      </c>
      <c r="F330" s="2">
        <f>_xll.BQL(D330, "bs_st_borrow(fa_period_reference=range(2013-12-31, 2013-12-31), fa_period_type=Q)")</f>
        <v>495000000</v>
      </c>
      <c r="G330" s="2">
        <f>_xll.BQL(D330, "bs_lt_borrow(fa_period_reference=range(2013-12-31, 2013-12-31), fa_period_type=Q)")</f>
        <v>5940000000</v>
      </c>
      <c r="H330" s="2">
        <f>_xll.BQL(D330, "net_income(as_of_date=range(2013-12-31, 2013-12-31), fa_period_type=LTM)")</f>
        <v>1802000000</v>
      </c>
      <c r="I330" s="2">
        <f>_xll.BQL(D330, "ebitda(as_of_date=range(2013-12-31, 2013-12-31), fa_period_type=LTM)")</f>
        <v>3620000000</v>
      </c>
      <c r="J330" s="2">
        <f>_xll.BQL(D330, "is_int_expense(as_of_date=range(2013-12-31, 2013-12-31), fa_period_type=Q)")</f>
        <v>93000000</v>
      </c>
      <c r="K330" s="2">
        <f>_xll.BQL(D330, "total_equity(as_of_date=range(2013-12-31, 2013-12-31), fa_period_type=Q)")</f>
        <v>9671000000</v>
      </c>
      <c r="L330" s="2">
        <f>_xll.BQL(D330, "sales_rev_turn(as_of_date=range(2013-12-31, 2013-12-31), fa_period_type=LTM)")</f>
        <v>15071000000</v>
      </c>
    </row>
    <row r="331" spans="1:12" x14ac:dyDescent="0.25">
      <c r="A331" s="1">
        <v>41639</v>
      </c>
      <c r="B331" s="1">
        <v>41639</v>
      </c>
      <c r="C331" s="2" t="s">
        <v>2534</v>
      </c>
      <c r="D331" s="2" t="s">
        <v>8372</v>
      </c>
      <c r="E331" s="2">
        <f>_xll.BQL(D331, "cf_free_cash_flow(as_of_date=range(2013-12-31, 2013-12-31), fa_period_type=LTM)")</f>
        <v>3706000000</v>
      </c>
      <c r="F331" s="2">
        <f>_xll.BQL(D331, "bs_st_borrow(fa_period_reference=range(2013-12-31, 2013-12-31), fa_period_type=Q)")</f>
        <v>1901000000</v>
      </c>
      <c r="G331" s="2">
        <f>_xll.BQL(D331, "bs_lt_borrow(fa_period_reference=range(2013-12-31, 2013-12-31), fa_period_type=Q)")</f>
        <v>4116000000</v>
      </c>
      <c r="H331" s="2">
        <f>_xll.BQL(D331, "net_income(as_of_date=range(2013-12-31, 2013-12-31), fa_period_type=LTM)")</f>
        <v>3525000000</v>
      </c>
      <c r="I331" s="2" t="str">
        <f>_xll.BQL(D331, "ebitda(as_of_date=range(2013-12-31, 2013-12-31), fa_period_type=LTM)")</f>
        <v>#N/A</v>
      </c>
      <c r="J331" s="2">
        <f>_xll.BQL(D331, "is_int_expense(as_of_date=range(2013-12-31, 2013-12-31), fa_period_type=Q)")</f>
        <v>72000000</v>
      </c>
      <c r="K331" s="2">
        <f>_xll.BQL(D331, "total_equity(as_of_date=range(2013-12-31, 2013-12-31), fa_period_type=Q)")</f>
        <v>28218000000</v>
      </c>
      <c r="L331" s="2">
        <f>_xll.BQL(D331, "sales_rev_turn(as_of_date=range(2013-12-31, 2013-12-31), fa_period_type=LTM)")</f>
        <v>18874000000</v>
      </c>
    </row>
    <row r="332" spans="1:12" x14ac:dyDescent="0.25">
      <c r="A332" s="1">
        <v>41639</v>
      </c>
      <c r="B332" s="1">
        <v>41639</v>
      </c>
      <c r="C332" s="2" t="s">
        <v>2550</v>
      </c>
      <c r="D332" s="2" t="s">
        <v>8373</v>
      </c>
      <c r="E332" s="2">
        <f>_xll.BQL(D332, "cf_free_cash_flow(as_of_date=range(2013-12-31, 2013-12-31), fa_period_type=LTM)")</f>
        <v>44000000</v>
      </c>
      <c r="F332" s="2">
        <f>_xll.BQL(D332, "bs_st_borrow(fa_period_reference=range(2013-12-31, 2013-12-31), fa_period_type=Q)")</f>
        <v>153000000</v>
      </c>
      <c r="G332" s="2">
        <f>_xll.BQL(D332, "bs_lt_borrow(fa_period_reference=range(2013-12-31, 2013-12-31), fa_period_type=Q)")</f>
        <v>10696000000</v>
      </c>
      <c r="H332" s="2">
        <f>_xll.BQL(D332, "net_income(as_of_date=range(2013-12-31, 2013-12-31), fa_period_type=LTM)")</f>
        <v>-61000000</v>
      </c>
      <c r="I332" s="2">
        <f>_xll.BQL(D332, "ebitda(as_of_date=range(2013-12-31, 2013-12-31), fa_period_type=LTM)")</f>
        <v>1177000000</v>
      </c>
      <c r="J332" s="2">
        <f>_xll.BQL(D332, "is_int_expense(as_of_date=range(2013-12-31, 2013-12-31), fa_period_type=Q)")</f>
        <v>91000000</v>
      </c>
      <c r="K332" s="2">
        <f>_xll.BQL(D332, "total_equity(as_of_date=range(2013-12-31, 2013-12-31), fa_period_type=Q)")</f>
        <v>1003000000</v>
      </c>
      <c r="L332" s="2">
        <f>_xll.BQL(D332, "sales_rev_turn(as_of_date=range(2013-12-31, 2013-12-31), fa_period_type=LTM)")</f>
        <v>9548000000</v>
      </c>
    </row>
    <row r="333" spans="1:12" x14ac:dyDescent="0.25">
      <c r="A333" s="1">
        <v>41639</v>
      </c>
      <c r="B333" s="1">
        <v>41639</v>
      </c>
      <c r="C333" s="2" t="s">
        <v>2585</v>
      </c>
      <c r="D333" s="2" t="s">
        <v>8374</v>
      </c>
      <c r="E333" s="2">
        <f>_xll.BQL(D333, "cf_free_cash_flow(as_of_date=range(2013-12-31, 2013-12-31), fa_period_type=LTM)")</f>
        <v>13333000000</v>
      </c>
      <c r="F333" s="2">
        <f>_xll.BQL(D333, "bs_st_borrow(fa_period_reference=range(2013-12-31, 2013-12-31), fa_period_type=Q)")</f>
        <v>4852000000</v>
      </c>
      <c r="G333" s="2">
        <f>_xll.BQL(D333, "bs_lt_borrow(fa_period_reference=range(2013-12-31, 2013-12-31), fa_period_type=Q)")</f>
        <v>13328000000</v>
      </c>
      <c r="H333" s="2">
        <f>_xll.BQL(D333, "net_income(as_of_date=range(2013-12-31, 2013-12-31), fa_period_type=LTM)")</f>
        <v>12879000000</v>
      </c>
      <c r="I333" s="2">
        <f>_xll.BQL(D333, "ebitda(as_of_date=range(2013-12-31, 2013-12-31), fa_period_type=LTM)")</f>
        <v>22189000000</v>
      </c>
      <c r="J333" s="2">
        <f>_xll.BQL(D333, "is_int_expense(as_of_date=range(2013-12-31, 2013-12-31), fa_period_type=Q)")</f>
        <v>105000000</v>
      </c>
      <c r="K333" s="2">
        <f>_xll.BQL(D333, "total_equity(as_of_date=range(2013-12-31, 2013-12-31), fa_period_type=Q)")</f>
        <v>69804000000</v>
      </c>
      <c r="L333" s="2">
        <f>_xll.BQL(D333, "sales_rev_turn(as_of_date=range(2013-12-31, 2013-12-31), fa_period_type=LTM)")</f>
        <v>70515000000</v>
      </c>
    </row>
    <row r="334" spans="1:12" x14ac:dyDescent="0.25">
      <c r="A334" s="1">
        <v>41639</v>
      </c>
      <c r="B334" s="1">
        <v>41639</v>
      </c>
      <c r="C334" s="2" t="s">
        <v>2609</v>
      </c>
      <c r="D334" s="2" t="s">
        <v>8375</v>
      </c>
      <c r="E334" s="2">
        <f>_xll.BQL(D334, "cf_free_cash_flow(as_of_date=range(2013-12-31, 2013-12-31), fa_period_type=LTM)")</f>
        <v>1292000000</v>
      </c>
      <c r="F334" s="2">
        <f>_xll.BQL(D334, "bs_st_borrow(fa_period_reference=range(2013-12-31, 2013-12-31), fa_period_type=Q)")</f>
        <v>0</v>
      </c>
      <c r="G334" s="2">
        <f>_xll.BQL(D334, "bs_lt_borrow(fa_period_reference=range(2013-12-31, 2013-12-31), fa_period_type=Q)")</f>
        <v>2094000000</v>
      </c>
      <c r="H334" s="2">
        <f>_xll.BQL(D334, "net_income(as_of_date=range(2013-12-31, 2013-12-31), fa_period_type=LTM)")</f>
        <v>798000000</v>
      </c>
      <c r="I334" s="2">
        <f>_xll.BQL(D334, "ebitda(as_of_date=range(2013-12-31, 2013-12-31), fa_period_type=LTM)")</f>
        <v>1604000000</v>
      </c>
      <c r="J334" s="2">
        <f>_xll.BQL(D334, "is_int_expense(as_of_date=range(2013-12-31, 2013-12-31), fa_period_type=Q)")</f>
        <v>20000000</v>
      </c>
      <c r="K334" s="2">
        <f>_xll.BQL(D334, "total_equity(as_of_date=range(2013-12-31, 2013-12-31), fa_period_type=Q)")</f>
        <v>5656999999.999999</v>
      </c>
      <c r="L334" s="2">
        <f>_xll.BQL(D334, "sales_rev_turn(as_of_date=range(2013-12-31, 2013-12-31), fa_period_type=LTM)")</f>
        <v>6885000000</v>
      </c>
    </row>
    <row r="335" spans="1:12" x14ac:dyDescent="0.25">
      <c r="A335" s="1">
        <v>41639</v>
      </c>
      <c r="B335" s="1">
        <v>41639</v>
      </c>
      <c r="C335" s="2" t="s">
        <v>2626</v>
      </c>
      <c r="D335" s="2" t="s">
        <v>8376</v>
      </c>
      <c r="E335" s="2" t="str">
        <f>_xll.BQL(D335, "cf_free_cash_flow(as_of_date=range(2013-12-31, 2013-12-31), fa_period_type=LTM)")</f>
        <v>#N/A</v>
      </c>
      <c r="F335" s="2" t="str">
        <f>_xll.BQL(D335, "bs_st_borrow(fa_period_reference=range(2013-12-31, 2013-12-31), fa_period_type=Q)")</f>
        <v>#N/A</v>
      </c>
      <c r="G335" s="2" t="str">
        <f>_xll.BQL(D335, "bs_lt_borrow(fa_period_reference=range(2013-12-31, 2013-12-31), fa_period_type=Q)")</f>
        <v>#N/A</v>
      </c>
      <c r="H335" s="2" t="str">
        <f>_xll.BQL(D335, "net_income(as_of_date=range(2013-12-31, 2013-12-31), fa_period_type=LTM)")</f>
        <v>#N/A</v>
      </c>
      <c r="I335" s="2" t="str">
        <f>_xll.BQL(D335, "ebitda(as_of_date=range(2013-12-31, 2013-12-31), fa_period_type=LTM)")</f>
        <v>#N/A</v>
      </c>
      <c r="J335" s="2" t="str">
        <f>_xll.BQL(D335, "is_int_expense(as_of_date=range(2013-12-31, 2013-12-31), fa_period_type=Q)")</f>
        <v>#N/A</v>
      </c>
      <c r="K335" s="2" t="str">
        <f>_xll.BQL(D335, "total_equity(as_of_date=range(2013-12-31, 2013-12-31), fa_period_type=Q)")</f>
        <v>#N/A</v>
      </c>
      <c r="L335" s="2" t="str">
        <f>_xll.BQL(D335, "sales_rev_turn(as_of_date=range(2013-12-31, 2013-12-31), fa_period_type=LTM)")</f>
        <v>#N/A</v>
      </c>
    </row>
    <row r="336" spans="1:12" x14ac:dyDescent="0.25">
      <c r="A336" s="1">
        <v>41639</v>
      </c>
      <c r="B336" s="1">
        <v>41639</v>
      </c>
      <c r="C336" s="2" t="s">
        <v>2631</v>
      </c>
      <c r="D336" s="2" t="s">
        <v>8377</v>
      </c>
      <c r="E336" s="2">
        <f>_xll.BQL(D336, "cf_free_cash_flow(as_of_date=range(2013-12-31, 2013-12-31), fa_period_type=LTM)")</f>
        <v>2971000000</v>
      </c>
      <c r="F336" s="2">
        <f>_xll.BQL(D336, "bs_st_borrow(fa_period_reference=range(2013-12-31, 2013-12-31), fa_period_type=Q)")</f>
        <v>1958000000</v>
      </c>
      <c r="G336" s="2">
        <f>_xll.BQL(D336, "bs_lt_borrow(fa_period_reference=range(2013-12-31, 2013-12-31), fa_period_type=Q)")</f>
        <v>3834000000</v>
      </c>
      <c r="H336" s="2">
        <f>_xll.BQL(D336, "net_income(as_of_date=range(2013-12-31, 2013-12-31), fa_period_type=LTM)")</f>
        <v>2004000000</v>
      </c>
      <c r="I336" s="2">
        <f>_xll.BQL(D336, "ebitda(as_of_date=range(2013-12-31, 2013-12-31), fa_period_type=LTM)")</f>
        <v>4233000000</v>
      </c>
      <c r="J336" s="2">
        <f>_xll.BQL(D336, "is_int_expense(as_of_date=range(2013-12-31, 2013-12-31), fa_period_type=Q)")</f>
        <v>60000000</v>
      </c>
      <c r="K336" s="2">
        <f>_xll.BQL(D336, "total_equity(as_of_date=range(2013-12-31, 2013-12-31), fa_period_type=Q)")</f>
        <v>10718000000</v>
      </c>
      <c r="L336" s="2">
        <f>_xll.BQL(D336, "sales_rev_turn(as_of_date=range(2013-12-31, 2013-12-31), fa_period_type=LTM)")</f>
        <v>24669000000</v>
      </c>
    </row>
    <row r="337" spans="1:12" x14ac:dyDescent="0.25">
      <c r="A337" s="1">
        <v>41639</v>
      </c>
      <c r="B337" s="1">
        <v>41639</v>
      </c>
      <c r="C337" s="2" t="s">
        <v>2638</v>
      </c>
      <c r="D337" s="2" t="s">
        <v>8378</v>
      </c>
      <c r="E337" s="2" t="str">
        <f>_xll.BQL(D337, "cf_free_cash_flow(as_of_date=range(2013-12-31, 2013-12-31), fa_period_type=LTM)")</f>
        <v>#N/A</v>
      </c>
      <c r="F337" s="2">
        <f>_xll.BQL(D337, "bs_st_borrow(fa_period_reference=range(2013-12-31, 2013-12-31), fa_period_type=Q)")</f>
        <v>373650000000</v>
      </c>
      <c r="G337" s="2">
        <f>_xll.BQL(D337, "bs_lt_borrow(fa_period_reference=range(2013-12-31, 2013-12-31), fa_period_type=Q)")</f>
        <v>203598000000</v>
      </c>
      <c r="H337" s="2">
        <f>_xll.BQL(D337, "net_income(as_of_date=range(2013-12-31, 2013-12-31), fa_period_type=LTM)")</f>
        <v>8724000000</v>
      </c>
      <c r="I337" s="2" t="str">
        <f>_xll.BQL(D337, "ebitda(as_of_date=range(2013-12-31, 2013-12-31), fa_period_type=LTM)")</f>
        <v>#N/A</v>
      </c>
      <c r="J337" s="2" t="str">
        <f>_xll.BQL(D337, "is_int_expense(as_of_date=range(2013-12-31, 2013-12-31), fa_period_type=Q)")</f>
        <v>#N/A</v>
      </c>
      <c r="K337" s="2">
        <f>_xll.BQL(D337, "total_equity(as_of_date=range(2013-12-31, 2013-12-31), fa_period_type=Q)")</f>
        <v>232282000000</v>
      </c>
      <c r="L337" s="2">
        <f>_xll.BQL(D337, "sales_rev_turn(as_of_date=range(2013-12-31, 2013-12-31), fa_period_type=LTM)")</f>
        <v>99590000000</v>
      </c>
    </row>
    <row r="338" spans="1:12" x14ac:dyDescent="0.25">
      <c r="A338" s="1">
        <v>41639</v>
      </c>
      <c r="B338" s="1">
        <v>41639</v>
      </c>
      <c r="C338" s="2" t="s">
        <v>2647</v>
      </c>
      <c r="D338" s="2" t="s">
        <v>8379</v>
      </c>
      <c r="E338" s="2">
        <f>_xll.BQL(D338, "cf_free_cash_flow(as_of_date=range(2013-12-31, 2013-12-31), fa_period_type=LTM)")</f>
        <v>277800000</v>
      </c>
      <c r="F338" s="2">
        <f>_xll.BQL(D338, "bs_st_borrow(fa_period_reference=range(2013-12-31, 2013-12-31), fa_period_type=Q)")</f>
        <v>76900000</v>
      </c>
      <c r="G338" s="2">
        <f>_xll.BQL(D338, "bs_lt_borrow(fa_period_reference=range(2013-12-31, 2013-12-31), fa_period_type=Q)")</f>
        <v>950600000</v>
      </c>
      <c r="H338" s="2">
        <f>_xll.BQL(D338, "net_income(as_of_date=range(2013-12-31, 2013-12-31), fa_period_type=LTM)")</f>
        <v>222100000</v>
      </c>
      <c r="I338" s="2">
        <f>_xll.BQL(D338, "ebitda(as_of_date=range(2013-12-31, 2013-12-31), fa_period_type=LTM)")</f>
        <v>593700000</v>
      </c>
      <c r="J338" s="2">
        <f>_xll.BQL(D338, "is_int_expense(as_of_date=range(2013-12-31, 2013-12-31), fa_period_type=Q)")</f>
        <v>16000000</v>
      </c>
      <c r="K338" s="2">
        <f>_xll.BQL(D338, "total_equity(as_of_date=range(2013-12-31, 2013-12-31), fa_period_type=Q)")</f>
        <v>1573900000</v>
      </c>
      <c r="L338" s="2">
        <f>_xll.BQL(D338, "sales_rev_turn(as_of_date=range(2013-12-31, 2013-12-31), fa_period_type=LTM)")</f>
        <v>6088300000</v>
      </c>
    </row>
    <row r="339" spans="1:12" x14ac:dyDescent="0.25">
      <c r="A339" s="1">
        <v>41639</v>
      </c>
      <c r="B339" s="1">
        <v>41639</v>
      </c>
      <c r="C339" s="2" t="s">
        <v>2667</v>
      </c>
      <c r="D339" s="2" t="s">
        <v>8380</v>
      </c>
      <c r="E339" s="2">
        <f>_xll.BQL(D339, "cf_free_cash_flow(as_of_date=range(2013-12-31, 2013-12-31), fa_period_type=LTM)")</f>
        <v>-28129999.999999985</v>
      </c>
      <c r="F339" s="2">
        <f>_xll.BQL(D339, "bs_st_borrow(fa_period_reference=range(2013-12-31, 2013-12-31), fa_period_type=Q)")</f>
        <v>82500000</v>
      </c>
      <c r="G339" s="2">
        <f>_xll.BQL(D339, "bs_lt_borrow(fa_period_reference=range(2013-12-31, 2013-12-31), fa_period_type=Q)")</f>
        <v>1396948000</v>
      </c>
      <c r="H339" s="2">
        <f>_xll.BQL(D339, "net_income(as_of_date=range(2013-12-31, 2013-12-31), fa_period_type=LTM)")</f>
        <v>127539000</v>
      </c>
      <c r="I339" s="2">
        <f>_xll.BQL(D339, "ebitda(as_of_date=range(2013-12-31, 2013-12-31), fa_period_type=LTM)")</f>
        <v>398951000</v>
      </c>
      <c r="J339" s="2">
        <f>_xll.BQL(D339, "is_int_expense(as_of_date=range(2013-12-31, 2013-12-31), fa_period_type=Q)")</f>
        <v>23220000</v>
      </c>
      <c r="K339" s="2">
        <f>_xll.BQL(D339, "total_equity(as_of_date=range(2013-12-31, 2013-12-31), fa_period_type=Q)")</f>
        <v>1290949000</v>
      </c>
      <c r="L339" s="2">
        <f>_xll.BQL(D339, "sales_rev_turn(as_of_date=range(2013-12-31, 2013-12-31), fa_period_type=LTM)")</f>
        <v>1239304000</v>
      </c>
    </row>
    <row r="340" spans="1:12" x14ac:dyDescent="0.25">
      <c r="A340" s="1">
        <v>41639</v>
      </c>
      <c r="B340" s="1">
        <v>41639</v>
      </c>
      <c r="C340" s="2" t="s">
        <v>2690</v>
      </c>
      <c r="D340" s="2" t="s">
        <v>8381</v>
      </c>
      <c r="E340" s="2" t="str">
        <f>_xll.BQL(D340, "cf_free_cash_flow(as_of_date=range(2013-12-31, 2013-12-31), fa_period_type=LTM)")</f>
        <v>#N/A</v>
      </c>
      <c r="F340" s="2" t="str">
        <f>_xll.BQL(D340, "bs_st_borrow(fa_period_reference=range(2013-12-31, 2013-12-31), fa_period_type=Q)")</f>
        <v>#N/A</v>
      </c>
      <c r="G340" s="2" t="str">
        <f>_xll.BQL(D340, "bs_lt_borrow(fa_period_reference=range(2013-12-31, 2013-12-31), fa_period_type=Q)")</f>
        <v>#N/A</v>
      </c>
      <c r="H340" s="2" t="str">
        <f>_xll.BQL(D340, "net_income(as_of_date=range(2013-12-31, 2013-12-31), fa_period_type=LTM)")</f>
        <v>#N/A</v>
      </c>
      <c r="I340" s="2" t="str">
        <f>_xll.BQL(D340, "ebitda(as_of_date=range(2013-12-31, 2013-12-31), fa_period_type=LTM)")</f>
        <v>#N/A</v>
      </c>
      <c r="J340" s="2" t="str">
        <f>_xll.BQL(D340, "is_int_expense(as_of_date=range(2013-12-31, 2013-12-31), fa_period_type=Q)")</f>
        <v>#N/A</v>
      </c>
      <c r="K340" s="2" t="str">
        <f>_xll.BQL(D340, "total_equity(as_of_date=range(2013-12-31, 2013-12-31), fa_period_type=Q)")</f>
        <v>#N/A</v>
      </c>
      <c r="L340" s="2" t="str">
        <f>_xll.BQL(D340, "sales_rev_turn(as_of_date=range(2013-12-31, 2013-12-31), fa_period_type=LTM)")</f>
        <v>#N/A</v>
      </c>
    </row>
    <row r="341" spans="1:12" x14ac:dyDescent="0.25">
      <c r="A341" s="1">
        <v>41639</v>
      </c>
      <c r="B341" s="1">
        <v>41639</v>
      </c>
      <c r="C341" s="2" t="s">
        <v>2703</v>
      </c>
      <c r="D341" s="2" t="s">
        <v>8382</v>
      </c>
      <c r="E341" s="2">
        <f>_xll.BQL(D341, "cf_free_cash_flow(as_of_date=range(2013-12-31, 2013-12-31), fa_period_type=LTM)")</f>
        <v>-1277000000</v>
      </c>
      <c r="F341" s="2">
        <f>_xll.BQL(D341, "bs_st_borrow(fa_period_reference=range(2013-12-31, 2013-12-31), fa_period_type=Q)")</f>
        <v>378000000</v>
      </c>
      <c r="G341" s="2">
        <f>_xll.BQL(D341, "bs_lt_borrow(fa_period_reference=range(2013-12-31, 2013-12-31), fa_period_type=Q)")</f>
        <v>5420000000</v>
      </c>
      <c r="H341" s="2">
        <f>_xll.BQL(D341, "net_income(as_of_date=range(2013-12-31, 2013-12-31), fa_period_type=LTM)")</f>
        <v>3693000000</v>
      </c>
      <c r="I341" s="2">
        <f>_xll.BQL(D341, "ebitda(as_of_date=range(2013-12-31, 2013-12-31), fa_period_type=LTM)")</f>
        <v>8502000000</v>
      </c>
      <c r="J341" s="2">
        <f>_xll.BQL(D341, "is_int_expense(as_of_date=range(2013-12-31, 2013-12-31), fa_period_type=Q)")</f>
        <v>86000000</v>
      </c>
      <c r="K341" s="2">
        <f>_xll.BQL(D341, "total_equity(as_of_date=range(2013-12-31, 2013-12-31), fa_period_type=Q)")</f>
        <v>23842000000</v>
      </c>
      <c r="L341" s="2">
        <f>_xll.BQL(D341, "sales_rev_turn(as_of_date=range(2013-12-31, 2013-12-31), fa_period_type=LTM)")</f>
        <v>18694000000</v>
      </c>
    </row>
    <row r="342" spans="1:12" x14ac:dyDescent="0.25">
      <c r="A342" s="1">
        <v>41639</v>
      </c>
      <c r="B342" s="1">
        <v>41639</v>
      </c>
      <c r="C342" s="2" t="s">
        <v>2720</v>
      </c>
      <c r="D342" s="2" t="s">
        <v>8383</v>
      </c>
      <c r="E342" s="2">
        <f>_xll.BQL(D342, "cf_free_cash_flow(as_of_date=range(2013-12-31, 2013-12-31), fa_period_type=LTM)")</f>
        <v>77711000</v>
      </c>
      <c r="F342" s="2">
        <f>_xll.BQL(D342, "bs_st_borrow(fa_period_reference=range(2013-12-31, 2013-12-31), fa_period_type=Q)")</f>
        <v>0</v>
      </c>
      <c r="G342" s="2">
        <f>_xll.BQL(D342, "bs_lt_borrow(fa_period_reference=range(2013-12-31, 2013-12-31), fa_period_type=Q)")</f>
        <v>320092000</v>
      </c>
      <c r="H342" s="2">
        <f>_xll.BQL(D342, "net_income(as_of_date=range(2013-12-31, 2013-12-31), fa_period_type=LTM)")</f>
        <v>70724000</v>
      </c>
      <c r="I342" s="2">
        <f>_xll.BQL(D342, "ebitda(as_of_date=range(2013-12-31, 2013-12-31), fa_period_type=LTM)")</f>
        <v>140570000</v>
      </c>
      <c r="J342" s="2" t="str">
        <f>_xll.BQL(D342, "is_int_expense(as_of_date=range(2013-12-31, 2013-12-31), fa_period_type=Q)")</f>
        <v>#N/A</v>
      </c>
      <c r="K342" s="2">
        <f>_xll.BQL(D342, "total_equity(as_of_date=range(2013-12-31, 2013-12-31), fa_period_type=Q)")</f>
        <v>167707000</v>
      </c>
      <c r="L342" s="2">
        <f>_xll.BQL(D342, "sales_rev_turn(as_of_date=range(2013-12-31, 2013-12-31), fa_period_type=LTM)")</f>
        <v>573633000</v>
      </c>
    </row>
    <row r="343" spans="1:12" x14ac:dyDescent="0.25">
      <c r="A343" s="1">
        <v>41639</v>
      </c>
      <c r="B343" s="1">
        <v>41639</v>
      </c>
      <c r="C343" s="2" t="s">
        <v>2748</v>
      </c>
      <c r="D343" s="2" t="s">
        <v>8384</v>
      </c>
      <c r="E343" s="2" t="str">
        <f>_xll.BQL(D343, "cf_free_cash_flow(as_of_date=range(2013-12-31, 2013-12-31), fa_period_type=LTM)")</f>
        <v>#N/A</v>
      </c>
      <c r="F343" s="2" t="str">
        <f>_xll.BQL(D343, "bs_st_borrow(fa_period_reference=range(2013-12-31, 2013-12-31), fa_period_type=Q)")</f>
        <v>#N/A</v>
      </c>
      <c r="G343" s="2" t="str">
        <f>_xll.BQL(D343, "bs_lt_borrow(fa_period_reference=range(2013-12-31, 2013-12-31), fa_period_type=Q)")</f>
        <v>#N/A</v>
      </c>
      <c r="H343" s="2" t="str">
        <f>_xll.BQL(D343, "net_income(as_of_date=range(2013-12-31, 2013-12-31), fa_period_type=LTM)")</f>
        <v>#N/A</v>
      </c>
      <c r="I343" s="2" t="str">
        <f>_xll.BQL(D343, "ebitda(as_of_date=range(2013-12-31, 2013-12-31), fa_period_type=LTM)")</f>
        <v>#N/A</v>
      </c>
      <c r="J343" s="2" t="str">
        <f>_xll.BQL(D343, "is_int_expense(as_of_date=range(2013-12-31, 2013-12-31), fa_period_type=Q)")</f>
        <v>#N/A</v>
      </c>
      <c r="K343" s="2" t="str">
        <f>_xll.BQL(D343, "total_equity(as_of_date=range(2013-12-31, 2013-12-31), fa_period_type=Q)")</f>
        <v>#N/A</v>
      </c>
      <c r="L343" s="2" t="str">
        <f>_xll.BQL(D343, "sales_rev_turn(as_of_date=range(2013-12-31, 2013-12-31), fa_period_type=LTM)")</f>
        <v>#N/A</v>
      </c>
    </row>
    <row r="344" spans="1:12" x14ac:dyDescent="0.25">
      <c r="A344" s="1">
        <v>41639</v>
      </c>
      <c r="B344" s="1">
        <v>41639</v>
      </c>
      <c r="C344" s="2" t="s">
        <v>2777</v>
      </c>
      <c r="D344" s="2" t="s">
        <v>8385</v>
      </c>
      <c r="E344" s="2">
        <f>_xll.BQL(D344, "cf_free_cash_flow(as_of_date=range(2013-12-31, 2013-12-31), fa_period_type=LTM)")</f>
        <v>323000000</v>
      </c>
      <c r="F344" s="2">
        <f>_xll.BQL(D344, "bs_st_borrow(fa_period_reference=range(2013-12-31, 2013-12-31), fa_period_type=Q)")</f>
        <v>373000000</v>
      </c>
      <c r="G344" s="2">
        <f>_xll.BQL(D344, "bs_lt_borrow(fa_period_reference=range(2013-12-31, 2013-12-31), fa_period_type=Q)")</f>
        <v>3469000000</v>
      </c>
      <c r="H344" s="2">
        <f>_xll.BQL(D344, "net_income(as_of_date=range(2013-12-31, 2013-12-31), fa_period_type=LTM)")</f>
        <v>304000000</v>
      </c>
      <c r="I344" s="2">
        <f>_xll.BQL(D344, "ebitda(as_of_date=range(2013-12-31, 2013-12-31), fa_period_type=LTM)")</f>
        <v>987000000</v>
      </c>
      <c r="J344" s="2">
        <f>_xll.BQL(D344, "is_int_expense(as_of_date=range(2013-12-31, 2013-12-31), fa_period_type=Q)")</f>
        <v>58000000</v>
      </c>
      <c r="K344" s="2">
        <f>_xll.BQL(D344, "total_equity(as_of_date=range(2013-12-31, 2013-12-31), fa_period_type=Q)")</f>
        <v>175000000</v>
      </c>
      <c r="L344" s="2">
        <f>_xll.BQL(D344, "sales_rev_turn(as_of_date=range(2013-12-31, 2013-12-31), fa_period_type=LTM)")</f>
        <v>8622000000</v>
      </c>
    </row>
    <row r="345" spans="1:12" x14ac:dyDescent="0.25">
      <c r="A345" s="1">
        <v>41639</v>
      </c>
      <c r="B345" s="1">
        <v>41639</v>
      </c>
      <c r="C345" s="2" t="s">
        <v>2781</v>
      </c>
      <c r="D345" s="2" t="s">
        <v>8386</v>
      </c>
      <c r="E345" s="2">
        <f>_xll.BQL(D345, "cf_free_cash_flow(as_of_date=range(2013-12-31, 2013-12-31), fa_period_type=LTM)")</f>
        <v>754000000</v>
      </c>
      <c r="F345" s="2">
        <f>_xll.BQL(D345, "bs_st_borrow(fa_period_reference=range(2013-12-31, 2013-12-31), fa_period_type=Q)")</f>
        <v>0</v>
      </c>
      <c r="G345" s="2">
        <f>_xll.BQL(D345, "bs_lt_borrow(fa_period_reference=range(2013-12-31, 2013-12-31), fa_period_type=Q)")</f>
        <v>4254000000</v>
      </c>
      <c r="H345" s="2">
        <f>_xll.BQL(D345, "net_income(as_of_date=range(2013-12-31, 2013-12-31), fa_period_type=LTM)")</f>
        <v>765000000</v>
      </c>
      <c r="I345" s="2">
        <f>_xll.BQL(D345, "ebitda(as_of_date=range(2013-12-31, 2013-12-31), fa_period_type=LTM)")</f>
        <v>1690000000</v>
      </c>
      <c r="J345" s="2">
        <f>_xll.BQL(D345, "is_int_expense(as_of_date=range(2013-12-31, 2013-12-31), fa_period_type=Q)")</f>
        <v>46000000</v>
      </c>
      <c r="K345" s="2">
        <f>_xll.BQL(D345, "total_equity(as_of_date=range(2013-12-31, 2013-12-31), fa_period_type=Q)")</f>
        <v>3669000000</v>
      </c>
      <c r="L345" s="2">
        <f>_xll.BQL(D345, "sales_rev_turn(as_of_date=range(2013-12-31, 2013-12-31), fa_period_type=LTM)")</f>
        <v>9254000000</v>
      </c>
    </row>
    <row r="346" spans="1:12" x14ac:dyDescent="0.25">
      <c r="A346" s="1">
        <v>41639</v>
      </c>
      <c r="B346" s="1">
        <v>41639</v>
      </c>
      <c r="C346" s="2" t="s">
        <v>2798</v>
      </c>
      <c r="D346" s="2" t="s">
        <v>8387</v>
      </c>
      <c r="E346" s="2">
        <f>_xll.BQL(D346, "cf_free_cash_flow(as_of_date=range(2013-12-31, 2013-12-31), fa_period_type=LTM)")</f>
        <v>-217511000</v>
      </c>
      <c r="F346" s="2">
        <f>_xll.BQL(D346, "bs_st_borrow(fa_period_reference=range(2013-12-31, 2013-12-31), fa_period_type=Q)")</f>
        <v>23777000</v>
      </c>
      <c r="G346" s="2">
        <f>_xll.BQL(D346, "bs_lt_borrow(fa_period_reference=range(2013-12-31, 2013-12-31), fa_period_type=Q)")</f>
        <v>1842286000</v>
      </c>
      <c r="H346" s="2">
        <f>_xll.BQL(D346, "net_income(as_of_date=range(2013-12-31, 2013-12-31), fa_period_type=LTM)")</f>
        <v>126483000</v>
      </c>
      <c r="I346" s="2">
        <f>_xll.BQL(D346, "ebitda(as_of_date=range(2013-12-31, 2013-12-31), fa_period_type=LTM)")</f>
        <v>623445000</v>
      </c>
      <c r="J346" s="2">
        <f>_xll.BQL(D346, "is_int_expense(as_of_date=range(2013-12-31, 2013-12-31), fa_period_type=Q)")</f>
        <v>21012000</v>
      </c>
      <c r="K346" s="2">
        <f>_xll.BQL(D346, "total_equity(as_of_date=range(2013-12-31, 2013-12-31), fa_period_type=Q)")</f>
        <v>2750489999.9999995</v>
      </c>
      <c r="L346" s="2">
        <f>_xll.BQL(D346, "sales_rev_turn(as_of_date=range(2013-12-31, 2013-12-31), fa_period_type=LTM)")</f>
        <v>4359081000</v>
      </c>
    </row>
    <row r="347" spans="1:12" x14ac:dyDescent="0.25">
      <c r="A347" s="1">
        <v>41639</v>
      </c>
      <c r="B347" s="1">
        <v>41639</v>
      </c>
      <c r="C347" s="2" t="s">
        <v>2802</v>
      </c>
      <c r="D347" s="2" t="s">
        <v>8388</v>
      </c>
      <c r="E347" s="2" t="str">
        <f>_xll.BQL(D347, "cf_free_cash_flow(as_of_date=range(2013-12-31, 2013-12-31), fa_period_type=LTM)")</f>
        <v>#N/A</v>
      </c>
      <c r="F347" s="2" t="str">
        <f>_xll.BQL(D347, "bs_st_borrow(fa_period_reference=range(2013-12-31, 2013-12-31), fa_period_type=Q)")</f>
        <v>#N/A</v>
      </c>
      <c r="G347" s="2" t="str">
        <f>_xll.BQL(D347, "bs_lt_borrow(fa_period_reference=range(2013-12-31, 2013-12-31), fa_period_type=Q)")</f>
        <v>#N/A</v>
      </c>
      <c r="H347" s="2" t="str">
        <f>_xll.BQL(D347, "net_income(as_of_date=range(2013-12-31, 2013-12-31), fa_period_type=LTM)")</f>
        <v>#N/A</v>
      </c>
      <c r="I347" s="2" t="str">
        <f>_xll.BQL(D347, "ebitda(as_of_date=range(2013-12-31, 2013-12-31), fa_period_type=LTM)")</f>
        <v>#N/A</v>
      </c>
      <c r="J347" s="2" t="str">
        <f>_xll.BQL(D347, "is_int_expense(as_of_date=range(2013-12-31, 2013-12-31), fa_period_type=Q)")</f>
        <v>#N/A</v>
      </c>
      <c r="K347" s="2" t="str">
        <f>_xll.BQL(D347, "total_equity(as_of_date=range(2013-12-31, 2013-12-31), fa_period_type=Q)")</f>
        <v>#N/A</v>
      </c>
      <c r="L347" s="2" t="str">
        <f>_xll.BQL(D347, "sales_rev_turn(as_of_date=range(2013-12-31, 2013-12-31), fa_period_type=LTM)")</f>
        <v>#N/A</v>
      </c>
    </row>
    <row r="348" spans="1:12" x14ac:dyDescent="0.25">
      <c r="A348" s="1">
        <v>41639</v>
      </c>
      <c r="B348" s="1">
        <v>41639</v>
      </c>
      <c r="C348" s="2" t="s">
        <v>2807</v>
      </c>
      <c r="D348" s="2" t="s">
        <v>8389</v>
      </c>
      <c r="E348" s="2">
        <f>_xll.BQL(D348, "cf_free_cash_flow(as_of_date=range(2013-12-31, 2013-12-31), fa_period_type=LTM)")</f>
        <v>698000000</v>
      </c>
      <c r="F348" s="2">
        <f>_xll.BQL(D348, "bs_st_borrow(fa_period_reference=range(2013-12-31, 2013-12-31), fa_period_type=Q)")</f>
        <v>39000000</v>
      </c>
      <c r="G348" s="2">
        <f>_xll.BQL(D348, "bs_lt_borrow(fa_period_reference=range(2013-12-31, 2013-12-31), fa_period_type=Q)")</f>
        <v>5044000000</v>
      </c>
      <c r="H348" s="2">
        <f>_xll.BQL(D348, "net_income(as_of_date=range(2013-12-31, 2013-12-31), fa_period_type=LTM)")</f>
        <v>455000000</v>
      </c>
      <c r="I348" s="2">
        <f>_xll.BQL(D348, "ebitda(as_of_date=range(2013-12-31, 2013-12-31), fa_period_type=LTM)")</f>
        <v>1735000000</v>
      </c>
      <c r="J348" s="2">
        <f>_xll.BQL(D348, "is_int_expense(as_of_date=range(2013-12-31, 2013-12-31), fa_period_type=Q)")</f>
        <v>70000000</v>
      </c>
      <c r="K348" s="2">
        <f>_xll.BQL(D348, "total_equity(as_of_date=range(2013-12-31, 2013-12-31), fa_period_type=Q)")</f>
        <v>6715999999.999999</v>
      </c>
      <c r="L348" s="2">
        <f>_xll.BQL(D348, "sales_rev_turn(as_of_date=range(2013-12-31, 2013-12-31), fa_period_type=LTM)")</f>
        <v>10222000000</v>
      </c>
    </row>
    <row r="349" spans="1:12" x14ac:dyDescent="0.25">
      <c r="A349" s="1">
        <v>41639</v>
      </c>
      <c r="B349" s="1">
        <v>41639</v>
      </c>
      <c r="C349" s="2" t="s">
        <v>2825</v>
      </c>
      <c r="D349" s="2" t="s">
        <v>8390</v>
      </c>
      <c r="E349" s="2">
        <f>_xll.BQL(D349, "cf_free_cash_flow(as_of_date=range(2013-12-31, 2013-12-31), fa_period_type=LTM)")</f>
        <v>839638000.00000012</v>
      </c>
      <c r="F349" s="2">
        <f>_xll.BQL(D349, "bs_st_borrow(fa_period_reference=range(2013-12-31, 2013-12-31), fa_period_type=Q)")</f>
        <v>166875000</v>
      </c>
      <c r="G349" s="2">
        <f>_xll.BQL(D349, "bs_lt_borrow(fa_period_reference=range(2013-12-31, 2013-12-31), fa_period_type=Q)")</f>
        <v>1794944000</v>
      </c>
      <c r="H349" s="2">
        <f>_xll.BQL(D349, "net_income(as_of_date=range(2013-12-31, 2013-12-31), fa_period_type=LTM)")</f>
        <v>789382750</v>
      </c>
      <c r="I349" s="2">
        <f>_xll.BQL(D349, "ebitda(as_of_date=range(2013-12-31, 2013-12-31), fa_period_type=LTM)")</f>
        <v>1515358749.9999974</v>
      </c>
      <c r="J349" s="2">
        <f>_xll.BQL(D349, "is_int_expense(as_of_date=range(2013-12-31, 2013-12-31), fa_period_type=Q)")</f>
        <v>22455000</v>
      </c>
      <c r="K349" s="2">
        <f>_xll.BQL(D349, "total_equity(as_of_date=range(2013-12-31, 2013-12-31), fa_period_type=Q)")</f>
        <v>1350575000</v>
      </c>
      <c r="L349" s="2">
        <f>_xll.BQL(D349, "sales_rev_turn(as_of_date=range(2013-12-31, 2013-12-31), fa_period_type=LTM)")</f>
        <v>6975348714.2857141</v>
      </c>
    </row>
    <row r="350" spans="1:12" x14ac:dyDescent="0.25">
      <c r="A350" s="1">
        <v>41639</v>
      </c>
      <c r="B350" s="1">
        <v>41639</v>
      </c>
      <c r="C350" s="2" t="s">
        <v>2845</v>
      </c>
      <c r="D350" s="2" t="s">
        <v>8391</v>
      </c>
      <c r="E350" s="2" t="str">
        <f>_xll.BQL(D350, "cf_free_cash_flow(as_of_date=range(2013-12-31, 2013-12-31), fa_period_type=LTM)")</f>
        <v>#N/A</v>
      </c>
      <c r="F350" s="2" t="str">
        <f>_xll.BQL(D350, "bs_st_borrow(fa_period_reference=range(2013-12-31, 2013-12-31), fa_period_type=Q)")</f>
        <v>#N/A</v>
      </c>
      <c r="G350" s="2" t="str">
        <f>_xll.BQL(D350, "bs_lt_borrow(fa_period_reference=range(2013-12-31, 2013-12-31), fa_period_type=Q)")</f>
        <v>#N/A</v>
      </c>
      <c r="H350" s="2" t="str">
        <f>_xll.BQL(D350, "net_income(as_of_date=range(2013-12-31, 2013-12-31), fa_period_type=LTM)")</f>
        <v>#N/A</v>
      </c>
      <c r="I350" s="2" t="str">
        <f>_xll.BQL(D350, "ebitda(as_of_date=range(2013-12-31, 2013-12-31), fa_period_type=LTM)")</f>
        <v>#N/A</v>
      </c>
      <c r="J350" s="2" t="str">
        <f>_xll.BQL(D350, "is_int_expense(as_of_date=range(2013-12-31, 2013-12-31), fa_period_type=Q)")</f>
        <v>#N/A</v>
      </c>
      <c r="K350" s="2" t="str">
        <f>_xll.BQL(D350, "total_equity(as_of_date=range(2013-12-31, 2013-12-31), fa_period_type=Q)")</f>
        <v>#N/A</v>
      </c>
      <c r="L350" s="2" t="str">
        <f>_xll.BQL(D350, "sales_rev_turn(as_of_date=range(2013-12-31, 2013-12-31), fa_period_type=LTM)")</f>
        <v>#N/A</v>
      </c>
    </row>
    <row r="351" spans="1:12" x14ac:dyDescent="0.25">
      <c r="A351" s="1">
        <v>41639</v>
      </c>
      <c r="B351" s="1">
        <v>41639</v>
      </c>
      <c r="C351" s="2" t="s">
        <v>2867</v>
      </c>
      <c r="D351" s="2" t="s">
        <v>8392</v>
      </c>
      <c r="E351" s="2">
        <f>_xll.BQL(D351, "cf_free_cash_flow(as_of_date=range(2013-12-31, 2013-12-31), fa_period_type=LTM)")</f>
        <v>569000000</v>
      </c>
      <c r="F351" s="2">
        <f>_xll.BQL(D351, "bs_st_borrow(fa_period_reference=range(2013-12-31, 2013-12-31), fa_period_type=Q)")</f>
        <v>637000000</v>
      </c>
      <c r="G351" s="2">
        <f>_xll.BQL(D351, "bs_lt_borrow(fa_period_reference=range(2013-12-31, 2013-12-31), fa_period_type=Q)")</f>
        <v>2184000000</v>
      </c>
      <c r="H351" s="2">
        <f>_xll.BQL(D351, "net_income(as_of_date=range(2013-12-31, 2013-12-31), fa_period_type=LTM)")</f>
        <v>1150000000</v>
      </c>
      <c r="I351" s="2">
        <f>_xll.BQL(D351, "ebitda(as_of_date=range(2013-12-31, 2013-12-31), fa_period_type=LTM)")</f>
        <v>1903000000</v>
      </c>
      <c r="J351" s="2">
        <f>_xll.BQL(D351, "is_int_expense(as_of_date=range(2013-12-31, 2013-12-31), fa_period_type=Q)")</f>
        <v>35000000</v>
      </c>
      <c r="K351" s="2">
        <f>_xll.BQL(D351, "total_equity(as_of_date=range(2013-12-31, 2013-12-31), fa_period_type=Q)")</f>
        <v>3308000000</v>
      </c>
      <c r="L351" s="2">
        <f>_xll.BQL(D351, "sales_rev_turn(as_of_date=range(2013-12-31, 2013-12-31), fa_period_type=LTM)")</f>
        <v>13925000000</v>
      </c>
    </row>
    <row r="352" spans="1:12" x14ac:dyDescent="0.25">
      <c r="A352" s="1">
        <v>41639</v>
      </c>
      <c r="B352" s="1">
        <v>41639</v>
      </c>
      <c r="C352" s="2" t="s">
        <v>2889</v>
      </c>
      <c r="D352" s="2" t="s">
        <v>8393</v>
      </c>
      <c r="E352" s="2">
        <f>_xll.BQL(D352, "cf_free_cash_flow(as_of_date=range(2013-12-31, 2013-12-31), fa_period_type=LTM)")</f>
        <v>14618000000</v>
      </c>
      <c r="F352" s="2">
        <f>_xll.BQL(D352, "bs_st_borrow(fa_period_reference=range(2013-12-31, 2013-12-31), fa_period_type=Q)")</f>
        <v>1525000000</v>
      </c>
      <c r="G352" s="2">
        <f>_xll.BQL(D352, "bs_lt_borrow(fa_period_reference=range(2013-12-31, 2013-12-31), fa_period_type=Q)")</f>
        <v>22641000000</v>
      </c>
      <c r="H352" s="2">
        <f>_xll.BQL(D352, "net_income(as_of_date=range(2013-12-31, 2013-12-31), fa_period_type=LTM)")</f>
        <v>11055000000</v>
      </c>
      <c r="I352" s="2">
        <f>_xll.BQL(D352, "ebitda(as_of_date=range(2013-12-31, 2013-12-31), fa_period_type=LTM)")</f>
        <v>17558000000</v>
      </c>
      <c r="J352" s="2">
        <f>_xll.BQL(D352, "is_int_expense(as_of_date=range(2013-12-31, 2013-12-31), fa_period_type=Q)")</f>
        <v>230000000</v>
      </c>
      <c r="K352" s="2">
        <f>_xll.BQL(D352, "total_equity(as_of_date=range(2013-12-31, 2013-12-31), fa_period_type=Q)")</f>
        <v>44066000000</v>
      </c>
      <c r="L352" s="2">
        <f>_xll.BQL(D352, "sales_rev_turn(as_of_date=range(2013-12-31, 2013-12-31), fa_period_type=LTM)")</f>
        <v>37552000000</v>
      </c>
    </row>
    <row r="353" spans="1:12" x14ac:dyDescent="0.25">
      <c r="A353" s="1">
        <v>41639</v>
      </c>
      <c r="B353" s="1">
        <v>41639</v>
      </c>
      <c r="C353" s="2" t="s">
        <v>2906</v>
      </c>
      <c r="D353" s="2" t="s">
        <v>8394</v>
      </c>
      <c r="E353" s="2">
        <f>_xll.BQL(D353, "cf_free_cash_flow(as_of_date=range(2013-12-31, 2013-12-31), fa_period_type=LTM)")</f>
        <v>3706000000</v>
      </c>
      <c r="F353" s="2">
        <f>_xll.BQL(D353, "bs_st_borrow(fa_period_reference=range(2013-12-31, 2013-12-31), fa_period_type=Q)")</f>
        <v>1901000000</v>
      </c>
      <c r="G353" s="2">
        <f>_xll.BQL(D353, "bs_lt_borrow(fa_period_reference=range(2013-12-31, 2013-12-31), fa_period_type=Q)")</f>
        <v>4116000000</v>
      </c>
      <c r="H353" s="2">
        <f>_xll.BQL(D353, "net_income(as_of_date=range(2013-12-31, 2013-12-31), fa_period_type=LTM)")</f>
        <v>3525000000</v>
      </c>
      <c r="I353" s="2" t="str">
        <f>_xll.BQL(D353, "ebitda(as_of_date=range(2013-12-31, 2013-12-31), fa_period_type=LTM)")</f>
        <v>#N/A</v>
      </c>
      <c r="J353" s="2">
        <f>_xll.BQL(D353, "is_int_expense(as_of_date=range(2013-12-31, 2013-12-31), fa_period_type=Q)")</f>
        <v>72000000</v>
      </c>
      <c r="K353" s="2">
        <f>_xll.BQL(D353, "total_equity(as_of_date=range(2013-12-31, 2013-12-31), fa_period_type=Q)")</f>
        <v>28218000000</v>
      </c>
      <c r="L353" s="2">
        <f>_xll.BQL(D353, "sales_rev_turn(as_of_date=range(2013-12-31, 2013-12-31), fa_period_type=LTM)")</f>
        <v>18874000000</v>
      </c>
    </row>
    <row r="354" spans="1:12" x14ac:dyDescent="0.25">
      <c r="A354" s="1">
        <v>41639</v>
      </c>
      <c r="B354" s="1">
        <v>41639</v>
      </c>
      <c r="C354" s="2" t="s">
        <v>2938</v>
      </c>
      <c r="D354" s="2" t="s">
        <v>8395</v>
      </c>
      <c r="E354" s="2" t="str">
        <f>_xll.BQL(D354, "cf_free_cash_flow(as_of_date=range(2013-12-31, 2013-12-31), fa_period_type=LTM)")</f>
        <v>#N/A</v>
      </c>
      <c r="F354" s="2" t="str">
        <f>_xll.BQL(D354, "bs_st_borrow(fa_period_reference=range(2013-12-31, 2013-12-31), fa_period_type=Q)")</f>
        <v>#N/A</v>
      </c>
      <c r="G354" s="2" t="str">
        <f>_xll.BQL(D354, "bs_lt_borrow(fa_period_reference=range(2013-12-31, 2013-12-31), fa_period_type=Q)")</f>
        <v>#N/A</v>
      </c>
      <c r="H354" s="2" t="str">
        <f>_xll.BQL(D354, "net_income(as_of_date=range(2013-12-31, 2013-12-31), fa_period_type=LTM)")</f>
        <v>#N/A</v>
      </c>
      <c r="I354" s="2" t="str">
        <f>_xll.BQL(D354, "ebitda(as_of_date=range(2013-12-31, 2013-12-31), fa_period_type=LTM)")</f>
        <v>#N/A</v>
      </c>
      <c r="J354" s="2" t="str">
        <f>_xll.BQL(D354, "is_int_expense(as_of_date=range(2013-12-31, 2013-12-31), fa_period_type=Q)")</f>
        <v>#N/A</v>
      </c>
      <c r="K354" s="2" t="str">
        <f>_xll.BQL(D354, "total_equity(as_of_date=range(2013-12-31, 2013-12-31), fa_period_type=Q)")</f>
        <v>#N/A</v>
      </c>
      <c r="L354" s="2" t="str">
        <f>_xll.BQL(D354, "sales_rev_turn(as_of_date=range(2013-12-31, 2013-12-31), fa_period_type=LTM)")</f>
        <v>#N/A</v>
      </c>
    </row>
    <row r="355" spans="1:12" x14ac:dyDescent="0.25">
      <c r="A355" s="1">
        <v>41639</v>
      </c>
      <c r="B355" s="1">
        <v>41639</v>
      </c>
      <c r="C355" s="2" t="s">
        <v>2959</v>
      </c>
      <c r="D355" s="2" t="s">
        <v>8396</v>
      </c>
      <c r="E355" s="2">
        <f>_xll.BQL(D355, "cf_free_cash_flow(as_of_date=range(2013-12-31, 2013-12-31), fa_period_type=LTM)")</f>
        <v>118866000</v>
      </c>
      <c r="F355" s="2">
        <f>_xll.BQL(D355, "bs_st_borrow(fa_period_reference=range(2013-12-31, 2013-12-31), fa_period_type=Q)")</f>
        <v>14959000</v>
      </c>
      <c r="G355" s="2">
        <f>_xll.BQL(D355, "bs_lt_borrow(fa_period_reference=range(2013-12-31, 2013-12-31), fa_period_type=Q)")</f>
        <v>1018518000</v>
      </c>
      <c r="H355" s="2">
        <f>_xll.BQL(D355, "net_income(as_of_date=range(2013-12-31, 2013-12-31), fa_period_type=LTM)")</f>
        <v>106805000</v>
      </c>
      <c r="I355" s="2">
        <f>_xll.BQL(D355, "ebitda(as_of_date=range(2013-12-31, 2013-12-31), fa_period_type=LTM)")</f>
        <v>369023000</v>
      </c>
      <c r="J355" s="2">
        <f>_xll.BQL(D355, "is_int_expense(as_of_date=range(2013-12-31, 2013-12-31), fa_period_type=Q)")</f>
        <v>13518000</v>
      </c>
      <c r="K355" s="2">
        <f>_xll.BQL(D355, "total_equity(as_of_date=range(2013-12-31, 2013-12-31), fa_period_type=Q)")</f>
        <v>1498883000.0000002</v>
      </c>
      <c r="L355" s="2">
        <f>_xll.BQL(D355, "sales_rev_turn(as_of_date=range(2013-12-31, 2013-12-31), fa_period_type=LTM)")</f>
        <v>2117102000</v>
      </c>
    </row>
    <row r="356" spans="1:12" x14ac:dyDescent="0.25">
      <c r="A356" s="1">
        <v>41639</v>
      </c>
      <c r="B356" s="1">
        <v>41639</v>
      </c>
      <c r="C356" s="2" t="s">
        <v>2966</v>
      </c>
      <c r="D356" s="2" t="s">
        <v>8397</v>
      </c>
      <c r="E356" s="2">
        <f>_xll.BQL(D356, "cf_free_cash_flow(as_of_date=range(2013-12-31, 2013-12-31), fa_period_type=LTM)")</f>
        <v>-22361999.999999985</v>
      </c>
      <c r="F356" s="2">
        <f>_xll.BQL(D356, "bs_st_borrow(fa_period_reference=range(2013-12-31, 2013-12-31), fa_period_type=Q)")</f>
        <v>27746000</v>
      </c>
      <c r="G356" s="2">
        <f>_xll.BQL(D356, "bs_lt_borrow(fa_period_reference=range(2013-12-31, 2013-12-31), fa_period_type=Q)")</f>
        <v>783158000</v>
      </c>
      <c r="H356" s="2">
        <f>_xll.BQL(D356, "net_income(as_of_date=range(2013-12-31, 2013-12-31), fa_period_type=LTM)")</f>
        <v>-466971000</v>
      </c>
      <c r="I356" s="2">
        <f>_xll.BQL(D356, "ebitda(as_of_date=range(2013-12-31, 2013-12-31), fa_period_type=LTM)")</f>
        <v>-119506000.00000003</v>
      </c>
      <c r="J356" s="2">
        <f>_xll.BQL(D356, "is_int_expense(as_of_date=range(2013-12-31, 2013-12-31), fa_period_type=Q)")</f>
        <v>12815000</v>
      </c>
      <c r="K356" s="2">
        <f>_xll.BQL(D356, "total_equity(as_of_date=range(2013-12-31, 2013-12-31), fa_period_type=Q)")</f>
        <v>605333000.00000012</v>
      </c>
      <c r="L356" s="2">
        <f>_xll.BQL(D356, "sales_rev_turn(as_of_date=range(2013-12-31, 2013-12-31), fa_period_type=LTM)")</f>
        <v>2981501000</v>
      </c>
    </row>
    <row r="357" spans="1:12" x14ac:dyDescent="0.25">
      <c r="A357" s="1">
        <v>41639</v>
      </c>
      <c r="B357" s="1">
        <v>41639</v>
      </c>
      <c r="C357" s="2" t="s">
        <v>2973</v>
      </c>
      <c r="D357" s="2" t="s">
        <v>8398</v>
      </c>
      <c r="E357" s="2">
        <f>_xll.BQL(D357, "cf_free_cash_flow(as_of_date=range(2013-12-31, 2013-12-31), fa_period_type=LTM)")</f>
        <v>768991000</v>
      </c>
      <c r="F357" s="2">
        <f>_xll.BQL(D357, "bs_st_borrow(fa_period_reference=range(2013-12-31, 2013-12-31), fa_period_type=Q)")</f>
        <v>0</v>
      </c>
      <c r="G357" s="2">
        <f>_xll.BQL(D357, "bs_lt_borrow(fa_period_reference=range(2013-12-31, 2013-12-31), fa_period_type=Q)")</f>
        <v>747647000</v>
      </c>
      <c r="H357" s="2">
        <f>_xll.BQL(D357, "net_income(as_of_date=range(2013-12-31, 2013-12-31), fa_period_type=LTM)")</f>
        <v>518979000</v>
      </c>
      <c r="I357" s="2">
        <f>_xll.BQL(D357, "ebitda(as_of_date=range(2013-12-31, 2013-12-31), fa_period_type=LTM)")</f>
        <v>777194000</v>
      </c>
      <c r="J357" s="2">
        <f>_xll.BQL(D357, "is_int_expense(as_of_date=range(2013-12-31, 2013-12-31), fa_period_type=Q)")</f>
        <v>13662000</v>
      </c>
      <c r="K357" s="2">
        <f>_xll.BQL(D357, "total_equity(as_of_date=range(2013-12-31, 2013-12-31), fa_period_type=Q)")</f>
        <v>3491163000</v>
      </c>
      <c r="L357" s="2">
        <f>_xll.BQL(D357, "sales_rev_turn(as_of_date=range(2013-12-31, 2013-12-31), fa_period_type=LTM)")</f>
        <v>2780409000</v>
      </c>
    </row>
    <row r="358" spans="1:12" x14ac:dyDescent="0.25">
      <c r="A358" s="1">
        <v>41639</v>
      </c>
      <c r="B358" s="1">
        <v>41639</v>
      </c>
      <c r="C358" s="2" t="s">
        <v>2978</v>
      </c>
      <c r="D358" s="2" t="s">
        <v>8399</v>
      </c>
      <c r="E358" s="2">
        <f>_xll.BQL(D358, "cf_free_cash_flow(as_of_date=range(2013-12-31, 2013-12-31), fa_period_type=LTM)")</f>
        <v>-72353000.00000003</v>
      </c>
      <c r="F358" s="2">
        <f>_xll.BQL(D358, "bs_st_borrow(fa_period_reference=range(2013-12-31, 2013-12-31), fa_period_type=Q)")</f>
        <v>644481000</v>
      </c>
      <c r="G358" s="2">
        <f>_xll.BQL(D358, "bs_lt_borrow(fa_period_reference=range(2013-12-31, 2013-12-31), fa_period_type=Q)")</f>
        <v>5230058000</v>
      </c>
      <c r="H358" s="2">
        <f>_xll.BQL(D358, "net_income(as_of_date=range(2013-12-31, 2013-12-31), fa_period_type=LTM)")</f>
        <v>365049000</v>
      </c>
      <c r="I358" s="2">
        <f>_xll.BQL(D358, "ebitda(as_of_date=range(2013-12-31, 2013-12-31), fa_period_type=LTM)")</f>
        <v>1301558000</v>
      </c>
      <c r="J358" s="2">
        <f>_xll.BQL(D358, "is_int_expense(as_of_date=range(2013-12-31, 2013-12-31), fa_period_type=Q)")</f>
        <v>75710000</v>
      </c>
      <c r="K358" s="2">
        <f>_xll.BQL(D358, "total_equity(as_of_date=range(2013-12-31, 2013-12-31), fa_period_type=Q)")</f>
        <v>4632932000</v>
      </c>
      <c r="L358" s="2">
        <f>_xll.BQL(D358, "sales_rev_turn(as_of_date=range(2013-12-31, 2013-12-31), fa_period_type=LTM)")</f>
        <v>2870511000</v>
      </c>
    </row>
    <row r="359" spans="1:12" x14ac:dyDescent="0.25">
      <c r="A359" s="1">
        <v>41639</v>
      </c>
      <c r="B359" s="1">
        <v>41639</v>
      </c>
      <c r="C359" s="2" t="s">
        <v>2994</v>
      </c>
      <c r="D359" s="2" t="s">
        <v>8400</v>
      </c>
      <c r="E359" s="2">
        <f>_xll.BQL(D359, "cf_free_cash_flow(as_of_date=range(2013-12-31, 2013-12-31), fa_period_type=LTM)")</f>
        <v>131897000</v>
      </c>
      <c r="F359" s="2">
        <f>_xll.BQL(D359, "bs_st_borrow(fa_period_reference=range(2013-12-31, 2013-12-31), fa_period_type=Q)")</f>
        <v>4835000</v>
      </c>
      <c r="G359" s="2">
        <f>_xll.BQL(D359, "bs_lt_borrow(fa_period_reference=range(2013-12-31, 2013-12-31), fa_period_type=Q)")</f>
        <v>1365115000</v>
      </c>
      <c r="H359" s="2">
        <f>_xll.BQL(D359, "net_income(as_of_date=range(2013-12-31, 2013-12-31), fa_period_type=LTM)")</f>
        <v>167788000</v>
      </c>
      <c r="I359" s="2">
        <f>_xll.BQL(D359, "ebitda(as_of_date=range(2013-12-31, 2013-12-31), fa_period_type=LTM)")</f>
        <v>435650000</v>
      </c>
      <c r="J359" s="2">
        <f>_xll.BQL(D359, "is_int_expense(as_of_date=range(2013-12-31, 2013-12-31), fa_period_type=Q)")</f>
        <v>20725000</v>
      </c>
      <c r="K359" s="2">
        <f>_xll.BQL(D359, "total_equity(as_of_date=range(2013-12-31, 2013-12-31), fa_period_type=Q)")</f>
        <v>1423726999.9999998</v>
      </c>
      <c r="L359" s="2">
        <f>_xll.BQL(D359, "sales_rev_turn(as_of_date=range(2013-12-31, 2013-12-31), fa_period_type=LTM)")</f>
        <v>4196615000</v>
      </c>
    </row>
    <row r="360" spans="1:12" x14ac:dyDescent="0.25">
      <c r="A360" s="1">
        <v>41639</v>
      </c>
      <c r="B360" s="1">
        <v>41639</v>
      </c>
      <c r="C360" s="2" t="s">
        <v>3035</v>
      </c>
      <c r="D360" s="2" t="s">
        <v>8401</v>
      </c>
      <c r="E360" s="2" t="str">
        <f>_xll.BQL(D360, "cf_free_cash_flow(as_of_date=range(2013-12-31, 2013-12-31), fa_period_type=LTM)")</f>
        <v>#N/A</v>
      </c>
      <c r="F360" s="2" t="str">
        <f>_xll.BQL(D360, "bs_st_borrow(fa_period_reference=range(2013-12-31, 2013-12-31), fa_period_type=Q)")</f>
        <v>#N/A</v>
      </c>
      <c r="G360" s="2" t="str">
        <f>_xll.BQL(D360, "bs_lt_borrow(fa_period_reference=range(2013-12-31, 2013-12-31), fa_period_type=Q)")</f>
        <v>#N/A</v>
      </c>
      <c r="H360" s="2" t="str">
        <f>_xll.BQL(D360, "net_income(as_of_date=range(2013-12-31, 2013-12-31), fa_period_type=LTM)")</f>
        <v>#N/A</v>
      </c>
      <c r="I360" s="2" t="str">
        <f>_xll.BQL(D360, "ebitda(as_of_date=range(2013-12-31, 2013-12-31), fa_period_type=LTM)")</f>
        <v>#N/A</v>
      </c>
      <c r="J360" s="2" t="str">
        <f>_xll.BQL(D360, "is_int_expense(as_of_date=range(2013-12-31, 2013-12-31), fa_period_type=Q)")</f>
        <v>#N/A</v>
      </c>
      <c r="K360" s="2" t="str">
        <f>_xll.BQL(D360, "total_equity(as_of_date=range(2013-12-31, 2013-12-31), fa_period_type=Q)")</f>
        <v>#N/A</v>
      </c>
      <c r="L360" s="2" t="str">
        <f>_xll.BQL(D360, "sales_rev_turn(as_of_date=range(2013-12-31, 2013-12-31), fa_period_type=LTM)")</f>
        <v>#N/A</v>
      </c>
    </row>
    <row r="361" spans="1:12" x14ac:dyDescent="0.25">
      <c r="A361" s="1">
        <v>41639</v>
      </c>
      <c r="B361" s="1">
        <v>41639</v>
      </c>
      <c r="C361" s="2" t="s">
        <v>3043</v>
      </c>
      <c r="D361" s="2" t="s">
        <v>8402</v>
      </c>
      <c r="E361" s="2">
        <f>_xll.BQL(D361, "cf_free_cash_flow(as_of_date=range(2013-12-31, 2013-12-31), fa_period_type=LTM)")</f>
        <v>3933000000</v>
      </c>
      <c r="F361" s="2">
        <f>_xll.BQL(D361, "bs_st_borrow(fa_period_reference=range(2013-12-31, 2013-12-31), fa_period_type=Q)")</f>
        <v>1683000000</v>
      </c>
      <c r="G361" s="2">
        <f>_xll.BQL(D361, "bs_lt_borrow(fa_period_reference=range(2013-12-31, 2013-12-31), fa_period_type=Q)")</f>
        <v>4326000000</v>
      </c>
      <c r="H361" s="2">
        <f>_xll.BQL(D361, "net_income(as_of_date=range(2013-12-31, 2013-12-31), fa_period_type=LTM)")</f>
        <v>4547000000</v>
      </c>
      <c r="I361" s="2">
        <f>_xll.BQL(D361, "ebitda(as_of_date=range(2013-12-31, 2013-12-31), fa_period_type=LTM)")</f>
        <v>7876000000</v>
      </c>
      <c r="J361" s="2">
        <f>_xll.BQL(D361, "is_int_expense(as_of_date=range(2013-12-31, 2013-12-31), fa_period_type=Q)")</f>
        <v>33000000</v>
      </c>
      <c r="K361" s="2">
        <f>_xll.BQL(D361, "total_equity(as_of_date=range(2013-12-31, 2013-12-31), fa_period_type=Q)")</f>
        <v>18252000000</v>
      </c>
      <c r="L361" s="2">
        <f>_xll.BQL(D361, "sales_rev_turn(as_of_date=range(2013-12-31, 2013-12-31), fa_period_type=LTM)")</f>
        <v>30689000000</v>
      </c>
    </row>
    <row r="362" spans="1:12" x14ac:dyDescent="0.25">
      <c r="A362" s="1">
        <v>41639</v>
      </c>
      <c r="B362" s="1">
        <v>41639</v>
      </c>
      <c r="C362" s="2" t="s">
        <v>3046</v>
      </c>
      <c r="D362" s="2" t="s">
        <v>8403</v>
      </c>
      <c r="E362" s="2">
        <f>_xll.BQL(D362, "cf_free_cash_flow(as_of_date=range(2013-12-31, 2013-12-31), fa_period_type=LTM)")</f>
        <v>-2596000000</v>
      </c>
      <c r="F362" s="2">
        <f>_xll.BQL(D362, "bs_st_borrow(fa_period_reference=range(2013-12-31, 2013-12-31), fa_period_type=Q)")</f>
        <v>700000000</v>
      </c>
      <c r="G362" s="2">
        <f>_xll.BQL(D362, "bs_lt_borrow(fa_period_reference=range(2013-12-31, 2013-12-31), fa_period_type=Q)")</f>
        <v>4845000000</v>
      </c>
      <c r="H362" s="2">
        <f>_xll.BQL(D362, "net_income(as_of_date=range(2013-12-31, 2013-12-31), fa_period_type=LTM)")</f>
        <v>-1975000000</v>
      </c>
      <c r="I362" s="2">
        <f>_xll.BQL(D362, "ebitda(as_of_date=range(2013-12-31, 2013-12-31), fa_period_type=LTM)")</f>
        <v>-1430000000</v>
      </c>
      <c r="J362" s="2" t="str">
        <f>_xll.BQL(D362, "is_int_expense(as_of_date=range(2013-12-31, 2013-12-31), fa_period_type=Q)")</f>
        <v>#N/A</v>
      </c>
      <c r="K362" s="2">
        <f>_xll.BQL(D362, "total_equity(as_of_date=range(2013-12-31, 2013-12-31), fa_period_type=Q)")</f>
        <v>2646999999.9999995</v>
      </c>
      <c r="L362" s="2">
        <f>_xll.BQL(D362, "sales_rev_turn(as_of_date=range(2013-12-31, 2013-12-31), fa_period_type=LTM)")</f>
        <v>11961000000</v>
      </c>
    </row>
    <row r="363" spans="1:12" x14ac:dyDescent="0.25">
      <c r="A363" s="1">
        <v>41639</v>
      </c>
      <c r="B363" s="1">
        <v>41639</v>
      </c>
      <c r="C363" s="2" t="s">
        <v>3049</v>
      </c>
      <c r="D363" s="2" t="s">
        <v>8404</v>
      </c>
      <c r="E363" s="2">
        <f>_xll.BQL(D363, "cf_free_cash_flow(as_of_date=range(2013-12-31, 2013-12-31), fa_period_type=LTM)")</f>
        <v>227000000</v>
      </c>
      <c r="F363" s="2">
        <f>_xll.BQL(D363, "bs_st_borrow(fa_period_reference=range(2013-12-31, 2013-12-31), fa_period_type=Q)")</f>
        <v>93000000</v>
      </c>
      <c r="G363" s="2">
        <f>_xll.BQL(D363, "bs_lt_borrow(fa_period_reference=range(2013-12-31, 2013-12-31), fa_period_type=Q)")</f>
        <v>1717000000</v>
      </c>
      <c r="H363" s="2">
        <f>_xll.BQL(D363, "net_income(as_of_date=range(2013-12-31, 2013-12-31), fa_period_type=LTM)")</f>
        <v>403800000</v>
      </c>
      <c r="I363" s="2">
        <f>_xll.BQL(D363, "ebitda(as_of_date=range(2013-12-31, 2013-12-31), fa_period_type=LTM)")</f>
        <v>832500000</v>
      </c>
      <c r="J363" s="2" t="str">
        <f>_xll.BQL(D363, "is_int_expense(as_of_date=range(2013-12-31, 2013-12-31), fa_period_type=Q)")</f>
        <v>#N/A</v>
      </c>
      <c r="K363" s="2">
        <f>_xll.BQL(D363, "total_equity(as_of_date=range(2013-12-31, 2013-12-31), fa_period_type=Q)")</f>
        <v>2504000000</v>
      </c>
      <c r="L363" s="2">
        <f>_xll.BQL(D363, "sales_rev_turn(as_of_date=range(2013-12-31, 2013-12-31), fa_period_type=LTM)")</f>
        <v>6472800000</v>
      </c>
    </row>
    <row r="364" spans="1:12" x14ac:dyDescent="0.25">
      <c r="A364" s="1">
        <v>41639</v>
      </c>
      <c r="B364" s="1">
        <v>41639</v>
      </c>
      <c r="C364" s="2" t="s">
        <v>3056</v>
      </c>
      <c r="D364" s="2" t="s">
        <v>8405</v>
      </c>
      <c r="E364" s="2">
        <f>_xll.BQL(D364, "cf_free_cash_flow(as_of_date=range(2013-12-31, 2013-12-31), fa_period_type=LTM)")</f>
        <v>119953000</v>
      </c>
      <c r="F364" s="2">
        <f>_xll.BQL(D364, "bs_st_borrow(fa_period_reference=range(2013-12-31, 2013-12-31), fa_period_type=Q)")</f>
        <v>28548000</v>
      </c>
      <c r="G364" s="2">
        <f>_xll.BQL(D364, "bs_lt_borrow(fa_period_reference=range(2013-12-31, 2013-12-31), fa_period_type=Q)")</f>
        <v>1493323000</v>
      </c>
      <c r="H364" s="2">
        <f>_xll.BQL(D364, "net_income(as_of_date=range(2013-12-31, 2013-12-31), fa_period_type=LTM)")</f>
        <v>-23739000</v>
      </c>
      <c r="I364" s="2">
        <f>_xll.BQL(D364, "ebitda(as_of_date=range(2013-12-31, 2013-12-31), fa_period_type=LTM)")</f>
        <v>283204000</v>
      </c>
      <c r="J364" s="2">
        <f>_xll.BQL(D364, "is_int_expense(as_of_date=range(2013-12-31, 2013-12-31), fa_period_type=Q)")</f>
        <v>33531000</v>
      </c>
      <c r="K364" s="2">
        <f>_xll.BQL(D364, "total_equity(as_of_date=range(2013-12-31, 2013-12-31), fa_period_type=Q)")</f>
        <v>60259000.000000022</v>
      </c>
      <c r="L364" s="2">
        <f>_xll.BQL(D364, "sales_rev_turn(as_of_date=range(2013-12-31, 2013-12-31), fa_period_type=LTM)")</f>
        <v>1253172000</v>
      </c>
    </row>
    <row r="365" spans="1:12" x14ac:dyDescent="0.25">
      <c r="A365" s="1">
        <v>41639</v>
      </c>
      <c r="B365" s="1">
        <v>41639</v>
      </c>
      <c r="C365" s="2" t="s">
        <v>3109</v>
      </c>
      <c r="D365" s="2" t="s">
        <v>8406</v>
      </c>
      <c r="E365" s="2" t="str">
        <f>_xll.BQL(D365, "cf_free_cash_flow(as_of_date=range(2013-12-31, 2013-12-31), fa_period_type=LTM)")</f>
        <v>#N/A</v>
      </c>
      <c r="F365" s="2" t="str">
        <f>_xll.BQL(D365, "bs_st_borrow(fa_period_reference=range(2013-12-31, 2013-12-31), fa_period_type=Q)")</f>
        <v>#N/A</v>
      </c>
      <c r="G365" s="2" t="str">
        <f>_xll.BQL(D365, "bs_lt_borrow(fa_period_reference=range(2013-12-31, 2013-12-31), fa_period_type=Q)")</f>
        <v>#N/A</v>
      </c>
      <c r="H365" s="2" t="str">
        <f>_xll.BQL(D365, "net_income(as_of_date=range(2013-12-31, 2013-12-31), fa_period_type=LTM)")</f>
        <v>#N/A</v>
      </c>
      <c r="I365" s="2" t="str">
        <f>_xll.BQL(D365, "ebitda(as_of_date=range(2013-12-31, 2013-12-31), fa_period_type=LTM)")</f>
        <v>#N/A</v>
      </c>
      <c r="J365" s="2" t="str">
        <f>_xll.BQL(D365, "is_int_expense(as_of_date=range(2013-12-31, 2013-12-31), fa_period_type=Q)")</f>
        <v>#N/A</v>
      </c>
      <c r="K365" s="2" t="str">
        <f>_xll.BQL(D365, "total_equity(as_of_date=range(2013-12-31, 2013-12-31), fa_period_type=Q)")</f>
        <v>#N/A</v>
      </c>
      <c r="L365" s="2" t="str">
        <f>_xll.BQL(D365, "sales_rev_turn(as_of_date=range(2013-12-31, 2013-12-31), fa_period_type=LTM)")</f>
        <v>#N/A</v>
      </c>
    </row>
    <row r="366" spans="1:12" x14ac:dyDescent="0.25">
      <c r="A366" s="1">
        <v>41639</v>
      </c>
      <c r="B366" s="1">
        <v>41639</v>
      </c>
      <c r="C366" s="2" t="s">
        <v>3156</v>
      </c>
      <c r="D366" s="2" t="s">
        <v>8407</v>
      </c>
      <c r="E366" s="2" t="str">
        <f>_xll.BQL(D366, "cf_free_cash_flow(as_of_date=range(2013-12-31, 2013-12-31), fa_period_type=LTM)")</f>
        <v>#N/A</v>
      </c>
      <c r="F366" s="2" t="str">
        <f>_xll.BQL(D366, "bs_st_borrow(fa_period_reference=range(2013-12-31, 2013-12-31), fa_period_type=Q)")</f>
        <v>#N/A</v>
      </c>
      <c r="G366" s="2" t="str">
        <f>_xll.BQL(D366, "bs_lt_borrow(fa_period_reference=range(2013-12-31, 2013-12-31), fa_period_type=Q)")</f>
        <v>#N/A</v>
      </c>
      <c r="H366" s="2" t="str">
        <f>_xll.BQL(D366, "net_income(as_of_date=range(2013-12-31, 2013-12-31), fa_period_type=LTM)")</f>
        <v>#N/A</v>
      </c>
      <c r="I366" s="2" t="str">
        <f>_xll.BQL(D366, "ebitda(as_of_date=range(2013-12-31, 2013-12-31), fa_period_type=LTM)")</f>
        <v>#N/A</v>
      </c>
      <c r="J366" s="2" t="str">
        <f>_xll.BQL(D366, "is_int_expense(as_of_date=range(2013-12-31, 2013-12-31), fa_period_type=Q)")</f>
        <v>#N/A</v>
      </c>
      <c r="K366" s="2" t="str">
        <f>_xll.BQL(D366, "total_equity(as_of_date=range(2013-12-31, 2013-12-31), fa_period_type=Q)")</f>
        <v>#N/A</v>
      </c>
      <c r="L366" s="2" t="str">
        <f>_xll.BQL(D366, "sales_rev_turn(as_of_date=range(2013-12-31, 2013-12-31), fa_period_type=LTM)")</f>
        <v>#N/A</v>
      </c>
    </row>
    <row r="367" spans="1:12" x14ac:dyDescent="0.25">
      <c r="A367" s="1">
        <v>41639</v>
      </c>
      <c r="B367" s="1">
        <v>41639</v>
      </c>
      <c r="C367" s="2" t="s">
        <v>3199</v>
      </c>
      <c r="D367" s="2" t="s">
        <v>8408</v>
      </c>
      <c r="E367" s="2">
        <f>_xll.BQL(D367, "cf_free_cash_flow(as_of_date=range(2013-12-31, 2013-12-31), fa_period_type=LTM)")</f>
        <v>43346000</v>
      </c>
      <c r="F367" s="2">
        <f>_xll.BQL(D367, "bs_st_borrow(fa_period_reference=range(2013-12-31, 2013-12-31), fa_period_type=Q)")</f>
        <v>1563378000</v>
      </c>
      <c r="G367" s="2">
        <f>_xll.BQL(D367, "bs_lt_borrow(fa_period_reference=range(2013-12-31, 2013-12-31), fa_period_type=Q)")</f>
        <v>6511426000</v>
      </c>
      <c r="H367" s="2">
        <f>_xll.BQL(D367, "net_income(as_of_date=range(2013-12-31, 2013-12-31), fa_period_type=LTM)")</f>
        <v>73871000</v>
      </c>
      <c r="I367" s="2">
        <f>_xll.BQL(D367, "ebitda(as_of_date=range(2013-12-31, 2013-12-31), fa_period_type=LTM)")</f>
        <v>1194497000</v>
      </c>
      <c r="J367" s="2">
        <f>_xll.BQL(D367, "is_int_expense(as_of_date=range(2013-12-31, 2013-12-31), fa_period_type=Q)")</f>
        <v>79654000</v>
      </c>
      <c r="K367" s="2">
        <f>_xll.BQL(D367, "total_equity(as_of_date=range(2013-12-31, 2013-12-31), fa_period_type=Q)")</f>
        <v>8762084000.0000019</v>
      </c>
      <c r="L367" s="2">
        <f>_xll.BQL(D367, "sales_rev_turn(as_of_date=range(2013-12-31, 2013-12-31), fa_period_type=LTM)")</f>
        <v>7911886000</v>
      </c>
    </row>
    <row r="368" spans="1:12" x14ac:dyDescent="0.25">
      <c r="A368" s="1">
        <v>41639</v>
      </c>
      <c r="B368" s="1">
        <v>41639</v>
      </c>
      <c r="C368" s="2" t="s">
        <v>3206</v>
      </c>
      <c r="D368" s="2" t="s">
        <v>8409</v>
      </c>
      <c r="E368" s="2" t="str">
        <f>_xll.BQL(D368, "cf_free_cash_flow(as_of_date=range(2013-12-31, 2013-12-31), fa_period_type=LTM)")</f>
        <v>#N/A</v>
      </c>
      <c r="F368" s="2" t="str">
        <f>_xll.BQL(D368, "bs_st_borrow(fa_period_reference=range(2013-12-31, 2013-12-31), fa_period_type=Q)")</f>
        <v>#N/A</v>
      </c>
      <c r="G368" s="2" t="str">
        <f>_xll.BQL(D368, "bs_lt_borrow(fa_period_reference=range(2013-12-31, 2013-12-31), fa_period_type=Q)")</f>
        <v>#N/A</v>
      </c>
      <c r="H368" s="2" t="str">
        <f>_xll.BQL(D368, "net_income(as_of_date=range(2013-12-31, 2013-12-31), fa_period_type=LTM)")</f>
        <v>#N/A</v>
      </c>
      <c r="I368" s="2" t="str">
        <f>_xll.BQL(D368, "ebitda(as_of_date=range(2013-12-31, 2013-12-31), fa_period_type=LTM)")</f>
        <v>#N/A</v>
      </c>
      <c r="J368" s="2" t="str">
        <f>_xll.BQL(D368, "is_int_expense(as_of_date=range(2013-12-31, 2013-12-31), fa_period_type=Q)")</f>
        <v>#N/A</v>
      </c>
      <c r="K368" s="2" t="str">
        <f>_xll.BQL(D368, "total_equity(as_of_date=range(2013-12-31, 2013-12-31), fa_period_type=Q)")</f>
        <v>#N/A</v>
      </c>
      <c r="L368" s="2" t="str">
        <f>_xll.BQL(D368, "sales_rev_turn(as_of_date=range(2013-12-31, 2013-12-31), fa_period_type=LTM)")</f>
        <v>#N/A</v>
      </c>
    </row>
    <row r="369" spans="1:12" x14ac:dyDescent="0.25">
      <c r="A369" s="1">
        <v>41639</v>
      </c>
      <c r="B369" s="1">
        <v>41639</v>
      </c>
      <c r="C369" s="2" t="s">
        <v>3231</v>
      </c>
      <c r="D369" s="2" t="s">
        <v>8410</v>
      </c>
      <c r="E369" s="2">
        <f>_xll.BQL(D369, "cf_free_cash_flow(as_of_date=range(2013-12-31, 2013-12-31), fa_period_type=LTM)")</f>
        <v>-528895000</v>
      </c>
      <c r="F369" s="2">
        <f>_xll.BQL(D369, "bs_st_borrow(fa_period_reference=range(2013-12-31, 2013-12-31), fa_period_type=Q)")</f>
        <v>26249000</v>
      </c>
      <c r="G369" s="2">
        <f>_xll.BQL(D369, "bs_lt_borrow(fa_period_reference=range(2013-12-31, 2013-12-31), fa_period_type=Q)")</f>
        <v>2936563000</v>
      </c>
      <c r="H369" s="2">
        <f>_xll.BQL(D369, "net_income(as_of_date=range(2013-12-31, 2013-12-31), fa_period_type=LTM)")</f>
        <v>1206739000</v>
      </c>
      <c r="I369" s="2">
        <f>_xll.BQL(D369, "ebitda(as_of_date=range(2013-12-31, 2013-12-31), fa_period_type=LTM)")</f>
        <v>3272842000</v>
      </c>
      <c r="J369" s="2">
        <f>_xll.BQL(D369, "is_int_expense(as_of_date=range(2013-12-31, 2013-12-31), fa_period_type=Q)")</f>
        <v>20524000</v>
      </c>
      <c r="K369" s="2">
        <f>_xll.BQL(D369, "total_equity(as_of_date=range(2013-12-31, 2013-12-31), fa_period_type=Q)")</f>
        <v>8918046000</v>
      </c>
      <c r="L369" s="2">
        <f>_xll.BQL(D369, "sales_rev_turn(as_of_date=range(2013-12-31, 2013-12-31), fa_period_type=LTM)")</f>
        <v>24143471000</v>
      </c>
    </row>
    <row r="370" spans="1:12" x14ac:dyDescent="0.25">
      <c r="A370" s="1">
        <v>41639</v>
      </c>
      <c r="B370" s="1">
        <v>41639</v>
      </c>
      <c r="C370" s="2" t="s">
        <v>3258</v>
      </c>
      <c r="D370" s="2" t="s">
        <v>8411</v>
      </c>
      <c r="E370" s="2" t="str">
        <f>_xll.BQL(D370, "cf_free_cash_flow(as_of_date=range(2013-12-31, 2013-12-31), fa_period_type=LTM)")</f>
        <v>#N/A</v>
      </c>
      <c r="F370" s="2" t="str">
        <f>_xll.BQL(D370, "bs_st_borrow(fa_period_reference=range(2013-12-31, 2013-12-31), fa_period_type=Q)")</f>
        <v>#N/A</v>
      </c>
      <c r="G370" s="2" t="str">
        <f>_xll.BQL(D370, "bs_lt_borrow(fa_period_reference=range(2013-12-31, 2013-12-31), fa_period_type=Q)")</f>
        <v>#N/A</v>
      </c>
      <c r="H370" s="2" t="str">
        <f>_xll.BQL(D370, "net_income(as_of_date=range(2013-12-31, 2013-12-31), fa_period_type=LTM)")</f>
        <v>#N/A</v>
      </c>
      <c r="I370" s="2" t="str">
        <f>_xll.BQL(D370, "ebitda(as_of_date=range(2013-12-31, 2013-12-31), fa_period_type=LTM)")</f>
        <v>#N/A</v>
      </c>
      <c r="J370" s="2" t="str">
        <f>_xll.BQL(D370, "is_int_expense(as_of_date=range(2013-12-31, 2013-12-31), fa_period_type=Q)")</f>
        <v>#N/A</v>
      </c>
      <c r="K370" s="2" t="str">
        <f>_xll.BQL(D370, "total_equity(as_of_date=range(2013-12-31, 2013-12-31), fa_period_type=Q)")</f>
        <v>#N/A</v>
      </c>
      <c r="L370" s="2" t="str">
        <f>_xll.BQL(D370, "sales_rev_turn(as_of_date=range(2013-12-31, 2013-12-31), fa_period_type=LTM)")</f>
        <v>#N/A</v>
      </c>
    </row>
    <row r="371" spans="1:12" x14ac:dyDescent="0.25">
      <c r="A371" s="1">
        <v>41639</v>
      </c>
      <c r="B371" s="1">
        <v>41639</v>
      </c>
      <c r="C371" s="2" t="s">
        <v>3262</v>
      </c>
      <c r="D371" s="2" t="s">
        <v>8412</v>
      </c>
      <c r="E371" s="2">
        <f>_xll.BQL(D371, "cf_free_cash_flow(as_of_date=range(2013-12-31, 2013-12-31), fa_period_type=LTM)")</f>
        <v>-1148000000</v>
      </c>
      <c r="F371" s="2">
        <f>_xll.BQL(D371, "bs_st_borrow(fa_period_reference=range(2013-12-31, 2013-12-31), fa_period_type=Q)")</f>
        <v>193000000</v>
      </c>
      <c r="G371" s="2">
        <f>_xll.BQL(D371, "bs_lt_borrow(fa_period_reference=range(2013-12-31, 2013-12-31), fa_period_type=Q)")</f>
        <v>4566000000</v>
      </c>
      <c r="H371" s="2">
        <f>_xll.BQL(D371, "net_income(as_of_date=range(2013-12-31, 2013-12-31), fa_period_type=LTM)")</f>
        <v>1094000000</v>
      </c>
      <c r="I371" s="2">
        <f>_xll.BQL(D371, "ebitda(as_of_date=range(2013-12-31, 2013-12-31), fa_period_type=LTM)")</f>
        <v>2988000000</v>
      </c>
      <c r="J371" s="2">
        <f>_xll.BQL(D371, "is_int_expense(as_of_date=range(2013-12-31, 2013-12-31), fa_period_type=Q)")</f>
        <v>46000000</v>
      </c>
      <c r="K371" s="2">
        <f>_xll.BQL(D371, "total_equity(as_of_date=range(2013-12-31, 2013-12-31), fa_period_type=Q)")</f>
        <v>9064000000</v>
      </c>
      <c r="L371" s="2">
        <f>_xll.BQL(D371, "sales_rev_turn(as_of_date=range(2013-12-31, 2013-12-31), fa_period_type=LTM)")</f>
        <v>4640000000</v>
      </c>
    </row>
    <row r="372" spans="1:12" x14ac:dyDescent="0.25">
      <c r="A372" s="1">
        <v>41639</v>
      </c>
      <c r="B372" s="1">
        <v>41639</v>
      </c>
      <c r="C372" s="2" t="s">
        <v>3266</v>
      </c>
      <c r="D372" s="2" t="s">
        <v>8413</v>
      </c>
      <c r="E372" s="2">
        <f>_xll.BQL(D372, "cf_free_cash_flow(as_of_date=range(2013-12-31, 2013-12-31), fa_period_type=LTM)")</f>
        <v>7282000000</v>
      </c>
      <c r="F372" s="2">
        <f>_xll.BQL(D372, "bs_st_borrow(fa_period_reference=range(2013-12-31, 2013-12-31), fa_period_type=Q)")</f>
        <v>1788000000</v>
      </c>
      <c r="G372" s="2">
        <f>_xll.BQL(D372, "bs_lt_borrow(fa_period_reference=range(2013-12-31, 2013-12-31), fa_period_type=Q)")</f>
        <v>8588000000</v>
      </c>
      <c r="H372" s="2">
        <f>_xll.BQL(D372, "net_income(as_of_date=range(2013-12-31, 2013-12-31), fa_period_type=LTM)")</f>
        <v>4601000000</v>
      </c>
      <c r="I372" s="2">
        <f>_xll.BQL(D372, "ebitda(as_of_date=range(2013-12-31, 2013-12-31), fa_period_type=LTM)")</f>
        <v>9009000000</v>
      </c>
      <c r="J372" s="2" t="str">
        <f>_xll.BQL(D372, "is_int_expense(as_of_date=range(2013-12-31, 2013-12-31), fa_period_type=Q)")</f>
        <v>#N/A</v>
      </c>
      <c r="K372" s="2">
        <f>_xll.BQL(D372, "total_equity(as_of_date=range(2013-12-31, 2013-12-31), fa_period_type=Q)")</f>
        <v>23447000000</v>
      </c>
      <c r="L372" s="2">
        <f>_xll.BQL(D372, "sales_rev_turn(as_of_date=range(2013-12-31, 2013-12-31), fa_period_type=LTM)")</f>
        <v>26149000000</v>
      </c>
    </row>
    <row r="373" spans="1:12" x14ac:dyDescent="0.25">
      <c r="A373" s="1">
        <v>41639</v>
      </c>
      <c r="B373" s="1">
        <v>41639</v>
      </c>
      <c r="C373" s="2" t="s">
        <v>3280</v>
      </c>
      <c r="D373" s="2" t="s">
        <v>8414</v>
      </c>
      <c r="E373" s="2">
        <f>_xll.BQL(D373, "cf_free_cash_flow(as_of_date=range(2013-12-31, 2013-12-31), fa_period_type=LTM)")</f>
        <v>55102000000</v>
      </c>
      <c r="F373" s="2">
        <f>_xll.BQL(D373, "bs_st_borrow(fa_period_reference=range(2013-12-31, 2013-12-31), fa_period_type=Q)")</f>
        <v>245404000000</v>
      </c>
      <c r="G373" s="2">
        <f>_xll.BQL(D373, "bs_lt_borrow(fa_period_reference=range(2013-12-31, 2013-12-31), fa_period_type=Q)")</f>
        <v>177692000000</v>
      </c>
      <c r="H373" s="2">
        <f>_xll.BQL(D373, "net_income(as_of_date=range(2013-12-31, 2013-12-31), fa_period_type=LTM)")</f>
        <v>12413000000</v>
      </c>
      <c r="I373" s="2">
        <f>_xll.BQL(D373, "ebitda(as_of_date=range(2013-12-31, 2013-12-31), fa_period_type=LTM)")</f>
        <v>36977000000</v>
      </c>
      <c r="J373" s="2" t="str">
        <f>_xll.BQL(D373, "is_int_expense(as_of_date=range(2013-12-31, 2013-12-31), fa_period_type=Q)")</f>
        <v>#N/A</v>
      </c>
      <c r="K373" s="2">
        <f>_xll.BQL(D373, "total_equity(as_of_date=range(2013-12-31, 2013-12-31), fa_period_type=Q)")</f>
        <v>202739000000</v>
      </c>
      <c r="L373" s="2">
        <f>_xll.BQL(D373, "sales_rev_turn(as_of_date=range(2013-12-31, 2013-12-31), fa_period_type=LTM)")</f>
        <v>94043000000</v>
      </c>
    </row>
    <row r="374" spans="1:12" x14ac:dyDescent="0.25">
      <c r="A374" s="1">
        <v>41639</v>
      </c>
      <c r="B374" s="1">
        <v>41639</v>
      </c>
      <c r="C374" s="2" t="s">
        <v>3356</v>
      </c>
      <c r="D374" s="2" t="s">
        <v>8415</v>
      </c>
      <c r="E374" s="2">
        <f>_xll.BQL(D374, "cf_free_cash_flow(as_of_date=range(2013-12-31, 2013-12-31), fa_period_type=LTM)")</f>
        <v>428600000</v>
      </c>
      <c r="F374" s="2">
        <f>_xll.BQL(D374, "bs_st_borrow(fa_period_reference=range(2013-12-31, 2013-12-31), fa_period_type=Q)")</f>
        <v>201600000</v>
      </c>
      <c r="G374" s="2">
        <f>_xll.BQL(D374, "bs_lt_borrow(fa_period_reference=range(2013-12-31, 2013-12-31), fa_period_type=Q)")</f>
        <v>1021000000</v>
      </c>
      <c r="H374" s="2">
        <f>_xll.BQL(D374, "net_income(as_of_date=range(2013-12-31, 2013-12-31), fa_period_type=LTM)")</f>
        <v>604100000</v>
      </c>
      <c r="I374" s="2">
        <f>_xll.BQL(D374, "ebitda(as_of_date=range(2013-12-31, 2013-12-31), fa_period_type=LTM)")</f>
        <v>1138000000</v>
      </c>
      <c r="J374" s="2">
        <f>_xll.BQL(D374, "is_int_expense(as_of_date=range(2013-12-31, 2013-12-31), fa_period_type=Q)")</f>
        <v>8100000</v>
      </c>
      <c r="K374" s="2">
        <f>_xll.BQL(D374, "total_equity(as_of_date=range(2013-12-31, 2013-12-31), fa_period_type=Q)")</f>
        <v>3434700000</v>
      </c>
      <c r="L374" s="2">
        <f>_xll.BQL(D374, "sales_rev_turn(as_of_date=range(2013-12-31, 2013-12-31), fa_period_type=LTM)")</f>
        <v>7270300000</v>
      </c>
    </row>
    <row r="375" spans="1:12" x14ac:dyDescent="0.25">
      <c r="A375" s="1">
        <v>41639</v>
      </c>
      <c r="B375" s="1">
        <v>41639</v>
      </c>
      <c r="C375" s="2" t="s">
        <v>3377</v>
      </c>
      <c r="D375" s="2" t="s">
        <v>8416</v>
      </c>
      <c r="E375" s="2">
        <f>_xll.BQL(D375, "cf_free_cash_flow(as_of_date=range(2013-12-31, 2013-12-31), fa_period_type=LTM)")</f>
        <v>52586000</v>
      </c>
      <c r="F375" s="2" t="str">
        <f>_xll.BQL(D375, "bs_st_borrow(fa_period_reference=range(2013-12-31, 2013-12-31), fa_period_type=Q)")</f>
        <v>#N/A</v>
      </c>
      <c r="G375" s="2" t="str">
        <f>_xll.BQL(D375, "bs_lt_borrow(fa_period_reference=range(2013-12-31, 2013-12-31), fa_period_type=Q)")</f>
        <v>#N/A</v>
      </c>
      <c r="H375" s="2">
        <f>_xll.BQL(D375, "net_income(as_of_date=range(2013-12-31, 2013-12-31), fa_period_type=LTM)")</f>
        <v>92764000</v>
      </c>
      <c r="I375" s="2">
        <f>_xll.BQL(D375, "ebitda(as_of_date=range(2013-12-31, 2013-12-31), fa_period_type=LTM)")</f>
        <v>236782000</v>
      </c>
      <c r="J375" s="2" t="str">
        <f>_xll.BQL(D375, "is_int_expense(as_of_date=range(2013-12-31, 2013-12-31), fa_period_type=Q)")</f>
        <v>#N/A</v>
      </c>
      <c r="K375" s="2">
        <f>_xll.BQL(D375, "total_equity(as_of_date=range(2013-12-31, 2013-12-31), fa_period_type=Q)")</f>
        <v>342952999.99999988</v>
      </c>
      <c r="L375" s="2">
        <f>_xll.BQL(D375, "sales_rev_turn(as_of_date=range(2013-12-31, 2013-12-31), fa_period_type=LTM)")</f>
        <v>704966000</v>
      </c>
    </row>
    <row r="376" spans="1:12" x14ac:dyDescent="0.25">
      <c r="A376" s="1">
        <v>41639</v>
      </c>
      <c r="B376" s="1">
        <v>41639</v>
      </c>
      <c r="C376" s="2" t="s">
        <v>3386</v>
      </c>
      <c r="D376" s="2" t="s">
        <v>8417</v>
      </c>
      <c r="E376" s="2">
        <f>_xll.BQL(D376, "cf_free_cash_flow(as_of_date=range(2013-12-31, 2013-12-31), fa_period_type=LTM)")</f>
        <v>1402000000</v>
      </c>
      <c r="F376" s="2">
        <f>_xll.BQL(D376, "bs_st_borrow(fa_period_reference=range(2013-12-31, 2013-12-31), fa_period_type=Q)")</f>
        <v>251000000</v>
      </c>
      <c r="G376" s="2">
        <f>_xll.BQL(D376, "bs_lt_borrow(fa_period_reference=range(2013-12-31, 2013-12-31), fa_period_type=Q)")</f>
        <v>2739000000</v>
      </c>
      <c r="H376" s="2">
        <f>_xll.BQL(D376, "net_income(as_of_date=range(2013-12-31, 2013-12-31), fa_period_type=LTM)")</f>
        <v>1653000000</v>
      </c>
      <c r="I376" s="2">
        <f>_xll.BQL(D376, "ebitda(as_of_date=range(2013-12-31, 2013-12-31), fa_period_type=LTM)")</f>
        <v>5220000000</v>
      </c>
      <c r="J376" s="2">
        <f>_xll.BQL(D376, "is_int_expense(as_of_date=range(2013-12-31, 2013-12-31), fa_period_type=Q)")</f>
        <v>33000000</v>
      </c>
      <c r="K376" s="2">
        <f>_xll.BQL(D376, "total_equity(as_of_date=range(2013-12-31, 2013-12-31), fa_period_type=Q)")</f>
        <v>17533000000</v>
      </c>
      <c r="L376" s="2">
        <f>_xll.BQL(D376, "sales_rev_turn(as_of_date=range(2013-12-31, 2013-12-31), fa_period_type=LTM)")</f>
        <v>44815000000</v>
      </c>
    </row>
    <row r="377" spans="1:12" x14ac:dyDescent="0.25">
      <c r="A377" s="1">
        <v>41639</v>
      </c>
      <c r="B377" s="1">
        <v>41639</v>
      </c>
      <c r="C377" s="2" t="s">
        <v>3405</v>
      </c>
      <c r="D377" s="2" t="s">
        <v>8418</v>
      </c>
      <c r="E377" s="2" t="str">
        <f>_xll.BQL(D377, "cf_free_cash_flow(as_of_date=range(2013-12-31, 2013-12-31), fa_period_type=LTM)")</f>
        <v>#N/A</v>
      </c>
      <c r="F377" s="2" t="str">
        <f>_xll.BQL(D377, "bs_st_borrow(fa_period_reference=range(2013-12-31, 2013-12-31), fa_period_type=Q)")</f>
        <v>#N/A</v>
      </c>
      <c r="G377" s="2" t="str">
        <f>_xll.BQL(D377, "bs_lt_borrow(fa_period_reference=range(2013-12-31, 2013-12-31), fa_period_type=Q)")</f>
        <v>#N/A</v>
      </c>
      <c r="H377" s="2" t="str">
        <f>_xll.BQL(D377, "net_income(as_of_date=range(2013-12-31, 2013-12-31), fa_period_type=LTM)")</f>
        <v>#N/A</v>
      </c>
      <c r="I377" s="2" t="str">
        <f>_xll.BQL(D377, "ebitda(as_of_date=range(2013-12-31, 2013-12-31), fa_period_type=LTM)")</f>
        <v>#N/A</v>
      </c>
      <c r="J377" s="2" t="str">
        <f>_xll.BQL(D377, "is_int_expense(as_of_date=range(2013-12-31, 2013-12-31), fa_period_type=Q)")</f>
        <v>#N/A</v>
      </c>
      <c r="K377" s="2" t="str">
        <f>_xll.BQL(D377, "total_equity(as_of_date=range(2013-12-31, 2013-12-31), fa_period_type=Q)")</f>
        <v>#N/A</v>
      </c>
      <c r="L377" s="2" t="str">
        <f>_xll.BQL(D377, "sales_rev_turn(as_of_date=range(2013-12-31, 2013-12-31), fa_period_type=LTM)")</f>
        <v>#N/A</v>
      </c>
    </row>
    <row r="378" spans="1:12" x14ac:dyDescent="0.25">
      <c r="A378" s="1">
        <v>41639</v>
      </c>
      <c r="B378" s="1">
        <v>41639</v>
      </c>
      <c r="C378" s="2" t="s">
        <v>3432</v>
      </c>
      <c r="D378" s="2" t="s">
        <v>8419</v>
      </c>
      <c r="E378" s="2" t="str">
        <f>_xll.BQL(D378, "cf_free_cash_flow(as_of_date=range(2013-12-31, 2013-12-31), fa_period_type=LTM)")</f>
        <v>#N/A</v>
      </c>
      <c r="F378" s="2">
        <f>_xll.BQL(D378, "bs_st_borrow(fa_period_reference=range(2013-12-31, 2013-12-31), fa_period_type=Q)")</f>
        <v>0</v>
      </c>
      <c r="G378" s="2">
        <f>_xll.BQL(D378, "bs_lt_borrow(fa_period_reference=range(2013-12-31, 2013-12-31), fa_period_type=Q)")</f>
        <v>0</v>
      </c>
      <c r="H378" s="2" t="str">
        <f>_xll.BQL(D378, "net_income(as_of_date=range(2013-12-31, 2013-12-31), fa_period_type=LTM)")</f>
        <v>#N/A</v>
      </c>
      <c r="I378" s="2" t="str">
        <f>_xll.BQL(D378, "ebitda(as_of_date=range(2013-12-31, 2013-12-31), fa_period_type=LTM)")</f>
        <v>#N/A</v>
      </c>
      <c r="J378" s="2" t="str">
        <f>_xll.BQL(D378, "is_int_expense(as_of_date=range(2013-12-31, 2013-12-31), fa_period_type=Q)")</f>
        <v>#N/A</v>
      </c>
      <c r="K378" s="2">
        <f>_xll.BQL(D378, "total_equity(as_of_date=range(2013-12-31, 2013-12-31), fa_period_type=Q)")</f>
        <v>1884777</v>
      </c>
      <c r="L378" s="2" t="str">
        <f>_xll.BQL(D378, "sales_rev_turn(as_of_date=range(2013-12-31, 2013-12-31), fa_period_type=LTM)")</f>
        <v>#N/A</v>
      </c>
    </row>
    <row r="379" spans="1:12" x14ac:dyDescent="0.25">
      <c r="A379" s="1">
        <v>41639</v>
      </c>
      <c r="B379" s="1">
        <v>41639</v>
      </c>
      <c r="C379" s="2" t="s">
        <v>3453</v>
      </c>
      <c r="D379" s="2" t="s">
        <v>8420</v>
      </c>
      <c r="E379" s="2">
        <f>_xll.BQL(D379, "cf_free_cash_flow(as_of_date=range(2013-12-31, 2013-12-31), fa_period_type=LTM)")</f>
        <v>116408000.00000003</v>
      </c>
      <c r="F379" s="2">
        <f>_xll.BQL(D379, "bs_st_borrow(fa_period_reference=range(2013-12-31, 2013-12-31), fa_period_type=Q)")</f>
        <v>38543000</v>
      </c>
      <c r="G379" s="2">
        <f>_xll.BQL(D379, "bs_lt_borrow(fa_period_reference=range(2013-12-31, 2013-12-31), fa_period_type=Q)")</f>
        <v>1425285000</v>
      </c>
      <c r="H379" s="2">
        <f>_xll.BQL(D379, "net_income(as_of_date=range(2013-12-31, 2013-12-31), fa_period_type=LTM)")</f>
        <v>34806000</v>
      </c>
      <c r="I379" s="2">
        <f>_xll.BQL(D379, "ebitda(as_of_date=range(2013-12-31, 2013-12-31), fa_period_type=LTM)")</f>
        <v>313562000</v>
      </c>
      <c r="J379" s="2">
        <f>_xll.BQL(D379, "is_int_expense(as_of_date=range(2013-12-31, 2013-12-31), fa_period_type=Q)")</f>
        <v>15620000</v>
      </c>
      <c r="K379" s="2">
        <f>_xll.BQL(D379, "total_equity(as_of_date=range(2013-12-31, 2013-12-31), fa_period_type=Q)")</f>
        <v>1921309000.0000002</v>
      </c>
      <c r="L379" s="2">
        <f>_xll.BQL(D379, "sales_rev_turn(as_of_date=range(2013-12-31, 2013-12-31), fa_period_type=LTM)")</f>
        <v>2524884000</v>
      </c>
    </row>
    <row r="380" spans="1:12" x14ac:dyDescent="0.25">
      <c r="A380" s="1">
        <v>41639</v>
      </c>
      <c r="B380" s="1">
        <v>41639</v>
      </c>
      <c r="C380" s="2" t="s">
        <v>3460</v>
      </c>
      <c r="D380" s="2" t="s">
        <v>8421</v>
      </c>
      <c r="E380" s="2">
        <f>_xll.BQL(D380, "cf_free_cash_flow(as_of_date=range(2013-12-31, 2013-12-31), fa_period_type=LTM)")</f>
        <v>98377000</v>
      </c>
      <c r="F380" s="2">
        <f>_xll.BQL(D380, "bs_st_borrow(fa_period_reference=range(2013-12-31, 2013-12-31), fa_period_type=Q)")</f>
        <v>97400000</v>
      </c>
      <c r="G380" s="2">
        <f>_xll.BQL(D380, "bs_lt_borrow(fa_period_reference=range(2013-12-31, 2013-12-31), fa_period_type=Q)")</f>
        <v>4174600000.0000005</v>
      </c>
      <c r="H380" s="2">
        <f>_xll.BQL(D380, "net_income(as_of_date=range(2013-12-31, 2013-12-31), fa_period_type=LTM)")</f>
        <v>241413000</v>
      </c>
      <c r="I380" s="2">
        <f>_xll.BQL(D380, "ebitda(as_of_date=range(2013-12-31, 2013-12-31), fa_period_type=LTM)")</f>
        <v>744258000</v>
      </c>
      <c r="J380" s="2">
        <f>_xll.BQL(D380, "is_int_expense(as_of_date=range(2013-12-31, 2013-12-31), fa_period_type=Q)")</f>
        <v>47852000</v>
      </c>
      <c r="K380" s="2">
        <f>_xll.BQL(D380, "total_equity(as_of_date=range(2013-12-31, 2013-12-31), fa_period_type=Q)")</f>
        <v>4341167000</v>
      </c>
      <c r="L380" s="2">
        <f>_xll.BQL(D380, "sales_rev_turn(as_of_date=range(2013-12-31, 2013-12-31), fa_period_type=LTM)")</f>
        <v>7770332000</v>
      </c>
    </row>
    <row r="381" spans="1:12" x14ac:dyDescent="0.25">
      <c r="A381" s="1">
        <v>41639</v>
      </c>
      <c r="B381" s="1">
        <v>41639</v>
      </c>
      <c r="C381" s="2" t="s">
        <v>3486</v>
      </c>
      <c r="D381" s="2" t="s">
        <v>8422</v>
      </c>
      <c r="E381" s="2">
        <f>_xll.BQL(D381, "cf_free_cash_flow(as_of_date=range(2013-12-31, 2013-12-31), fa_period_type=LTM)")</f>
        <v>301280000</v>
      </c>
      <c r="F381" s="2">
        <f>_xll.BQL(D381, "bs_st_borrow(fa_period_reference=range(2013-12-31, 2013-12-31), fa_period_type=Q)")</f>
        <v>23878000</v>
      </c>
      <c r="G381" s="2">
        <f>_xll.BQL(D381, "bs_lt_borrow(fa_period_reference=range(2013-12-31, 2013-12-31), fa_period_type=Q)")</f>
        <v>2226132000</v>
      </c>
      <c r="H381" s="2">
        <f>_xll.BQL(D381, "net_income(as_of_date=range(2013-12-31, 2013-12-31), fa_period_type=LTM)")</f>
        <v>439293000</v>
      </c>
      <c r="I381" s="2">
        <f>_xll.BQL(D381, "ebitda(as_of_date=range(2013-12-31, 2013-12-31), fa_period_type=LTM)")</f>
        <v>881249000</v>
      </c>
      <c r="J381" s="2" t="str">
        <f>_xll.BQL(D381, "is_int_expense(as_of_date=range(2013-12-31, 2013-12-31), fa_period_type=Q)")</f>
        <v>#N/A</v>
      </c>
      <c r="K381" s="2">
        <f>_xll.BQL(D381, "total_equity(as_of_date=range(2013-12-31, 2013-12-31), fa_period_type=Q)")</f>
        <v>4033365000.0000005</v>
      </c>
      <c r="L381" s="2">
        <f>_xll.BQL(D381, "sales_rev_turn(as_of_date=range(2013-12-31, 2013-12-31), fa_period_type=LTM)")</f>
        <v>20606630000</v>
      </c>
    </row>
    <row r="382" spans="1:12" x14ac:dyDescent="0.25">
      <c r="A382" s="1">
        <v>41639</v>
      </c>
      <c r="B382" s="1">
        <v>41639</v>
      </c>
      <c r="C382" s="2" t="s">
        <v>3499</v>
      </c>
      <c r="D382" s="2" t="s">
        <v>8423</v>
      </c>
      <c r="E382" s="2" t="str">
        <f>_xll.BQL(D382, "cf_free_cash_flow(as_of_date=range(2013-12-31, 2013-12-31), fa_period_type=LTM)")</f>
        <v>#N/A</v>
      </c>
      <c r="F382" s="2">
        <f>_xll.BQL(D382, "bs_st_borrow(fa_period_reference=range(2013-12-31, 2013-12-31), fa_period_type=Q)")</f>
        <v>299523000</v>
      </c>
      <c r="G382" s="2">
        <f>_xll.BQL(D382, "bs_lt_borrow(fa_period_reference=range(2013-12-31, 2013-12-31), fa_period_type=Q)")</f>
        <v>3864060000</v>
      </c>
      <c r="H382" s="2" t="str">
        <f>_xll.BQL(D382, "net_income(as_of_date=range(2013-12-31, 2013-12-31), fa_period_type=LTM)")</f>
        <v>#N/A</v>
      </c>
      <c r="I382" s="2" t="str">
        <f>_xll.BQL(D382, "ebitda(as_of_date=range(2013-12-31, 2013-12-31), fa_period_type=LTM)")</f>
        <v>#N/A</v>
      </c>
      <c r="J382" s="2" t="str">
        <f>_xll.BQL(D382, "is_int_expense(as_of_date=range(2013-12-31, 2013-12-31), fa_period_type=Q)")</f>
        <v>#N/A</v>
      </c>
      <c r="K382" s="2" t="str">
        <f>_xll.BQL(D382, "total_equity(as_of_date=range(2013-12-31, 2013-12-31), fa_period_type=Q)")</f>
        <v>#N/A</v>
      </c>
      <c r="L382" s="2" t="str">
        <f>_xll.BQL(D382, "sales_rev_turn(as_of_date=range(2013-12-31, 2013-12-31), fa_period_type=LTM)")</f>
        <v>#N/A</v>
      </c>
    </row>
    <row r="383" spans="1:12" x14ac:dyDescent="0.25">
      <c r="A383" s="1">
        <v>41639</v>
      </c>
      <c r="B383" s="1">
        <v>41639</v>
      </c>
      <c r="C383" s="2" t="s">
        <v>3520</v>
      </c>
      <c r="D383" s="2" t="s">
        <v>8424</v>
      </c>
      <c r="E383" s="2" t="str">
        <f>_xll.BQL(D383, "cf_free_cash_flow(as_of_date=range(2013-12-31, 2013-12-31), fa_period_type=LTM)")</f>
        <v>#N/A</v>
      </c>
      <c r="F383" s="2" t="str">
        <f>_xll.BQL(D383, "bs_st_borrow(fa_period_reference=range(2013-12-31, 2013-12-31), fa_period_type=Q)")</f>
        <v>#N/A</v>
      </c>
      <c r="G383" s="2" t="str">
        <f>_xll.BQL(D383, "bs_lt_borrow(fa_period_reference=range(2013-12-31, 2013-12-31), fa_period_type=Q)")</f>
        <v>#N/A</v>
      </c>
      <c r="H383" s="2" t="str">
        <f>_xll.BQL(D383, "net_income(as_of_date=range(2013-12-31, 2013-12-31), fa_period_type=LTM)")</f>
        <v>#N/A</v>
      </c>
      <c r="I383" s="2" t="str">
        <f>_xll.BQL(D383, "ebitda(as_of_date=range(2013-12-31, 2013-12-31), fa_period_type=LTM)")</f>
        <v>#N/A</v>
      </c>
      <c r="J383" s="2" t="str">
        <f>_xll.BQL(D383, "is_int_expense(as_of_date=range(2013-12-31, 2013-12-31), fa_period_type=Q)")</f>
        <v>#N/A</v>
      </c>
      <c r="K383" s="2" t="str">
        <f>_xll.BQL(D383, "total_equity(as_of_date=range(2013-12-31, 2013-12-31), fa_period_type=Q)")</f>
        <v>#N/A</v>
      </c>
      <c r="L383" s="2" t="str">
        <f>_xll.BQL(D383, "sales_rev_turn(as_of_date=range(2013-12-31, 2013-12-31), fa_period_type=LTM)")</f>
        <v>#N/A</v>
      </c>
    </row>
    <row r="384" spans="1:12" x14ac:dyDescent="0.25">
      <c r="A384" s="1">
        <v>41639</v>
      </c>
      <c r="B384" s="1">
        <v>41639</v>
      </c>
      <c r="C384" s="2" t="s">
        <v>3530</v>
      </c>
      <c r="D384" s="2" t="s">
        <v>8425</v>
      </c>
      <c r="E384" s="2">
        <f>_xll.BQL(D384, "cf_free_cash_flow(as_of_date=range(2013-12-31, 2013-12-31), fa_period_type=LTM)")</f>
        <v>172449000</v>
      </c>
      <c r="F384" s="2">
        <f>_xll.BQL(D384, "bs_st_borrow(fa_period_reference=range(2013-12-31, 2013-12-31), fa_period_type=Q)")</f>
        <v>0</v>
      </c>
      <c r="G384" s="2">
        <f>_xll.BQL(D384, "bs_lt_borrow(fa_period_reference=range(2013-12-31, 2013-12-31), fa_period_type=Q)")</f>
        <v>223544000</v>
      </c>
      <c r="H384" s="2">
        <f>_xll.BQL(D384, "net_income(as_of_date=range(2013-12-31, 2013-12-31), fa_period_type=LTM)")</f>
        <v>154845000</v>
      </c>
      <c r="I384" s="2">
        <f>_xll.BQL(D384, "ebitda(as_of_date=range(2013-12-31, 2013-12-31), fa_period_type=LTM)")</f>
        <v>284796000</v>
      </c>
      <c r="J384" s="2">
        <f>_xll.BQL(D384, "is_int_expense(as_of_date=range(2013-12-31, 2013-12-31), fa_period_type=Q)")</f>
        <v>3903000</v>
      </c>
      <c r="K384" s="2">
        <f>_xll.BQL(D384, "total_equity(as_of_date=range(2013-12-31, 2013-12-31), fa_period_type=Q)")</f>
        <v>358738000</v>
      </c>
      <c r="L384" s="2">
        <f>_xll.BQL(D384, "sales_rev_turn(as_of_date=range(2013-12-31, 2013-12-31), fa_period_type=LTM)")</f>
        <v>2041431000</v>
      </c>
    </row>
    <row r="385" spans="1:12" x14ac:dyDescent="0.25">
      <c r="A385" s="1">
        <v>41639</v>
      </c>
      <c r="B385" s="1">
        <v>41639</v>
      </c>
      <c r="C385" s="2" t="s">
        <v>3542</v>
      </c>
      <c r="D385" s="2" t="s">
        <v>8426</v>
      </c>
      <c r="E385" s="2">
        <f>_xll.BQL(D385, "cf_free_cash_flow(as_of_date=range(2013-12-31, 2013-12-31), fa_period_type=LTM)")</f>
        <v>-313655000</v>
      </c>
      <c r="F385" s="2">
        <f>_xll.BQL(D385, "bs_st_borrow(fa_period_reference=range(2013-12-31, 2013-12-31), fa_period_type=Q)")</f>
        <v>698000</v>
      </c>
      <c r="G385" s="2">
        <f>_xll.BQL(D385, "bs_lt_borrow(fa_period_reference=range(2013-12-31, 2013-12-31), fa_period_type=Q)")</f>
        <v>896564000</v>
      </c>
      <c r="H385" s="2">
        <f>_xll.BQL(D385, "net_income(as_of_date=range(2013-12-31, 2013-12-31), fa_period_type=LTM)")</f>
        <v>887864000</v>
      </c>
      <c r="I385" s="2">
        <f>_xll.BQL(D385, "ebitda(as_of_date=range(2013-12-31, 2013-12-31), fa_period_type=LTM)")</f>
        <v>400174000</v>
      </c>
      <c r="J385" s="2">
        <f>_xll.BQL(D385, "is_int_expense(as_of_date=range(2013-12-31, 2013-12-31), fa_period_type=Q)")</f>
        <v>30238000</v>
      </c>
      <c r="K385" s="2">
        <f>_xll.BQL(D385, "total_equity(as_of_date=range(2013-12-31, 2013-12-31), fa_period_type=Q)")</f>
        <v>706094000</v>
      </c>
      <c r="L385" s="2">
        <f>_xll.BQL(D385, "sales_rev_turn(as_of_date=range(2013-12-31, 2013-12-31), fa_period_type=LTM)")</f>
        <v>10348571000</v>
      </c>
    </row>
    <row r="386" spans="1:12" x14ac:dyDescent="0.25">
      <c r="A386" s="1">
        <v>41639</v>
      </c>
      <c r="B386" s="1">
        <v>41639</v>
      </c>
      <c r="C386" s="2" t="s">
        <v>3559</v>
      </c>
      <c r="D386" s="2" t="s">
        <v>8427</v>
      </c>
      <c r="E386" s="2">
        <f>_xll.BQL(D386, "cf_free_cash_flow(as_of_date=range(2013-12-31, 2013-12-31), fa_period_type=LTM)")</f>
        <v>1138000000</v>
      </c>
      <c r="F386" s="2">
        <f>_xll.BQL(D386, "bs_st_borrow(fa_period_reference=range(2013-12-31, 2013-12-31), fa_period_type=Q)")</f>
        <v>1028000000</v>
      </c>
      <c r="G386" s="2">
        <f>_xll.BQL(D386, "bs_lt_borrow(fa_period_reference=range(2013-12-31, 2013-12-31), fa_period_type=Q)")</f>
        <v>6330000000</v>
      </c>
      <c r="H386" s="2">
        <f>_xll.BQL(D386, "net_income(as_of_date=range(2013-12-31, 2013-12-31), fa_period_type=LTM)")</f>
        <v>957000000</v>
      </c>
      <c r="I386" s="2">
        <f>_xll.BQL(D386, "ebitda(as_of_date=range(2013-12-31, 2013-12-31), fa_period_type=LTM)")</f>
        <v>2066000000</v>
      </c>
      <c r="J386" s="2">
        <f>_xll.BQL(D386, "is_int_expense(as_of_date=range(2013-12-31, 2013-12-31), fa_period_type=Q)")</f>
        <v>56000000</v>
      </c>
      <c r="K386" s="2">
        <f>_xll.BQL(D386, "total_equity(as_of_date=range(2013-12-31, 2013-12-31), fa_period_type=Q)")</f>
        <v>2896000000</v>
      </c>
      <c r="L386" s="2">
        <f>_xll.BQL(D386, "sales_rev_turn(as_of_date=range(2013-12-31, 2013-12-31), fa_period_type=LTM)")</f>
        <v>14854000000</v>
      </c>
    </row>
    <row r="387" spans="1:12" x14ac:dyDescent="0.25">
      <c r="A387" s="1">
        <v>41639</v>
      </c>
      <c r="B387" s="1">
        <v>41639</v>
      </c>
      <c r="C387" s="2" t="s">
        <v>3570</v>
      </c>
      <c r="D387" s="2" t="s">
        <v>8428</v>
      </c>
      <c r="E387" s="2">
        <f>_xll.BQL(D387, "cf_free_cash_flow(as_of_date=range(2013-12-31, 2013-12-31), fa_period_type=LTM)")</f>
        <v>242200000.00000006</v>
      </c>
      <c r="F387" s="2">
        <f>_xll.BQL(D387, "bs_st_borrow(fa_period_reference=range(2013-12-31, 2013-12-31), fa_period_type=Q)")</f>
        <v>0</v>
      </c>
      <c r="G387" s="2">
        <f>_xll.BQL(D387, "bs_lt_borrow(fa_period_reference=range(2013-12-31, 2013-12-31), fa_period_type=Q)")</f>
        <v>699600000</v>
      </c>
      <c r="H387" s="2">
        <f>_xll.BQL(D387, "net_income(as_of_date=range(2013-12-31, 2013-12-31), fa_period_type=LTM)")</f>
        <v>158500000</v>
      </c>
      <c r="I387" s="2">
        <f>_xll.BQL(D387, "ebitda(as_of_date=range(2013-12-31, 2013-12-31), fa_period_type=LTM)")</f>
        <v>517800000</v>
      </c>
      <c r="J387" s="2" t="str">
        <f>_xll.BQL(D387, "is_int_expense(as_of_date=range(2013-12-31, 2013-12-31), fa_period_type=Q)")</f>
        <v>#N/A</v>
      </c>
      <c r="K387" s="2">
        <f>_xll.BQL(D387, "total_equity(as_of_date=range(2013-12-31, 2013-12-31), fa_period_type=Q)")</f>
        <v>1304800000</v>
      </c>
      <c r="L387" s="2">
        <f>_xll.BQL(D387, "sales_rev_turn(as_of_date=range(2013-12-31, 2013-12-31), fa_period_type=LTM)")</f>
        <v>3628900000</v>
      </c>
    </row>
    <row r="388" spans="1:12" x14ac:dyDescent="0.25">
      <c r="A388" s="1">
        <v>41639</v>
      </c>
      <c r="B388" s="1">
        <v>41639</v>
      </c>
      <c r="C388" s="2" t="s">
        <v>3573</v>
      </c>
      <c r="D388" s="2" t="s">
        <v>8429</v>
      </c>
      <c r="E388" s="2" t="str">
        <f>_xll.BQL(D388, "cf_free_cash_flow(as_of_date=range(2013-12-31, 2013-12-31), fa_period_type=LTM)")</f>
        <v>#N/A</v>
      </c>
      <c r="F388" s="2">
        <f>_xll.BQL(D388, "bs_st_borrow(fa_period_reference=range(2013-12-31, 2013-12-31), fa_period_type=Q)")</f>
        <v>0</v>
      </c>
      <c r="G388" s="2" t="str">
        <f>_xll.BQL(D388, "bs_lt_borrow(fa_period_reference=range(2013-12-31, 2013-12-31), fa_period_type=Q)")</f>
        <v>#N/A</v>
      </c>
      <c r="H388" s="2" t="str">
        <f>_xll.BQL(D388, "net_income(as_of_date=range(2013-12-31, 2013-12-31), fa_period_type=LTM)")</f>
        <v>#N/A</v>
      </c>
      <c r="I388" s="2" t="str">
        <f>_xll.BQL(D388, "ebitda(as_of_date=range(2013-12-31, 2013-12-31), fa_period_type=LTM)")</f>
        <v>#N/A</v>
      </c>
      <c r="J388" s="2" t="str">
        <f>_xll.BQL(D388, "is_int_expense(as_of_date=range(2013-12-31, 2013-12-31), fa_period_type=Q)")</f>
        <v>#N/A</v>
      </c>
      <c r="K388" s="2" t="str">
        <f>_xll.BQL(D388, "total_equity(as_of_date=range(2013-12-31, 2013-12-31), fa_period_type=Q)")</f>
        <v>#N/A</v>
      </c>
      <c r="L388" s="2" t="str">
        <f>_xll.BQL(D388, "sales_rev_turn(as_of_date=range(2013-12-31, 2013-12-31), fa_period_type=LTM)")</f>
        <v>#N/A</v>
      </c>
    </row>
    <row r="389" spans="1:12" x14ac:dyDescent="0.25">
      <c r="A389" s="1">
        <v>41639</v>
      </c>
      <c r="B389" s="1">
        <v>41639</v>
      </c>
      <c r="C389" s="2" t="s">
        <v>3589</v>
      </c>
      <c r="D389" s="2" t="s">
        <v>8430</v>
      </c>
      <c r="E389" s="2">
        <f>_xll.BQL(D389, "cf_free_cash_flow(as_of_date=range(2013-12-31, 2013-12-31), fa_period_type=LTM)")</f>
        <v>649000000</v>
      </c>
      <c r="F389" s="2">
        <f>_xll.BQL(D389, "bs_st_borrow(fa_period_reference=range(2013-12-31, 2013-12-31), fa_period_type=Q)")</f>
        <v>66000000</v>
      </c>
      <c r="G389" s="2">
        <f>_xll.BQL(D389, "bs_lt_borrow(fa_period_reference=range(2013-12-31, 2013-12-31), fa_period_type=Q)")</f>
        <v>2508000000</v>
      </c>
      <c r="H389" s="2">
        <f>_xll.BQL(D389, "net_income(as_of_date=range(2013-12-31, 2013-12-31), fa_period_type=LTM)")</f>
        <v>638000000</v>
      </c>
      <c r="I389" s="2">
        <f>_xll.BQL(D389, "ebitda(as_of_date=range(2013-12-31, 2013-12-31), fa_period_type=LTM)")</f>
        <v>1306000000</v>
      </c>
      <c r="J389" s="2">
        <f>_xll.BQL(D389, "is_int_expense(as_of_date=range(2013-12-31, 2013-12-31), fa_period_type=Q)")</f>
        <v>29000000</v>
      </c>
      <c r="K389" s="2">
        <f>_xll.BQL(D389, "total_equity(as_of_date=range(2013-12-31, 2013-12-31), fa_period_type=Q)")</f>
        <v>2308000000</v>
      </c>
      <c r="L389" s="2">
        <f>_xll.BQL(D389, "sales_rev_turn(as_of_date=range(2013-12-31, 2013-12-31), fa_period_type=LTM)")</f>
        <v>6018000000</v>
      </c>
    </row>
    <row r="390" spans="1:12" x14ac:dyDescent="0.25">
      <c r="A390" s="1">
        <v>41639</v>
      </c>
      <c r="B390" s="1">
        <v>41639</v>
      </c>
      <c r="C390" s="2" t="s">
        <v>3593</v>
      </c>
      <c r="D390" s="2" t="s">
        <v>8431</v>
      </c>
      <c r="E390" s="2">
        <f>_xll.BQL(D390, "cf_free_cash_flow(as_of_date=range(2013-12-31, 2013-12-31), fa_period_type=LTM)")</f>
        <v>340268000</v>
      </c>
      <c r="F390" s="2">
        <f>_xll.BQL(D390, "bs_st_borrow(fa_period_reference=range(2013-12-31, 2013-12-31), fa_period_type=Q)")</f>
        <v>249971000</v>
      </c>
      <c r="G390" s="2">
        <f>_xll.BQL(D390, "bs_lt_borrow(fa_period_reference=range(2013-12-31, 2013-12-31), fa_period_type=Q)")</f>
        <v>2435316000</v>
      </c>
      <c r="H390" s="2">
        <f>_xll.BQL(D390, "net_income(as_of_date=range(2013-12-31, 2013-12-31), fa_period_type=LTM)")</f>
        <v>546033000</v>
      </c>
      <c r="I390" s="2">
        <f>_xll.BQL(D390, "ebitda(as_of_date=range(2013-12-31, 2013-12-31), fa_period_type=LTM)")</f>
        <v>803378000</v>
      </c>
      <c r="J390" s="2">
        <f>_xll.BQL(D390, "is_int_expense(as_of_date=range(2013-12-31, 2013-12-31), fa_period_type=Q)")</f>
        <v>32392000.000000004</v>
      </c>
      <c r="K390" s="2">
        <f>_xll.BQL(D390, "total_equity(as_of_date=range(2013-12-31, 2013-12-31), fa_period_type=Q)")</f>
        <v>1563053000.0000002</v>
      </c>
      <c r="L390" s="2">
        <f>_xll.BQL(D390, "sales_rev_turn(as_of_date=range(2013-12-31, 2013-12-31), fa_period_type=LTM)")</f>
        <v>1823363000</v>
      </c>
    </row>
    <row r="391" spans="1:12" x14ac:dyDescent="0.25">
      <c r="A391" s="1">
        <v>41639</v>
      </c>
      <c r="B391" s="1">
        <v>41639</v>
      </c>
      <c r="C391" s="2" t="s">
        <v>3600</v>
      </c>
      <c r="D391" s="2" t="s">
        <v>8432</v>
      </c>
      <c r="E391" s="2" t="str">
        <f>_xll.BQL(D391, "cf_free_cash_flow(as_of_date=range(2013-12-31, 2013-12-31), fa_period_type=LTM)")</f>
        <v>#N/A</v>
      </c>
      <c r="F391" s="2" t="str">
        <f>_xll.BQL(D391, "bs_st_borrow(fa_period_reference=range(2013-12-31, 2013-12-31), fa_period_type=Q)")</f>
        <v>#N/A</v>
      </c>
      <c r="G391" s="2" t="str">
        <f>_xll.BQL(D391, "bs_lt_borrow(fa_period_reference=range(2013-12-31, 2013-12-31), fa_period_type=Q)")</f>
        <v>#N/A</v>
      </c>
      <c r="H391" s="2" t="str">
        <f>_xll.BQL(D391, "net_income(as_of_date=range(2013-12-31, 2013-12-31), fa_period_type=LTM)")</f>
        <v>#N/A</v>
      </c>
      <c r="I391" s="2" t="str">
        <f>_xll.BQL(D391, "ebitda(as_of_date=range(2013-12-31, 2013-12-31), fa_period_type=LTM)")</f>
        <v>#N/A</v>
      </c>
      <c r="J391" s="2" t="str">
        <f>_xll.BQL(D391, "is_int_expense(as_of_date=range(2013-12-31, 2013-12-31), fa_period_type=Q)")</f>
        <v>#N/A</v>
      </c>
      <c r="K391" s="2" t="str">
        <f>_xll.BQL(D391, "total_equity(as_of_date=range(2013-12-31, 2013-12-31), fa_period_type=Q)")</f>
        <v>#N/A</v>
      </c>
      <c r="L391" s="2" t="str">
        <f>_xll.BQL(D391, "sales_rev_turn(as_of_date=range(2013-12-31, 2013-12-31), fa_period_type=LTM)")</f>
        <v>#N/A</v>
      </c>
    </row>
    <row r="392" spans="1:12" x14ac:dyDescent="0.25">
      <c r="A392" s="1">
        <v>41639</v>
      </c>
      <c r="B392" s="1">
        <v>41639</v>
      </c>
      <c r="C392" s="2" t="s">
        <v>3603</v>
      </c>
      <c r="D392" s="2" t="s">
        <v>8433</v>
      </c>
      <c r="E392" s="2">
        <f>_xll.BQL(D392, "cf_free_cash_flow(as_of_date=range(2013-12-31, 2013-12-31), fa_period_type=LTM)")</f>
        <v>298500000.00000006</v>
      </c>
      <c r="F392" s="2">
        <f>_xll.BQL(D392, "bs_st_borrow(fa_period_reference=range(2013-12-31, 2013-12-31), fa_period_type=Q)")</f>
        <v>297000000</v>
      </c>
      <c r="G392" s="2">
        <f>_xll.BQL(D392, "bs_lt_borrow(fa_period_reference=range(2013-12-31, 2013-12-31), fa_period_type=Q)")</f>
        <v>2563000000</v>
      </c>
      <c r="H392" s="2">
        <f>_xll.BQL(D392, "net_income(as_of_date=range(2013-12-31, 2013-12-31), fa_period_type=LTM)")</f>
        <v>696600000</v>
      </c>
      <c r="I392" s="2">
        <f>_xll.BQL(D392, "ebitda(as_of_date=range(2013-12-31, 2013-12-31), fa_period_type=LTM)")</f>
        <v>1328900000</v>
      </c>
      <c r="J392" s="2" t="str">
        <f>_xll.BQL(D392, "is_int_expense(as_of_date=range(2013-12-31, 2013-12-31), fa_period_type=Q)")</f>
        <v>#N/A</v>
      </c>
      <c r="K392" s="2">
        <f>_xll.BQL(D392, "total_equity(as_of_date=range(2013-12-31, 2013-12-31), fa_period_type=Q)")</f>
        <v>7585699999.999999</v>
      </c>
      <c r="L392" s="2">
        <f>_xll.BQL(D392, "sales_rev_turn(as_of_date=range(2013-12-31, 2013-12-31), fa_period_type=LTM)")</f>
        <v>9326700000</v>
      </c>
    </row>
    <row r="393" spans="1:12" x14ac:dyDescent="0.25">
      <c r="A393" s="1">
        <v>41639</v>
      </c>
      <c r="B393" s="1">
        <v>41639</v>
      </c>
      <c r="C393" s="2" t="s">
        <v>3686</v>
      </c>
      <c r="D393" s="2" t="s">
        <v>8434</v>
      </c>
      <c r="E393" s="2">
        <f>_xll.BQL(D393, "cf_free_cash_flow(as_of_date=range(2013-12-31, 2013-12-31), fa_period_type=LTM)")</f>
        <v>-179200000</v>
      </c>
      <c r="F393" s="2">
        <f>_xll.BQL(D393, "bs_st_borrow(fa_period_reference=range(2013-12-31, 2013-12-31), fa_period_type=Q)")</f>
        <v>0</v>
      </c>
      <c r="G393" s="2">
        <f>_xll.BQL(D393, "bs_lt_borrow(fa_period_reference=range(2013-12-31, 2013-12-31), fa_period_type=Q)")</f>
        <v>676400000</v>
      </c>
      <c r="H393" s="2">
        <f>_xll.BQL(D393, "net_income(as_of_date=range(2013-12-31, 2013-12-31), fa_period_type=LTM)")</f>
        <v>272100000</v>
      </c>
      <c r="I393" s="2" t="str">
        <f>_xll.BQL(D393, "ebitda(as_of_date=range(2013-12-31, 2013-12-31), fa_period_type=LTM)")</f>
        <v>#N/A</v>
      </c>
      <c r="J393" s="2">
        <f>_xll.BQL(D393, "is_int_expense(as_of_date=range(2013-12-31, 2013-12-31), fa_period_type=Q)")</f>
        <v>11900000</v>
      </c>
      <c r="K393" s="2">
        <f>_xll.BQL(D393, "total_equity(as_of_date=range(2013-12-31, 2013-12-31), fa_period_type=Q)")</f>
        <v>4287200000</v>
      </c>
      <c r="L393" s="2">
        <f>_xll.BQL(D393, "sales_rev_turn(as_of_date=range(2013-12-31, 2013-12-31), fa_period_type=LTM)")</f>
        <v>2257200000</v>
      </c>
    </row>
    <row r="394" spans="1:12" x14ac:dyDescent="0.25">
      <c r="A394" s="1">
        <v>41639</v>
      </c>
      <c r="B394" s="1">
        <v>41639</v>
      </c>
      <c r="C394" s="2" t="s">
        <v>3699</v>
      </c>
      <c r="D394" s="2" t="s">
        <v>8435</v>
      </c>
      <c r="E394" s="2">
        <f>_xll.BQL(D394, "cf_free_cash_flow(as_of_date=range(2013-12-31, 2013-12-31), fa_period_type=LTM)")</f>
        <v>481600000.00000006</v>
      </c>
      <c r="F394" s="2">
        <f>_xll.BQL(D394, "bs_st_borrow(fa_period_reference=range(2013-12-31, 2013-12-31), fa_period_type=Q)")</f>
        <v>47500000</v>
      </c>
      <c r="G394" s="2">
        <f>_xll.BQL(D394, "bs_lt_borrow(fa_period_reference=range(2013-12-31, 2013-12-31), fa_period_type=Q)")</f>
        <v>4718900000</v>
      </c>
      <c r="H394" s="2">
        <f>_xll.BQL(D394, "net_income(as_of_date=range(2013-12-31, 2013-12-31), fa_period_type=LTM)")</f>
        <v>1276300000</v>
      </c>
      <c r="I394" s="2">
        <f>_xll.BQL(D394, "ebitda(as_of_date=range(2013-12-31, 2013-12-31), fa_period_type=LTM)")</f>
        <v>2282400000</v>
      </c>
      <c r="J394" s="2">
        <f>_xll.BQL(D394, "is_int_expense(as_of_date=range(2013-12-31, 2013-12-31), fa_period_type=Q)")</f>
        <v>40200000</v>
      </c>
      <c r="K394" s="2">
        <f>_xll.BQL(D394, "total_equity(as_of_date=range(2013-12-31, 2013-12-31), fa_period_type=Q)")</f>
        <v>12602600000</v>
      </c>
      <c r="L394" s="2">
        <f>_xll.BQL(D394, "sales_rev_turn(as_of_date=range(2013-12-31, 2013-12-31), fa_period_type=LTM)")</f>
        <v>4749700000</v>
      </c>
    </row>
    <row r="395" spans="1:12" x14ac:dyDescent="0.25">
      <c r="A395" s="1">
        <v>41639</v>
      </c>
      <c r="B395" s="1">
        <v>41639</v>
      </c>
      <c r="C395" s="2" t="s">
        <v>3715</v>
      </c>
      <c r="D395" s="2" t="s">
        <v>8436</v>
      </c>
      <c r="E395" s="2">
        <f>_xll.BQL(D395, "cf_free_cash_flow(as_of_date=range(2013-12-31, 2013-12-31), fa_period_type=LTM)")</f>
        <v>-782295000</v>
      </c>
      <c r="F395" s="2">
        <f>_xll.BQL(D395, "bs_st_borrow(fa_period_reference=range(2013-12-31, 2013-12-31), fa_period_type=Q)")</f>
        <v>1506305000</v>
      </c>
      <c r="G395" s="2">
        <f>_xll.BQL(D395, "bs_lt_borrow(fa_period_reference=range(2013-12-31, 2013-12-31), fa_period_type=Q)")</f>
        <v>12171367000</v>
      </c>
      <c r="H395" s="2">
        <f>_xll.BQL(D395, "net_income(as_of_date=range(2013-12-31, 2013-12-31), fa_period_type=LTM)")</f>
        <v>881069000</v>
      </c>
      <c r="I395" s="2">
        <f>_xll.BQL(D395, "ebitda(as_of_date=range(2013-12-31, 2013-12-31), fa_period_type=LTM)")</f>
        <v>3404620000</v>
      </c>
      <c r="J395" s="2">
        <f>_xll.BQL(D395, "is_int_expense(as_of_date=range(2013-12-31, 2013-12-31), fa_period_type=Q)")</f>
        <v>151051000</v>
      </c>
      <c r="K395" s="2">
        <f>_xll.BQL(D395, "total_equity(as_of_date=range(2013-12-31, 2013-12-31), fa_period_type=Q)")</f>
        <v>9688962000</v>
      </c>
      <c r="L395" s="2">
        <f>_xll.BQL(D395, "sales_rev_turn(as_of_date=range(2013-12-31, 2013-12-31), fa_period_type=LTM)")</f>
        <v>11135301000</v>
      </c>
    </row>
    <row r="396" spans="1:12" x14ac:dyDescent="0.25">
      <c r="A396" s="1">
        <v>41639</v>
      </c>
      <c r="B396" s="1">
        <v>41639</v>
      </c>
      <c r="C396" s="2" t="s">
        <v>3739</v>
      </c>
      <c r="D396" s="2" t="s">
        <v>8437</v>
      </c>
      <c r="E396" s="2">
        <f>_xll.BQL(D396, "cf_free_cash_flow(as_of_date=range(2013-12-31, 2013-12-31), fa_period_type=LTM)")</f>
        <v>-82000000</v>
      </c>
      <c r="F396" s="2">
        <f>_xll.BQL(D396, "bs_st_borrow(fa_period_reference=range(2013-12-31, 2013-12-31), fa_period_type=Q)")</f>
        <v>0</v>
      </c>
      <c r="G396" s="2">
        <f>_xll.BQL(D396, "bs_lt_borrow(fa_period_reference=range(2013-12-31, 2013-12-31), fa_period_type=Q)")</f>
        <v>1916000000</v>
      </c>
      <c r="H396" s="2">
        <f>_xll.BQL(D396, "net_income(as_of_date=range(2013-12-31, 2013-12-31), fa_period_type=LTM)")</f>
        <v>86000000</v>
      </c>
      <c r="I396" s="2">
        <f>_xll.BQL(D396, "ebitda(as_of_date=range(2013-12-31, 2013-12-31), fa_period_type=LTM)")</f>
        <v>446000000</v>
      </c>
      <c r="J396" s="2">
        <f>_xll.BQL(D396, "is_int_expense(as_of_date=range(2013-12-31, 2013-12-31), fa_period_type=Q)")</f>
        <v>25000000</v>
      </c>
      <c r="K396" s="2">
        <f>_xll.BQL(D396, "total_equity(as_of_date=range(2013-12-31, 2013-12-31), fa_period_type=Q)")</f>
        <v>1792999999.9999998</v>
      </c>
      <c r="L396" s="2">
        <f>_xll.BQL(D396, "sales_rev_turn(as_of_date=range(2013-12-31, 2013-12-31), fa_period_type=LTM)")</f>
        <v>1774000000</v>
      </c>
    </row>
    <row r="397" spans="1:12" x14ac:dyDescent="0.25">
      <c r="A397" s="1">
        <v>41639</v>
      </c>
      <c r="B397" s="1">
        <v>41639</v>
      </c>
      <c r="C397" s="2" t="s">
        <v>3745</v>
      </c>
      <c r="D397" s="2" t="s">
        <v>8438</v>
      </c>
      <c r="E397" s="2">
        <f>_xll.BQL(D397, "cf_free_cash_flow(as_of_date=range(2013-12-31, 2013-12-31), fa_period_type=LTM)")</f>
        <v>231742000</v>
      </c>
      <c r="F397" s="2">
        <f>_xll.BQL(D397, "bs_st_borrow(fa_period_reference=range(2013-12-31, 2013-12-31), fa_period_type=Q)")</f>
        <v>249954000</v>
      </c>
      <c r="G397" s="2">
        <f>_xll.BQL(D397, "bs_lt_borrow(fa_period_reference=range(2013-12-31, 2013-12-31), fa_period_type=Q)")</f>
        <v>2244189000</v>
      </c>
      <c r="H397" s="2">
        <f>_xll.BQL(D397, "net_income(as_of_date=range(2013-12-31, 2013-12-31), fa_period_type=LTM)")</f>
        <v>611732000</v>
      </c>
      <c r="I397" s="2">
        <f>_xll.BQL(D397, "ebitda(as_of_date=range(2013-12-31, 2013-12-31), fa_period_type=LTM)")</f>
        <v>1192850000</v>
      </c>
      <c r="J397" s="2">
        <f>_xll.BQL(D397, "is_int_expense(as_of_date=range(2013-12-31, 2013-12-31), fa_period_type=Q)")</f>
        <v>1693000</v>
      </c>
      <c r="K397" s="2">
        <f>_xll.BQL(D397, "total_equity(as_of_date=range(2013-12-31, 2013-12-31), fa_period_type=Q)")</f>
        <v>4664336000</v>
      </c>
      <c r="L397" s="2">
        <f>_xll.BQL(D397, "sales_rev_turn(as_of_date=range(2013-12-31, 2013-12-31), fa_period_type=LTM)")</f>
        <v>2944461000</v>
      </c>
    </row>
    <row r="398" spans="1:12" x14ac:dyDescent="0.25">
      <c r="A398" s="1">
        <v>41639</v>
      </c>
      <c r="B398" s="1">
        <v>41639</v>
      </c>
      <c r="C398" s="2" t="s">
        <v>3751</v>
      </c>
      <c r="D398" s="2" t="s">
        <v>8439</v>
      </c>
      <c r="E398" s="2">
        <f>_xll.BQL(D398, "cf_free_cash_flow(as_of_date=range(2013-12-31, 2013-12-31), fa_period_type=LTM)")</f>
        <v>10660000000</v>
      </c>
      <c r="F398" s="2">
        <f>_xll.BQL(D398, "bs_st_borrow(fa_period_reference=range(2013-12-31, 2013-12-31), fa_period_type=Q)")</f>
        <v>0</v>
      </c>
      <c r="G398" s="2">
        <f>_xll.BQL(D398, "bs_lt_borrow(fa_period_reference=range(2013-12-31, 2013-12-31), fa_period_type=Q)")</f>
        <v>4897000000</v>
      </c>
      <c r="H398" s="2">
        <f>_xll.BQL(D398, "net_income(as_of_date=range(2013-12-31, 2013-12-31), fa_period_type=LTM)")</f>
        <v>3064000000</v>
      </c>
      <c r="I398" s="2" t="str">
        <f>_xll.BQL(D398, "ebitda(as_of_date=range(2013-12-31, 2013-12-31), fa_period_type=LTM)")</f>
        <v>#N/A</v>
      </c>
      <c r="J398" s="2">
        <f>_xll.BQL(D398, "is_int_expense(as_of_date=range(2013-12-31, 2013-12-31), fa_period_type=Q)")</f>
        <v>71000000</v>
      </c>
      <c r="K398" s="2">
        <f>_xll.BQL(D398, "total_equity(as_of_date=range(2013-12-31, 2013-12-31), fa_period_type=Q)")</f>
        <v>14658000000.000002</v>
      </c>
      <c r="L398" s="2">
        <f>_xll.BQL(D398, "sales_rev_turn(as_of_date=range(2013-12-31, 2013-12-31), fa_period_type=LTM)")</f>
        <v>24513000000</v>
      </c>
    </row>
    <row r="399" spans="1:12" x14ac:dyDescent="0.25">
      <c r="A399" s="1">
        <v>41639</v>
      </c>
      <c r="B399" s="1">
        <v>41639</v>
      </c>
      <c r="C399" s="2" t="s">
        <v>3763</v>
      </c>
      <c r="D399" s="2" t="s">
        <v>8440</v>
      </c>
      <c r="E399" s="2" t="str">
        <f>_xll.BQL(D399, "cf_free_cash_flow(as_of_date=range(2013-12-31, 2013-12-31), fa_period_type=LTM)")</f>
        <v>#N/A</v>
      </c>
      <c r="F399" s="2" t="str">
        <f>_xll.BQL(D399, "bs_st_borrow(fa_period_reference=range(2013-12-31, 2013-12-31), fa_period_type=Q)")</f>
        <v>#N/A</v>
      </c>
      <c r="G399" s="2" t="str">
        <f>_xll.BQL(D399, "bs_lt_borrow(fa_period_reference=range(2013-12-31, 2013-12-31), fa_period_type=Q)")</f>
        <v>#N/A</v>
      </c>
      <c r="H399" s="2" t="str">
        <f>_xll.BQL(D399, "net_income(as_of_date=range(2013-12-31, 2013-12-31), fa_period_type=LTM)")</f>
        <v>#N/A</v>
      </c>
      <c r="I399" s="2" t="str">
        <f>_xll.BQL(D399, "ebitda(as_of_date=range(2013-12-31, 2013-12-31), fa_period_type=LTM)")</f>
        <v>#N/A</v>
      </c>
      <c r="J399" s="2" t="str">
        <f>_xll.BQL(D399, "is_int_expense(as_of_date=range(2013-12-31, 2013-12-31), fa_period_type=Q)")</f>
        <v>#N/A</v>
      </c>
      <c r="K399" s="2" t="str">
        <f>_xll.BQL(D399, "total_equity(as_of_date=range(2013-12-31, 2013-12-31), fa_period_type=Q)")</f>
        <v>#N/A</v>
      </c>
      <c r="L399" s="2" t="str">
        <f>_xll.BQL(D399, "sales_rev_turn(as_of_date=range(2013-12-31, 2013-12-31), fa_period_type=LTM)")</f>
        <v>#N/A</v>
      </c>
    </row>
    <row r="400" spans="1:12" x14ac:dyDescent="0.25">
      <c r="A400" s="1">
        <v>41639</v>
      </c>
      <c r="B400" s="1">
        <v>41639</v>
      </c>
      <c r="C400" s="2" t="s">
        <v>3789</v>
      </c>
      <c r="D400" s="2" t="s">
        <v>8441</v>
      </c>
      <c r="E400" s="2">
        <f>_xll.BQL(D400, "cf_free_cash_flow(as_of_date=range(2013-12-31, 2013-12-31), fa_period_type=LTM)")</f>
        <v>23669000000</v>
      </c>
      <c r="F400" s="2">
        <f>_xll.BQL(D400, "bs_st_borrow(fa_period_reference=range(2013-12-31, 2013-12-31), fa_period_type=Q)")</f>
        <v>2300000000</v>
      </c>
      <c r="G400" s="2">
        <f>_xll.BQL(D400, "bs_lt_borrow(fa_period_reference=range(2013-12-31, 2013-12-31), fa_period_type=Q)")</f>
        <v>20676000000</v>
      </c>
      <c r="H400" s="2">
        <f>_xll.BQL(D400, "net_income(as_of_date=range(2013-12-31, 2013-12-31), fa_period_type=LTM)")</f>
        <v>22641000000</v>
      </c>
      <c r="I400" s="2">
        <f>_xll.BQL(D400, "ebitda(as_of_date=range(2013-12-31, 2013-12-31), fa_period_type=LTM)")</f>
        <v>31789000000</v>
      </c>
      <c r="J400" s="2">
        <f>_xll.BQL(D400, "is_int_expense(as_of_date=range(2013-12-31, 2013-12-31), fa_period_type=Q)")</f>
        <v>118000000</v>
      </c>
      <c r="K400" s="2">
        <f>_xll.BQL(D400, "total_equity(as_of_date=range(2013-12-31, 2013-12-31), fa_period_type=Q)")</f>
        <v>81641000000</v>
      </c>
      <c r="L400" s="2">
        <f>_xll.BQL(D400, "sales_rev_turn(as_of_date=range(2013-12-31, 2013-12-31), fa_period_type=LTM)")</f>
        <v>80370000000</v>
      </c>
    </row>
    <row r="401" spans="1:12" x14ac:dyDescent="0.25">
      <c r="A401" s="1">
        <v>41639</v>
      </c>
      <c r="B401" s="1">
        <v>41639</v>
      </c>
      <c r="C401" s="2" t="s">
        <v>3799</v>
      </c>
      <c r="D401" s="2" t="s">
        <v>8442</v>
      </c>
      <c r="E401" s="2" t="str">
        <f>_xll.BQL(D401, "cf_free_cash_flow(as_of_date=range(2013-12-31, 2013-12-31), fa_period_type=LTM)")</f>
        <v>#N/A</v>
      </c>
      <c r="F401" s="2" t="str">
        <f>_xll.BQL(D401, "bs_st_borrow(fa_period_reference=range(2013-12-31, 2013-12-31), fa_period_type=Q)")</f>
        <v>#N/A</v>
      </c>
      <c r="G401" s="2" t="str">
        <f>_xll.BQL(D401, "bs_lt_borrow(fa_period_reference=range(2013-12-31, 2013-12-31), fa_period_type=Q)")</f>
        <v>#N/A</v>
      </c>
      <c r="H401" s="2" t="str">
        <f>_xll.BQL(D401, "net_income(as_of_date=range(2013-12-31, 2013-12-31), fa_period_type=LTM)")</f>
        <v>#N/A</v>
      </c>
      <c r="I401" s="2" t="str">
        <f>_xll.BQL(D401, "ebitda(as_of_date=range(2013-12-31, 2013-12-31), fa_period_type=LTM)")</f>
        <v>#N/A</v>
      </c>
      <c r="J401" s="2" t="str">
        <f>_xll.BQL(D401, "is_int_expense(as_of_date=range(2013-12-31, 2013-12-31), fa_period_type=Q)")</f>
        <v>#N/A</v>
      </c>
      <c r="K401" s="2" t="str">
        <f>_xll.BQL(D401, "total_equity(as_of_date=range(2013-12-31, 2013-12-31), fa_period_type=Q)")</f>
        <v>#N/A</v>
      </c>
      <c r="L401" s="2" t="str">
        <f>_xll.BQL(D401, "sales_rev_turn(as_of_date=range(2013-12-31, 2013-12-31), fa_period_type=LTM)")</f>
        <v>#N/A</v>
      </c>
    </row>
    <row r="402" spans="1:12" x14ac:dyDescent="0.25">
      <c r="A402" s="1">
        <v>41639</v>
      </c>
      <c r="B402" s="1">
        <v>41639</v>
      </c>
      <c r="C402" s="2" t="s">
        <v>3822</v>
      </c>
      <c r="D402" s="2" t="s">
        <v>8443</v>
      </c>
      <c r="E402" s="2">
        <f>_xll.BQL(D402, "cf_free_cash_flow(as_of_date=range(2013-12-31, 2013-12-31), fa_period_type=LTM)")</f>
        <v>536432500</v>
      </c>
      <c r="F402" s="2">
        <f>_xll.BQL(D402, "bs_st_borrow(fa_period_reference=range(2013-12-31, 2013-12-31), fa_period_type=Q)")</f>
        <v>59000000</v>
      </c>
      <c r="G402" s="2">
        <f>_xll.BQL(D402, "bs_lt_borrow(fa_period_reference=range(2013-12-31, 2013-12-31), fa_period_type=Q)")</f>
        <v>2957000000</v>
      </c>
      <c r="H402" s="2">
        <f>_xll.BQL(D402, "net_income(as_of_date=range(2013-12-31, 2013-12-31), fa_period_type=LTM)")</f>
        <v>-1271000000</v>
      </c>
      <c r="I402" s="2">
        <f>_xll.BQL(D402, "ebitda(as_of_date=range(2013-12-31, 2013-12-31), fa_period_type=LTM)")</f>
        <v>473750000</v>
      </c>
      <c r="J402" s="2" t="str">
        <f>_xll.BQL(D402, "is_int_expense(as_of_date=range(2013-12-31, 2013-12-31), fa_period_type=Q)")</f>
        <v>#N/A</v>
      </c>
      <c r="K402" s="2">
        <f>_xll.BQL(D402, "total_equity(as_of_date=range(2013-12-31, 2013-12-31), fa_period_type=Q)")</f>
        <v>-1031000000</v>
      </c>
      <c r="L402" s="2">
        <f>_xll.BQL(D402, "sales_rev_turn(as_of_date=range(2013-12-31, 2013-12-31), fa_period_type=LTM)")</f>
        <v>20909000000</v>
      </c>
    </row>
    <row r="403" spans="1:12" x14ac:dyDescent="0.25">
      <c r="A403" s="1">
        <v>41639</v>
      </c>
      <c r="B403" s="1">
        <v>41639</v>
      </c>
      <c r="C403" s="2" t="s">
        <v>3825</v>
      </c>
      <c r="D403" s="2" t="s">
        <v>8444</v>
      </c>
      <c r="E403" s="2">
        <f>_xll.BQL(D403, "cf_free_cash_flow(as_of_date=range(2013-12-31, 2013-12-31), fa_period_type=LTM)")</f>
        <v>-376104000</v>
      </c>
      <c r="F403" s="2">
        <f>_xll.BQL(D403, "bs_st_borrow(fa_period_reference=range(2013-12-31, 2013-12-31), fa_period_type=Q)")</f>
        <v>73084000</v>
      </c>
      <c r="G403" s="2">
        <f>_xll.BQL(D403, "bs_lt_borrow(fa_period_reference=range(2013-12-31, 2013-12-31), fa_period_type=Q)")</f>
        <v>1397308000</v>
      </c>
      <c r="H403" s="2">
        <f>_xll.BQL(D403, "net_income(as_of_date=range(2013-12-31, 2013-12-31), fa_period_type=LTM)")</f>
        <v>335533000</v>
      </c>
      <c r="I403" s="2">
        <f>_xll.BQL(D403, "ebitda(as_of_date=range(2013-12-31, 2013-12-31), fa_period_type=LTM)")</f>
        <v>181228000</v>
      </c>
      <c r="J403" s="2">
        <f>_xll.BQL(D403, "is_int_expense(as_of_date=range(2013-12-31, 2013-12-31), fa_period_type=Q)")</f>
        <v>1277000</v>
      </c>
      <c r="K403" s="2">
        <f>_xll.BQL(D403, "total_equity(as_of_date=range(2013-12-31, 2013-12-31), fa_period_type=Q)")</f>
        <v>852710999.99999988</v>
      </c>
      <c r="L403" s="2">
        <f>_xll.BQL(D403, "sales_rev_turn(as_of_date=range(2013-12-31, 2013-12-31), fa_period_type=LTM)")</f>
        <v>1884233000</v>
      </c>
    </row>
    <row r="404" spans="1:12" x14ac:dyDescent="0.25">
      <c r="A404" s="1">
        <v>41639</v>
      </c>
      <c r="B404" s="1">
        <v>41639</v>
      </c>
      <c r="C404" s="2" t="s">
        <v>3828</v>
      </c>
      <c r="D404" s="2" t="s">
        <v>8445</v>
      </c>
      <c r="E404" s="2">
        <f>_xll.BQL(D404, "cf_free_cash_flow(as_of_date=range(2013-12-31, 2013-12-31), fa_period_type=LTM)")</f>
        <v>497000000</v>
      </c>
      <c r="F404" s="2">
        <f>_xll.BQL(D404, "bs_st_borrow(fa_period_reference=range(2013-12-31, 2013-12-31), fa_period_type=Q)")</f>
        <v>917000000</v>
      </c>
      <c r="G404" s="2">
        <f>_xll.BQL(D404, "bs_lt_borrow(fa_period_reference=range(2013-12-31, 2013-12-31), fa_period_type=Q)")</f>
        <v>1658000000</v>
      </c>
      <c r="H404" s="2">
        <f>_xll.BQL(D404, "net_income(as_of_date=range(2013-12-31, 2013-12-31), fa_period_type=LTM)")</f>
        <v>632000000</v>
      </c>
      <c r="I404" s="2">
        <f>_xll.BQL(D404, "ebitda(as_of_date=range(2013-12-31, 2013-12-31), fa_period_type=LTM)")</f>
        <v>1060000000</v>
      </c>
      <c r="J404" s="2">
        <f>_xll.BQL(D404, "is_int_expense(as_of_date=range(2013-12-31, 2013-12-31), fa_period_type=Q)")</f>
        <v>7000000</v>
      </c>
      <c r="K404" s="2">
        <f>_xll.BQL(D404, "total_equity(as_of_date=range(2013-12-31, 2013-12-31), fa_period_type=Q)")</f>
        <v>1623000000.0000002</v>
      </c>
      <c r="L404" s="2">
        <f>_xll.BQL(D404, "sales_rev_turn(as_of_date=range(2013-12-31, 2013-12-31), fa_period_type=LTM)")</f>
        <v>4610000000</v>
      </c>
    </row>
    <row r="405" spans="1:12" x14ac:dyDescent="0.25">
      <c r="A405" s="1">
        <v>41639</v>
      </c>
      <c r="B405" s="1">
        <v>41639</v>
      </c>
      <c r="C405" s="2" t="s">
        <v>3845</v>
      </c>
      <c r="D405" s="2" t="s">
        <v>8446</v>
      </c>
      <c r="E405" s="2">
        <f>_xll.BQL(D405, "cf_free_cash_flow(as_of_date=range(2013-12-31, 2013-12-31), fa_period_type=LTM)")</f>
        <v>104000000</v>
      </c>
      <c r="F405" s="2">
        <f>_xll.BQL(D405, "bs_st_borrow(fa_period_reference=range(2013-12-31, 2013-12-31), fa_period_type=Q)")</f>
        <v>4000000</v>
      </c>
      <c r="G405" s="2">
        <f>_xll.BQL(D405, "bs_lt_borrow(fa_period_reference=range(2013-12-31, 2013-12-31), fa_period_type=Q)")</f>
        <v>2024000000</v>
      </c>
      <c r="H405" s="2">
        <f>_xll.BQL(D405, "net_income(as_of_date=range(2013-12-31, 2013-12-31), fa_period_type=LTM)")</f>
        <v>66000000</v>
      </c>
      <c r="I405" s="2">
        <f>_xll.BQL(D405, "ebitda(as_of_date=range(2013-12-31, 2013-12-31), fa_period_type=LTM)")</f>
        <v>612000000</v>
      </c>
      <c r="J405" s="2" t="str">
        <f>_xll.BQL(D405, "is_int_expense(as_of_date=range(2013-12-31, 2013-12-31), fa_period_type=Q)")</f>
        <v>#N/A</v>
      </c>
      <c r="K405" s="2">
        <f>_xll.BQL(D405, "total_equity(as_of_date=range(2013-12-31, 2013-12-31), fa_period_type=Q)")</f>
        <v>3651000000</v>
      </c>
      <c r="L405" s="2">
        <f>_xll.BQL(D405, "sales_rev_turn(as_of_date=range(2013-12-31, 2013-12-31), fa_period_type=LTM)")</f>
        <v>5176000000</v>
      </c>
    </row>
    <row r="406" spans="1:12" x14ac:dyDescent="0.25">
      <c r="A406" s="1">
        <v>41639</v>
      </c>
      <c r="B406" s="1">
        <v>41639</v>
      </c>
      <c r="C406" s="2" t="s">
        <v>3850</v>
      </c>
      <c r="D406" s="2" t="s">
        <v>8447</v>
      </c>
      <c r="E406" s="2">
        <f>_xll.BQL(D406, "cf_free_cash_flow(as_of_date=range(2013-12-31, 2013-12-31), fa_period_type=LTM)")</f>
        <v>2165000000</v>
      </c>
      <c r="F406" s="2">
        <f>_xll.BQL(D406, "bs_st_borrow(fa_period_reference=range(2013-12-31, 2013-12-31), fa_period_type=Q)")</f>
        <v>5935000000</v>
      </c>
      <c r="G406" s="2">
        <f>_xll.BQL(D406, "bs_lt_borrow(fa_period_reference=range(2013-12-31, 2013-12-31), fa_period_type=Q)")</f>
        <v>3179000000</v>
      </c>
      <c r="H406" s="2">
        <f>_xll.BQL(D406, "net_income(as_of_date=range(2013-12-31, 2013-12-31), fa_period_type=LTM)")</f>
        <v>-431000000</v>
      </c>
      <c r="I406" s="2">
        <f>_xll.BQL(D406, "ebitda(as_of_date=range(2013-12-31, 2013-12-31), fa_period_type=LTM)")</f>
        <v>1057000000</v>
      </c>
      <c r="J406" s="2">
        <f>_xll.BQL(D406, "is_int_expense(as_of_date=range(2013-12-31, 2013-12-31), fa_period_type=Q)")</f>
        <v>103000000</v>
      </c>
      <c r="K406" s="2">
        <f>_xll.BQL(D406, "total_equity(as_of_date=range(2013-12-31, 2013-12-31), fa_period_type=Q)")</f>
        <v>10331000000.000002</v>
      </c>
      <c r="L406" s="2">
        <f>_xll.BQL(D406, "sales_rev_turn(as_of_date=range(2013-12-31, 2013-12-31), fa_period_type=LTM)")</f>
        <v>62017000000</v>
      </c>
    </row>
    <row r="407" spans="1:12" x14ac:dyDescent="0.25">
      <c r="A407" s="1">
        <v>41639</v>
      </c>
      <c r="B407" s="1">
        <v>41639</v>
      </c>
      <c r="C407" s="2" t="s">
        <v>3853</v>
      </c>
      <c r="D407" s="2" t="s">
        <v>8448</v>
      </c>
      <c r="E407" s="2" t="str">
        <f>_xll.BQL(D407, "cf_free_cash_flow(as_of_date=range(2013-12-31, 2013-12-31), fa_period_type=LTM)")</f>
        <v>#N/A</v>
      </c>
      <c r="F407" s="2">
        <f>_xll.BQL(D407, "bs_st_borrow(fa_period_reference=range(2013-12-31, 2013-12-31), fa_period_type=Q)")</f>
        <v>83225110</v>
      </c>
      <c r="G407" s="2">
        <f>_xll.BQL(D407, "bs_lt_borrow(fa_period_reference=range(2013-12-31, 2013-12-31), fa_period_type=Q)")</f>
        <v>9650576640</v>
      </c>
      <c r="H407" s="2" t="str">
        <f>_xll.BQL(D407, "net_income(as_of_date=range(2013-12-31, 2013-12-31), fa_period_type=LTM)")</f>
        <v>#N/A</v>
      </c>
      <c r="I407" s="2" t="str">
        <f>_xll.BQL(D407, "ebitda(as_of_date=range(2013-12-31, 2013-12-31), fa_period_type=LTM)")</f>
        <v>#N/A</v>
      </c>
      <c r="J407" s="2" t="str">
        <f>_xll.BQL(D407, "is_int_expense(as_of_date=range(2013-12-31, 2013-12-31), fa_period_type=Q)")</f>
        <v>#N/A</v>
      </c>
      <c r="K407" s="2" t="str">
        <f>_xll.BQL(D407, "total_equity(as_of_date=range(2013-12-31, 2013-12-31), fa_period_type=Q)")</f>
        <v>#N/A</v>
      </c>
      <c r="L407" s="2" t="str">
        <f>_xll.BQL(D407, "sales_rev_turn(as_of_date=range(2013-12-31, 2013-12-31), fa_period_type=LTM)")</f>
        <v>#N/A</v>
      </c>
    </row>
    <row r="408" spans="1:12" x14ac:dyDescent="0.25">
      <c r="A408" s="1">
        <v>41639</v>
      </c>
      <c r="B408" s="1">
        <v>41639</v>
      </c>
      <c r="C408" s="2" t="s">
        <v>3860</v>
      </c>
      <c r="D408" s="2" t="s">
        <v>8449</v>
      </c>
      <c r="E408" s="2">
        <f>_xll.BQL(D408, "cf_free_cash_flow(as_of_date=range(2013-12-31, 2013-12-31), fa_period_type=LTM)")</f>
        <v>1193000000</v>
      </c>
      <c r="F408" s="2">
        <f>_xll.BQL(D408, "bs_st_borrow(fa_period_reference=range(2013-12-31, 2013-12-31), fa_period_type=Q)")</f>
        <v>0</v>
      </c>
      <c r="G408" s="2">
        <f>_xll.BQL(D408, "bs_lt_borrow(fa_period_reference=range(2013-12-31, 2013-12-31), fa_period_type=Q)")</f>
        <v>3560000000</v>
      </c>
      <c r="H408" s="2">
        <f>_xll.BQL(D408, "net_income(as_of_date=range(2013-12-31, 2013-12-31), fa_period_type=LTM)")</f>
        <v>1208000000</v>
      </c>
      <c r="I408" s="2">
        <f>_xll.BQL(D408, "ebitda(as_of_date=range(2013-12-31, 2013-12-31), fa_period_type=LTM)")</f>
        <v>2123000000</v>
      </c>
      <c r="J408" s="2">
        <f>_xll.BQL(D408, "is_int_expense(as_of_date=range(2013-12-31, 2013-12-31), fa_period_type=Q)")</f>
        <v>45000000</v>
      </c>
      <c r="K408" s="2">
        <f>_xll.BQL(D408, "total_equity(as_of_date=range(2013-12-31, 2013-12-31), fa_period_type=Q)")</f>
        <v>-2042000000</v>
      </c>
      <c r="L408" s="2">
        <f>_xll.BQL(D408, "sales_rev_turn(as_of_date=range(2013-12-31, 2013-12-31), fa_period_type=LTM)")</f>
        <v>4929000000</v>
      </c>
    </row>
    <row r="409" spans="1:12" x14ac:dyDescent="0.25">
      <c r="A409" s="1">
        <v>41639</v>
      </c>
      <c r="B409" s="1">
        <v>41639</v>
      </c>
      <c r="C409" s="2" t="s">
        <v>3864</v>
      </c>
      <c r="D409" s="2" t="s">
        <v>8450</v>
      </c>
      <c r="E409" s="2">
        <f>_xll.BQL(D409, "cf_free_cash_flow(as_of_date=range(2013-12-31, 2013-12-31), fa_period_type=LTM)")</f>
        <v>365805000</v>
      </c>
      <c r="F409" s="2">
        <f>_xll.BQL(D409, "bs_st_borrow(fa_period_reference=range(2013-12-31, 2013-12-31), fa_period_type=Q)")</f>
        <v>10185000</v>
      </c>
      <c r="G409" s="2">
        <f>_xll.BQL(D409, "bs_lt_borrow(fa_period_reference=range(2013-12-31, 2013-12-31), fa_period_type=Q)")</f>
        <v>3904117000</v>
      </c>
      <c r="H409" s="2">
        <f>_xll.BQL(D409, "net_income(as_of_date=range(2013-12-31, 2013-12-31), fa_period_type=LTM)")</f>
        <v>16456000</v>
      </c>
      <c r="I409" s="2">
        <f>_xll.BQL(D409, "ebitda(as_of_date=range(2013-12-31, 2013-12-31), fa_period_type=LTM)")</f>
        <v>1291204000</v>
      </c>
      <c r="J409" s="2">
        <f>_xll.BQL(D409, "is_int_expense(as_of_date=range(2013-12-31, 2013-12-31), fa_period_type=Q)")</f>
        <v>56059000</v>
      </c>
      <c r="K409" s="2">
        <f>_xll.BQL(D409, "total_equity(as_of_date=range(2013-12-31, 2013-12-31), fa_period_type=Q)")</f>
        <v>5906781000</v>
      </c>
      <c r="L409" s="2">
        <f>_xll.BQL(D409, "sales_rev_turn(as_of_date=range(2013-12-31, 2013-12-31), fa_period_type=LTM)")</f>
        <v>6216664000</v>
      </c>
    </row>
    <row r="410" spans="1:12" x14ac:dyDescent="0.25">
      <c r="A410" s="1">
        <v>41639</v>
      </c>
      <c r="B410" s="1">
        <v>41639</v>
      </c>
      <c r="C410" s="2" t="s">
        <v>3904</v>
      </c>
      <c r="D410" s="2" t="s">
        <v>8451</v>
      </c>
      <c r="E410" s="2" t="str">
        <f>_xll.BQL(D410, "cf_free_cash_flow(as_of_date=range(2013-12-31, 2013-12-31), fa_period_type=LTM)")</f>
        <v>#N/A</v>
      </c>
      <c r="F410" s="2" t="str">
        <f>_xll.BQL(D410, "bs_st_borrow(fa_period_reference=range(2013-12-31, 2013-12-31), fa_period_type=Q)")</f>
        <v>#N/A</v>
      </c>
      <c r="G410" s="2" t="str">
        <f>_xll.BQL(D410, "bs_lt_borrow(fa_period_reference=range(2013-12-31, 2013-12-31), fa_period_type=Q)")</f>
        <v>#N/A</v>
      </c>
      <c r="H410" s="2" t="str">
        <f>_xll.BQL(D410, "net_income(as_of_date=range(2013-12-31, 2013-12-31), fa_period_type=LTM)")</f>
        <v>#N/A</v>
      </c>
      <c r="I410" s="2" t="str">
        <f>_xll.BQL(D410, "ebitda(as_of_date=range(2013-12-31, 2013-12-31), fa_period_type=LTM)")</f>
        <v>#N/A</v>
      </c>
      <c r="J410" s="2" t="str">
        <f>_xll.BQL(D410, "is_int_expense(as_of_date=range(2013-12-31, 2013-12-31), fa_period_type=Q)")</f>
        <v>#N/A</v>
      </c>
      <c r="K410" s="2" t="str">
        <f>_xll.BQL(D410, "total_equity(as_of_date=range(2013-12-31, 2013-12-31), fa_period_type=Q)")</f>
        <v>#N/A</v>
      </c>
      <c r="L410" s="2" t="str">
        <f>_xll.BQL(D410, "sales_rev_turn(as_of_date=range(2013-12-31, 2013-12-31), fa_period_type=LTM)")</f>
        <v>#N/A</v>
      </c>
    </row>
    <row r="411" spans="1:12" x14ac:dyDescent="0.25">
      <c r="A411" s="1">
        <v>41639</v>
      </c>
      <c r="B411" s="1">
        <v>41639</v>
      </c>
      <c r="C411" s="2" t="s">
        <v>3910</v>
      </c>
      <c r="D411" s="2" t="s">
        <v>8452</v>
      </c>
      <c r="E411" s="2">
        <f>_xll.BQL(D411, "cf_free_cash_flow(as_of_date=range(2013-12-31, 2013-12-31), fa_period_type=LTM)")</f>
        <v>302400000</v>
      </c>
      <c r="F411" s="2">
        <f>_xll.BQL(D411, "bs_st_borrow(fa_period_reference=range(2013-12-31, 2013-12-31), fa_period_type=Q)")</f>
        <v>119100000</v>
      </c>
      <c r="G411" s="2">
        <f>_xll.BQL(D411, "bs_lt_borrow(fa_period_reference=range(2013-12-31, 2013-12-31), fa_period_type=Q)")</f>
        <v>858900000</v>
      </c>
      <c r="H411" s="2">
        <f>_xll.BQL(D411, "net_income(as_of_date=range(2013-12-31, 2013-12-31), fa_period_type=LTM)")</f>
        <v>340400000</v>
      </c>
      <c r="I411" s="2">
        <f>_xll.BQL(D411, "ebitda(as_of_date=range(2013-12-31, 2013-12-31), fa_period_type=LTM)")</f>
        <v>647500000</v>
      </c>
      <c r="J411" s="2">
        <f>_xll.BQL(D411, "is_int_expense(as_of_date=range(2013-12-31, 2013-12-31), fa_period_type=Q)")</f>
        <v>14400000</v>
      </c>
      <c r="K411" s="2">
        <f>_xll.BQL(D411, "total_equity(as_of_date=range(2013-12-31, 2013-12-31), fa_period_type=Q)")</f>
        <v>2006100000</v>
      </c>
      <c r="L411" s="2">
        <f>_xll.BQL(D411, "sales_rev_turn(as_of_date=range(2013-12-31, 2013-12-31), fa_period_type=LTM)")</f>
        <v>3188700000</v>
      </c>
    </row>
    <row r="412" spans="1:12" x14ac:dyDescent="0.25">
      <c r="A412" s="1">
        <v>41639</v>
      </c>
      <c r="B412" s="1">
        <v>41639</v>
      </c>
      <c r="C412" s="2" t="s">
        <v>3919</v>
      </c>
      <c r="D412" s="2" t="s">
        <v>8453</v>
      </c>
      <c r="E412" s="2">
        <f>_xll.BQL(D412, "cf_free_cash_flow(as_of_date=range(2013-12-31, 2013-12-31), fa_period_type=LTM)")</f>
        <v>1206000000</v>
      </c>
      <c r="F412" s="2">
        <f>_xll.BQL(D412, "bs_st_borrow(fa_period_reference=range(2013-12-31, 2013-12-31), fa_period_type=Q)")</f>
        <v>0</v>
      </c>
      <c r="G412" s="2">
        <f>_xll.BQL(D412, "bs_lt_borrow(fa_period_reference=range(2013-12-31, 2013-12-31), fa_period_type=Q)")</f>
        <v>5099000000</v>
      </c>
      <c r="H412" s="2">
        <f>_xll.BQL(D412, "net_income(as_of_date=range(2013-12-31, 2013-12-31), fa_period_type=LTM)")</f>
        <v>1565000000</v>
      </c>
      <c r="I412" s="2">
        <f>_xll.BQL(D412, "ebitda(as_of_date=range(2013-12-31, 2013-12-31), fa_period_type=LTM)")</f>
        <v>2862000000</v>
      </c>
      <c r="J412" s="2">
        <f>_xll.BQL(D412, "is_int_expense(as_of_date=range(2013-12-31, 2013-12-31), fa_period_type=Q)")</f>
        <v>66000000</v>
      </c>
      <c r="K412" s="2">
        <f>_xll.BQL(D412, "total_equity(as_of_date=range(2013-12-31, 2013-12-31), fa_period_type=Q)")</f>
        <v>5080000000.000001</v>
      </c>
      <c r="L412" s="2">
        <f>_xll.BQL(D412, "sales_rev_turn(as_of_date=range(2013-12-31, 2013-12-31), fa_period_type=LTM)")</f>
        <v>8275000000</v>
      </c>
    </row>
    <row r="413" spans="1:12" x14ac:dyDescent="0.25">
      <c r="A413" s="1">
        <v>41639</v>
      </c>
      <c r="B413" s="1">
        <v>41639</v>
      </c>
      <c r="C413" s="2" t="s">
        <v>3931</v>
      </c>
      <c r="D413" s="2" t="s">
        <v>8454</v>
      </c>
      <c r="E413" s="2">
        <f>_xll.BQL(D413, "cf_free_cash_flow(as_of_date=range(2013-12-31, 2013-12-31), fa_period_type=LTM)")</f>
        <v>-185403000</v>
      </c>
      <c r="F413" s="2">
        <f>_xll.BQL(D413, "bs_st_borrow(fa_period_reference=range(2013-12-31, 2013-12-31), fa_period_type=Q)")</f>
        <v>0</v>
      </c>
      <c r="G413" s="2">
        <f>_xll.BQL(D413, "bs_lt_borrow(fa_period_reference=range(2013-12-31, 2013-12-31), fa_period_type=Q)")</f>
        <v>1516255000</v>
      </c>
      <c r="H413" s="2">
        <f>_xll.BQL(D413, "net_income(as_of_date=range(2013-12-31, 2013-12-31), fa_period_type=LTM)")</f>
        <v>-33868000</v>
      </c>
      <c r="I413" s="2">
        <f>_xll.BQL(D413, "ebitda(as_of_date=range(2013-12-31, 2013-12-31), fa_period_type=LTM)")</f>
        <v>40045000</v>
      </c>
      <c r="J413" s="2">
        <f>_xll.BQL(D413, "is_int_expense(as_of_date=range(2013-12-31, 2013-12-31), fa_period_type=Q)")</f>
        <v>12749000</v>
      </c>
      <c r="K413" s="2">
        <f>_xll.BQL(D413, "total_equity(as_of_date=range(2013-12-31, 2013-12-31), fa_period_type=Q)")</f>
        <v>240550000.00000006</v>
      </c>
      <c r="L413" s="2">
        <f>_xll.BQL(D413, "sales_rev_turn(as_of_date=range(2013-12-31, 2013-12-31), fa_period_type=LTM)")</f>
        <v>1287577000</v>
      </c>
    </row>
    <row r="414" spans="1:12" x14ac:dyDescent="0.25">
      <c r="A414" s="1">
        <v>41639</v>
      </c>
      <c r="B414" s="1">
        <v>41639</v>
      </c>
      <c r="C414" s="2" t="s">
        <v>3940</v>
      </c>
      <c r="D414" s="2" t="s">
        <v>8455</v>
      </c>
      <c r="E414" s="2">
        <f>_xll.BQL(D414, "cf_free_cash_flow(as_of_date=range(2013-12-31, 2013-12-31), fa_period_type=LTM)")</f>
        <v>511245000</v>
      </c>
      <c r="F414" s="2">
        <f>_xll.BQL(D414, "bs_st_borrow(fa_period_reference=range(2013-12-31, 2013-12-31), fa_period_type=Q)")</f>
        <v>100086000</v>
      </c>
      <c r="G414" s="2">
        <f>_xll.BQL(D414, "bs_lt_borrow(fa_period_reference=range(2013-12-31, 2013-12-31), fa_period_type=Q)")</f>
        <v>3215621000</v>
      </c>
      <c r="H414" s="2">
        <f>_xll.BQL(D414, "net_income(as_of_date=range(2013-12-31, 2013-12-31), fa_period_type=LTM)")</f>
        <v>521673000</v>
      </c>
      <c r="I414" s="2">
        <f>_xll.BQL(D414, "ebitda(as_of_date=range(2013-12-31, 2013-12-31), fa_period_type=LTM)")</f>
        <v>1377068000</v>
      </c>
      <c r="J414" s="2">
        <f>_xll.BQL(D414, "is_int_expense(as_of_date=range(2013-12-31, 2013-12-31), fa_period_type=Q)")</f>
        <v>37000000</v>
      </c>
      <c r="K414" s="2">
        <f>_xll.BQL(D414, "total_equity(as_of_date=range(2013-12-31, 2013-12-31), fa_period_type=Q)")</f>
        <v>3380551000</v>
      </c>
      <c r="L414" s="2">
        <f>_xll.BQL(D414, "sales_rev_turn(as_of_date=range(2013-12-31, 2013-12-31), fa_period_type=LTM)")</f>
        <v>7247903000</v>
      </c>
    </row>
    <row r="415" spans="1:12" x14ac:dyDescent="0.25">
      <c r="A415" s="1">
        <v>41639</v>
      </c>
      <c r="B415" s="1">
        <v>41639</v>
      </c>
      <c r="C415" s="2" t="s">
        <v>3979</v>
      </c>
      <c r="D415" s="2" t="s">
        <v>8456</v>
      </c>
      <c r="E415" s="2">
        <f>_xll.BQL(D415, "cf_free_cash_flow(as_of_date=range(2013-12-31, 2013-12-31), fa_period_type=LTM)")</f>
        <v>205600000.00000003</v>
      </c>
      <c r="F415" s="2">
        <f>_xll.BQL(D415, "bs_st_borrow(fa_period_reference=range(2013-12-31, 2013-12-31), fa_period_type=Q)")</f>
        <v>31700000</v>
      </c>
      <c r="G415" s="2">
        <f>_xll.BQL(D415, "bs_lt_borrow(fa_period_reference=range(2013-12-31, 2013-12-31), fa_period_type=Q)")</f>
        <v>5970700000</v>
      </c>
      <c r="H415" s="2">
        <f>_xll.BQL(D415, "net_income(as_of_date=range(2013-12-31, 2013-12-31), fa_period_type=LTM)")</f>
        <v>-965200000</v>
      </c>
      <c r="I415" s="2">
        <f>_xll.BQL(D415, "ebitda(as_of_date=range(2013-12-31, 2013-12-31), fa_period_type=LTM)")</f>
        <v>349999999.99999988</v>
      </c>
      <c r="J415" s="2">
        <f>_xll.BQL(D415, "is_int_expense(as_of_date=range(2013-12-31, 2013-12-31), fa_period_type=Q)")</f>
        <v>111000000</v>
      </c>
      <c r="K415" s="2">
        <f>_xll.BQL(D415, "total_equity(as_of_date=range(2013-12-31, 2013-12-31), fa_period_type=Q)")</f>
        <v>4534900000</v>
      </c>
      <c r="L415" s="2">
        <f>_xll.BQL(D415, "sales_rev_turn(as_of_date=range(2013-12-31, 2013-12-31), fa_period_type=LTM)")</f>
        <v>7287800000</v>
      </c>
    </row>
    <row r="416" spans="1:12" x14ac:dyDescent="0.25">
      <c r="A416" s="1">
        <v>41639</v>
      </c>
      <c r="B416" s="1">
        <v>41639</v>
      </c>
      <c r="C416" s="2" t="s">
        <v>3990</v>
      </c>
      <c r="D416" s="2" t="s">
        <v>8457</v>
      </c>
      <c r="E416" s="2">
        <f>_xll.BQL(D416, "cf_free_cash_flow(as_of_date=range(2013-12-31, 2013-12-31), fa_period_type=LTM)")</f>
        <v>7710000.0000000009</v>
      </c>
      <c r="F416" s="2">
        <f>_xll.BQL(D416, "bs_st_borrow(fa_period_reference=range(2013-12-31, 2013-12-31), fa_period_type=Q)")</f>
        <v>154566000</v>
      </c>
      <c r="G416" s="2">
        <f>_xll.BQL(D416, "bs_lt_borrow(fa_period_reference=range(2013-12-31, 2013-12-31), fa_period_type=Q)")</f>
        <v>1547178000</v>
      </c>
      <c r="H416" s="2">
        <f>_xll.BQL(D416, "net_income(as_of_date=range(2013-12-31, 2013-12-31), fa_period_type=LTM)")</f>
        <v>31295000</v>
      </c>
      <c r="I416" s="2">
        <f>_xll.BQL(D416, "ebitda(as_of_date=range(2013-12-31, 2013-12-31), fa_period_type=LTM)")</f>
        <v>106711000</v>
      </c>
      <c r="J416" s="2">
        <f>_xll.BQL(D416, "is_int_expense(as_of_date=range(2013-12-31, 2013-12-31), fa_period_type=Q)")</f>
        <v>22763000</v>
      </c>
      <c r="K416" s="2">
        <f>_xll.BQL(D416, "total_equity(as_of_date=range(2013-12-31, 2013-12-31), fa_period_type=Q)")</f>
        <v>-432798999.99999988</v>
      </c>
      <c r="L416" s="2">
        <f>_xll.BQL(D416, "sales_rev_turn(as_of_date=range(2013-12-31, 2013-12-31), fa_period_type=LTM)")</f>
        <v>1851253000</v>
      </c>
    </row>
    <row r="417" spans="1:12" x14ac:dyDescent="0.25">
      <c r="A417" s="1">
        <v>41639</v>
      </c>
      <c r="B417" s="1">
        <v>41639</v>
      </c>
      <c r="C417" s="2" t="s">
        <v>4030</v>
      </c>
      <c r="D417" s="2" t="s">
        <v>8458</v>
      </c>
      <c r="E417" s="2">
        <f>_xll.BQL(D417, "cf_free_cash_flow(as_of_date=range(2013-12-31, 2013-12-31), fa_period_type=LTM)")</f>
        <v>1294000000</v>
      </c>
      <c r="F417" s="2">
        <f>_xll.BQL(D417, "bs_st_borrow(fa_period_reference=range(2013-12-31, 2013-12-31), fa_period_type=Q)")</f>
        <v>703000000</v>
      </c>
      <c r="G417" s="2">
        <f>_xll.BQL(D417, "bs_lt_borrow(fa_period_reference=range(2013-12-31, 2013-12-31), fa_period_type=Q)")</f>
        <v>3686000000</v>
      </c>
      <c r="H417" s="2">
        <f>_xll.BQL(D417, "net_income(as_of_date=range(2013-12-31, 2013-12-31), fa_period_type=LTM)")</f>
        <v>1063000000</v>
      </c>
      <c r="I417" s="2">
        <f>_xll.BQL(D417, "ebitda(as_of_date=range(2013-12-31, 2013-12-31), fa_period_type=LTM)")</f>
        <v>2264000000</v>
      </c>
      <c r="J417" s="2">
        <f>_xll.BQL(D417, "is_int_expense(as_of_date=range(2013-12-31, 2013-12-31), fa_period_type=Q)")</f>
        <v>53000000</v>
      </c>
      <c r="K417" s="2">
        <f>_xll.BQL(D417, "total_equity(as_of_date=range(2013-12-31, 2013-12-31), fa_period_type=Q)")</f>
        <v>7590000000</v>
      </c>
      <c r="L417" s="2">
        <f>_xll.BQL(D417, "sales_rev_turn(as_of_date=range(2013-12-31, 2013-12-31), fa_period_type=LTM)")</f>
        <v>11721000000</v>
      </c>
    </row>
    <row r="418" spans="1:12" x14ac:dyDescent="0.25">
      <c r="A418" s="1">
        <v>41639</v>
      </c>
      <c r="B418" s="1">
        <v>41639</v>
      </c>
      <c r="C418" s="2" t="s">
        <v>4055</v>
      </c>
      <c r="D418" s="2" t="s">
        <v>8459</v>
      </c>
      <c r="E418" s="2">
        <f>_xll.BQL(D418, "cf_free_cash_flow(as_of_date=range(2013-12-31, 2013-12-31), fa_period_type=LTM)")</f>
        <v>735893000</v>
      </c>
      <c r="F418" s="2">
        <f>_xll.BQL(D418, "bs_st_borrow(fa_period_reference=range(2013-12-31, 2013-12-31), fa_period_type=Q)")</f>
        <v>11016000</v>
      </c>
      <c r="G418" s="2">
        <f>_xll.BQL(D418, "bs_lt_borrow(fa_period_reference=range(2013-12-31, 2013-12-31), fa_period_type=Q)")</f>
        <v>2453836000</v>
      </c>
      <c r="H418" s="2">
        <f>_xll.BQL(D418, "net_income(as_of_date=range(2013-12-31, 2013-12-31), fa_period_type=LTM)")</f>
        <v>516120000</v>
      </c>
      <c r="I418" s="2">
        <f>_xll.BQL(D418, "ebitda(as_of_date=range(2013-12-31, 2013-12-31), fa_period_type=LTM)")</f>
        <v>992941000</v>
      </c>
      <c r="J418" s="2">
        <f>_xll.BQL(D418, "is_int_expense(as_of_date=range(2013-12-31, 2013-12-31), fa_period_type=Q)")</f>
        <v>24705000</v>
      </c>
      <c r="K418" s="2">
        <f>_xll.BQL(D418, "total_equity(as_of_date=range(2013-12-31, 2013-12-31), fa_period_type=Q)")</f>
        <v>4062813000</v>
      </c>
      <c r="L418" s="2">
        <f>_xll.BQL(D418, "sales_rev_turn(as_of_date=range(2013-12-31, 2013-12-31), fa_period_type=LTM)")</f>
        <v>3158865000</v>
      </c>
    </row>
    <row r="419" spans="1:12" x14ac:dyDescent="0.25">
      <c r="A419" s="1">
        <v>41639</v>
      </c>
      <c r="B419" s="1">
        <v>41639</v>
      </c>
      <c r="C419" s="2" t="s">
        <v>4071</v>
      </c>
      <c r="D419" s="2" t="s">
        <v>8460</v>
      </c>
      <c r="E419" s="2">
        <f>_xll.BQL(D419, "cf_free_cash_flow(as_of_date=range(2013-12-31, 2013-12-31), fa_period_type=LTM)")</f>
        <v>2741000000</v>
      </c>
      <c r="F419" s="2">
        <f>_xll.BQL(D419, "bs_st_borrow(fa_period_reference=range(2013-12-31, 2013-12-31), fa_period_type=Q)")</f>
        <v>1000000000</v>
      </c>
      <c r="G419" s="2">
        <f>_xll.BQL(D419, "bs_lt_borrow(fa_period_reference=range(2013-12-31, 2013-12-31), fa_period_type=Q)")</f>
        <v>6308000000</v>
      </c>
      <c r="H419" s="2">
        <f>_xll.BQL(D419, "net_income(as_of_date=range(2013-12-31, 2013-12-31), fa_period_type=LTM)")</f>
        <v>2781000000</v>
      </c>
      <c r="I419" s="2">
        <f>_xll.BQL(D419, "ebitda(as_of_date=range(2013-12-31, 2013-12-31), fa_period_type=LTM)")</f>
        <v>4275000000</v>
      </c>
      <c r="J419" s="2" t="str">
        <f>_xll.BQL(D419, "is_int_expense(as_of_date=range(2013-12-31, 2013-12-31), fa_period_type=Q)")</f>
        <v>#N/A</v>
      </c>
      <c r="K419" s="2">
        <f>_xll.BQL(D419, "total_equity(as_of_date=range(2013-12-31, 2013-12-31), fa_period_type=Q)")</f>
        <v>26145000000.000004</v>
      </c>
      <c r="L419" s="2">
        <f>_xll.BQL(D419, "sales_rev_turn(as_of_date=range(2013-12-31, 2013-12-31), fa_period_type=LTM)")</f>
        <v>9942000000</v>
      </c>
    </row>
    <row r="420" spans="1:12" x14ac:dyDescent="0.25">
      <c r="A420" s="1">
        <v>41639</v>
      </c>
      <c r="B420" s="1">
        <v>41639</v>
      </c>
      <c r="C420" s="2" t="s">
        <v>4101</v>
      </c>
      <c r="D420" s="2" t="s">
        <v>8461</v>
      </c>
      <c r="E420" s="2">
        <f>_xll.BQL(D420, "cf_free_cash_flow(as_of_date=range(2013-12-31, 2013-12-31), fa_period_type=LTM)")</f>
        <v>158800000.00000003</v>
      </c>
      <c r="F420" s="2">
        <f>_xll.BQL(D420, "bs_st_borrow(fa_period_reference=range(2013-12-31, 2013-12-31), fa_period_type=Q)")</f>
        <v>167200000</v>
      </c>
      <c r="G420" s="2">
        <f>_xll.BQL(D420, "bs_lt_borrow(fa_period_reference=range(2013-12-31, 2013-12-31), fa_period_type=Q)")</f>
        <v>233200000</v>
      </c>
      <c r="H420" s="2">
        <f>_xll.BQL(D420, "net_income(as_of_date=range(2013-12-31, 2013-12-31), fa_period_type=LTM)")</f>
        <v>158500000</v>
      </c>
      <c r="I420" s="2">
        <f>_xll.BQL(D420, "ebitda(as_of_date=range(2013-12-31, 2013-12-31), fa_period_type=LTM)")</f>
        <v>318700000</v>
      </c>
      <c r="J420" s="2" t="str">
        <f>_xll.BQL(D420, "is_int_expense(as_of_date=range(2013-12-31, 2013-12-31), fa_period_type=Q)")</f>
        <v>#N/A</v>
      </c>
      <c r="K420" s="2">
        <f>_xll.BQL(D420, "total_equity(as_of_date=range(2013-12-31, 2013-12-31), fa_period_type=Q)")</f>
        <v>482200000</v>
      </c>
      <c r="L420" s="2">
        <f>_xll.BQL(D420, "sales_rev_turn(as_of_date=range(2013-12-31, 2013-12-31), fa_period_type=LTM)")</f>
        <v>3134400000</v>
      </c>
    </row>
    <row r="421" spans="1:12" x14ac:dyDescent="0.25">
      <c r="A421" s="1">
        <v>41639</v>
      </c>
      <c r="B421" s="1">
        <v>41639</v>
      </c>
      <c r="C421" s="2" t="s">
        <v>4108</v>
      </c>
      <c r="D421" s="2" t="s">
        <v>8462</v>
      </c>
      <c r="E421" s="2" t="str">
        <f>_xll.BQL(D421, "cf_free_cash_flow(as_of_date=range(2013-12-31, 2013-12-31), fa_period_type=LTM)")</f>
        <v>#N/A</v>
      </c>
      <c r="F421" s="2" t="str">
        <f>_xll.BQL(D421, "bs_st_borrow(fa_period_reference=range(2013-12-31, 2013-12-31), fa_period_type=Q)")</f>
        <v>#N/A</v>
      </c>
      <c r="G421" s="2" t="str">
        <f>_xll.BQL(D421, "bs_lt_borrow(fa_period_reference=range(2013-12-31, 2013-12-31), fa_period_type=Q)")</f>
        <v>#N/A</v>
      </c>
      <c r="H421" s="2" t="str">
        <f>_xll.BQL(D421, "net_income(as_of_date=range(2013-12-31, 2013-12-31), fa_period_type=LTM)")</f>
        <v>#N/A</v>
      </c>
      <c r="I421" s="2" t="str">
        <f>_xll.BQL(D421, "ebitda(as_of_date=range(2013-12-31, 2013-12-31), fa_period_type=LTM)")</f>
        <v>#N/A</v>
      </c>
      <c r="J421" s="2" t="str">
        <f>_xll.BQL(D421, "is_int_expense(as_of_date=range(2013-12-31, 2013-12-31), fa_period_type=Q)")</f>
        <v>#N/A</v>
      </c>
      <c r="K421" s="2" t="str">
        <f>_xll.BQL(D421, "total_equity(as_of_date=range(2013-12-31, 2013-12-31), fa_period_type=Q)")</f>
        <v>#N/A</v>
      </c>
      <c r="L421" s="2" t="str">
        <f>_xll.BQL(D421, "sales_rev_turn(as_of_date=range(2013-12-31, 2013-12-31), fa_period_type=LTM)")</f>
        <v>#N/A</v>
      </c>
    </row>
    <row r="422" spans="1:12" x14ac:dyDescent="0.25">
      <c r="A422" s="1">
        <v>41639</v>
      </c>
      <c r="B422" s="1">
        <v>41639</v>
      </c>
      <c r="C422" s="2" t="s">
        <v>4120</v>
      </c>
      <c r="D422" s="2" t="s">
        <v>8463</v>
      </c>
      <c r="E422" s="2">
        <f>_xll.BQL(D422, "cf_free_cash_flow(as_of_date=range(2013-12-31, 2013-12-31), fa_period_type=LTM)")</f>
        <v>1974585000</v>
      </c>
      <c r="F422" s="2">
        <f>_xll.BQL(D422, "bs_st_borrow(fa_period_reference=range(2013-12-31, 2013-12-31), fa_period_type=Q)")</f>
        <v>544800000</v>
      </c>
      <c r="G422" s="2">
        <f>_xll.BQL(D422, "bs_lt_borrow(fa_period_reference=range(2013-12-31, 2013-12-31), fa_period_type=Q)")</f>
        <v>4196500000</v>
      </c>
      <c r="H422" s="2">
        <f>_xll.BQL(D422, "net_income(as_of_date=range(2013-12-31, 2013-12-31), fa_period_type=LTM)")</f>
        <v>1498615000</v>
      </c>
      <c r="I422" s="2">
        <f>_xll.BQL(D422, "ebitda(as_of_date=range(2013-12-31, 2013-12-31), fa_period_type=LTM)")</f>
        <v>2171720000</v>
      </c>
      <c r="J422" s="2">
        <f>_xll.BQL(D422, "is_int_expense(as_of_date=range(2013-12-31, 2013-12-31), fa_period_type=Q)")</f>
        <v>24000000</v>
      </c>
      <c r="K422" s="2">
        <f>_xll.BQL(D422, "total_equity(as_of_date=range(2013-12-31, 2013-12-31), fa_period_type=Q)")</f>
        <v>5894700000</v>
      </c>
      <c r="L422" s="2">
        <f>_xll.BQL(D422, "sales_rev_turn(as_of_date=range(2013-12-31, 2013-12-31), fa_period_type=LTM)")</f>
        <v>6185410000</v>
      </c>
    </row>
    <row r="423" spans="1:12" x14ac:dyDescent="0.25">
      <c r="A423" s="1">
        <v>41639</v>
      </c>
      <c r="B423" s="1">
        <v>41639</v>
      </c>
      <c r="C423" s="2" t="s">
        <v>4137</v>
      </c>
      <c r="D423" s="2" t="s">
        <v>8464</v>
      </c>
      <c r="E423" s="2" t="str">
        <f>_xll.BQL(D423, "cf_free_cash_flow(as_of_date=range(2013-12-31, 2013-12-31), fa_period_type=LTM)")</f>
        <v>#N/A</v>
      </c>
      <c r="F423" s="2" t="str">
        <f>_xll.BQL(D423, "bs_st_borrow(fa_period_reference=range(2013-12-31, 2013-12-31), fa_period_type=Q)")</f>
        <v>#N/A</v>
      </c>
      <c r="G423" s="2" t="str">
        <f>_xll.BQL(D423, "bs_lt_borrow(fa_period_reference=range(2013-12-31, 2013-12-31), fa_period_type=Q)")</f>
        <v>#N/A</v>
      </c>
      <c r="H423" s="2" t="str">
        <f>_xll.BQL(D423, "net_income(as_of_date=range(2013-12-31, 2013-12-31), fa_period_type=LTM)")</f>
        <v>#N/A</v>
      </c>
      <c r="I423" s="2" t="str">
        <f>_xll.BQL(D423, "ebitda(as_of_date=range(2013-12-31, 2013-12-31), fa_period_type=LTM)")</f>
        <v>#N/A</v>
      </c>
      <c r="J423" s="2" t="str">
        <f>_xll.BQL(D423, "is_int_expense(as_of_date=range(2013-12-31, 2013-12-31), fa_period_type=Q)")</f>
        <v>#N/A</v>
      </c>
      <c r="K423" s="2" t="str">
        <f>_xll.BQL(D423, "total_equity(as_of_date=range(2013-12-31, 2013-12-31), fa_period_type=Q)")</f>
        <v>#N/A</v>
      </c>
      <c r="L423" s="2" t="str">
        <f>_xll.BQL(D423, "sales_rev_turn(as_of_date=range(2013-12-31, 2013-12-31), fa_period_type=LTM)")</f>
        <v>#N/A</v>
      </c>
    </row>
    <row r="424" spans="1:12" x14ac:dyDescent="0.25">
      <c r="A424" s="1">
        <v>41639</v>
      </c>
      <c r="B424" s="1">
        <v>41639</v>
      </c>
      <c r="C424" s="2" t="s">
        <v>4141</v>
      </c>
      <c r="D424" s="2" t="s">
        <v>8465</v>
      </c>
      <c r="E424" s="2">
        <f>_xll.BQL(D424, "cf_free_cash_flow(as_of_date=range(2013-12-31, 2013-12-31), fa_period_type=LTM)")</f>
        <v>748000000</v>
      </c>
      <c r="F424" s="2">
        <f>_xll.BQL(D424, "bs_st_borrow(fa_period_reference=range(2013-12-31, 2013-12-31), fa_period_type=Q)")</f>
        <v>92000000</v>
      </c>
      <c r="G424" s="2">
        <f>_xll.BQL(D424, "bs_lt_borrow(fa_period_reference=range(2013-12-31, 2013-12-31), fa_period_type=Q)")</f>
        <v>3756000000</v>
      </c>
      <c r="H424" s="2">
        <f>_xll.BQL(D424, "net_income(as_of_date=range(2013-12-31, 2013-12-31), fa_period_type=LTM)")</f>
        <v>606000000</v>
      </c>
      <c r="I424" s="2">
        <f>_xll.BQL(D424, "ebitda(as_of_date=range(2013-12-31, 2013-12-31), fa_period_type=LTM)")</f>
        <v>1443000000</v>
      </c>
      <c r="J424" s="2">
        <f>_xll.BQL(D424, "is_int_expense(as_of_date=range(2013-12-31, 2013-12-31), fa_period_type=Q)")</f>
        <v>41000000</v>
      </c>
      <c r="K424" s="2">
        <f>_xll.BQL(D424, "total_equity(as_of_date=range(2013-12-31, 2013-12-31), fa_period_type=Q)")</f>
        <v>3460000000</v>
      </c>
      <c r="L424" s="2">
        <f>_xll.BQL(D424, "sales_rev_turn(as_of_date=range(2013-12-31, 2013-12-31), fa_period_type=LTM)")</f>
        <v>4707000000</v>
      </c>
    </row>
    <row r="425" spans="1:12" x14ac:dyDescent="0.25">
      <c r="A425" s="1">
        <v>41639</v>
      </c>
      <c r="B425" s="1">
        <v>41639</v>
      </c>
      <c r="C425" s="2" t="s">
        <v>4144</v>
      </c>
      <c r="D425" s="2" t="s">
        <v>8466</v>
      </c>
      <c r="E425" s="2">
        <f>_xll.BQL(D425, "cf_free_cash_flow(as_of_date=range(2013-12-31, 2013-12-31), fa_period_type=LTM)")</f>
        <v>1292000000</v>
      </c>
      <c r="F425" s="2">
        <f>_xll.BQL(D425, "bs_st_borrow(fa_period_reference=range(2013-12-31, 2013-12-31), fa_period_type=Q)")</f>
        <v>0</v>
      </c>
      <c r="G425" s="2">
        <f>_xll.BQL(D425, "bs_lt_borrow(fa_period_reference=range(2013-12-31, 2013-12-31), fa_period_type=Q)")</f>
        <v>2094000000</v>
      </c>
      <c r="H425" s="2">
        <f>_xll.BQL(D425, "net_income(as_of_date=range(2013-12-31, 2013-12-31), fa_period_type=LTM)")</f>
        <v>798000000</v>
      </c>
      <c r="I425" s="2">
        <f>_xll.BQL(D425, "ebitda(as_of_date=range(2013-12-31, 2013-12-31), fa_period_type=LTM)")</f>
        <v>1604000000</v>
      </c>
      <c r="J425" s="2">
        <f>_xll.BQL(D425, "is_int_expense(as_of_date=range(2013-12-31, 2013-12-31), fa_period_type=Q)")</f>
        <v>20000000</v>
      </c>
      <c r="K425" s="2">
        <f>_xll.BQL(D425, "total_equity(as_of_date=range(2013-12-31, 2013-12-31), fa_period_type=Q)")</f>
        <v>5656999999.999999</v>
      </c>
      <c r="L425" s="2">
        <f>_xll.BQL(D425, "sales_rev_turn(as_of_date=range(2013-12-31, 2013-12-31), fa_period_type=LTM)")</f>
        <v>6885000000</v>
      </c>
    </row>
    <row r="426" spans="1:12" x14ac:dyDescent="0.25">
      <c r="A426" s="1">
        <v>41639</v>
      </c>
      <c r="B426" s="1">
        <v>41639</v>
      </c>
      <c r="C426" s="2" t="s">
        <v>4153</v>
      </c>
      <c r="D426" s="2" t="s">
        <v>8467</v>
      </c>
      <c r="E426" s="2">
        <f>_xll.BQL(D426, "cf_free_cash_flow(as_of_date=range(2013-12-31, 2013-12-31), fa_period_type=LTM)")</f>
        <v>-72421000</v>
      </c>
      <c r="F426" s="2">
        <f>_xll.BQL(D426, "bs_st_borrow(fa_period_reference=range(2013-12-31, 2013-12-31), fa_period_type=Q)")</f>
        <v>1373352000</v>
      </c>
      <c r="G426" s="2">
        <f>_xll.BQL(D426, "bs_lt_borrow(fa_period_reference=range(2013-12-31, 2013-12-31), fa_period_type=Q)")</f>
        <v>481345000</v>
      </c>
      <c r="H426" s="2">
        <f>_xll.BQL(D426, "net_income(as_of_date=range(2013-12-31, 2013-12-31), fa_period_type=LTM)")</f>
        <v>66300000</v>
      </c>
      <c r="I426" s="2">
        <f>_xll.BQL(D426, "ebitda(as_of_date=range(2013-12-31, 2013-12-31), fa_period_type=LTM)")</f>
        <v>287121000</v>
      </c>
      <c r="J426" s="2">
        <f>_xll.BQL(D426, "is_int_expense(as_of_date=range(2013-12-31, 2013-12-31), fa_period_type=Q)")</f>
        <v>26750000</v>
      </c>
      <c r="K426" s="2">
        <f>_xll.BQL(D426, "total_equity(as_of_date=range(2013-12-31, 2013-12-31), fa_period_type=Q)")</f>
        <v>1837095000.0000002</v>
      </c>
      <c r="L426" s="2">
        <f>_xll.BQL(D426, "sales_rev_turn(as_of_date=range(2013-12-31, 2013-12-31), fa_period_type=LTM)")</f>
        <v>496042000</v>
      </c>
    </row>
    <row r="427" spans="1:12" x14ac:dyDescent="0.25">
      <c r="A427" s="1">
        <v>41639</v>
      </c>
      <c r="B427" s="1">
        <v>41639</v>
      </c>
      <c r="C427" s="2" t="s">
        <v>4164</v>
      </c>
      <c r="D427" s="2" t="s">
        <v>8468</v>
      </c>
      <c r="E427" s="2">
        <f>_xll.BQL(D427, "cf_free_cash_flow(as_of_date=range(2013-12-31, 2013-12-31), fa_period_type=LTM)")</f>
        <v>-151200000</v>
      </c>
      <c r="F427" s="2">
        <f>_xll.BQL(D427, "bs_st_borrow(fa_period_reference=range(2013-12-31, 2013-12-31), fa_period_type=Q)")</f>
        <v>69900000</v>
      </c>
      <c r="G427" s="2">
        <f>_xll.BQL(D427, "bs_lt_borrow(fa_period_reference=range(2013-12-31, 2013-12-31), fa_period_type=Q)")</f>
        <v>3189500000</v>
      </c>
      <c r="H427" s="2">
        <f>_xll.BQL(D427, "net_income(as_of_date=range(2013-12-31, 2013-12-31), fa_period_type=LTM)")</f>
        <v>-1248100000</v>
      </c>
      <c r="I427" s="2">
        <f>_xll.BQL(D427, "ebitda(as_of_date=range(2013-12-31, 2013-12-31), fa_period_type=LTM)")</f>
        <v>265700000</v>
      </c>
      <c r="J427" s="2" t="str">
        <f>_xll.BQL(D427, "is_int_expense(as_of_date=range(2013-12-31, 2013-12-31), fa_period_type=Q)")</f>
        <v>#N/A</v>
      </c>
      <c r="K427" s="2">
        <f>_xll.BQL(D427, "total_equity(as_of_date=range(2013-12-31, 2013-12-31), fa_period_type=Q)")</f>
        <v>6934600000</v>
      </c>
      <c r="L427" s="2">
        <f>_xll.BQL(D427, "sales_rev_turn(as_of_date=range(2013-12-31, 2013-12-31), fa_period_type=LTM)")</f>
        <v>5711500000</v>
      </c>
    </row>
    <row r="428" spans="1:12" x14ac:dyDescent="0.25">
      <c r="A428" s="1">
        <v>41639</v>
      </c>
      <c r="B428" s="1">
        <v>41639</v>
      </c>
      <c r="C428" s="2" t="s">
        <v>4169</v>
      </c>
      <c r="D428" s="2" t="s">
        <v>8469</v>
      </c>
      <c r="E428" s="2">
        <f>_xll.BQL(D428, "cf_free_cash_flow(as_of_date=range(2013-12-31, 2013-12-31), fa_period_type=LTM)")</f>
        <v>-184800000.00000006</v>
      </c>
      <c r="F428" s="2">
        <f>_xll.BQL(D428, "bs_st_borrow(fa_period_reference=range(2013-12-31, 2013-12-31), fa_period_type=Q)")</f>
        <v>0</v>
      </c>
      <c r="G428" s="2">
        <f>_xll.BQL(D428, "bs_lt_borrow(fa_period_reference=range(2013-12-31, 2013-12-31), fa_period_type=Q)")</f>
        <v>2997500000</v>
      </c>
      <c r="H428" s="2">
        <f>_xll.BQL(D428, "net_income(as_of_date=range(2013-12-31, 2013-12-31), fa_period_type=LTM)")</f>
        <v>188300000</v>
      </c>
      <c r="I428" s="2">
        <f>_xll.BQL(D428, "ebitda(as_of_date=range(2013-12-31, 2013-12-31), fa_period_type=LTM)")</f>
        <v>1330300000</v>
      </c>
      <c r="J428" s="2">
        <f>_xll.BQL(D428, "is_int_expense(as_of_date=range(2013-12-31, 2013-12-31), fa_period_type=Q)")</f>
        <v>41700000</v>
      </c>
      <c r="K428" s="2">
        <f>_xll.BQL(D428, "total_equity(as_of_date=range(2013-12-31, 2013-12-31), fa_period_type=Q)")</f>
        <v>3924900000</v>
      </c>
      <c r="L428" s="2">
        <f>_xll.BQL(D428, "sales_rev_turn(as_of_date=range(2013-12-31, 2013-12-31), fa_period_type=LTM)")</f>
        <v>2955300000</v>
      </c>
    </row>
    <row r="429" spans="1:12" x14ac:dyDescent="0.25">
      <c r="A429" s="1">
        <v>41639</v>
      </c>
      <c r="B429" s="1">
        <v>41639</v>
      </c>
      <c r="C429" s="2" t="s">
        <v>4185</v>
      </c>
      <c r="D429" s="2" t="s">
        <v>8470</v>
      </c>
      <c r="E429" s="2">
        <f>_xll.BQL(D429, "cf_free_cash_flow(as_of_date=range(2013-12-31, 2013-12-31), fa_period_type=LTM)")</f>
        <v>442794491.95402312</v>
      </c>
      <c r="F429" s="2">
        <f>_xll.BQL(D429, "bs_st_borrow(fa_period_reference=range(2013-12-31, 2013-12-31), fa_period_type=Q)")</f>
        <v>81000000</v>
      </c>
      <c r="G429" s="2">
        <f>_xll.BQL(D429, "bs_lt_borrow(fa_period_reference=range(2013-12-31, 2013-12-31), fa_period_type=Q)")</f>
        <v>2698000000</v>
      </c>
      <c r="H429" s="2">
        <f>_xll.BQL(D429, "net_income(as_of_date=range(2013-12-31, 2013-12-31), fa_period_type=LTM)")</f>
        <v>526839843.67816108</v>
      </c>
      <c r="I429" s="2">
        <f>_xll.BQL(D429, "ebitda(as_of_date=range(2013-12-31, 2013-12-31), fa_period_type=LTM)")</f>
        <v>982863696.55172443</v>
      </c>
      <c r="J429" s="2">
        <f>_xll.BQL(D429, "is_int_expense(as_of_date=range(2013-12-31, 2013-12-31), fa_period_type=Q)")</f>
        <v>19637040.000000004</v>
      </c>
      <c r="K429" s="2">
        <f>_xll.BQL(D429, "total_equity(as_of_date=range(2013-12-31, 2013-12-31), fa_period_type=Q)")</f>
        <v>1633555500.0000002</v>
      </c>
      <c r="L429" s="2">
        <f>_xll.BQL(D429, "sales_rev_turn(as_of_date=range(2013-12-31, 2013-12-31), fa_period_type=LTM)")</f>
        <v>6273829866.6666689</v>
      </c>
    </row>
    <row r="430" spans="1:12" x14ac:dyDescent="0.25">
      <c r="A430" s="1">
        <v>41639</v>
      </c>
      <c r="B430" s="1">
        <v>41639</v>
      </c>
      <c r="C430" s="2" t="s">
        <v>4190</v>
      </c>
      <c r="D430" s="2" t="s">
        <v>8471</v>
      </c>
      <c r="E430" s="2">
        <f>_xll.BQL(D430, "cf_free_cash_flow(as_of_date=range(2013-12-31, 2013-12-31), fa_period_type=LTM)")</f>
        <v>-3370700000</v>
      </c>
      <c r="F430" s="2">
        <f>_xll.BQL(D430, "bs_st_borrow(fa_period_reference=range(2013-12-31, 2013-12-31), fa_period_type=Q)")</f>
        <v>7509308000</v>
      </c>
      <c r="G430" s="2">
        <f>_xll.BQL(D430, "bs_lt_borrow(fa_period_reference=range(2013-12-31, 2013-12-31), fa_period_type=Q)")</f>
        <v>3142706000</v>
      </c>
      <c r="H430" s="2">
        <f>_xll.BQL(D430, "net_income(as_of_date=range(2013-12-31, 2013-12-31), fa_period_type=LTM)")</f>
        <v>224225000</v>
      </c>
      <c r="I430" s="2">
        <f>_xll.BQL(D430, "ebitda(as_of_date=range(2013-12-31, 2013-12-31), fa_period_type=LTM)")</f>
        <v>1146629000</v>
      </c>
      <c r="J430" s="2">
        <f>_xll.BQL(D430, "is_int_expense(as_of_date=range(2013-12-31, 2013-12-31), fa_period_type=Q)")</f>
        <v>116530000</v>
      </c>
      <c r="K430" s="2">
        <f>_xll.BQL(D430, "total_equity(as_of_date=range(2013-12-31, 2013-12-31), fa_period_type=Q)")</f>
        <v>11946125000</v>
      </c>
      <c r="L430" s="2">
        <f>_xll.BQL(D430, "sales_rev_turn(as_of_date=range(2013-12-31, 2013-12-31), fa_period_type=LTM)")</f>
        <v>2603633000</v>
      </c>
    </row>
    <row r="431" spans="1:12" x14ac:dyDescent="0.25">
      <c r="A431" s="1">
        <v>41639</v>
      </c>
      <c r="B431" s="1">
        <v>41639</v>
      </c>
      <c r="C431" s="2" t="s">
        <v>4213</v>
      </c>
      <c r="D431" s="2" t="s">
        <v>8472</v>
      </c>
      <c r="E431" s="2">
        <f>_xll.BQL(D431, "cf_free_cash_flow(as_of_date=range(2013-12-31, 2013-12-31), fa_period_type=LTM)")</f>
        <v>-5300000</v>
      </c>
      <c r="F431" s="2">
        <f>_xll.BQL(D431, "bs_st_borrow(fa_period_reference=range(2013-12-31, 2013-12-31), fa_period_type=Q)")</f>
        <v>585600000</v>
      </c>
      <c r="G431" s="2">
        <f>_xll.BQL(D431, "bs_lt_borrow(fa_period_reference=range(2013-12-31, 2013-12-31), fa_period_type=Q)")</f>
        <v>1090000000</v>
      </c>
      <c r="H431" s="2">
        <f>_xll.BQL(D431, "net_income(as_of_date=range(2013-12-31, 2013-12-31), fa_period_type=LTM)")</f>
        <v>244500000</v>
      </c>
      <c r="I431" s="2">
        <f>_xll.BQL(D431, "ebitda(as_of_date=range(2013-12-31, 2013-12-31), fa_period_type=LTM)")</f>
        <v>128300000</v>
      </c>
      <c r="J431" s="2">
        <f>_xll.BQL(D431, "is_int_expense(as_of_date=range(2013-12-31, 2013-12-31), fa_period_type=Q)")</f>
        <v>27100000</v>
      </c>
      <c r="K431" s="2">
        <f>_xll.BQL(D431, "total_equity(as_of_date=range(2013-12-31, 2013-12-31), fa_period_type=Q)")</f>
        <v>2141499999.9999998</v>
      </c>
      <c r="L431" s="2">
        <f>_xll.BQL(D431, "sales_rev_turn(as_of_date=range(2013-12-31, 2013-12-31), fa_period_type=LTM)")</f>
        <v>4931800000</v>
      </c>
    </row>
    <row r="432" spans="1:12" x14ac:dyDescent="0.25">
      <c r="A432" s="1">
        <v>41639</v>
      </c>
      <c r="B432" s="1">
        <v>41639</v>
      </c>
      <c r="C432" s="2" t="s">
        <v>4218</v>
      </c>
      <c r="D432" s="2" t="s">
        <v>8473</v>
      </c>
      <c r="E432" s="2">
        <f>_xll.BQL(D432, "cf_free_cash_flow(as_of_date=range(2013-12-31, 2013-12-31), fa_period_type=LTM)")</f>
        <v>115393000.00000001</v>
      </c>
      <c r="F432" s="2">
        <f>_xll.BQL(D432, "bs_st_borrow(fa_period_reference=range(2013-12-31, 2013-12-31), fa_period_type=Q)")</f>
        <v>10088000</v>
      </c>
      <c r="G432" s="2">
        <f>_xll.BQL(D432, "bs_lt_borrow(fa_period_reference=range(2013-12-31, 2013-12-31), fa_period_type=Q)")</f>
        <v>783471000</v>
      </c>
      <c r="H432" s="2">
        <f>_xll.BQL(D432, "net_income(as_of_date=range(2013-12-31, 2013-12-31), fa_period_type=LTM)")</f>
        <v>109720000</v>
      </c>
      <c r="I432" s="2">
        <f>_xll.BQL(D432, "ebitda(as_of_date=range(2013-12-31, 2013-12-31), fa_period_type=LTM)")</f>
        <v>201882000</v>
      </c>
      <c r="J432" s="2">
        <f>_xll.BQL(D432, "is_int_expense(as_of_date=range(2013-12-31, 2013-12-31), fa_period_type=Q)")</f>
        <v>10757000</v>
      </c>
      <c r="K432" s="2">
        <f>_xll.BQL(D432, "total_equity(as_of_date=range(2013-12-31, 2013-12-31), fa_period_type=Q)")</f>
        <v>-484723999.99999994</v>
      </c>
      <c r="L432" s="2">
        <f>_xll.BQL(D432, "sales_rev_turn(as_of_date=range(2013-12-31, 2013-12-31), fa_period_type=LTM)")</f>
        <v>721918000</v>
      </c>
    </row>
    <row r="433" spans="1:12" x14ac:dyDescent="0.25">
      <c r="A433" s="1">
        <v>41639</v>
      </c>
      <c r="B433" s="1">
        <v>41639</v>
      </c>
      <c r="C433" s="2" t="s">
        <v>4227</v>
      </c>
      <c r="D433" s="2" t="s">
        <v>8474</v>
      </c>
      <c r="E433" s="2">
        <f>_xll.BQL(D433, "cf_free_cash_flow(as_of_date=range(2013-12-31, 2013-12-31), fa_period_type=LTM)")</f>
        <v>21854999.999999996</v>
      </c>
      <c r="F433" s="2">
        <f>_xll.BQL(D433, "bs_st_borrow(fa_period_reference=range(2013-12-31, 2013-12-31), fa_period_type=Q)")</f>
        <v>0</v>
      </c>
      <c r="G433" s="2">
        <f>_xll.BQL(D433, "bs_lt_borrow(fa_period_reference=range(2013-12-31, 2013-12-31), fa_period_type=Q)")</f>
        <v>2008700000</v>
      </c>
      <c r="H433" s="2">
        <f>_xll.BQL(D433, "net_income(as_of_date=range(2013-12-31, 2013-12-31), fa_period_type=LTM)")</f>
        <v>256978000</v>
      </c>
      <c r="I433" s="2">
        <f>_xll.BQL(D433, "ebitda(as_of_date=range(2013-12-31, 2013-12-31), fa_period_type=LTM)")</f>
        <v>596688000</v>
      </c>
      <c r="J433" s="2">
        <f>_xll.BQL(D433, "is_int_expense(as_of_date=range(2013-12-31, 2013-12-31), fa_period_type=Q)")</f>
        <v>17111000</v>
      </c>
      <c r="K433" s="2">
        <f>_xll.BQL(D433, "total_equity(as_of_date=range(2013-12-31, 2013-12-31), fa_period_type=Q)")</f>
        <v>4767585000</v>
      </c>
      <c r="L433" s="2">
        <f>_xll.BQL(D433, "sales_rev_turn(as_of_date=range(2013-12-31, 2013-12-31), fa_period_type=LTM)")</f>
        <v>1540129000</v>
      </c>
    </row>
    <row r="434" spans="1:12" x14ac:dyDescent="0.25">
      <c r="A434" s="1">
        <v>41639</v>
      </c>
      <c r="B434" s="1">
        <v>41639</v>
      </c>
      <c r="C434" s="2" t="s">
        <v>4258</v>
      </c>
      <c r="D434" s="2" t="s">
        <v>8475</v>
      </c>
      <c r="E434" s="2">
        <f>_xll.BQL(D434, "cf_free_cash_flow(as_of_date=range(2013-12-31, 2013-12-31), fa_period_type=LTM)")</f>
        <v>3930000000</v>
      </c>
      <c r="F434" s="2">
        <f>_xll.BQL(D434, "bs_st_borrow(fa_period_reference=range(2013-12-31, 2013-12-31), fa_period_type=Q)")</f>
        <v>561000000</v>
      </c>
      <c r="G434" s="2">
        <f>_xll.BQL(D434, "bs_lt_borrow(fa_period_reference=range(2013-12-31, 2013-12-31), fa_period_type=Q)")</f>
        <v>12841000000</v>
      </c>
      <c r="H434" s="2">
        <f>_xll.BQL(D434, "net_income(as_of_date=range(2013-12-31, 2013-12-31), fa_period_type=LTM)")</f>
        <v>4460000000</v>
      </c>
      <c r="I434" s="2">
        <f>_xll.BQL(D434, "ebitda(as_of_date=range(2013-12-31, 2013-12-31), fa_period_type=LTM)")</f>
        <v>9998000000</v>
      </c>
      <c r="J434" s="2">
        <f>_xll.BQL(D434, "is_int_expense(as_of_date=range(2013-12-31, 2013-12-31), fa_period_type=Q)")</f>
        <v>125000000</v>
      </c>
      <c r="K434" s="2">
        <f>_xll.BQL(D434, "total_equity(as_of_date=range(2013-12-31, 2013-12-31), fa_period_type=Q)")</f>
        <v>38534000000</v>
      </c>
      <c r="L434" s="2">
        <f>_xll.BQL(D434, "sales_rev_turn(as_of_date=range(2013-12-31, 2013-12-31), fa_period_type=LTM)")</f>
        <v>125373000000</v>
      </c>
    </row>
    <row r="435" spans="1:12" x14ac:dyDescent="0.25">
      <c r="A435" s="1">
        <v>41639</v>
      </c>
      <c r="B435" s="1">
        <v>41639</v>
      </c>
      <c r="C435" s="2" t="s">
        <v>4282</v>
      </c>
      <c r="D435" s="2" t="s">
        <v>8476</v>
      </c>
      <c r="E435" s="2">
        <f>_xll.BQL(D435, "cf_free_cash_flow(as_of_date=range(2013-12-31, 2013-12-31), fa_period_type=LTM)")</f>
        <v>997563999.99999988</v>
      </c>
      <c r="F435" s="2">
        <f>_xll.BQL(D435, "bs_st_borrow(fa_period_reference=range(2013-12-31, 2013-12-31), fa_period_type=Q)")</f>
        <v>701400000</v>
      </c>
      <c r="G435" s="2">
        <f>_xll.BQL(D435, "bs_lt_borrow(fa_period_reference=range(2013-12-31, 2013-12-31), fa_period_type=Q)")</f>
        <v>1431400000</v>
      </c>
      <c r="H435" s="2">
        <f>_xll.BQL(D435, "net_income(as_of_date=range(2013-12-31, 2013-12-31), fa_period_type=LTM)")</f>
        <v>608155000</v>
      </c>
      <c r="I435" s="2">
        <f>_xll.BQL(D435, "ebitda(as_of_date=range(2013-12-31, 2013-12-31), fa_period_type=LTM)")</f>
        <v>1099983000</v>
      </c>
      <c r="J435" s="2">
        <f>_xll.BQL(D435, "is_int_expense(as_of_date=range(2013-12-31, 2013-12-31), fa_period_type=Q)")</f>
        <v>16047999.999999998</v>
      </c>
      <c r="K435" s="2">
        <f>_xll.BQL(D435, "total_equity(as_of_date=range(2013-12-31, 2013-12-31), fa_period_type=Q)")</f>
        <v>2666520000.0000005</v>
      </c>
      <c r="L435" s="2">
        <f>_xll.BQL(D435, "sales_rev_turn(as_of_date=range(2013-12-31, 2013-12-31), fa_period_type=LTM)")</f>
        <v>4514912000</v>
      </c>
    </row>
    <row r="436" spans="1:12" x14ac:dyDescent="0.25">
      <c r="A436" s="1">
        <v>41639</v>
      </c>
      <c r="B436" s="1">
        <v>41639</v>
      </c>
      <c r="C436" s="2" t="s">
        <v>4311</v>
      </c>
      <c r="D436" s="2" t="s">
        <v>8477</v>
      </c>
      <c r="E436" s="2">
        <f>_xll.BQL(D436, "cf_free_cash_flow(as_of_date=range(2013-12-31, 2013-12-31), fa_period_type=LTM)")</f>
        <v>525000000</v>
      </c>
      <c r="F436" s="2">
        <f>_xll.BQL(D436, "bs_st_borrow(fa_period_reference=range(2013-12-31, 2013-12-31), fa_period_type=Q)")</f>
        <v>456000000</v>
      </c>
      <c r="G436" s="2">
        <f>_xll.BQL(D436, "bs_lt_borrow(fa_period_reference=range(2013-12-31, 2013-12-31), fa_period_type=Q)")</f>
        <v>999000000</v>
      </c>
      <c r="H436" s="2">
        <f>_xll.BQL(D436, "net_income(as_of_date=range(2013-12-31, 2013-12-31), fa_period_type=LTM)")</f>
        <v>379000000</v>
      </c>
      <c r="I436" s="2">
        <f>_xll.BQL(D436, "ebitda(as_of_date=range(2013-12-31, 2013-12-31), fa_period_type=LTM)")</f>
        <v>777000000</v>
      </c>
      <c r="J436" s="2" t="str">
        <f>_xll.BQL(D436, "is_int_expense(as_of_date=range(2013-12-31, 2013-12-31), fa_period_type=Q)")</f>
        <v>#N/A</v>
      </c>
      <c r="K436" s="2">
        <f>_xll.BQL(D436, "total_equity(as_of_date=range(2013-12-31, 2013-12-31), fa_period_type=Q)")</f>
        <v>5402000000</v>
      </c>
      <c r="L436" s="2">
        <f>_xll.BQL(D436, "sales_rev_turn(as_of_date=range(2013-12-31, 2013-12-31), fa_period_type=LTM)")</f>
        <v>3543000000</v>
      </c>
    </row>
    <row r="437" spans="1:12" x14ac:dyDescent="0.25">
      <c r="A437" s="1">
        <v>41639</v>
      </c>
      <c r="B437" s="1">
        <v>41639</v>
      </c>
      <c r="C437" s="2" t="s">
        <v>4319</v>
      </c>
      <c r="D437" s="2" t="s">
        <v>8478</v>
      </c>
      <c r="E437" s="2">
        <f>_xll.BQL(D437, "cf_free_cash_flow(as_of_date=range(2013-12-31, 2013-12-31), fa_period_type=LTM)")</f>
        <v>104900000</v>
      </c>
      <c r="F437" s="2">
        <f>_xll.BQL(D437, "bs_st_borrow(fa_period_reference=range(2013-12-31, 2013-12-31), fa_period_type=Q)")</f>
        <v>74100000</v>
      </c>
      <c r="G437" s="2">
        <f>_xll.BQL(D437, "bs_lt_borrow(fa_period_reference=range(2013-12-31, 2013-12-31), fa_period_type=Q)")</f>
        <v>1207200000</v>
      </c>
      <c r="H437" s="2">
        <f>_xll.BQL(D437, "net_income(as_of_date=range(2013-12-31, 2013-12-31), fa_period_type=LTM)")</f>
        <v>147300000</v>
      </c>
      <c r="I437" s="2">
        <f>_xll.BQL(D437, "ebitda(as_of_date=range(2013-12-31, 2013-12-31), fa_period_type=LTM)")</f>
        <v>496500000</v>
      </c>
      <c r="J437" s="2" t="str">
        <f>_xll.BQL(D437, "is_int_expense(as_of_date=range(2013-12-31, 2013-12-31), fa_period_type=Q)")</f>
        <v>#N/A</v>
      </c>
      <c r="K437" s="2">
        <f>_xll.BQL(D437, "total_equity(as_of_date=range(2013-12-31, 2013-12-31), fa_period_type=Q)")</f>
        <v>1398000000</v>
      </c>
      <c r="L437" s="2">
        <f>_xll.BQL(D437, "sales_rev_turn(as_of_date=range(2013-12-31, 2013-12-31), fa_period_type=LTM)")</f>
        <v>4353400000</v>
      </c>
    </row>
    <row r="438" spans="1:12" x14ac:dyDescent="0.25">
      <c r="A438" s="1">
        <v>41639</v>
      </c>
      <c r="B438" s="1">
        <v>41639</v>
      </c>
      <c r="C438" s="2" t="s">
        <v>4336</v>
      </c>
      <c r="D438" s="2" t="s">
        <v>8479</v>
      </c>
      <c r="E438" s="2" t="str">
        <f>_xll.BQL(D438, "cf_free_cash_flow(as_of_date=range(2013-12-31, 2013-12-31), fa_period_type=LTM)")</f>
        <v>#N/A</v>
      </c>
      <c r="F438" s="2" t="str">
        <f>_xll.BQL(D438, "bs_st_borrow(fa_period_reference=range(2013-12-31, 2013-12-31), fa_period_type=Q)")</f>
        <v>#N/A</v>
      </c>
      <c r="G438" s="2" t="str">
        <f>_xll.BQL(D438, "bs_lt_borrow(fa_period_reference=range(2013-12-31, 2013-12-31), fa_period_type=Q)")</f>
        <v>#N/A</v>
      </c>
      <c r="H438" s="2" t="str">
        <f>_xll.BQL(D438, "net_income(as_of_date=range(2013-12-31, 2013-12-31), fa_period_type=LTM)")</f>
        <v>#N/A</v>
      </c>
      <c r="I438" s="2" t="str">
        <f>_xll.BQL(D438, "ebitda(as_of_date=range(2013-12-31, 2013-12-31), fa_period_type=LTM)")</f>
        <v>#N/A</v>
      </c>
      <c r="J438" s="2" t="str">
        <f>_xll.BQL(D438, "is_int_expense(as_of_date=range(2013-12-31, 2013-12-31), fa_period_type=Q)")</f>
        <v>#N/A</v>
      </c>
      <c r="K438" s="2" t="str">
        <f>_xll.BQL(D438, "total_equity(as_of_date=range(2013-12-31, 2013-12-31), fa_period_type=Q)")</f>
        <v>#N/A</v>
      </c>
      <c r="L438" s="2" t="str">
        <f>_xll.BQL(D438, "sales_rev_turn(as_of_date=range(2013-12-31, 2013-12-31), fa_period_type=LTM)")</f>
        <v>#N/A</v>
      </c>
    </row>
    <row r="439" spans="1:12" x14ac:dyDescent="0.25">
      <c r="A439" s="1">
        <v>41639</v>
      </c>
      <c r="B439" s="1">
        <v>41639</v>
      </c>
      <c r="C439" s="2" t="s">
        <v>4343</v>
      </c>
      <c r="D439" s="2" t="s">
        <v>8480</v>
      </c>
      <c r="E439" s="2">
        <f>_xll.BQL(D439, "cf_free_cash_flow(as_of_date=range(2013-12-31, 2013-12-31), fa_period_type=LTM)")</f>
        <v>471000000</v>
      </c>
      <c r="F439" s="2">
        <f>_xll.BQL(D439, "bs_st_borrow(fa_period_reference=range(2013-12-31, 2013-12-31), fa_period_type=Q)")</f>
        <v>45000000</v>
      </c>
      <c r="G439" s="2">
        <f>_xll.BQL(D439, "bs_lt_borrow(fa_period_reference=range(2013-12-31, 2013-12-31), fa_period_type=Q)")</f>
        <v>2589000000</v>
      </c>
      <c r="H439" s="2">
        <f>_xll.BQL(D439, "net_income(as_of_date=range(2013-12-31, 2013-12-31), fa_period_type=LTM)")</f>
        <v>328000000</v>
      </c>
      <c r="I439" s="2">
        <f>_xll.BQL(D439, "ebitda(as_of_date=range(2013-12-31, 2013-12-31), fa_period_type=LTM)")</f>
        <v>741000000</v>
      </c>
      <c r="J439" s="2">
        <f>_xll.BQL(D439, "is_int_expense(as_of_date=range(2013-12-31, 2013-12-31), fa_period_type=Q)")</f>
        <v>32000000</v>
      </c>
      <c r="K439" s="2">
        <f>_xll.BQL(D439, "total_equity(as_of_date=range(2013-12-31, 2013-12-31), fa_period_type=Q)")</f>
        <v>6056000000</v>
      </c>
      <c r="L439" s="2">
        <f>_xll.BQL(D439, "sales_rev_turn(as_of_date=range(2013-12-31, 2013-12-31), fa_period_type=LTM)")</f>
        <v>1794000000</v>
      </c>
    </row>
    <row r="440" spans="1:12" x14ac:dyDescent="0.25">
      <c r="A440" s="1">
        <v>41639</v>
      </c>
      <c r="B440" s="1">
        <v>41639</v>
      </c>
      <c r="C440" s="2" t="s">
        <v>4357</v>
      </c>
      <c r="D440" s="2" t="s">
        <v>8481</v>
      </c>
      <c r="E440" s="2">
        <f>_xll.BQL(D440, "cf_free_cash_flow(as_of_date=range(2013-12-31, 2013-12-31), fa_period_type=LTM)")</f>
        <v>-43135000</v>
      </c>
      <c r="F440" s="2">
        <f>_xll.BQL(D440, "bs_st_borrow(fa_period_reference=range(2013-12-31, 2013-12-31), fa_period_type=Q)")</f>
        <v>45323000</v>
      </c>
      <c r="G440" s="2">
        <f>_xll.BQL(D440, "bs_lt_borrow(fa_period_reference=range(2013-12-31, 2013-12-31), fa_period_type=Q)")</f>
        <v>834118000</v>
      </c>
      <c r="H440" s="2">
        <f>_xll.BQL(D440, "net_income(as_of_date=range(2013-12-31, 2013-12-31), fa_period_type=LTM)")</f>
        <v>36064000</v>
      </c>
      <c r="I440" s="2">
        <f>_xll.BQL(D440, "ebitda(as_of_date=range(2013-12-31, 2013-12-31), fa_period_type=LTM)")</f>
        <v>235497000</v>
      </c>
      <c r="J440" s="2">
        <f>_xll.BQL(D440, "is_int_expense(as_of_date=range(2013-12-31, 2013-12-31), fa_period_type=Q)")</f>
        <v>10520000</v>
      </c>
      <c r="K440" s="2">
        <f>_xll.BQL(D440, "total_equity(as_of_date=range(2013-12-31, 2013-12-31), fa_period_type=Q)")</f>
        <v>1390847000</v>
      </c>
      <c r="L440" s="2">
        <f>_xll.BQL(D440, "sales_rev_turn(as_of_date=range(2013-12-31, 2013-12-31), fa_period_type=LTM)")</f>
        <v>1352673000</v>
      </c>
    </row>
    <row r="441" spans="1:12" x14ac:dyDescent="0.25">
      <c r="A441" s="1">
        <v>41639</v>
      </c>
      <c r="B441" s="1">
        <v>41639</v>
      </c>
      <c r="C441" s="2" t="s">
        <v>4366</v>
      </c>
      <c r="D441" s="2" t="s">
        <v>8482</v>
      </c>
      <c r="E441" s="2" t="str">
        <f>_xll.BQL(D441, "cf_free_cash_flow(as_of_date=range(2013-12-31, 2013-12-31), fa_period_type=LTM)")</f>
        <v>#N/A</v>
      </c>
      <c r="F441" s="2">
        <f>_xll.BQL(D441, "bs_st_borrow(fa_period_reference=range(2013-12-31, 2013-12-31), fa_period_type=Q)")</f>
        <v>4312000</v>
      </c>
      <c r="G441" s="2">
        <f>_xll.BQL(D441, "bs_lt_borrow(fa_period_reference=range(2013-12-31, 2013-12-31), fa_period_type=Q)")</f>
        <v>177703000</v>
      </c>
      <c r="H441" s="2" t="str">
        <f>_xll.BQL(D441, "net_income(as_of_date=range(2013-12-31, 2013-12-31), fa_period_type=LTM)")</f>
        <v>#N/A</v>
      </c>
      <c r="I441" s="2" t="str">
        <f>_xll.BQL(D441, "ebitda(as_of_date=range(2013-12-31, 2013-12-31), fa_period_type=LTM)")</f>
        <v>#N/A</v>
      </c>
      <c r="J441" s="2" t="str">
        <f>_xll.BQL(D441, "is_int_expense(as_of_date=range(2013-12-31, 2013-12-31), fa_period_type=Q)")</f>
        <v>#N/A</v>
      </c>
      <c r="K441" s="2" t="str">
        <f>_xll.BQL(D441, "total_equity(as_of_date=range(2013-12-31, 2013-12-31), fa_period_type=Q)")</f>
        <v>#N/A</v>
      </c>
      <c r="L441" s="2" t="str">
        <f>_xll.BQL(D441, "sales_rev_turn(as_of_date=range(2013-12-31, 2013-12-31), fa_period_type=LTM)")</f>
        <v>#N/A</v>
      </c>
    </row>
    <row r="442" spans="1:12" x14ac:dyDescent="0.25">
      <c r="A442" s="1">
        <v>41639</v>
      </c>
      <c r="B442" s="1">
        <v>41639</v>
      </c>
      <c r="C442" s="2" t="s">
        <v>4402</v>
      </c>
      <c r="D442" s="2" t="s">
        <v>8483</v>
      </c>
      <c r="E442" s="2">
        <f>_xll.BQL(D442, "cf_free_cash_flow(as_of_date=range(2013-12-31, 2013-12-31), fa_period_type=LTM)")</f>
        <v>700100000</v>
      </c>
      <c r="F442" s="2">
        <f>_xll.BQL(D442, "bs_st_borrow(fa_period_reference=range(2013-12-31, 2013-12-31), fa_period_type=Q)")</f>
        <v>500000</v>
      </c>
      <c r="G442" s="2">
        <f>_xll.BQL(D442, "bs_lt_borrow(fa_period_reference=range(2013-12-31, 2013-12-31), fa_period_type=Q)")</f>
        <v>1672300000</v>
      </c>
      <c r="H442" s="2">
        <f>_xll.BQL(D442, "net_income(as_of_date=range(2013-12-31, 2013-12-31), fa_period_type=LTM)")</f>
        <v>677900000</v>
      </c>
      <c r="I442" s="2">
        <f>_xll.BQL(D442, "ebitda(as_of_date=range(2013-12-31, 2013-12-31), fa_period_type=LTM)")</f>
        <v>1279400000</v>
      </c>
      <c r="J442" s="2">
        <f>_xll.BQL(D442, "is_int_expense(as_of_date=range(2013-12-31, 2013-12-31), fa_period_type=Q)")</f>
        <v>17100000</v>
      </c>
      <c r="K442" s="2">
        <f>_xll.BQL(D442, "total_equity(as_of_date=range(2013-12-31, 2013-12-31), fa_period_type=Q)")</f>
        <v>6139000000.000001</v>
      </c>
      <c r="L442" s="2">
        <f>_xll.BQL(D442, "sales_rev_turn(as_of_date=range(2013-12-31, 2013-12-31), fa_period_type=LTM)")</f>
        <v>4563200000</v>
      </c>
    </row>
    <row r="443" spans="1:12" x14ac:dyDescent="0.25">
      <c r="A443" s="1">
        <v>41639</v>
      </c>
      <c r="B443" s="1">
        <v>41639</v>
      </c>
      <c r="C443" s="2" t="s">
        <v>4408</v>
      </c>
      <c r="D443" s="2" t="s">
        <v>8484</v>
      </c>
      <c r="E443" s="2">
        <f>_xll.BQL(D443, "cf_free_cash_flow(as_of_date=range(2013-12-31, 2013-12-31), fa_period_type=LTM)")</f>
        <v>138100000.00000003</v>
      </c>
      <c r="F443" s="2">
        <f>_xll.BQL(D443, "bs_st_borrow(fa_period_reference=range(2013-12-31, 2013-12-31), fa_period_type=Q)")</f>
        <v>697800000</v>
      </c>
      <c r="G443" s="2">
        <f>_xll.BQL(D443, "bs_lt_borrow(fa_period_reference=range(2013-12-31, 2013-12-31), fa_period_type=Q)")</f>
        <v>1154100000</v>
      </c>
      <c r="H443" s="2">
        <f>_xll.BQL(D443, "net_income(as_of_date=range(2013-12-31, 2013-12-31), fa_period_type=LTM)")</f>
        <v>369000000</v>
      </c>
      <c r="I443" s="2">
        <f>_xll.BQL(D443, "ebitda(as_of_date=range(2013-12-31, 2013-12-31), fa_period_type=LTM)")</f>
        <v>762600000</v>
      </c>
      <c r="J443" s="2" t="str">
        <f>_xll.BQL(D443, "is_int_expense(as_of_date=range(2013-12-31, 2013-12-31), fa_period_type=Q)")</f>
        <v>#N/A</v>
      </c>
      <c r="K443" s="2">
        <f>_xll.BQL(D443, "total_equity(as_of_date=range(2013-12-31, 2013-12-31), fa_period_type=Q)")</f>
        <v>1373600000</v>
      </c>
      <c r="L443" s="2">
        <f>_xll.BQL(D443, "sales_rev_turn(as_of_date=range(2013-12-31, 2013-12-31), fa_period_type=LTM)")</f>
        <v>3907000000</v>
      </c>
    </row>
    <row r="444" spans="1:12" x14ac:dyDescent="0.25">
      <c r="A444" s="1">
        <v>41639</v>
      </c>
      <c r="B444" s="1">
        <v>41639</v>
      </c>
      <c r="C444" s="2" t="s">
        <v>4412</v>
      </c>
      <c r="D444" s="2" t="s">
        <v>8485</v>
      </c>
      <c r="E444" s="2">
        <f>_xll.BQL(D444, "cf_free_cash_flow(as_of_date=range(2013-12-31, 2013-12-31), fa_period_type=LTM)")</f>
        <v>606678000</v>
      </c>
      <c r="F444" s="2">
        <f>_xll.BQL(D444, "bs_st_borrow(fa_period_reference=range(2013-12-31, 2013-12-31), fa_period_type=Q)")</f>
        <v>212000000</v>
      </c>
      <c r="G444" s="2">
        <f>_xll.BQL(D444, "bs_lt_borrow(fa_period_reference=range(2013-12-31, 2013-12-31), fa_period_type=Q)")</f>
        <v>3120000000</v>
      </c>
      <c r="H444" s="2">
        <f>_xll.BQL(D444, "net_income(as_of_date=range(2013-12-31, 2013-12-31), fa_period_type=LTM)")</f>
        <v>762190000</v>
      </c>
      <c r="I444" s="2">
        <f>_xll.BQL(D444, "ebitda(as_of_date=range(2013-12-31, 2013-12-31), fa_period_type=LTM)")</f>
        <v>1752471000</v>
      </c>
      <c r="J444" s="2">
        <f>_xll.BQL(D444, "is_int_expense(as_of_date=range(2013-12-31, 2013-12-31), fa_period_type=Q)")</f>
        <v>40657000</v>
      </c>
      <c r="K444" s="2">
        <f>_xll.BQL(D444, "total_equity(as_of_date=range(2013-12-31, 2013-12-31), fa_period_type=Q)")</f>
        <v>3871595000.0000005</v>
      </c>
      <c r="L444" s="2">
        <f>_xll.BQL(D444, "sales_rev_turn(as_of_date=range(2013-12-31, 2013-12-31), fa_period_type=LTM)")</f>
        <v>7163327000</v>
      </c>
    </row>
    <row r="445" spans="1:12" x14ac:dyDescent="0.25">
      <c r="A445" s="1">
        <v>41639</v>
      </c>
      <c r="B445" s="1">
        <v>41639</v>
      </c>
      <c r="C445" s="2" t="s">
        <v>4428</v>
      </c>
      <c r="D445" s="2" t="s">
        <v>8486</v>
      </c>
      <c r="E445" s="2">
        <f>_xll.BQL(D445, "cf_free_cash_flow(as_of_date=range(2013-12-31, 2013-12-31), fa_period_type=LTM)")</f>
        <v>586925999.99999988</v>
      </c>
      <c r="F445" s="2">
        <f>_xll.BQL(D445, "bs_st_borrow(fa_period_reference=range(2013-12-31, 2013-12-31), fa_period_type=Q)")</f>
        <v>593444000</v>
      </c>
      <c r="G445" s="2">
        <f>_xll.BQL(D445, "bs_lt_borrow(fa_period_reference=range(2013-12-31, 2013-12-31), fa_period_type=Q)")</f>
        <v>1193610000</v>
      </c>
      <c r="H445" s="2">
        <f>_xll.BQL(D445, "net_income(as_of_date=range(2013-12-31, 2013-12-31), fa_period_type=LTM)")</f>
        <v>367154000</v>
      </c>
      <c r="I445" s="2">
        <f>_xll.BQL(D445, "ebitda(as_of_date=range(2013-12-31, 2013-12-31), fa_period_type=LTM)")</f>
        <v>770640000</v>
      </c>
      <c r="J445" s="2" t="str">
        <f>_xll.BQL(D445, "is_int_expense(as_of_date=range(2013-12-31, 2013-12-31), fa_period_type=Q)")</f>
        <v>#N/A</v>
      </c>
      <c r="K445" s="2">
        <f>_xll.BQL(D445, "total_equity(as_of_date=range(2013-12-31, 2013-12-31), fa_period_type=Q)")</f>
        <v>3998336999.9999995</v>
      </c>
      <c r="L445" s="2">
        <f>_xll.BQL(D445, "sales_rev_turn(as_of_date=range(2013-12-31, 2013-12-31), fa_period_type=LTM)")</f>
        <v>4595798000</v>
      </c>
    </row>
    <row r="446" spans="1:12" x14ac:dyDescent="0.25">
      <c r="A446" s="1">
        <v>41639</v>
      </c>
      <c r="B446" s="1">
        <v>41639</v>
      </c>
      <c r="C446" s="2" t="s">
        <v>4433</v>
      </c>
      <c r="D446" s="2" t="s">
        <v>8487</v>
      </c>
      <c r="E446" s="2" t="str">
        <f>_xll.BQL(D446, "cf_free_cash_flow(as_of_date=range(2013-12-31, 2013-12-31), fa_period_type=LTM)")</f>
        <v>#N/A</v>
      </c>
      <c r="F446" s="2" t="str">
        <f>_xll.BQL(D446, "bs_st_borrow(fa_period_reference=range(2013-12-31, 2013-12-31), fa_period_type=Q)")</f>
        <v>#N/A</v>
      </c>
      <c r="G446" s="2" t="str">
        <f>_xll.BQL(D446, "bs_lt_borrow(fa_period_reference=range(2013-12-31, 2013-12-31), fa_period_type=Q)")</f>
        <v>#N/A</v>
      </c>
      <c r="H446" s="2" t="str">
        <f>_xll.BQL(D446, "net_income(as_of_date=range(2013-12-31, 2013-12-31), fa_period_type=LTM)")</f>
        <v>#N/A</v>
      </c>
      <c r="I446" s="2" t="str">
        <f>_xll.BQL(D446, "ebitda(as_of_date=range(2013-12-31, 2013-12-31), fa_period_type=LTM)")</f>
        <v>#N/A</v>
      </c>
      <c r="J446" s="2" t="str">
        <f>_xll.BQL(D446, "is_int_expense(as_of_date=range(2013-12-31, 2013-12-31), fa_period_type=Q)")</f>
        <v>#N/A</v>
      </c>
      <c r="K446" s="2" t="str">
        <f>_xll.BQL(D446, "total_equity(as_of_date=range(2013-12-31, 2013-12-31), fa_period_type=Q)")</f>
        <v>#N/A</v>
      </c>
      <c r="L446" s="2" t="str">
        <f>_xll.BQL(D446, "sales_rev_turn(as_of_date=range(2013-12-31, 2013-12-31), fa_period_type=LTM)")</f>
        <v>#N/A</v>
      </c>
    </row>
    <row r="447" spans="1:12" x14ac:dyDescent="0.25">
      <c r="A447" s="1">
        <v>41639</v>
      </c>
      <c r="B447" s="1">
        <v>41639</v>
      </c>
      <c r="C447" s="2" t="s">
        <v>4457</v>
      </c>
      <c r="D447" s="2" t="s">
        <v>8488</v>
      </c>
      <c r="E447" s="2" t="str">
        <f>_xll.BQL(D447, "cf_free_cash_flow(as_of_date=range(2013-12-31, 2013-12-31), fa_period_type=LTM)")</f>
        <v>#N/A</v>
      </c>
      <c r="F447" s="2" t="str">
        <f>_xll.BQL(D447, "bs_st_borrow(fa_period_reference=range(2013-12-31, 2013-12-31), fa_period_type=Q)")</f>
        <v>#N/A</v>
      </c>
      <c r="G447" s="2" t="str">
        <f>_xll.BQL(D447, "bs_lt_borrow(fa_period_reference=range(2013-12-31, 2013-12-31), fa_period_type=Q)")</f>
        <v>#N/A</v>
      </c>
      <c r="H447" s="2" t="str">
        <f>_xll.BQL(D447, "net_income(as_of_date=range(2013-12-31, 2013-12-31), fa_period_type=LTM)")</f>
        <v>#N/A</v>
      </c>
      <c r="I447" s="2" t="str">
        <f>_xll.BQL(D447, "ebitda(as_of_date=range(2013-12-31, 2013-12-31), fa_period_type=LTM)")</f>
        <v>#N/A</v>
      </c>
      <c r="J447" s="2" t="str">
        <f>_xll.BQL(D447, "is_int_expense(as_of_date=range(2013-12-31, 2013-12-31), fa_period_type=Q)")</f>
        <v>#N/A</v>
      </c>
      <c r="K447" s="2" t="str">
        <f>_xll.BQL(D447, "total_equity(as_of_date=range(2013-12-31, 2013-12-31), fa_period_type=Q)")</f>
        <v>#N/A</v>
      </c>
      <c r="L447" s="2" t="str">
        <f>_xll.BQL(D447, "sales_rev_turn(as_of_date=range(2013-12-31, 2013-12-31), fa_period_type=LTM)")</f>
        <v>#N/A</v>
      </c>
    </row>
    <row r="448" spans="1:12" x14ac:dyDescent="0.25">
      <c r="A448" s="1">
        <v>41639</v>
      </c>
      <c r="B448" s="1">
        <v>41639</v>
      </c>
      <c r="C448" s="2" t="s">
        <v>4464</v>
      </c>
      <c r="D448" s="2" t="s">
        <v>8489</v>
      </c>
      <c r="E448" s="2">
        <f>_xll.BQL(D448, "cf_free_cash_flow(as_of_date=range(2013-12-31, 2013-12-31), fa_period_type=LTM)")</f>
        <v>1696481000</v>
      </c>
      <c r="F448" s="2">
        <f>_xll.BQL(D448, "bs_st_borrow(fa_period_reference=range(2013-12-31, 2013-12-31), fa_period_type=Q)")</f>
        <v>0</v>
      </c>
      <c r="G448" s="2">
        <f>_xll.BQL(D448, "bs_lt_borrow(fa_period_reference=range(2013-12-31, 2013-12-31), fa_period_type=Q)")</f>
        <v>2699102000</v>
      </c>
      <c r="H448" s="2">
        <f>_xll.BQL(D448, "net_income(as_of_date=range(2013-12-31, 2013-12-31), fa_period_type=LTM)")</f>
        <v>496867000</v>
      </c>
      <c r="I448" s="2" t="str">
        <f>_xll.BQL(D448, "ebitda(as_of_date=range(2013-12-31, 2013-12-31), fa_period_type=LTM)")</f>
        <v>#N/A</v>
      </c>
      <c r="J448" s="2">
        <f>_xll.BQL(D448, "is_int_expense(as_of_date=range(2013-12-31, 2013-12-31), fa_period_type=Q)")</f>
        <v>33529000.000000004</v>
      </c>
      <c r="K448" s="2">
        <f>_xll.BQL(D448, "total_equity(as_of_date=range(2013-12-31, 2013-12-31), fa_period_type=Q)")</f>
        <v>5895649999.999999</v>
      </c>
      <c r="L448" s="2">
        <f>_xll.BQL(D448, "sales_rev_turn(as_of_date=range(2013-12-31, 2013-12-31), fa_period_type=LTM)")</f>
        <v>10304661000</v>
      </c>
    </row>
    <row r="449" spans="1:12" x14ac:dyDescent="0.25">
      <c r="A449" s="1">
        <v>41639</v>
      </c>
      <c r="B449" s="1">
        <v>41639</v>
      </c>
      <c r="C449" s="2" t="s">
        <v>4467</v>
      </c>
      <c r="D449" s="2" t="s">
        <v>8490</v>
      </c>
      <c r="E449" s="2">
        <f>_xll.BQL(D449, "cf_free_cash_flow(as_of_date=range(2013-12-31, 2013-12-31), fa_period_type=LTM)")</f>
        <v>11868000000</v>
      </c>
      <c r="F449" s="2">
        <f>_xll.BQL(D449, "bs_st_borrow(fa_period_reference=range(2013-12-31, 2013-12-31), fa_period_type=Q)")</f>
        <v>3279000000</v>
      </c>
      <c r="G449" s="2">
        <f>_xll.BQL(D449, "bs_lt_borrow(fa_period_reference=range(2013-12-31, 2013-12-31), fa_period_type=Q)")</f>
        <v>12947000000</v>
      </c>
      <c r="H449" s="2">
        <f>_xll.BQL(D449, "net_income(as_of_date=range(2013-12-31, 2013-12-31), fa_period_type=LTM)")</f>
        <v>9887000000</v>
      </c>
      <c r="I449" s="2">
        <f>_xll.BQL(D449, "ebitda(as_of_date=range(2013-12-31, 2013-12-31), fa_period_type=LTM)")</f>
        <v>13330000000</v>
      </c>
      <c r="J449" s="2">
        <f>_xll.BQL(D449, "is_int_expense(as_of_date=range(2013-12-31, 2013-12-31), fa_period_type=Q)")</f>
        <v>140000000</v>
      </c>
      <c r="K449" s="2">
        <f>_xll.BQL(D449, "total_equity(as_of_date=range(2013-12-31, 2013-12-31), fa_period_type=Q)")</f>
        <v>58909000000</v>
      </c>
      <c r="L449" s="2">
        <f>_xll.BQL(D449, "sales_rev_turn(as_of_date=range(2013-12-31, 2013-12-31), fa_period_type=LTM)")</f>
        <v>48816000000</v>
      </c>
    </row>
    <row r="450" spans="1:12" x14ac:dyDescent="0.25">
      <c r="A450" s="1">
        <v>41639</v>
      </c>
      <c r="B450" s="1">
        <v>41639</v>
      </c>
      <c r="C450" s="2" t="s">
        <v>4471</v>
      </c>
      <c r="D450" s="2" t="s">
        <v>8491</v>
      </c>
      <c r="E450" s="2" t="str">
        <f>_xll.BQL(D450, "cf_free_cash_flow(as_of_date=range(2013-12-31, 2013-12-31), fa_period_type=LTM)")</f>
        <v>#N/A</v>
      </c>
      <c r="F450" s="2" t="str">
        <f>_xll.BQL(D450, "bs_st_borrow(fa_period_reference=range(2013-12-31, 2013-12-31), fa_period_type=Q)")</f>
        <v>#N/A</v>
      </c>
      <c r="G450" s="2" t="str">
        <f>_xll.BQL(D450, "bs_lt_borrow(fa_period_reference=range(2013-12-31, 2013-12-31), fa_period_type=Q)")</f>
        <v>#N/A</v>
      </c>
      <c r="H450" s="2" t="str">
        <f>_xll.BQL(D450, "net_income(as_of_date=range(2013-12-31, 2013-12-31), fa_period_type=LTM)")</f>
        <v>#N/A</v>
      </c>
      <c r="I450" s="2" t="str">
        <f>_xll.BQL(D450, "ebitda(as_of_date=range(2013-12-31, 2013-12-31), fa_period_type=LTM)")</f>
        <v>#N/A</v>
      </c>
      <c r="J450" s="2" t="str">
        <f>_xll.BQL(D450, "is_int_expense(as_of_date=range(2013-12-31, 2013-12-31), fa_period_type=Q)")</f>
        <v>#N/A</v>
      </c>
      <c r="K450" s="2" t="str">
        <f>_xll.BQL(D450, "total_equity(as_of_date=range(2013-12-31, 2013-12-31), fa_period_type=Q)")</f>
        <v>#N/A</v>
      </c>
      <c r="L450" s="2" t="str">
        <f>_xll.BQL(D450, "sales_rev_turn(as_of_date=range(2013-12-31, 2013-12-31), fa_period_type=LTM)")</f>
        <v>#N/A</v>
      </c>
    </row>
    <row r="451" spans="1:12" x14ac:dyDescent="0.25">
      <c r="A451" s="1">
        <v>41639</v>
      </c>
      <c r="B451" s="1">
        <v>41639</v>
      </c>
      <c r="C451" s="2" t="s">
        <v>4486</v>
      </c>
      <c r="D451" s="2" t="s">
        <v>8492</v>
      </c>
      <c r="E451" s="2">
        <f>_xll.BQL(D451, "cf_free_cash_flow(as_of_date=range(2013-12-31, 2013-12-31), fa_period_type=LTM)")</f>
        <v>527300000</v>
      </c>
      <c r="F451" s="2">
        <f>_xll.BQL(D451, "bs_st_borrow(fa_period_reference=range(2013-12-31, 2013-12-31), fa_period_type=Q)")</f>
        <v>507600000</v>
      </c>
      <c r="G451" s="2">
        <f>_xll.BQL(D451, "bs_lt_borrow(fa_period_reference=range(2013-12-31, 2013-12-31), fa_period_type=Q)")</f>
        <v>1009100000</v>
      </c>
      <c r="H451" s="2">
        <f>_xll.BQL(D451, "net_income(as_of_date=range(2013-12-31, 2013-12-31), fa_period_type=LTM)")</f>
        <v>630500000</v>
      </c>
      <c r="I451" s="2">
        <f>_xll.BQL(D451, "ebitda(as_of_date=range(2013-12-31, 2013-12-31), fa_period_type=LTM)")</f>
        <v>991400000</v>
      </c>
      <c r="J451" s="2">
        <f>_xll.BQL(D451, "is_int_expense(as_of_date=range(2013-12-31, 2013-12-31), fa_period_type=Q)")</f>
        <v>14500000</v>
      </c>
      <c r="K451" s="2">
        <f>_xll.BQL(D451, "total_equity(as_of_date=range(2013-12-31, 2013-12-31), fa_period_type=Q)")</f>
        <v>266199999.99999994</v>
      </c>
      <c r="L451" s="2">
        <f>_xll.BQL(D451, "sales_rev_turn(as_of_date=range(2013-12-31, 2013-12-31), fa_period_type=LTM)")</f>
        <v>4121100000</v>
      </c>
    </row>
    <row r="452" spans="1:12" x14ac:dyDescent="0.25">
      <c r="A452" s="1">
        <v>41639</v>
      </c>
      <c r="B452" s="1">
        <v>41639</v>
      </c>
      <c r="C452" s="2" t="s">
        <v>4506</v>
      </c>
      <c r="D452" s="2" t="s">
        <v>8493</v>
      </c>
      <c r="E452" s="2">
        <f>_xll.BQL(D452, "cf_free_cash_flow(as_of_date=range(2013-12-31, 2013-12-31), fa_period_type=LTM)")</f>
        <v>-141235000</v>
      </c>
      <c r="F452" s="2">
        <f>_xll.BQL(D452, "bs_st_borrow(fa_period_reference=range(2013-12-31, 2013-12-31), fa_period_type=Q)")</f>
        <v>0</v>
      </c>
      <c r="G452" s="2">
        <f>_xll.BQL(D452, "bs_lt_borrow(fa_period_reference=range(2013-12-31, 2013-12-31), fa_period_type=Q)")</f>
        <v>905055000</v>
      </c>
      <c r="H452" s="2">
        <f>_xll.BQL(D452, "net_income(as_of_date=range(2013-12-31, 2013-12-31), fa_period_type=LTM)")</f>
        <v>173503000</v>
      </c>
      <c r="I452" s="2">
        <f>_xll.BQL(D452, "ebitda(as_of_date=range(2013-12-31, 2013-12-31), fa_period_type=LTM)")</f>
        <v>160974000</v>
      </c>
      <c r="J452" s="2">
        <f>_xll.BQL(D452, "is_int_expense(as_of_date=range(2013-12-31, 2013-12-31), fa_period_type=Q)")</f>
        <v>3462000</v>
      </c>
      <c r="K452" s="2">
        <f>_xll.BQL(D452, "total_equity(as_of_date=range(2013-12-31, 2013-12-31), fa_period_type=Q)")</f>
        <v>792326000</v>
      </c>
      <c r="L452" s="2">
        <f>_xll.BQL(D452, "sales_rev_turn(as_of_date=range(2013-12-31, 2013-12-31), fa_period_type=LTM)")</f>
        <v>1650522000</v>
      </c>
    </row>
    <row r="453" spans="1:12" x14ac:dyDescent="0.25">
      <c r="A453" s="1">
        <v>41639</v>
      </c>
      <c r="B453" s="1">
        <v>41639</v>
      </c>
      <c r="C453" s="2" t="s">
        <v>4530</v>
      </c>
      <c r="D453" s="2" t="s">
        <v>8494</v>
      </c>
      <c r="E453" s="2">
        <f>_xll.BQL(D453, "cf_free_cash_flow(as_of_date=range(2013-12-31, 2013-12-31), fa_period_type=LTM)")</f>
        <v>830903999.32861328</v>
      </c>
      <c r="F453" s="2" t="str">
        <f>_xll.BQL(D453, "bs_st_borrow(fa_period_reference=range(2013-12-31, 2013-12-31), fa_period_type=Q)")</f>
        <v>#N/A</v>
      </c>
      <c r="G453" s="2" t="str">
        <f>_xll.BQL(D453, "bs_lt_borrow(fa_period_reference=range(2013-12-31, 2013-12-31), fa_period_type=Q)")</f>
        <v>#N/A</v>
      </c>
      <c r="H453" s="2">
        <f>_xll.BQL(D453, "net_income(as_of_date=range(2013-12-31, 2013-12-31), fa_period_type=LTM)")</f>
        <v>681860992.43164063</v>
      </c>
      <c r="I453" s="2">
        <f>_xll.BQL(D453, "ebitda(as_of_date=range(2013-12-31, 2013-12-31), fa_period_type=LTM)")</f>
        <v>1289723972.3205566</v>
      </c>
      <c r="J453" s="2">
        <f>_xll.BQL(D453, "is_int_expense(as_of_date=range(2013-12-31, 2013-12-31), fa_period_type=Q)")</f>
        <v>16072000.503540039</v>
      </c>
      <c r="K453" s="2">
        <f>_xll.BQL(D453, "total_equity(as_of_date=range(2013-12-31, 2013-12-31), fa_period_type=Q)")</f>
        <v>2903426086.4257813</v>
      </c>
      <c r="L453" s="2">
        <f>_xll.BQL(D453, "sales_rev_turn(as_of_date=range(2013-12-31, 2013-12-31), fa_period_type=LTM)")</f>
        <v>5780115112.3046875</v>
      </c>
    </row>
    <row r="454" spans="1:12" x14ac:dyDescent="0.25">
      <c r="A454" s="1">
        <v>41639</v>
      </c>
      <c r="B454" s="1">
        <v>41639</v>
      </c>
      <c r="C454" s="2" t="s">
        <v>4538</v>
      </c>
      <c r="D454" s="2" t="s">
        <v>8495</v>
      </c>
      <c r="E454" s="2">
        <f>_xll.BQL(D454, "cf_free_cash_flow(as_of_date=range(2013-12-31, 2013-12-31), fa_period_type=LTM)")</f>
        <v>91700000.000000015</v>
      </c>
      <c r="F454" s="2">
        <f>_xll.BQL(D454, "bs_st_borrow(fa_period_reference=range(2013-12-31, 2013-12-31), fa_period_type=Q)")</f>
        <v>0</v>
      </c>
      <c r="G454" s="2">
        <f>_xll.BQL(D454, "bs_lt_borrow(fa_period_reference=range(2013-12-31, 2013-12-31), fa_period_type=Q)")</f>
        <v>353600000</v>
      </c>
      <c r="H454" s="2">
        <f>_xll.BQL(D454, "net_income(as_of_date=range(2013-12-31, 2013-12-31), fa_period_type=LTM)")</f>
        <v>127400000</v>
      </c>
      <c r="I454" s="2">
        <f>_xll.BQL(D454, "ebitda(as_of_date=range(2013-12-31, 2013-12-31), fa_period_type=LTM)")</f>
        <v>262300000</v>
      </c>
      <c r="J454" s="2">
        <f>_xll.BQL(D454, "is_int_expense(as_of_date=range(2013-12-31, 2013-12-31), fa_period_type=Q)")</f>
        <v>7900000</v>
      </c>
      <c r="K454" s="2">
        <f>_xll.BQL(D454, "total_equity(as_of_date=range(2013-12-31, 2013-12-31), fa_period_type=Q)")</f>
        <v>993500000.00000012</v>
      </c>
      <c r="L454" s="2">
        <f>_xll.BQL(D454, "sales_rev_turn(as_of_date=range(2013-12-31, 2013-12-31), fa_period_type=LTM)")</f>
        <v>2089100000</v>
      </c>
    </row>
    <row r="455" spans="1:12" x14ac:dyDescent="0.25">
      <c r="A455" s="1">
        <v>41639</v>
      </c>
      <c r="B455" s="1">
        <v>41639</v>
      </c>
      <c r="C455" s="2" t="s">
        <v>4546</v>
      </c>
      <c r="D455" s="2" t="s">
        <v>8496</v>
      </c>
      <c r="E455" s="2">
        <f>_xll.BQL(D455, "cf_free_cash_flow(as_of_date=range(2013-12-31, 2013-12-31), fa_period_type=LTM)")</f>
        <v>464556000</v>
      </c>
      <c r="F455" s="2">
        <f>_xll.BQL(D455, "bs_st_borrow(fa_period_reference=range(2013-12-31, 2013-12-31), fa_period_type=Q)")</f>
        <v>0</v>
      </c>
      <c r="G455" s="2">
        <f>_xll.BQL(D455, "bs_lt_borrow(fa_period_reference=range(2013-12-31, 2013-12-31), fa_period_type=Q)")</f>
        <v>1249412000</v>
      </c>
      <c r="H455" s="2">
        <f>_xll.BQL(D455, "net_income(as_of_date=range(2013-12-31, 2013-12-31), fa_period_type=LTM)")</f>
        <v>144867000</v>
      </c>
      <c r="I455" s="2">
        <f>_xll.BQL(D455, "ebitda(as_of_date=range(2013-12-31, 2013-12-31), fa_period_type=LTM)")</f>
        <v>489321000</v>
      </c>
      <c r="J455" s="2">
        <f>_xll.BQL(D455, "is_int_expense(as_of_date=range(2013-12-31, 2013-12-31), fa_period_type=Q)")</f>
        <v>21966000</v>
      </c>
      <c r="K455" s="2">
        <f>_xll.BQL(D455, "total_equity(as_of_date=range(2013-12-31, 2013-12-31), fa_period_type=Q)")</f>
        <v>2662971999.9999995</v>
      </c>
      <c r="L455" s="2">
        <f>_xll.BQL(D455, "sales_rev_turn(as_of_date=range(2013-12-31, 2013-12-31), fa_period_type=LTM)")</f>
        <v>4594103000</v>
      </c>
    </row>
    <row r="456" spans="1:12" x14ac:dyDescent="0.25">
      <c r="A456" s="1">
        <v>41639</v>
      </c>
      <c r="B456" s="1">
        <v>41639</v>
      </c>
      <c r="C456" s="2" t="s">
        <v>4573</v>
      </c>
      <c r="D456" s="2" t="s">
        <v>8497</v>
      </c>
      <c r="E456" s="2">
        <f>_xll.BQL(D456, "cf_free_cash_flow(as_of_date=range(2013-12-31, 2013-12-31), fa_period_type=LTM)")</f>
        <v>-2551147.7043461544</v>
      </c>
      <c r="F456" s="2" t="str">
        <f>_xll.BQL(D456, "bs_st_borrow(fa_period_reference=range(2013-12-31, 2013-12-31), fa_period_type=Q)")</f>
        <v>#N/A</v>
      </c>
      <c r="G456" s="2" t="str">
        <f>_xll.BQL(D456, "bs_lt_borrow(fa_period_reference=range(2013-12-31, 2013-12-31), fa_period_type=Q)")</f>
        <v>#N/A</v>
      </c>
      <c r="H456" s="2">
        <f>_xll.BQL(D456, "net_income(as_of_date=range(2013-12-31, 2013-12-31), fa_period_type=LTM)")</f>
        <v>-2921193.446682693</v>
      </c>
      <c r="I456" s="2">
        <f>_xll.BQL(D456, "ebitda(as_of_date=range(2013-12-31, 2013-12-31), fa_period_type=LTM)")</f>
        <v>-3268045.9099557698</v>
      </c>
      <c r="J456" s="2" t="str">
        <f>_xll.BQL(D456, "is_int_expense(as_of_date=range(2013-12-31, 2013-12-31), fa_period_type=Q)")</f>
        <v>#N/A</v>
      </c>
      <c r="K456" s="2" t="str">
        <f>_xll.BQL(D456, "total_equity(as_of_date=range(2013-12-31, 2013-12-31), fa_period_type=Q)")</f>
        <v>#N/A</v>
      </c>
      <c r="L456" s="2">
        <f>_xll.BQL(D456, "sales_rev_turn(as_of_date=range(2013-12-31, 2013-12-31), fa_period_type=LTM)")</f>
        <v>0</v>
      </c>
    </row>
    <row r="457" spans="1:12" x14ac:dyDescent="0.25">
      <c r="A457" s="1">
        <v>41639</v>
      </c>
      <c r="B457" s="1">
        <v>41639</v>
      </c>
      <c r="C457" s="2" t="s">
        <v>4585</v>
      </c>
      <c r="D457" s="2" t="s">
        <v>8498</v>
      </c>
      <c r="E457" s="2">
        <f>_xll.BQL(D457, "cf_free_cash_flow(as_of_date=range(2013-12-31, 2013-12-31), fa_period_type=LTM)")</f>
        <v>1997200000</v>
      </c>
      <c r="F457" s="2">
        <f>_xll.BQL(D457, "bs_st_borrow(fa_period_reference=range(2013-12-31, 2013-12-31), fa_period_type=Q)")</f>
        <v>1904100000</v>
      </c>
      <c r="G457" s="2">
        <f>_xll.BQL(D457, "bs_lt_borrow(fa_period_reference=range(2013-12-31, 2013-12-31), fa_period_type=Q)")</f>
        <v>6740600000</v>
      </c>
      <c r="H457" s="2">
        <f>_xll.BQL(D457, "net_income(as_of_date=range(2013-12-31, 2013-12-31), fa_period_type=LTM)")</f>
        <v>1773900000</v>
      </c>
      <c r="I457" s="2">
        <f>_xll.BQL(D457, "ebitda(as_of_date=range(2013-12-31, 2013-12-31), fa_period_type=LTM)")</f>
        <v>3447100000</v>
      </c>
      <c r="J457" s="2">
        <f>_xll.BQL(D457, "is_int_expense(as_of_date=range(2013-12-31, 2013-12-31), fa_period_type=Q)")</f>
        <v>74100000</v>
      </c>
      <c r="K457" s="2">
        <f>_xll.BQL(D457, "total_equity(as_of_date=range(2013-12-31, 2013-12-31), fa_period_type=Q)")</f>
        <v>8096900000</v>
      </c>
      <c r="L457" s="2">
        <f>_xll.BQL(D457, "sales_rev_turn(as_of_date=range(2013-12-31, 2013-12-31), fa_period_type=LTM)")</f>
        <v>18089700000</v>
      </c>
    </row>
    <row r="458" spans="1:12" x14ac:dyDescent="0.25">
      <c r="A458" s="1">
        <v>41639</v>
      </c>
      <c r="B458" s="1">
        <v>41639</v>
      </c>
      <c r="C458" s="2" t="s">
        <v>4588</v>
      </c>
      <c r="D458" s="2" t="s">
        <v>8499</v>
      </c>
      <c r="E458" s="2">
        <f>_xll.BQL(D458, "cf_free_cash_flow(as_of_date=range(2013-12-31, 2013-12-31), fa_period_type=LTM)")</f>
        <v>1158000000</v>
      </c>
      <c r="F458" s="2">
        <f>_xll.BQL(D458, "bs_st_borrow(fa_period_reference=range(2013-12-31, 2013-12-31), fa_period_type=Q)")</f>
        <v>17000000</v>
      </c>
      <c r="G458" s="2">
        <f>_xll.BQL(D458, "bs_lt_borrow(fa_period_reference=range(2013-12-31, 2013-12-31), fa_period_type=Q)")</f>
        <v>6482000000</v>
      </c>
      <c r="H458" s="2">
        <f>_xll.BQL(D458, "net_income(as_of_date=range(2013-12-31, 2013-12-31), fa_period_type=LTM)")</f>
        <v>1010000000</v>
      </c>
      <c r="I458" s="2">
        <f>_xll.BQL(D458, "ebitda(as_of_date=range(2013-12-31, 2013-12-31), fa_period_type=LTM)")</f>
        <v>2178000000</v>
      </c>
      <c r="J458" s="2">
        <f>_xll.BQL(D458, "is_int_expense(as_of_date=range(2013-12-31, 2013-12-31), fa_period_type=Q)")</f>
        <v>80000000</v>
      </c>
      <c r="K458" s="2">
        <f>_xll.BQL(D458, "total_equity(as_of_date=range(2013-12-31, 2013-12-31), fa_period_type=Q)")</f>
        <v>6225000000.000001</v>
      </c>
      <c r="L458" s="2">
        <f>_xll.BQL(D458, "sales_rev_turn(as_of_date=range(2013-12-31, 2013-12-31), fa_period_type=LTM)")</f>
        <v>5198000000</v>
      </c>
    </row>
    <row r="459" spans="1:12" x14ac:dyDescent="0.25">
      <c r="A459" s="1">
        <v>41639</v>
      </c>
      <c r="B459" s="1">
        <v>41639</v>
      </c>
      <c r="C459" s="2" t="s">
        <v>4598</v>
      </c>
      <c r="D459" s="2" t="s">
        <v>8500</v>
      </c>
      <c r="E459" s="2">
        <f>_xll.BQL(D459, "cf_free_cash_flow(as_of_date=range(2013-12-31, 2013-12-31), fa_period_type=LTM)")</f>
        <v>1973500000</v>
      </c>
      <c r="F459" s="2">
        <f>_xll.BQL(D459, "bs_st_borrow(fa_period_reference=range(2013-12-31, 2013-12-31), fa_period_type=Q)")</f>
        <v>0</v>
      </c>
      <c r="G459" s="2">
        <f>_xll.BQL(D459, "bs_lt_borrow(fa_period_reference=range(2013-12-31, 2013-12-31), fa_period_type=Q)")</f>
        <v>2257200000</v>
      </c>
      <c r="H459" s="2">
        <f>_xll.BQL(D459, "net_income(as_of_date=range(2013-12-31, 2013-12-31), fa_period_type=LTM)")</f>
        <v>2150200000</v>
      </c>
      <c r="I459" s="2">
        <f>_xll.BQL(D459, "ebitda(as_of_date=range(2013-12-31, 2013-12-31), fa_period_type=LTM)")</f>
        <v>3152800000</v>
      </c>
      <c r="J459" s="2" t="str">
        <f>_xll.BQL(D459, "is_int_expense(as_of_date=range(2013-12-31, 2013-12-31), fa_period_type=Q)")</f>
        <v>#N/A</v>
      </c>
      <c r="K459" s="2">
        <f>_xll.BQL(D459, "total_equity(as_of_date=range(2013-12-31, 2013-12-31), fa_period_type=Q)")</f>
        <v>10807300000</v>
      </c>
      <c r="L459" s="2">
        <f>_xll.BQL(D459, "sales_rev_turn(as_of_date=range(2013-12-31, 2013-12-31), fa_period_type=LTM)")</f>
        <v>7985000000</v>
      </c>
    </row>
    <row r="460" spans="1:12" x14ac:dyDescent="0.25">
      <c r="A460" s="1">
        <v>41639</v>
      </c>
      <c r="B460" s="1">
        <v>41639</v>
      </c>
      <c r="C460" s="2" t="s">
        <v>4607</v>
      </c>
      <c r="D460" s="2" t="s">
        <v>8501</v>
      </c>
      <c r="E460" s="2">
        <f>_xll.BQL(D460, "cf_free_cash_flow(as_of_date=range(2013-12-31, 2013-12-31), fa_period_type=LTM)")</f>
        <v>97300000.000000015</v>
      </c>
      <c r="F460" s="2">
        <f>_xll.BQL(D460, "bs_st_borrow(fa_period_reference=range(2013-12-31, 2013-12-31), fa_period_type=Q)")</f>
        <v>11200000</v>
      </c>
      <c r="G460" s="2">
        <f>_xll.BQL(D460, "bs_lt_borrow(fa_period_reference=range(2013-12-31, 2013-12-31), fa_period_type=Q)")</f>
        <v>640500000</v>
      </c>
      <c r="H460" s="2">
        <f>_xll.BQL(D460, "net_income(as_of_date=range(2013-12-31, 2013-12-31), fa_period_type=LTM)")</f>
        <v>63400000</v>
      </c>
      <c r="I460" s="2">
        <f>_xll.BQL(D460, "ebitda(as_of_date=range(2013-12-31, 2013-12-31), fa_period_type=LTM)")</f>
        <v>207500000</v>
      </c>
      <c r="J460" s="2">
        <f>_xll.BQL(D460, "is_int_expense(as_of_date=range(2013-12-31, 2013-12-31), fa_period_type=Q)")</f>
        <v>6800000</v>
      </c>
      <c r="K460" s="2">
        <f>_xll.BQL(D460, "total_equity(as_of_date=range(2013-12-31, 2013-12-31), fa_period_type=Q)")</f>
        <v>576299999.99999988</v>
      </c>
      <c r="L460" s="2">
        <f>_xll.BQL(D460, "sales_rev_turn(as_of_date=range(2013-12-31, 2013-12-31), fa_period_type=LTM)")</f>
        <v>1553400000</v>
      </c>
    </row>
    <row r="461" spans="1:12" x14ac:dyDescent="0.25">
      <c r="A461" s="1">
        <v>41639</v>
      </c>
      <c r="B461" s="1">
        <v>41639</v>
      </c>
      <c r="C461" s="2" t="s">
        <v>4616</v>
      </c>
      <c r="D461" s="2" t="s">
        <v>8502</v>
      </c>
      <c r="E461" s="2">
        <f>_xll.BQL(D461, "cf_free_cash_flow(as_of_date=range(2013-12-31, 2013-12-31), fa_period_type=LTM)")</f>
        <v>429600000</v>
      </c>
      <c r="F461" s="2">
        <f>_xll.BQL(D461, "bs_st_borrow(fa_period_reference=range(2013-12-31, 2013-12-31), fa_period_type=Q)")</f>
        <v>174800000</v>
      </c>
      <c r="G461" s="2">
        <f>_xll.BQL(D461, "bs_lt_borrow(fa_period_reference=range(2013-12-31, 2013-12-31), fa_period_type=Q)")</f>
        <v>1661600000</v>
      </c>
      <c r="H461" s="2">
        <f>_xll.BQL(D461, "net_income(as_of_date=range(2013-12-31, 2013-12-31), fa_period_type=LTM)")</f>
        <v>459200000</v>
      </c>
      <c r="I461" s="2">
        <f>_xll.BQL(D461, "ebitda(as_of_date=range(2013-12-31, 2013-12-31), fa_period_type=LTM)")</f>
        <v>776600000</v>
      </c>
      <c r="J461" s="2" t="str">
        <f>_xll.BQL(D461, "is_int_expense(as_of_date=range(2013-12-31, 2013-12-31), fa_period_type=Q)")</f>
        <v>#N/A</v>
      </c>
      <c r="K461" s="2">
        <f>_xll.BQL(D461, "total_equity(as_of_date=range(2013-12-31, 2013-12-31), fa_period_type=Q)")</f>
        <v>2193100000.0000005</v>
      </c>
      <c r="L461" s="2">
        <f>_xll.BQL(D461, "sales_rev_turn(as_of_date=range(2013-12-31, 2013-12-31), fa_period_type=LTM)")</f>
        <v>5721500000</v>
      </c>
    </row>
    <row r="462" spans="1:12" x14ac:dyDescent="0.25">
      <c r="A462" s="1">
        <v>41639</v>
      </c>
      <c r="B462" s="1">
        <v>41639</v>
      </c>
      <c r="C462" s="2" t="s">
        <v>4631</v>
      </c>
      <c r="D462" s="2" t="s">
        <v>8503</v>
      </c>
      <c r="E462" s="2">
        <f>_xll.BQL(D462, "cf_free_cash_flow(as_of_date=range(2013-12-31, 2013-12-31), fa_period_type=LTM)")</f>
        <v>100655000</v>
      </c>
      <c r="F462" s="2">
        <f>_xll.BQL(D462, "bs_st_borrow(fa_period_reference=range(2013-12-31, 2013-12-31), fa_period_type=Q)")</f>
        <v>0</v>
      </c>
      <c r="G462" s="2">
        <f>_xll.BQL(D462, "bs_lt_borrow(fa_period_reference=range(2013-12-31, 2013-12-31), fa_period_type=Q)")</f>
        <v>225000000</v>
      </c>
      <c r="H462" s="2">
        <f>_xll.BQL(D462, "net_income(as_of_date=range(2013-12-31, 2013-12-31), fa_period_type=LTM)")</f>
        <v>-36479000</v>
      </c>
      <c r="I462" s="2">
        <f>_xll.BQL(D462, "ebitda(as_of_date=range(2013-12-31, 2013-12-31), fa_period_type=LTM)")</f>
        <v>12172000</v>
      </c>
      <c r="J462" s="2">
        <f>_xll.BQL(D462, "is_int_expense(as_of_date=range(2013-12-31, 2013-12-31), fa_period_type=Q)")</f>
        <v>4510000</v>
      </c>
      <c r="K462" s="2">
        <f>_xll.BQL(D462, "total_equity(as_of_date=range(2013-12-31, 2013-12-31), fa_period_type=Q)")</f>
        <v>640422000.00000012</v>
      </c>
      <c r="L462" s="2">
        <f>_xll.BQL(D462, "sales_rev_turn(as_of_date=range(2013-12-31, 2013-12-31), fa_period_type=LTM)")</f>
        <v>1870782000</v>
      </c>
    </row>
    <row r="463" spans="1:12" x14ac:dyDescent="0.25">
      <c r="A463" s="1">
        <v>41639</v>
      </c>
      <c r="B463" s="1">
        <v>41639</v>
      </c>
      <c r="C463" s="2" t="s">
        <v>4639</v>
      </c>
      <c r="D463" s="2" t="s">
        <v>8504</v>
      </c>
      <c r="E463" s="2">
        <f>_xll.BQL(D463, "cf_free_cash_flow(as_of_date=range(2013-12-31, 2013-12-31), fa_period_type=LTM)")</f>
        <v>-465364000</v>
      </c>
      <c r="F463" s="2">
        <f>_xll.BQL(D463, "bs_st_borrow(fa_period_reference=range(2013-12-31, 2013-12-31), fa_period_type=Q)")</f>
        <v>6580734000</v>
      </c>
      <c r="G463" s="2">
        <f>_xll.BQL(D463, "bs_lt_borrow(fa_period_reference=range(2013-12-31, 2013-12-31), fa_period_type=Q)")</f>
        <v>4760774000</v>
      </c>
      <c r="H463" s="2">
        <f>_xll.BQL(D463, "net_income(as_of_date=range(2013-12-31, 2013-12-31), fa_period_type=LTM)")</f>
        <v>723759000</v>
      </c>
      <c r="I463" s="2">
        <f>_xll.BQL(D463, "ebitda(as_of_date=range(2013-12-31, 2013-12-31), fa_period_type=LTM)")</f>
        <v>1078627000</v>
      </c>
      <c r="J463" s="2">
        <f>_xll.BQL(D463, "is_int_expense(as_of_date=range(2013-12-31, 2013-12-31), fa_period_type=Q)")</f>
        <v>122173000</v>
      </c>
      <c r="K463" s="2">
        <f>_xll.BQL(D463, "total_equity(as_of_date=range(2013-12-31, 2013-12-31), fa_period_type=Q)")</f>
        <v>6908317000.000001</v>
      </c>
      <c r="L463" s="2">
        <f>_xll.BQL(D463, "sales_rev_turn(as_of_date=range(2013-12-31, 2013-12-31), fa_period_type=LTM)")</f>
        <v>2057821000</v>
      </c>
    </row>
    <row r="464" spans="1:12" x14ac:dyDescent="0.25">
      <c r="A464" s="1">
        <v>41639</v>
      </c>
      <c r="B464" s="1">
        <v>41639</v>
      </c>
      <c r="C464" s="2" t="s">
        <v>4658</v>
      </c>
      <c r="D464" s="2" t="s">
        <v>8505</v>
      </c>
      <c r="E464" s="2">
        <f>_xll.BQL(D464, "cf_free_cash_flow(as_of_date=range(2013-12-31, 2013-12-31), fa_period_type=LTM)")</f>
        <v>814278000</v>
      </c>
      <c r="F464" s="2">
        <f>_xll.BQL(D464, "bs_st_borrow(fa_period_reference=range(2013-12-31, 2013-12-31), fa_period_type=Q)")</f>
        <v>4278000</v>
      </c>
      <c r="G464" s="2">
        <f>_xll.BQL(D464, "bs_lt_borrow(fa_period_reference=range(2013-12-31, 2013-12-31), fa_period_type=Q)")</f>
        <v>1600000000</v>
      </c>
      <c r="H464" s="2">
        <f>_xll.BQL(D464, "net_income(as_of_date=range(2013-12-31, 2013-12-31), fa_period_type=LTM)")</f>
        <v>841195000</v>
      </c>
      <c r="I464" s="2">
        <f>_xll.BQL(D464, "ebitda(as_of_date=range(2013-12-31, 2013-12-31), fa_period_type=LTM)")</f>
        <v>1255293000</v>
      </c>
      <c r="J464" s="2">
        <f>_xll.BQL(D464, "is_int_expense(as_of_date=range(2013-12-31, 2013-12-31), fa_period_type=Q)")</f>
        <v>19576000</v>
      </c>
      <c r="K464" s="2">
        <f>_xll.BQL(D464, "total_equity(as_of_date=range(2013-12-31, 2013-12-31), fa_period_type=Q)")</f>
        <v>3008169000</v>
      </c>
      <c r="L464" s="2">
        <f>_xll.BQL(D464, "sales_rev_turn(as_of_date=range(2013-12-31, 2013-12-31), fa_period_type=LTM)")</f>
        <v>6627576000</v>
      </c>
    </row>
    <row r="465" spans="1:12" x14ac:dyDescent="0.25">
      <c r="A465" s="1">
        <v>41639</v>
      </c>
      <c r="B465" s="1">
        <v>41639</v>
      </c>
      <c r="C465" s="2" t="s">
        <v>4663</v>
      </c>
      <c r="D465" s="2" t="s">
        <v>8506</v>
      </c>
      <c r="E465" s="2" t="str">
        <f>_xll.BQL(D465, "cf_free_cash_flow(as_of_date=range(2013-12-31, 2013-12-31), fa_period_type=LTM)")</f>
        <v>#N/A</v>
      </c>
      <c r="F465" s="2" t="str">
        <f>_xll.BQL(D465, "bs_st_borrow(fa_period_reference=range(2013-12-31, 2013-12-31), fa_period_type=Q)")</f>
        <v>#N/A</v>
      </c>
      <c r="G465" s="2" t="str">
        <f>_xll.BQL(D465, "bs_lt_borrow(fa_period_reference=range(2013-12-31, 2013-12-31), fa_period_type=Q)")</f>
        <v>#N/A</v>
      </c>
      <c r="H465" s="2" t="str">
        <f>_xll.BQL(D465, "net_income(as_of_date=range(2013-12-31, 2013-12-31), fa_period_type=LTM)")</f>
        <v>#N/A</v>
      </c>
      <c r="I465" s="2" t="str">
        <f>_xll.BQL(D465, "ebitda(as_of_date=range(2013-12-31, 2013-12-31), fa_period_type=LTM)")</f>
        <v>#N/A</v>
      </c>
      <c r="J465" s="2" t="str">
        <f>_xll.BQL(D465, "is_int_expense(as_of_date=range(2013-12-31, 2013-12-31), fa_period_type=Q)")</f>
        <v>#N/A</v>
      </c>
      <c r="K465" s="2" t="str">
        <f>_xll.BQL(D465, "total_equity(as_of_date=range(2013-12-31, 2013-12-31), fa_period_type=Q)")</f>
        <v>#N/A</v>
      </c>
      <c r="L465" s="2" t="str">
        <f>_xll.BQL(D465, "sales_rev_turn(as_of_date=range(2013-12-31, 2013-12-31), fa_period_type=LTM)")</f>
        <v>#N/A</v>
      </c>
    </row>
    <row r="466" spans="1:12" x14ac:dyDescent="0.25">
      <c r="A466" s="1">
        <v>41639</v>
      </c>
      <c r="B466" s="1">
        <v>41639</v>
      </c>
      <c r="C466" s="2" t="s">
        <v>4668</v>
      </c>
      <c r="D466" s="2" t="s">
        <v>8507</v>
      </c>
      <c r="E466" s="2">
        <f>_xll.BQL(D466, "cf_free_cash_flow(as_of_date=range(2013-12-31, 2013-12-31), fa_period_type=LTM)")</f>
        <v>-1508486000</v>
      </c>
      <c r="F466" s="2">
        <f>_xll.BQL(D466, "bs_st_borrow(fa_period_reference=range(2013-12-31, 2013-12-31), fa_period_type=Q)")</f>
        <v>637000000</v>
      </c>
      <c r="G466" s="2">
        <f>_xll.BQL(D466, "bs_lt_borrow(fa_period_reference=range(2013-12-31, 2013-12-31), fa_period_type=Q)")</f>
        <v>22594000000</v>
      </c>
      <c r="H466" s="2">
        <f>_xll.BQL(D466, "net_income(as_of_date=range(2013-12-31, 2013-12-31), fa_period_type=LTM)")</f>
        <v>417000000</v>
      </c>
      <c r="I466" s="2">
        <f>_xll.BQL(D466, "ebitda(as_of_date=range(2013-12-31, 2013-12-31), fa_period_type=LTM)")</f>
        <v>3399920000</v>
      </c>
      <c r="J466" s="2">
        <f>_xll.BQL(D466, "is_int_expense(as_of_date=range(2013-12-31, 2013-12-31), fa_period_type=Q)")</f>
        <v>298000000</v>
      </c>
      <c r="K466" s="2">
        <f>_xll.BQL(D466, "total_equity(as_of_date=range(2013-12-31, 2013-12-31), fa_period_type=Q)")</f>
        <v>17204000000</v>
      </c>
      <c r="L466" s="2">
        <f>_xll.BQL(D466, "sales_rev_turn(as_of_date=range(2013-12-31, 2013-12-31), fa_period_type=LTM)")</f>
        <v>47041000000</v>
      </c>
    </row>
    <row r="467" spans="1:12" x14ac:dyDescent="0.25">
      <c r="A467" s="1">
        <v>41639</v>
      </c>
      <c r="B467" s="1">
        <v>41639</v>
      </c>
      <c r="C467" s="2" t="s">
        <v>4680</v>
      </c>
      <c r="D467" s="2" t="s">
        <v>8508</v>
      </c>
      <c r="E467" s="2">
        <f>_xll.BQL(D467, "cf_free_cash_flow(as_of_date=range(2013-12-31, 2013-12-31), fa_period_type=LTM)")</f>
        <v>324800000</v>
      </c>
      <c r="F467" s="2">
        <f>_xll.BQL(D467, "bs_st_borrow(fa_period_reference=range(2013-12-31, 2013-12-31), fa_period_type=Q)")</f>
        <v>300000</v>
      </c>
      <c r="G467" s="2">
        <f>_xll.BQL(D467, "bs_lt_borrow(fa_period_reference=range(2013-12-31, 2013-12-31), fa_period_type=Q)")</f>
        <v>597200000</v>
      </c>
      <c r="H467" s="2">
        <f>_xll.BQL(D467, "net_income(as_of_date=range(2013-12-31, 2013-12-31), fa_period_type=LTM)")</f>
        <v>316400000</v>
      </c>
      <c r="I467" s="2">
        <f>_xll.BQL(D467, "ebitda(as_of_date=range(2013-12-31, 2013-12-31), fa_period_type=LTM)")</f>
        <v>562000000</v>
      </c>
      <c r="J467" s="2" t="str">
        <f>_xll.BQL(D467, "is_int_expense(as_of_date=range(2013-12-31, 2013-12-31), fa_period_type=Q)")</f>
        <v>#N/A</v>
      </c>
      <c r="K467" s="2">
        <f>_xll.BQL(D467, "total_equity(as_of_date=range(2013-12-31, 2013-12-31), fa_period_type=Q)")</f>
        <v>1803900000</v>
      </c>
      <c r="L467" s="2">
        <f>_xll.BQL(D467, "sales_rev_turn(as_of_date=range(2013-12-31, 2013-12-31), fa_period_type=LTM)")</f>
        <v>3129800000</v>
      </c>
    </row>
    <row r="468" spans="1:12" x14ac:dyDescent="0.25">
      <c r="A468" s="1">
        <v>41639</v>
      </c>
      <c r="B468" s="1">
        <v>41639</v>
      </c>
      <c r="C468" s="2" t="s">
        <v>4707</v>
      </c>
      <c r="D468" s="2" t="s">
        <v>8509</v>
      </c>
      <c r="E468" s="2">
        <f>_xll.BQL(D468, "cf_free_cash_flow(as_of_date=range(2013-12-31, 2013-12-31), fa_period_type=LTM)")</f>
        <v>803400000.00000024</v>
      </c>
      <c r="F468" s="2">
        <f>_xll.BQL(D468, "bs_st_borrow(fa_period_reference=range(2013-12-31, 2013-12-31), fa_period_type=Q)")</f>
        <v>49000000</v>
      </c>
      <c r="G468" s="2">
        <f>_xll.BQL(D468, "bs_lt_borrow(fa_period_reference=range(2013-12-31, 2013-12-31), fa_period_type=Q)")</f>
        <v>2882000000</v>
      </c>
      <c r="H468" s="2">
        <f>_xll.BQL(D468, "net_income(as_of_date=range(2013-12-31, 2013-12-31), fa_period_type=LTM)")</f>
        <v>428000000</v>
      </c>
      <c r="I468" s="2">
        <f>_xll.BQL(D468, "ebitda(as_of_date=range(2013-12-31, 2013-12-31), fa_period_type=LTM)")</f>
        <v>1124136363.6363649</v>
      </c>
      <c r="J468" s="2">
        <f>_xll.BQL(D468, "is_int_expense(as_of_date=range(2013-12-31, 2013-12-31), fa_period_type=Q)")</f>
        <v>31000000</v>
      </c>
      <c r="K468" s="2">
        <f>_xll.BQL(D468, "total_equity(as_of_date=range(2013-12-31, 2013-12-31), fa_period_type=Q)")</f>
        <v>1682000000</v>
      </c>
      <c r="L468" s="2">
        <f>_xll.BQL(D468, "sales_rev_turn(as_of_date=range(2013-12-31, 2013-12-31), fa_period_type=LTM)")</f>
        <v>4907000000</v>
      </c>
    </row>
    <row r="469" spans="1:12" x14ac:dyDescent="0.25">
      <c r="A469" s="1">
        <v>41639</v>
      </c>
      <c r="B469" s="1">
        <v>41639</v>
      </c>
      <c r="C469" s="2" t="s">
        <v>4721</v>
      </c>
      <c r="D469" s="2" t="s">
        <v>8510</v>
      </c>
      <c r="E469" s="2">
        <f>_xll.BQL(D469, "cf_free_cash_flow(as_of_date=range(2013-12-31, 2013-12-31), fa_period_type=LTM)")</f>
        <v>-645737000</v>
      </c>
      <c r="F469" s="2">
        <f>_xll.BQL(D469, "bs_st_borrow(fa_period_reference=range(2013-12-31, 2013-12-31), fa_period_type=Q)")</f>
        <v>1644504000</v>
      </c>
      <c r="G469" s="2">
        <f>_xll.BQL(D469, "bs_lt_borrow(fa_period_reference=range(2013-12-31, 2013-12-31), fa_period_type=Q)")</f>
        <v>560434000</v>
      </c>
      <c r="H469" s="2">
        <f>_xll.BQL(D469, "net_income(as_of_date=range(2013-12-31, 2013-12-31), fa_period_type=LTM)")</f>
        <v>210404000</v>
      </c>
      <c r="I469" s="2">
        <f>_xll.BQL(D469, "ebitda(as_of_date=range(2013-12-31, 2013-12-31), fa_period_type=LTM)")</f>
        <v>330170000</v>
      </c>
      <c r="J469" s="2">
        <f>_xll.BQL(D469, "is_int_expense(as_of_date=range(2013-12-31, 2013-12-31), fa_period_type=Q)")</f>
        <v>18853000</v>
      </c>
      <c r="K469" s="2">
        <f>_xll.BQL(D469, "total_equity(as_of_date=range(2013-12-31, 2013-12-31), fa_period_type=Q)")</f>
        <v>2524094000</v>
      </c>
      <c r="L469" s="2">
        <f>_xll.BQL(D469, "sales_rev_turn(as_of_date=range(2013-12-31, 2013-12-31), fa_period_type=LTM)")</f>
        <v>468783000</v>
      </c>
    </row>
    <row r="470" spans="1:12" x14ac:dyDescent="0.25">
      <c r="A470" s="1">
        <v>41639</v>
      </c>
      <c r="B470" s="1">
        <v>41639</v>
      </c>
      <c r="C470" s="2" t="s">
        <v>4729</v>
      </c>
      <c r="D470" s="2" t="s">
        <v>8511</v>
      </c>
      <c r="E470" s="2" t="str">
        <f>_xll.BQL(D470, "cf_free_cash_flow(as_of_date=range(2013-12-31, 2013-12-31), fa_period_type=LTM)")</f>
        <v>#N/A</v>
      </c>
      <c r="F470" s="2" t="str">
        <f>_xll.BQL(D470, "bs_st_borrow(fa_period_reference=range(2013-12-31, 2013-12-31), fa_period_type=Q)")</f>
        <v>#N/A</v>
      </c>
      <c r="G470" s="2" t="str">
        <f>_xll.BQL(D470, "bs_lt_borrow(fa_period_reference=range(2013-12-31, 2013-12-31), fa_period_type=Q)")</f>
        <v>#N/A</v>
      </c>
      <c r="H470" s="2" t="str">
        <f>_xll.BQL(D470, "net_income(as_of_date=range(2013-12-31, 2013-12-31), fa_period_type=LTM)")</f>
        <v>#N/A</v>
      </c>
      <c r="I470" s="2" t="str">
        <f>_xll.BQL(D470, "ebitda(as_of_date=range(2013-12-31, 2013-12-31), fa_period_type=LTM)")</f>
        <v>#N/A</v>
      </c>
      <c r="J470" s="2" t="str">
        <f>_xll.BQL(D470, "is_int_expense(as_of_date=range(2013-12-31, 2013-12-31), fa_period_type=Q)")</f>
        <v>#N/A</v>
      </c>
      <c r="K470" s="2" t="str">
        <f>_xll.BQL(D470, "total_equity(as_of_date=range(2013-12-31, 2013-12-31), fa_period_type=Q)")</f>
        <v>#N/A</v>
      </c>
      <c r="L470" s="2" t="str">
        <f>_xll.BQL(D470, "sales_rev_turn(as_of_date=range(2013-12-31, 2013-12-31), fa_period_type=LTM)")</f>
        <v>#N/A</v>
      </c>
    </row>
    <row r="471" spans="1:12" x14ac:dyDescent="0.25">
      <c r="A471" s="1">
        <v>41639</v>
      </c>
      <c r="B471" s="1">
        <v>41639</v>
      </c>
      <c r="C471" s="2" t="s">
        <v>4740</v>
      </c>
      <c r="D471" s="2" t="s">
        <v>8512</v>
      </c>
      <c r="E471" s="2">
        <f>_xll.BQL(D471, "cf_free_cash_flow(as_of_date=range(2013-12-31, 2013-12-31), fa_period_type=LTM)")</f>
        <v>130603000</v>
      </c>
      <c r="F471" s="2">
        <f>_xll.BQL(D471, "bs_st_borrow(fa_period_reference=range(2013-12-31, 2013-12-31), fa_period_type=Q)")</f>
        <v>810000000</v>
      </c>
      <c r="G471" s="2">
        <f>_xll.BQL(D471, "bs_lt_borrow(fa_period_reference=range(2013-12-31, 2013-12-31), fa_period_type=Q)")</f>
        <v>404241000</v>
      </c>
      <c r="H471" s="2">
        <f>_xll.BQL(D471, "net_income(as_of_date=range(2013-12-31, 2013-12-31), fa_period_type=LTM)")</f>
        <v>18363000</v>
      </c>
      <c r="I471" s="2">
        <f>_xll.BQL(D471, "ebitda(as_of_date=range(2013-12-31, 2013-12-31), fa_period_type=LTM)")</f>
        <v>175637000</v>
      </c>
      <c r="J471" s="2">
        <f>_xll.BQL(D471, "is_int_expense(as_of_date=range(2013-12-31, 2013-12-31), fa_period_type=Q)")</f>
        <v>15188000</v>
      </c>
      <c r="K471" s="2">
        <f>_xll.BQL(D471, "total_equity(as_of_date=range(2013-12-31, 2013-12-31), fa_period_type=Q)")</f>
        <v>1422086000</v>
      </c>
      <c r="L471" s="2">
        <f>_xll.BQL(D471, "sales_rev_turn(as_of_date=range(2013-12-31, 2013-12-31), fa_period_type=LTM)")</f>
        <v>310254000</v>
      </c>
    </row>
    <row r="472" spans="1:12" x14ac:dyDescent="0.25">
      <c r="A472" s="1">
        <v>41639</v>
      </c>
      <c r="B472" s="1">
        <v>41639</v>
      </c>
      <c r="C472" s="2" t="s">
        <v>4767</v>
      </c>
      <c r="D472" s="2" t="s">
        <v>8513</v>
      </c>
      <c r="E472" s="2">
        <f>_xll.BQL(D472, "cf_free_cash_flow(as_of_date=range(2013-12-31, 2013-12-31), fa_period_type=LTM)")</f>
        <v>51233999.999999993</v>
      </c>
      <c r="F472" s="2">
        <f>_xll.BQL(D472, "bs_st_borrow(fa_period_reference=range(2013-12-31, 2013-12-31), fa_period_type=Q)")</f>
        <v>2059330000</v>
      </c>
      <c r="G472" s="2">
        <f>_xll.BQL(D472, "bs_lt_borrow(fa_period_reference=range(2013-12-31, 2013-12-31), fa_period_type=Q)")</f>
        <v>4908249000</v>
      </c>
      <c r="H472" s="2">
        <f>_xll.BQL(D472, "net_income(as_of_date=range(2013-12-31, 2013-12-31), fa_period_type=LTM)")</f>
        <v>121881000</v>
      </c>
      <c r="I472" s="2">
        <f>_xll.BQL(D472, "ebitda(as_of_date=range(2013-12-31, 2013-12-31), fa_period_type=LTM)")</f>
        <v>834598000</v>
      </c>
      <c r="J472" s="2">
        <f>_xll.BQL(D472, "is_int_expense(as_of_date=range(2013-12-31, 2013-12-31), fa_period_type=Q)")</f>
        <v>87304000</v>
      </c>
      <c r="K472" s="2">
        <f>_xll.BQL(D472, "total_equity(as_of_date=range(2013-12-31, 2013-12-31), fa_period_type=Q)")</f>
        <v>7066689999.999999</v>
      </c>
      <c r="L472" s="2">
        <f>_xll.BQL(D472, "sales_rev_turn(as_of_date=range(2013-12-31, 2013-12-31), fa_period_type=LTM)")</f>
        <v>1449615000</v>
      </c>
    </row>
    <row r="473" spans="1:12" x14ac:dyDescent="0.25">
      <c r="A473" s="1">
        <v>41639</v>
      </c>
      <c r="B473" s="1">
        <v>41639</v>
      </c>
      <c r="C473" s="2" t="s">
        <v>4776</v>
      </c>
      <c r="D473" s="2" t="s">
        <v>8514</v>
      </c>
      <c r="E473" s="2">
        <f>_xll.BQL(D473, "cf_free_cash_flow(as_of_date=range(2013-12-31, 2013-12-31), fa_period_type=LTM)")</f>
        <v>449800000</v>
      </c>
      <c r="F473" s="2">
        <f>_xll.BQL(D473, "bs_st_borrow(fa_period_reference=range(2013-12-31, 2013-12-31), fa_period_type=Q)")</f>
        <v>0</v>
      </c>
      <c r="G473" s="2">
        <f>_xll.BQL(D473, "bs_lt_borrow(fa_period_reference=range(2013-12-31, 2013-12-31), fa_period_type=Q)")</f>
        <v>1323000000</v>
      </c>
      <c r="H473" s="2">
        <f>_xll.BQL(D473, "net_income(as_of_date=range(2013-12-31, 2013-12-31), fa_period_type=LTM)")</f>
        <v>478800000</v>
      </c>
      <c r="I473" s="2" t="str">
        <f>_xll.BQL(D473, "ebitda(as_of_date=range(2013-12-31, 2013-12-31), fa_period_type=LTM)")</f>
        <v>#N/A</v>
      </c>
      <c r="J473" s="2">
        <f>_xll.BQL(D473, "is_int_expense(as_of_date=range(2013-12-31, 2013-12-31), fa_period_type=Q)")</f>
        <v>27000000</v>
      </c>
      <c r="K473" s="2">
        <f>_xll.BQL(D473, "total_equity(as_of_date=range(2013-12-31, 2013-12-31), fa_period_type=Q)")</f>
        <v>4940000000</v>
      </c>
      <c r="L473" s="2">
        <f>_xll.BQL(D473, "sales_rev_turn(as_of_date=range(2013-12-31, 2013-12-31), fa_period_type=LTM)")</f>
        <v>8738000000</v>
      </c>
    </row>
    <row r="474" spans="1:12" x14ac:dyDescent="0.25">
      <c r="A474" s="1">
        <v>41639</v>
      </c>
      <c r="B474" s="1">
        <v>41639</v>
      </c>
      <c r="C474" s="2" t="s">
        <v>4802</v>
      </c>
      <c r="D474" s="2" t="s">
        <v>8515</v>
      </c>
      <c r="E474" s="2">
        <f>_xll.BQL(D474, "cf_free_cash_flow(as_of_date=range(2013-12-31, 2013-12-31), fa_period_type=LTM)")</f>
        <v>955600000.00000012</v>
      </c>
      <c r="F474" s="2">
        <f>_xll.BQL(D474, "bs_st_borrow(fa_period_reference=range(2013-12-31, 2013-12-31), fa_period_type=Q)")</f>
        <v>0</v>
      </c>
      <c r="G474" s="2">
        <f>_xll.BQL(D474, "bs_lt_borrow(fa_period_reference=range(2013-12-31, 2013-12-31), fa_period_type=Q)")</f>
        <v>3098100000</v>
      </c>
      <c r="H474" s="2">
        <f>_xll.BQL(D474, "net_income(as_of_date=range(2013-12-31, 2013-12-31), fa_period_type=LTM)")</f>
        <v>1609500000</v>
      </c>
      <c r="I474" s="2">
        <f>_xll.BQL(D474, "ebitda(as_of_date=range(2013-12-31, 2013-12-31), fa_period_type=LTM)")</f>
        <v>2838100000</v>
      </c>
      <c r="J474" s="2">
        <f>_xll.BQL(D474, "is_int_expense(as_of_date=range(2013-12-31, 2013-12-31), fa_period_type=Q)")</f>
        <v>41000000</v>
      </c>
      <c r="K474" s="2">
        <f>_xll.BQL(D474, "total_equity(as_of_date=range(2013-12-31, 2013-12-31), fa_period_type=Q)")</f>
        <v>5462000000</v>
      </c>
      <c r="L474" s="2">
        <f>_xll.BQL(D474, "sales_rev_turn(as_of_date=range(2013-12-31, 2013-12-31), fa_period_type=LTM)")</f>
        <v>5629800000</v>
      </c>
    </row>
    <row r="475" spans="1:12" x14ac:dyDescent="0.25">
      <c r="A475" s="1">
        <v>41639</v>
      </c>
      <c r="B475" s="1">
        <v>41639</v>
      </c>
      <c r="C475" s="2" t="s">
        <v>4820</v>
      </c>
      <c r="D475" s="2" t="s">
        <v>8516</v>
      </c>
      <c r="E475" s="2">
        <f>_xll.BQL(D475, "cf_free_cash_flow(as_of_date=range(2013-12-31, 2013-12-31), fa_period_type=LTM)")</f>
        <v>215074000</v>
      </c>
      <c r="F475" s="2">
        <f>_xll.BQL(D475, "bs_st_borrow(fa_period_reference=range(2013-12-31, 2013-12-31), fa_period_type=Q)")</f>
        <v>19226000</v>
      </c>
      <c r="G475" s="2">
        <f>_xll.BQL(D475, "bs_lt_borrow(fa_period_reference=range(2013-12-31, 2013-12-31), fa_period_type=Q)")</f>
        <v>470907000</v>
      </c>
      <c r="H475" s="2">
        <f>_xll.BQL(D475, "net_income(as_of_date=range(2013-12-31, 2013-12-31), fa_period_type=LTM)")</f>
        <v>288657000</v>
      </c>
      <c r="I475" s="2">
        <f>_xll.BQL(D475, "ebitda(as_of_date=range(2013-12-31, 2013-12-31), fa_period_type=LTM)")</f>
        <v>559473000</v>
      </c>
      <c r="J475" s="2">
        <f>_xll.BQL(D475, "is_int_expense(as_of_date=range(2013-12-31, 2013-12-31), fa_period_type=Q)")</f>
        <v>8148999.9999999991</v>
      </c>
      <c r="K475" s="2">
        <f>_xll.BQL(D475, "total_equity(as_of_date=range(2013-12-31, 2013-12-31), fa_period_type=Q)")</f>
        <v>1575785000</v>
      </c>
      <c r="L475" s="2">
        <f>_xll.BQL(D475, "sales_rev_turn(as_of_date=range(2013-12-31, 2013-12-31), fa_period_type=LTM)")</f>
        <v>3291358000</v>
      </c>
    </row>
    <row r="476" spans="1:12" x14ac:dyDescent="0.25">
      <c r="A476" s="1">
        <v>41639</v>
      </c>
      <c r="B476" s="1">
        <v>41639</v>
      </c>
      <c r="C476" s="2" t="s">
        <v>4835</v>
      </c>
      <c r="D476" s="2" t="s">
        <v>8517</v>
      </c>
      <c r="E476" s="2" t="str">
        <f>_xll.BQL(D476, "cf_free_cash_flow(as_of_date=range(2013-12-31, 2013-12-31), fa_period_type=LTM)")</f>
        <v>#N/A</v>
      </c>
      <c r="F476" s="2" t="str">
        <f>_xll.BQL(D476, "bs_st_borrow(fa_period_reference=range(2013-12-31, 2013-12-31), fa_period_type=Q)")</f>
        <v>#N/A</v>
      </c>
      <c r="G476" s="2" t="str">
        <f>_xll.BQL(D476, "bs_lt_borrow(fa_period_reference=range(2013-12-31, 2013-12-31), fa_period_type=Q)")</f>
        <v>#N/A</v>
      </c>
      <c r="H476" s="2" t="str">
        <f>_xll.BQL(D476, "net_income(as_of_date=range(2013-12-31, 2013-12-31), fa_period_type=LTM)")</f>
        <v>#N/A</v>
      </c>
      <c r="I476" s="2" t="str">
        <f>_xll.BQL(D476, "ebitda(as_of_date=range(2013-12-31, 2013-12-31), fa_period_type=LTM)")</f>
        <v>#N/A</v>
      </c>
      <c r="J476" s="2" t="str">
        <f>_xll.BQL(D476, "is_int_expense(as_of_date=range(2013-12-31, 2013-12-31), fa_period_type=Q)")</f>
        <v>#N/A</v>
      </c>
      <c r="K476" s="2" t="str">
        <f>_xll.BQL(D476, "total_equity(as_of_date=range(2013-12-31, 2013-12-31), fa_period_type=Q)")</f>
        <v>#N/A</v>
      </c>
      <c r="L476" s="2" t="str">
        <f>_xll.BQL(D476, "sales_rev_turn(as_of_date=range(2013-12-31, 2013-12-31), fa_period_type=LTM)")</f>
        <v>#N/A</v>
      </c>
    </row>
    <row r="477" spans="1:12" x14ac:dyDescent="0.25">
      <c r="A477" s="1">
        <v>41639</v>
      </c>
      <c r="B477" s="1">
        <v>41639</v>
      </c>
      <c r="C477" s="2" t="s">
        <v>4891</v>
      </c>
      <c r="D477" s="2" t="s">
        <v>8518</v>
      </c>
      <c r="E477" s="2">
        <f>_xll.BQL(D477, "cf_free_cash_flow(as_of_date=range(2013-12-31, 2013-12-31), fa_period_type=LTM)")</f>
        <v>259200000</v>
      </c>
      <c r="F477" s="2">
        <f>_xll.BQL(D477, "bs_st_borrow(fa_period_reference=range(2013-12-31, 2013-12-31), fa_period_type=Q)")</f>
        <v>14900000</v>
      </c>
      <c r="G477" s="2">
        <f>_xll.BQL(D477, "bs_lt_borrow(fa_period_reference=range(2013-12-31, 2013-12-31), fa_period_type=Q)")</f>
        <v>1421400000</v>
      </c>
      <c r="H477" s="2">
        <f>_xll.BQL(D477, "net_income(as_of_date=range(2013-12-31, 2013-12-31), fa_period_type=LTM)")</f>
        <v>196500000</v>
      </c>
      <c r="I477" s="2">
        <f>_xll.BQL(D477, "ebitda(as_of_date=range(2013-12-31, 2013-12-31), fa_period_type=LTM)")</f>
        <v>552900000</v>
      </c>
      <c r="J477" s="2">
        <f>_xll.BQL(D477, "is_int_expense(as_of_date=range(2013-12-31, 2013-12-31), fa_period_type=Q)")</f>
        <v>17000000</v>
      </c>
      <c r="K477" s="2">
        <f>_xll.BQL(D477, "total_equity(as_of_date=range(2013-12-31, 2013-12-31), fa_period_type=Q)")</f>
        <v>1687400000</v>
      </c>
      <c r="L477" s="2">
        <f>_xll.BQL(D477, "sales_rev_turn(as_of_date=range(2013-12-31, 2013-12-31), fa_period_type=LTM)")</f>
        <v>5044500000</v>
      </c>
    </row>
    <row r="478" spans="1:12" x14ac:dyDescent="0.25">
      <c r="A478" s="1">
        <v>41639</v>
      </c>
      <c r="B478" s="1">
        <v>41639</v>
      </c>
      <c r="C478" s="2" t="s">
        <v>4904</v>
      </c>
      <c r="D478" s="2" t="s">
        <v>8519</v>
      </c>
      <c r="E478" s="2">
        <f>_xll.BQL(D478, "cf_free_cash_flow(as_of_date=range(2013-12-31, 2013-12-31), fa_period_type=LTM)")</f>
        <v>963328000</v>
      </c>
      <c r="F478" s="2">
        <f>_xll.BQL(D478, "bs_st_borrow(fa_period_reference=range(2013-12-31, 2013-12-31), fa_period_type=Q)")</f>
        <v>14676000</v>
      </c>
      <c r="G478" s="2">
        <f>_xll.BQL(D478, "bs_lt_borrow(fa_period_reference=range(2013-12-31, 2013-12-31), fa_period_type=Q)")</f>
        <v>1499297000</v>
      </c>
      <c r="H478" s="2">
        <f>_xll.BQL(D478, "net_income(as_of_date=range(2013-12-31, 2013-12-31), fa_period_type=LTM)")</f>
        <v>289985000</v>
      </c>
      <c r="I478" s="2">
        <f>_xll.BQL(D478, "ebitda(as_of_date=range(2013-12-31, 2013-12-31), fa_period_type=LTM)")</f>
        <v>743950000</v>
      </c>
      <c r="J478" s="2">
        <f>_xll.BQL(D478, "is_int_expense(as_of_date=range(2013-12-31, 2013-12-31), fa_period_type=Q)")</f>
        <v>16722000.000000002</v>
      </c>
      <c r="K478" s="2">
        <f>_xll.BQL(D478, "total_equity(as_of_date=range(2013-12-31, 2013-12-31), fa_period_type=Q)")</f>
        <v>6724634000</v>
      </c>
      <c r="L478" s="2">
        <f>_xll.BQL(D478, "sales_rev_turn(as_of_date=range(2013-12-31, 2013-12-31), fa_period_type=LTM)")</f>
        <v>4055240000</v>
      </c>
    </row>
    <row r="479" spans="1:12" x14ac:dyDescent="0.25">
      <c r="A479" s="1">
        <v>41639</v>
      </c>
      <c r="B479" s="1">
        <v>41639</v>
      </c>
      <c r="C479" s="2" t="s">
        <v>4909</v>
      </c>
      <c r="D479" s="2" t="s">
        <v>8520</v>
      </c>
      <c r="E479" s="2">
        <f>_xll.BQL(D479, "cf_free_cash_flow(as_of_date=range(2013-12-31, 2013-12-31), fa_period_type=LTM)")</f>
        <v>-3000000</v>
      </c>
      <c r="F479" s="2">
        <f>_xll.BQL(D479, "bs_st_borrow(fa_period_reference=range(2013-12-31, 2013-12-31), fa_period_type=Q)")</f>
        <v>0</v>
      </c>
      <c r="G479" s="2">
        <f>_xll.BQL(D479, "bs_lt_borrow(fa_period_reference=range(2013-12-31, 2013-12-31), fa_period_type=Q)")</f>
        <v>2503000000</v>
      </c>
      <c r="H479" s="2">
        <f>_xll.BQL(D479, "net_income(as_of_date=range(2013-12-31, 2013-12-31), fa_period_type=LTM)")</f>
        <v>500000000</v>
      </c>
      <c r="I479" s="2">
        <f>_xll.BQL(D479, "ebitda(as_of_date=range(2013-12-31, 2013-12-31), fa_period_type=LTM)")</f>
        <v>857000000</v>
      </c>
      <c r="J479" s="2">
        <f>_xll.BQL(D479, "is_int_expense(as_of_date=range(2013-12-31, 2013-12-31), fa_period_type=Q)")</f>
        <v>22000000</v>
      </c>
      <c r="K479" s="2">
        <f>_xll.BQL(D479, "total_equity(as_of_date=range(2013-12-31, 2013-12-31), fa_period_type=Q)")</f>
        <v>6319000000</v>
      </c>
      <c r="L479" s="2">
        <f>_xll.BQL(D479, "sales_rev_turn(as_of_date=range(2013-12-31, 2013-12-31), fa_period_type=LTM)")</f>
        <v>15545000000</v>
      </c>
    </row>
    <row r="480" spans="1:12" x14ac:dyDescent="0.25">
      <c r="A480" s="1">
        <v>41639</v>
      </c>
      <c r="B480" s="1">
        <v>41639</v>
      </c>
      <c r="C480" s="2" t="s">
        <v>4926</v>
      </c>
      <c r="D480" s="2" t="s">
        <v>8521</v>
      </c>
      <c r="E480" s="2">
        <f>_xll.BQL(D480, "cf_free_cash_flow(as_of_date=range(2013-12-31, 2013-12-31), fa_period_type=LTM)")</f>
        <v>128237000000</v>
      </c>
      <c r="F480" s="2">
        <f>_xll.BQL(D480, "bs_st_borrow(fa_period_reference=range(2013-12-31, 2013-12-31), fa_period_type=Q)")</f>
        <v>2136380000000</v>
      </c>
      <c r="G480" s="2">
        <f>_xll.BQL(D480, "bs_lt_borrow(fa_period_reference=range(2013-12-31, 2013-12-31), fa_period_type=Q)")</f>
        <v>3762259000000</v>
      </c>
      <c r="H480" s="2">
        <f>_xll.BQL(D480, "net_income(as_of_date=range(2013-12-31, 2013-12-31), fa_period_type=LTM)")</f>
        <v>353974000000</v>
      </c>
      <c r="I480" s="2">
        <f>_xll.BQL(D480, "ebitda(as_of_date=range(2013-12-31, 2013-12-31), fa_period_type=LTM)")</f>
        <v>1092592000000</v>
      </c>
      <c r="J480" s="2">
        <f>_xll.BQL(D480, "is_int_expense(as_of_date=range(2013-12-31, 2013-12-31), fa_period_type=Q)")</f>
        <v>6990000000</v>
      </c>
      <c r="K480" s="2">
        <f>_xll.BQL(D480, "total_equity(as_of_date=range(2013-12-31, 2013-12-31), fa_period_type=Q)")</f>
        <v>4352555000000</v>
      </c>
      <c r="L480" s="2">
        <f>_xll.BQL(D480, "sales_rev_turn(as_of_date=range(2013-12-31, 2013-12-31), fa_period_type=LTM)")</f>
        <v>9839005000000</v>
      </c>
    </row>
    <row r="481" spans="1:12" x14ac:dyDescent="0.25">
      <c r="A481" s="1">
        <v>41639</v>
      </c>
      <c r="B481" s="1">
        <v>41639</v>
      </c>
      <c r="C481" s="2" t="s">
        <v>4936</v>
      </c>
      <c r="D481" s="2" t="s">
        <v>8522</v>
      </c>
      <c r="E481" s="2">
        <f>_xll.BQL(D481, "cf_free_cash_flow(as_of_date=range(2013-12-31, 2013-12-31), fa_period_type=LTM)")</f>
        <v>4293000000</v>
      </c>
      <c r="F481" s="2">
        <f>_xll.BQL(D481, "bs_st_borrow(fa_period_reference=range(2013-12-31, 2013-12-31), fa_period_type=Q)")</f>
        <v>2647000000</v>
      </c>
      <c r="G481" s="2">
        <f>_xll.BQL(D481, "bs_lt_borrow(fa_period_reference=range(2013-12-31, 2013-12-31), fa_period_type=Q)")</f>
        <v>9637000000</v>
      </c>
      <c r="H481" s="2">
        <f>_xll.BQL(D481, "net_income(as_of_date=range(2013-12-31, 2013-12-31), fa_period_type=LTM)")</f>
        <v>3812000000</v>
      </c>
      <c r="I481" s="2">
        <f>_xll.BQL(D481, "ebitda(as_of_date=range(2013-12-31, 2013-12-31), fa_period_type=LTM)")</f>
        <v>5671000000</v>
      </c>
      <c r="J481" s="2">
        <f>_xll.BQL(D481, "is_int_expense(as_of_date=range(2013-12-31, 2013-12-31), fa_period_type=Q)")</f>
        <v>95000000</v>
      </c>
      <c r="K481" s="2">
        <f>_xll.BQL(D481, "total_equity(as_of_date=range(2013-12-31, 2013-12-31), fa_period_type=Q)")</f>
        <v>18744000000</v>
      </c>
      <c r="L481" s="2">
        <f>_xll.BQL(D481, "sales_rev_turn(as_of_date=range(2013-12-31, 2013-12-31), fa_period_type=LTM)")</f>
        <v>16763000000</v>
      </c>
    </row>
    <row r="482" spans="1:12" x14ac:dyDescent="0.25">
      <c r="A482" s="1">
        <v>41639</v>
      </c>
      <c r="B482" s="1">
        <v>41639</v>
      </c>
      <c r="C482" s="2" t="s">
        <v>4945</v>
      </c>
      <c r="D482" s="2" t="s">
        <v>8523</v>
      </c>
      <c r="E482" s="2">
        <f>_xll.BQL(D482, "cf_free_cash_flow(as_of_date=range(2013-12-31, 2013-12-31), fa_period_type=LTM)")</f>
        <v>1094835000</v>
      </c>
      <c r="F482" s="2">
        <f>_xll.BQL(D482, "bs_st_borrow(fa_period_reference=range(2013-12-31, 2013-12-31), fa_period_type=Q)")</f>
        <v>0</v>
      </c>
      <c r="G482" s="2">
        <f>_xll.BQL(D482, "bs_lt_borrow(fa_period_reference=range(2013-12-31, 2013-12-31), fa_period_type=Q)")</f>
        <v>995855000</v>
      </c>
      <c r="H482" s="2">
        <f>_xll.BQL(D482, "net_income(as_of_date=range(2013-12-31, 2013-12-31), fa_period_type=LTM)")</f>
        <v>536107000</v>
      </c>
      <c r="I482" s="2" t="str">
        <f>_xll.BQL(D482, "ebitda(as_of_date=range(2013-12-31, 2013-12-31), fa_period_type=LTM)")</f>
        <v>#N/A</v>
      </c>
      <c r="J482" s="2">
        <f>_xll.BQL(D482, "is_int_expense(as_of_date=range(2013-12-31, 2013-12-31), fa_period_type=Q)")</f>
        <v>15260000</v>
      </c>
      <c r="K482" s="2">
        <f>_xll.BQL(D482, "total_equity(as_of_date=range(2013-12-31, 2013-12-31), fa_period_type=Q)")</f>
        <v>5787829000</v>
      </c>
      <c r="L482" s="2">
        <f>_xll.BQL(D482, "sales_rev_turn(as_of_date=range(2013-12-31, 2013-12-31), fa_period_type=LTM)")</f>
        <v>4093821000</v>
      </c>
    </row>
    <row r="483" spans="1:12" x14ac:dyDescent="0.25">
      <c r="A483" s="1">
        <v>41639</v>
      </c>
      <c r="B483" s="1">
        <v>41639</v>
      </c>
      <c r="C483" s="2" t="s">
        <v>4948</v>
      </c>
      <c r="D483" s="2" t="s">
        <v>8524</v>
      </c>
      <c r="E483" s="2">
        <f>_xll.BQL(D483, "cf_free_cash_flow(as_of_date=range(2013-12-31, 2013-12-31), fa_period_type=LTM)")</f>
        <v>1622000000</v>
      </c>
      <c r="F483" s="2">
        <f>_xll.BQL(D483, "bs_st_borrow(fa_period_reference=range(2013-12-31, 2013-12-31), fa_period_type=Q)")</f>
        <v>25000000</v>
      </c>
      <c r="G483" s="2">
        <f>_xll.BQL(D483, "bs_lt_borrow(fa_period_reference=range(2013-12-31, 2013-12-31), fa_period_type=Q)")</f>
        <v>2739000000</v>
      </c>
      <c r="H483" s="2">
        <f>_xll.BQL(D483, "net_income(as_of_date=range(2013-12-31, 2013-12-31), fa_period_type=LTM)")</f>
        <v>890000000</v>
      </c>
      <c r="I483" s="2">
        <f>_xll.BQL(D483, "ebitda(as_of_date=range(2013-12-31, 2013-12-31), fa_period_type=LTM)")</f>
        <v>2335659090.9090877</v>
      </c>
      <c r="J483" s="2" t="str">
        <f>_xll.BQL(D483, "is_int_expense(as_of_date=range(2013-12-31, 2013-12-31), fa_period_type=Q)")</f>
        <v>#N/A</v>
      </c>
      <c r="K483" s="2">
        <f>_xll.BQL(D483, "total_equity(as_of_date=range(2013-12-31, 2013-12-31), fa_period_type=Q)")</f>
        <v>8737000000</v>
      </c>
      <c r="L483" s="2">
        <f>_xll.BQL(D483, "sales_rev_turn(as_of_date=range(2013-12-31, 2013-12-31), fa_period_type=LTM)")</f>
        <v>8890000000</v>
      </c>
    </row>
    <row r="484" spans="1:12" x14ac:dyDescent="0.25">
      <c r="A484" s="1">
        <v>41639</v>
      </c>
      <c r="B484" s="1">
        <v>41639</v>
      </c>
      <c r="C484" s="2" t="s">
        <v>4954</v>
      </c>
      <c r="D484" s="2" t="s">
        <v>8525</v>
      </c>
      <c r="E484" s="2">
        <f>_xll.BQL(D484, "cf_free_cash_flow(as_of_date=range(2013-12-31, 2013-12-31), fa_period_type=LTM)")</f>
        <v>-285812000</v>
      </c>
      <c r="F484" s="2">
        <f>_xll.BQL(D484, "bs_st_borrow(fa_period_reference=range(2013-12-31, 2013-12-31), fa_period_type=Q)")</f>
        <v>0</v>
      </c>
      <c r="G484" s="2">
        <f>_xll.BQL(D484, "bs_lt_borrow(fa_period_reference=range(2013-12-31, 2013-12-31), fa_period_type=Q)")</f>
        <v>1158694000</v>
      </c>
      <c r="H484" s="2">
        <f>_xll.BQL(D484, "net_income(as_of_date=range(2013-12-31, 2013-12-31), fa_period_type=LTM)")</f>
        <v>313346000</v>
      </c>
      <c r="I484" s="2">
        <f>_xll.BQL(D484, "ebitda(as_of_date=range(2013-12-31, 2013-12-31), fa_period_type=LTM)")</f>
        <v>99102000</v>
      </c>
      <c r="J484" s="2">
        <f>_xll.BQL(D484, "is_int_expense(as_of_date=range(2013-12-31, 2013-12-31), fa_period_type=Q)")</f>
        <v>0</v>
      </c>
      <c r="K484" s="2">
        <f>_xll.BQL(D484, "total_equity(as_of_date=range(2013-12-31, 2013-12-31), fa_period_type=Q)")</f>
        <v>1180432000</v>
      </c>
      <c r="L484" s="2">
        <f>_xll.BQL(D484, "sales_rev_turn(as_of_date=range(2013-12-31, 2013-12-31), fa_period_type=LTM)")</f>
        <v>1614045000</v>
      </c>
    </row>
    <row r="485" spans="1:12" x14ac:dyDescent="0.25">
      <c r="A485" s="1">
        <v>41639</v>
      </c>
      <c r="B485" s="1">
        <v>41639</v>
      </c>
      <c r="C485" s="2" t="s">
        <v>4957</v>
      </c>
      <c r="D485" s="2" t="s">
        <v>8526</v>
      </c>
      <c r="E485" s="2" t="str">
        <f>_xll.BQL(D485, "cf_free_cash_flow(as_of_date=range(2013-12-31, 2013-12-31), fa_period_type=LTM)")</f>
        <v>#N/A</v>
      </c>
      <c r="F485" s="2">
        <f>_xll.BQL(D485, "bs_st_borrow(fa_period_reference=range(2013-12-31, 2013-12-31), fa_period_type=Q)")</f>
        <v>728000</v>
      </c>
      <c r="G485" s="2">
        <f>_xll.BQL(D485, "bs_lt_borrow(fa_period_reference=range(2013-12-31, 2013-12-31), fa_period_type=Q)")</f>
        <v>6158000</v>
      </c>
      <c r="H485" s="2" t="str">
        <f>_xll.BQL(D485, "net_income(as_of_date=range(2013-12-31, 2013-12-31), fa_period_type=LTM)")</f>
        <v>#N/A</v>
      </c>
      <c r="I485" s="2" t="str">
        <f>_xll.BQL(D485, "ebitda(as_of_date=range(2013-12-31, 2013-12-31), fa_period_type=LTM)")</f>
        <v>#N/A</v>
      </c>
      <c r="J485" s="2" t="str">
        <f>_xll.BQL(D485, "is_int_expense(as_of_date=range(2013-12-31, 2013-12-31), fa_period_type=Q)")</f>
        <v>#N/A</v>
      </c>
      <c r="K485" s="2" t="str">
        <f>_xll.BQL(D485, "total_equity(as_of_date=range(2013-12-31, 2013-12-31), fa_period_type=Q)")</f>
        <v>#N/A</v>
      </c>
      <c r="L485" s="2" t="str">
        <f>_xll.BQL(D485, "sales_rev_turn(as_of_date=range(2013-12-31, 2013-12-31), fa_period_type=LTM)")</f>
        <v>#N/A</v>
      </c>
    </row>
    <row r="486" spans="1:12" x14ac:dyDescent="0.25">
      <c r="A486" s="1">
        <v>41639</v>
      </c>
      <c r="B486" s="1">
        <v>41639</v>
      </c>
      <c r="C486" s="2" t="s">
        <v>4984</v>
      </c>
      <c r="D486" s="2" t="s">
        <v>8527</v>
      </c>
      <c r="E486" s="2">
        <f>_xll.BQL(D486, "cf_free_cash_flow(as_of_date=range(2013-12-31, 2013-12-31), fa_period_type=LTM)")</f>
        <v>155000000</v>
      </c>
      <c r="F486" s="2">
        <f>_xll.BQL(D486, "bs_st_borrow(fa_period_reference=range(2013-12-31, 2013-12-31), fa_period_type=Q)")</f>
        <v>440000000</v>
      </c>
      <c r="G486" s="2">
        <f>_xll.BQL(D486, "bs_lt_borrow(fa_period_reference=range(2013-12-31, 2013-12-31), fa_period_type=Q)")</f>
        <v>1054000000</v>
      </c>
      <c r="H486" s="2">
        <f>_xll.BQL(D486, "net_income(as_of_date=range(2013-12-31, 2013-12-31), fa_period_type=LTM)")</f>
        <v>153000000</v>
      </c>
      <c r="I486" s="2">
        <f>_xll.BQL(D486, "ebitda(as_of_date=range(2013-12-31, 2013-12-31), fa_period_type=LTM)")</f>
        <v>453000000</v>
      </c>
      <c r="J486" s="2">
        <f>_xll.BQL(D486, "is_int_expense(as_of_date=range(2013-12-31, 2013-12-31), fa_period_type=Q)")</f>
        <v>15000000</v>
      </c>
      <c r="K486" s="2">
        <f>_xll.BQL(D486, "total_equity(as_of_date=range(2013-12-31, 2013-12-31), fa_period_type=Q)")</f>
        <v>2082999999.9999998</v>
      </c>
      <c r="L486" s="2">
        <f>_xll.BQL(D486, "sales_rev_turn(as_of_date=range(2013-12-31, 2013-12-31), fa_period_type=LTM)")</f>
        <v>3463000000</v>
      </c>
    </row>
    <row r="487" spans="1:12" x14ac:dyDescent="0.25">
      <c r="A487" s="1">
        <v>41639</v>
      </c>
      <c r="B487" s="1">
        <v>41639</v>
      </c>
      <c r="C487" s="2" t="s">
        <v>5018</v>
      </c>
      <c r="D487" s="2" t="s">
        <v>8528</v>
      </c>
      <c r="E487" s="2">
        <f>_xll.BQL(D487, "cf_free_cash_flow(as_of_date=range(2013-12-31, 2013-12-31), fa_period_type=LTM)")</f>
        <v>567061000</v>
      </c>
      <c r="F487" s="2" t="str">
        <f>_xll.BQL(D487, "bs_st_borrow(fa_period_reference=range(2013-12-31, 2013-12-31), fa_period_type=Q)")</f>
        <v>#N/A</v>
      </c>
      <c r="G487" s="2">
        <f>_xll.BQL(D487, "bs_lt_borrow(fa_period_reference=range(2013-12-31, 2013-12-31), fa_period_type=Q)")</f>
        <v>249430000</v>
      </c>
      <c r="H487" s="2">
        <f>_xll.BQL(D487, "net_income(as_of_date=range(2013-12-31, 2013-12-31), fa_period_type=LTM)")</f>
        <v>466673000</v>
      </c>
      <c r="I487" s="2" t="str">
        <f>_xll.BQL(D487, "ebitda(as_of_date=range(2013-12-31, 2013-12-31), fa_period_type=LTM)")</f>
        <v>#N/A</v>
      </c>
      <c r="J487" s="2">
        <f>_xll.BQL(D487, "is_int_expense(as_of_date=range(2013-12-31, 2013-12-31), fa_period_type=Q)")</f>
        <v>4298000</v>
      </c>
      <c r="K487" s="2">
        <f>_xll.BQL(D487, "total_equity(as_of_date=range(2013-12-31, 2013-12-31), fa_period_type=Q)")</f>
        <v>4660349000</v>
      </c>
      <c r="L487" s="2">
        <f>_xll.BQL(D487, "sales_rev_turn(as_of_date=range(2013-12-31, 2013-12-31), fa_period_type=LTM)")</f>
        <v>1336304000</v>
      </c>
    </row>
    <row r="488" spans="1:12" x14ac:dyDescent="0.25">
      <c r="A488" s="1">
        <v>41639</v>
      </c>
      <c r="B488" s="1">
        <v>41639</v>
      </c>
      <c r="C488" s="2" t="s">
        <v>5029</v>
      </c>
      <c r="D488" s="2" t="s">
        <v>8529</v>
      </c>
      <c r="E488" s="2">
        <f>_xll.BQL(D488, "cf_free_cash_flow(as_of_date=range(2013-12-31, 2013-12-31), fa_period_type=LTM)")</f>
        <v>1915000000</v>
      </c>
      <c r="F488" s="2">
        <f>_xll.BQL(D488, "bs_st_borrow(fa_period_reference=range(2013-12-31, 2013-12-31), fa_period_type=Q)")</f>
        <v>255000000</v>
      </c>
      <c r="G488" s="2">
        <f>_xll.BQL(D488, "bs_lt_borrow(fa_period_reference=range(2013-12-31, 2013-12-31), fa_period_type=Q)")</f>
        <v>3679000000</v>
      </c>
      <c r="H488" s="2">
        <f>_xll.BQL(D488, "net_income(as_of_date=range(2013-12-31, 2013-12-31), fa_period_type=LTM)")</f>
        <v>401000000</v>
      </c>
      <c r="I488" s="2">
        <f>_xll.BQL(D488, "ebitda(as_of_date=range(2013-12-31, 2013-12-31), fa_period_type=LTM)")</f>
        <v>1436000000</v>
      </c>
      <c r="J488" s="2" t="str">
        <f>_xll.BQL(D488, "is_int_expense(as_of_date=range(2013-12-31, 2013-12-31), fa_period_type=Q)")</f>
        <v>#N/A</v>
      </c>
      <c r="K488" s="2">
        <f>_xll.BQL(D488, "total_equity(as_of_date=range(2013-12-31, 2013-12-31), fa_period_type=Q)")</f>
        <v>6297000000</v>
      </c>
      <c r="L488" s="2">
        <f>_xll.BQL(D488, "sales_rev_turn(as_of_date=range(2013-12-31, 2013-12-31), fa_period_type=LTM)")</f>
        <v>99727000000</v>
      </c>
    </row>
    <row r="489" spans="1:12" x14ac:dyDescent="0.25">
      <c r="A489" s="1">
        <v>41639</v>
      </c>
      <c r="B489" s="1">
        <v>41639</v>
      </c>
      <c r="C489" s="2" t="s">
        <v>5033</v>
      </c>
      <c r="D489" s="2" t="s">
        <v>8530</v>
      </c>
      <c r="E489" s="2">
        <f>_xll.BQL(D489, "cf_free_cash_flow(as_of_date=range(2013-12-31, 2013-12-31), fa_period_type=LTM)")</f>
        <v>804000000</v>
      </c>
      <c r="F489" s="2">
        <f>_xll.BQL(D489, "bs_st_borrow(fa_period_reference=range(2013-12-31, 2013-12-31), fa_period_type=Q)")</f>
        <v>62000000</v>
      </c>
      <c r="G489" s="2">
        <f>_xll.BQL(D489, "bs_lt_borrow(fa_period_reference=range(2013-12-31, 2013-12-31), fa_period_type=Q)")</f>
        <v>3518000000</v>
      </c>
      <c r="H489" s="2">
        <f>_xll.BQL(D489, "net_income(as_of_date=range(2013-12-31, 2013-12-31), fa_period_type=LTM)")</f>
        <v>720000000</v>
      </c>
      <c r="I489" s="2">
        <f>_xll.BQL(D489, "ebitda(as_of_date=range(2013-12-31, 2013-12-31), fa_period_type=LTM)")</f>
        <v>1420000000</v>
      </c>
      <c r="J489" s="2">
        <f>_xll.BQL(D489, "is_int_expense(as_of_date=range(2013-12-31, 2013-12-31), fa_period_type=Q)")</f>
        <v>21000000</v>
      </c>
      <c r="K489" s="2">
        <f>_xll.BQL(D489, "total_equity(as_of_date=range(2013-12-31, 2013-12-31), fa_period_type=Q)")</f>
        <v>4446000000</v>
      </c>
      <c r="L489" s="2">
        <f>_xll.BQL(D489, "sales_rev_turn(as_of_date=range(2013-12-31, 2013-12-31), fa_period_type=LTM)")</f>
        <v>5451000000</v>
      </c>
    </row>
    <row r="490" spans="1:12" x14ac:dyDescent="0.25">
      <c r="A490" s="1">
        <v>41639</v>
      </c>
      <c r="B490" s="1">
        <v>41639</v>
      </c>
      <c r="C490" s="2" t="s">
        <v>5040</v>
      </c>
      <c r="D490" s="2" t="s">
        <v>8531</v>
      </c>
      <c r="E490" s="2">
        <f>_xll.BQL(D490, "cf_free_cash_flow(as_of_date=range(2013-12-31, 2013-12-31), fa_period_type=LTM)")</f>
        <v>3403000000</v>
      </c>
      <c r="F490" s="2">
        <f>_xll.BQL(D490, "bs_st_borrow(fa_period_reference=range(2013-12-31, 2013-12-31), fa_period_type=Q)")</f>
        <v>6000000</v>
      </c>
      <c r="G490" s="2">
        <f>_xll.BQL(D490, "bs_lt_borrow(fa_period_reference=range(2013-12-31, 2013-12-31), fa_period_type=Q)")</f>
        <v>4117000000</v>
      </c>
      <c r="H490" s="2">
        <f>_xll.BQL(D490, "net_income(as_of_date=range(2013-12-31, 2013-12-31), fa_period_type=LTM)")</f>
        <v>2757000000</v>
      </c>
      <c r="I490" s="2">
        <f>_xll.BQL(D490, "ebitda(as_of_date=range(2013-12-31, 2013-12-31), fa_period_type=LTM)")</f>
        <v>4575000000</v>
      </c>
      <c r="J490" s="2" t="str">
        <f>_xll.BQL(D490, "is_int_expense(as_of_date=range(2013-12-31, 2013-12-31), fa_period_type=Q)")</f>
        <v>#N/A</v>
      </c>
      <c r="K490" s="2">
        <f>_xll.BQL(D490, "total_equity(as_of_date=range(2013-12-31, 2013-12-31), fa_period_type=Q)")</f>
        <v>22767000000</v>
      </c>
      <c r="L490" s="2">
        <f>_xll.BQL(D490, "sales_rev_turn(as_of_date=range(2013-12-31, 2013-12-31), fa_period_type=LTM)")</f>
        <v>15509000000</v>
      </c>
    </row>
    <row r="491" spans="1:12" x14ac:dyDescent="0.25">
      <c r="A491" s="1">
        <v>41639</v>
      </c>
      <c r="B491" s="1">
        <v>41639</v>
      </c>
      <c r="C491" s="2" t="s">
        <v>5065</v>
      </c>
      <c r="D491" s="2" t="s">
        <v>8532</v>
      </c>
      <c r="E491" s="2">
        <f>_xll.BQL(D491, "cf_free_cash_flow(as_of_date=range(2013-12-31, 2013-12-31), fa_period_type=LTM)")</f>
        <v>338026000</v>
      </c>
      <c r="F491" s="2" t="str">
        <f>_xll.BQL(D491, "bs_st_borrow(fa_period_reference=range(2013-12-31, 2013-12-31), fa_period_type=Q)")</f>
        <v>#N/A</v>
      </c>
      <c r="G491" s="2">
        <f>_xll.BQL(D491, "bs_lt_borrow(fa_period_reference=range(2013-12-31, 2013-12-31), fa_period_type=Q)")</f>
        <v>1048349999.9999999</v>
      </c>
      <c r="H491" s="2">
        <f>_xll.BQL(D491, "net_income(as_of_date=range(2013-12-31, 2013-12-31), fa_period_type=LTM)")</f>
        <v>101630000</v>
      </c>
      <c r="I491" s="2">
        <f>_xll.BQL(D491, "ebitda(as_of_date=range(2013-12-31, 2013-12-31), fa_period_type=LTM)")</f>
        <v>258048000</v>
      </c>
      <c r="J491" s="2" t="str">
        <f>_xll.BQL(D491, "is_int_expense(as_of_date=range(2013-12-31, 2013-12-31), fa_period_type=Q)")</f>
        <v>#N/A</v>
      </c>
      <c r="K491" s="2">
        <f>_xll.BQL(D491, "total_equity(as_of_date=range(2013-12-31, 2013-12-31), fa_period_type=Q)")</f>
        <v>657060999.99999988</v>
      </c>
      <c r="L491" s="2">
        <f>_xll.BQL(D491, "sales_rev_turn(as_of_date=range(2013-12-31, 2013-12-31), fa_period_type=LTM)")</f>
        <v>2014154000</v>
      </c>
    </row>
    <row r="492" spans="1:12" x14ac:dyDescent="0.25">
      <c r="A492" s="1">
        <v>41639</v>
      </c>
      <c r="B492" s="1">
        <v>41639</v>
      </c>
      <c r="C492" s="2" t="s">
        <v>5147</v>
      </c>
      <c r="D492" s="2" t="s">
        <v>8533</v>
      </c>
      <c r="E492" s="2">
        <f>_xll.BQL(D492, "cf_free_cash_flow(as_of_date=range(2013-12-31, 2013-12-31), fa_period_type=LTM)")</f>
        <v>-123699999.99999999</v>
      </c>
      <c r="F492" s="2">
        <f>_xll.BQL(D492, "bs_st_borrow(fa_period_reference=range(2013-12-31, 2013-12-31), fa_period_type=Q)")</f>
        <v>676100000</v>
      </c>
      <c r="G492" s="2">
        <f>_xll.BQL(D492, "bs_lt_borrow(fa_period_reference=range(2013-12-31, 2013-12-31), fa_period_type=Q)")</f>
        <v>1829200000</v>
      </c>
      <c r="H492" s="2">
        <f>_xll.BQL(D492, "net_income(as_of_date=range(2013-12-31, 2013-12-31), fa_period_type=LTM)")</f>
        <v>183800000</v>
      </c>
      <c r="I492" s="2">
        <f>_xll.BQL(D492, "ebitda(as_of_date=range(2013-12-31, 2013-12-31), fa_period_type=LTM)")</f>
        <v>759199999.99999988</v>
      </c>
      <c r="J492" s="2">
        <f>_xll.BQL(D492, "is_int_expense(as_of_date=range(2013-12-31, 2013-12-31), fa_period_type=Q)")</f>
        <v>44100000</v>
      </c>
      <c r="K492" s="2">
        <f>_xll.BQL(D492, "total_equity(as_of_date=range(2013-12-31, 2013-12-31), fa_period_type=Q)")</f>
        <v>3110400000</v>
      </c>
      <c r="L492" s="2">
        <f>_xll.BQL(D492, "sales_rev_turn(as_of_date=range(2013-12-31, 2013-12-31), fa_period_type=LTM)")</f>
        <v>13221100000</v>
      </c>
    </row>
    <row r="493" spans="1:12" x14ac:dyDescent="0.25">
      <c r="A493" s="1">
        <v>41639</v>
      </c>
      <c r="B493" s="1">
        <v>41639</v>
      </c>
      <c r="C493" s="2" t="s">
        <v>5173</v>
      </c>
      <c r="D493" s="2" t="s">
        <v>8534</v>
      </c>
      <c r="E493" s="2" t="str">
        <f>_xll.BQL(D493, "cf_free_cash_flow(as_of_date=range(2013-12-31, 2013-12-31), fa_period_type=LTM)")</f>
        <v>#N/A</v>
      </c>
      <c r="F493" s="2" t="str">
        <f>_xll.BQL(D493, "bs_st_borrow(fa_period_reference=range(2013-12-31, 2013-12-31), fa_period_type=Q)")</f>
        <v>#N/A</v>
      </c>
      <c r="G493" s="2" t="str">
        <f>_xll.BQL(D493, "bs_lt_borrow(fa_period_reference=range(2013-12-31, 2013-12-31), fa_period_type=Q)")</f>
        <v>#N/A</v>
      </c>
      <c r="H493" s="2" t="str">
        <f>_xll.BQL(D493, "net_income(as_of_date=range(2013-12-31, 2013-12-31), fa_period_type=LTM)")</f>
        <v>#N/A</v>
      </c>
      <c r="I493" s="2" t="str">
        <f>_xll.BQL(D493, "ebitda(as_of_date=range(2013-12-31, 2013-12-31), fa_period_type=LTM)")</f>
        <v>#N/A</v>
      </c>
      <c r="J493" s="2" t="str">
        <f>_xll.BQL(D493, "is_int_expense(as_of_date=range(2013-12-31, 2013-12-31), fa_period_type=Q)")</f>
        <v>#N/A</v>
      </c>
      <c r="K493" s="2" t="str">
        <f>_xll.BQL(D493, "total_equity(as_of_date=range(2013-12-31, 2013-12-31), fa_period_type=Q)")</f>
        <v>#N/A</v>
      </c>
      <c r="L493" s="2" t="str">
        <f>_xll.BQL(D493, "sales_rev_turn(as_of_date=range(2013-12-31, 2013-12-31), fa_period_type=LTM)")</f>
        <v>#N/A</v>
      </c>
    </row>
    <row r="494" spans="1:12" x14ac:dyDescent="0.25">
      <c r="A494" s="1">
        <v>41639</v>
      </c>
      <c r="B494" s="1">
        <v>41639</v>
      </c>
      <c r="C494" s="2" t="s">
        <v>5183</v>
      </c>
      <c r="D494" s="2" t="s">
        <v>8535</v>
      </c>
      <c r="E494" s="2">
        <f>_xll.BQL(D494, "cf_free_cash_flow(as_of_date=range(2013-12-31, 2013-12-31), fa_period_type=LTM)")</f>
        <v>191600000</v>
      </c>
      <c r="F494" s="2">
        <f>_xll.BQL(D494, "bs_st_borrow(fa_period_reference=range(2013-12-31, 2013-12-31), fa_period_type=Q)")</f>
        <v>96900000</v>
      </c>
      <c r="G494" s="2">
        <f>_xll.BQL(D494, "bs_lt_borrow(fa_period_reference=range(2013-12-31, 2013-12-31), fa_period_type=Q)")</f>
        <v>447700000</v>
      </c>
      <c r="H494" s="2">
        <f>_xll.BQL(D494, "net_income(as_of_date=range(2013-12-31, 2013-12-31), fa_period_type=LTM)")</f>
        <v>107600000</v>
      </c>
      <c r="I494" s="2">
        <f>_xll.BQL(D494, "ebitda(as_of_date=range(2013-12-31, 2013-12-31), fa_period_type=LTM)")</f>
        <v>261600000</v>
      </c>
      <c r="J494" s="2" t="str">
        <f>_xll.BQL(D494, "is_int_expense(as_of_date=range(2013-12-31, 2013-12-31), fa_period_type=Q)")</f>
        <v>#N/A</v>
      </c>
      <c r="K494" s="2">
        <f>_xll.BQL(D494, "total_equity(as_of_date=range(2013-12-31, 2013-12-31), fa_period_type=Q)")</f>
        <v>1521000000.0000002</v>
      </c>
      <c r="L494" s="2">
        <f>_xll.BQL(D494, "sales_rev_turn(as_of_date=range(2013-12-31, 2013-12-31), fa_period_type=LTM)")</f>
        <v>864300000</v>
      </c>
    </row>
    <row r="495" spans="1:12" x14ac:dyDescent="0.25">
      <c r="A495" s="1">
        <v>41639</v>
      </c>
      <c r="B495" s="1">
        <v>41639</v>
      </c>
      <c r="C495" s="2" t="s">
        <v>5204</v>
      </c>
      <c r="D495" s="2" t="s">
        <v>8536</v>
      </c>
      <c r="E495" s="2" t="str">
        <f>_xll.BQL(D495, "cf_free_cash_flow(as_of_date=range(2013-12-31, 2013-12-31), fa_period_type=LTM)")</f>
        <v>#N/A</v>
      </c>
      <c r="F495" s="2" t="str">
        <f>_xll.BQL(D495, "bs_st_borrow(fa_period_reference=range(2013-12-31, 2013-12-31), fa_period_type=Q)")</f>
        <v>#N/A</v>
      </c>
      <c r="G495" s="2" t="str">
        <f>_xll.BQL(D495, "bs_lt_borrow(fa_period_reference=range(2013-12-31, 2013-12-31), fa_period_type=Q)")</f>
        <v>#N/A</v>
      </c>
      <c r="H495" s="2" t="str">
        <f>_xll.BQL(D495, "net_income(as_of_date=range(2013-12-31, 2013-12-31), fa_period_type=LTM)")</f>
        <v>#N/A</v>
      </c>
      <c r="I495" s="2" t="str">
        <f>_xll.BQL(D495, "ebitda(as_of_date=range(2013-12-31, 2013-12-31), fa_period_type=LTM)")</f>
        <v>#N/A</v>
      </c>
      <c r="J495" s="2" t="str">
        <f>_xll.BQL(D495, "is_int_expense(as_of_date=range(2013-12-31, 2013-12-31), fa_period_type=Q)")</f>
        <v>#N/A</v>
      </c>
      <c r="K495" s="2" t="str">
        <f>_xll.BQL(D495, "total_equity(as_of_date=range(2013-12-31, 2013-12-31), fa_period_type=Q)")</f>
        <v>#N/A</v>
      </c>
      <c r="L495" s="2" t="str">
        <f>_xll.BQL(D495, "sales_rev_turn(as_of_date=range(2013-12-31, 2013-12-31), fa_period_type=LTM)")</f>
        <v>#N/A</v>
      </c>
    </row>
    <row r="496" spans="1:12" x14ac:dyDescent="0.25">
      <c r="A496" s="1">
        <v>41639</v>
      </c>
      <c r="B496" s="1">
        <v>41639</v>
      </c>
      <c r="C496" s="2" t="s">
        <v>5220</v>
      </c>
      <c r="D496" s="2" t="s">
        <v>8537</v>
      </c>
      <c r="E496" s="2">
        <f>_xll.BQL(D496, "cf_free_cash_flow(as_of_date=range(2013-12-31, 2013-12-31), fa_period_type=LTM)")</f>
        <v>781142000</v>
      </c>
      <c r="F496" s="2">
        <f>_xll.BQL(D496, "bs_st_borrow(fa_period_reference=range(2013-12-31, 2013-12-31), fa_period_type=Q)")</f>
        <v>167275000</v>
      </c>
      <c r="G496" s="2">
        <f>_xll.BQL(D496, "bs_lt_borrow(fa_period_reference=range(2013-12-31, 2013-12-31), fa_period_type=Q)")</f>
        <v>2027245000</v>
      </c>
      <c r="H496" s="2">
        <f>_xll.BQL(D496, "net_income(as_of_date=range(2013-12-31, 2013-12-31), fa_period_type=LTM)")</f>
        <v>535035000</v>
      </c>
      <c r="I496" s="2" t="str">
        <f>_xll.BQL(D496, "ebitda(as_of_date=range(2013-12-31, 2013-12-31), fa_period_type=LTM)")</f>
        <v>#N/A</v>
      </c>
      <c r="J496" s="2">
        <f>_xll.BQL(D496, "is_int_expense(as_of_date=range(2013-12-31, 2013-12-31), fa_period_type=Q)")</f>
        <v>30349000</v>
      </c>
      <c r="K496" s="2">
        <f>_xll.BQL(D496, "total_equity(as_of_date=range(2013-12-31, 2013-12-31), fa_period_type=Q)")</f>
        <v>4395298000</v>
      </c>
      <c r="L496" s="2">
        <f>_xll.BQL(D496, "sales_rev_turn(as_of_date=range(2013-12-31, 2013-12-31), fa_period_type=LTM)")</f>
        <v>6149811000</v>
      </c>
    </row>
    <row r="497" spans="1:12" x14ac:dyDescent="0.25">
      <c r="A497" s="1">
        <v>41639</v>
      </c>
      <c r="B497" s="1">
        <v>41639</v>
      </c>
      <c r="C497" s="2" t="s">
        <v>5235</v>
      </c>
      <c r="D497" s="2" t="s">
        <v>8538</v>
      </c>
      <c r="E497" s="2">
        <f>_xll.BQL(D497, "cf_free_cash_flow(as_of_date=range(2013-12-31, 2013-12-31), fa_period_type=LTM)")</f>
        <v>50299999.999999985</v>
      </c>
      <c r="F497" s="2">
        <f>_xll.BQL(D497, "bs_st_borrow(fa_period_reference=range(2013-12-31, 2013-12-31), fa_period_type=Q)")</f>
        <v>1100000</v>
      </c>
      <c r="G497" s="2">
        <f>_xll.BQL(D497, "bs_lt_borrow(fa_period_reference=range(2013-12-31, 2013-12-31), fa_period_type=Q)")</f>
        <v>613000000</v>
      </c>
      <c r="H497" s="2">
        <f>_xll.BQL(D497, "net_income(as_of_date=range(2013-12-31, 2013-12-31), fa_period_type=LTM)")</f>
        <v>-272100000</v>
      </c>
      <c r="I497" s="2">
        <f>_xll.BQL(D497, "ebitda(as_of_date=range(2013-12-31, 2013-12-31), fa_period_type=LTM)")</f>
        <v>-85700000</v>
      </c>
      <c r="J497" s="2">
        <f>_xll.BQL(D497, "is_int_expense(as_of_date=range(2013-12-31, 2013-12-31), fa_period_type=Q)")</f>
        <v>11500000</v>
      </c>
      <c r="K497" s="2">
        <f>_xll.BQL(D497, "total_equity(as_of_date=range(2013-12-31, 2013-12-31), fa_period_type=Q)")</f>
        <v>394000000</v>
      </c>
      <c r="L497" s="2">
        <f>_xll.BQL(D497, "sales_rev_turn(as_of_date=range(2013-12-31, 2013-12-31), fa_period_type=LTM)")</f>
        <v>3795000000</v>
      </c>
    </row>
    <row r="498" spans="1:12" x14ac:dyDescent="0.25">
      <c r="A498" s="1">
        <v>41639</v>
      </c>
      <c r="B498" s="1">
        <v>41639</v>
      </c>
      <c r="C498" s="2" t="s">
        <v>5249</v>
      </c>
      <c r="D498" s="2" t="s">
        <v>8539</v>
      </c>
      <c r="E498" s="2">
        <f>_xll.BQL(D498, "cf_free_cash_flow(as_of_date=range(2013-12-31, 2013-12-31), fa_period_type=LTM)")</f>
        <v>-7225000.0000000075</v>
      </c>
      <c r="F498" s="2">
        <f>_xll.BQL(D498, "bs_st_borrow(fa_period_reference=range(2013-12-31, 2013-12-31), fa_period_type=Q)")</f>
        <v>0</v>
      </c>
      <c r="G498" s="2">
        <f>_xll.BQL(D498, "bs_lt_borrow(fa_period_reference=range(2013-12-31, 2013-12-31), fa_period_type=Q)")</f>
        <v>1475336000</v>
      </c>
      <c r="H498" s="2">
        <f>_xll.BQL(D498, "net_income(as_of_date=range(2013-12-31, 2013-12-31), fa_period_type=LTM)")</f>
        <v>146418000</v>
      </c>
      <c r="I498" s="2">
        <f>_xll.BQL(D498, "ebitda(as_of_date=range(2013-12-31, 2013-12-31), fa_period_type=LTM)")</f>
        <v>269129000</v>
      </c>
      <c r="J498" s="2">
        <f>_xll.BQL(D498, "is_int_expense(as_of_date=range(2013-12-31, 2013-12-31), fa_period_type=Q)")</f>
        <v>20435000</v>
      </c>
      <c r="K498" s="2">
        <f>_xll.BQL(D498, "total_equity(as_of_date=range(2013-12-31, 2013-12-31), fa_period_type=Q)")</f>
        <v>1493461000</v>
      </c>
      <c r="L498" s="2">
        <f>_xll.BQL(D498, "sales_rev_turn(as_of_date=range(2013-12-31, 2013-12-31), fa_period_type=LTM)")</f>
        <v>338110000</v>
      </c>
    </row>
    <row r="499" spans="1:12" x14ac:dyDescent="0.25">
      <c r="A499" s="1">
        <v>41639</v>
      </c>
      <c r="B499" s="1">
        <v>41639</v>
      </c>
      <c r="C499" s="2" t="s">
        <v>5257</v>
      </c>
      <c r="D499" s="2" t="s">
        <v>8540</v>
      </c>
      <c r="E499" s="2">
        <f>_xll.BQL(D499, "cf_free_cash_flow(as_of_date=range(2013-12-31, 2013-12-31), fa_period_type=LTM)")</f>
        <v>426000000</v>
      </c>
      <c r="F499" s="2">
        <f>_xll.BQL(D499, "bs_st_borrow(fa_period_reference=range(2013-12-31, 2013-12-31), fa_period_type=Q)")</f>
        <v>0</v>
      </c>
      <c r="G499" s="2">
        <f>_xll.BQL(D499, "bs_lt_borrow(fa_period_reference=range(2013-12-31, 2013-12-31), fa_period_type=Q)")</f>
        <v>1946000000</v>
      </c>
      <c r="H499" s="2">
        <f>_xll.BQL(D499, "net_income(as_of_date=range(2013-12-31, 2013-12-31), fa_period_type=LTM)")</f>
        <v>256000000</v>
      </c>
      <c r="I499" s="2">
        <f>_xll.BQL(D499, "ebitda(as_of_date=range(2013-12-31, 2013-12-31), fa_period_type=LTM)")</f>
        <v>842000000</v>
      </c>
      <c r="J499" s="2">
        <f>_xll.BQL(D499, "is_int_expense(as_of_date=range(2013-12-31, 2013-12-31), fa_period_type=Q)")</f>
        <v>24000000</v>
      </c>
      <c r="K499" s="2">
        <f>_xll.BQL(D499, "total_equity(as_of_date=range(2013-12-31, 2013-12-31), fa_period_type=Q)")</f>
        <v>7088000000</v>
      </c>
      <c r="L499" s="2">
        <f>_xll.BQL(D499, "sales_rev_turn(as_of_date=range(2013-12-31, 2013-12-31), fa_period_type=LTM)")</f>
        <v>7509000000</v>
      </c>
    </row>
    <row r="500" spans="1:12" x14ac:dyDescent="0.25">
      <c r="A500" s="1">
        <v>41639</v>
      </c>
      <c r="B500" s="1">
        <v>41639</v>
      </c>
      <c r="C500" s="2" t="s">
        <v>5267</v>
      </c>
      <c r="D500" s="2" t="s">
        <v>8541</v>
      </c>
      <c r="E500" s="2">
        <f>_xll.BQL(D500, "cf_free_cash_flow(as_of_date=range(2013-12-31, 2013-12-31), fa_period_type=LTM)")</f>
        <v>162053000</v>
      </c>
      <c r="F500" s="2">
        <f>_xll.BQL(D500, "bs_st_borrow(fa_period_reference=range(2013-12-31, 2013-12-31), fa_period_type=Q)")</f>
        <v>16943000</v>
      </c>
      <c r="G500" s="2">
        <f>_xll.BQL(D500, "bs_lt_borrow(fa_period_reference=range(2013-12-31, 2013-12-31), fa_period_type=Q)")</f>
        <v>106678000</v>
      </c>
      <c r="H500" s="2">
        <f>_xll.BQL(D500, "net_income(as_of_date=range(2013-12-31, 2013-12-31), fa_period_type=LTM)")</f>
        <v>101130000</v>
      </c>
      <c r="I500" s="2">
        <f>_xll.BQL(D500, "ebitda(as_of_date=range(2013-12-31, 2013-12-31), fa_period_type=LTM)")</f>
        <v>171439000</v>
      </c>
      <c r="J500" s="2" t="str">
        <f>_xll.BQL(D500, "is_int_expense(as_of_date=range(2013-12-31, 2013-12-31), fa_period_type=Q)")</f>
        <v>#N/A</v>
      </c>
      <c r="K500" s="2">
        <f>_xll.BQL(D500, "total_equity(as_of_date=range(2013-12-31, 2013-12-31), fa_period_type=Q)")</f>
        <v>444411000</v>
      </c>
      <c r="L500" s="2">
        <f>_xll.BQL(D500, "sales_rev_turn(as_of_date=range(2013-12-31, 2013-12-31), fa_period_type=LTM)")</f>
        <v>375511000</v>
      </c>
    </row>
    <row r="501" spans="1:12" x14ac:dyDescent="0.25">
      <c r="A501" s="1">
        <v>41639</v>
      </c>
      <c r="B501" s="1">
        <v>41639</v>
      </c>
      <c r="C501" s="2" t="s">
        <v>5277</v>
      </c>
      <c r="D501" s="2" t="s">
        <v>8542</v>
      </c>
      <c r="E501" s="2">
        <f>_xll.BQL(D501, "cf_free_cash_flow(as_of_date=range(2013-12-31, 2013-12-31), fa_period_type=LTM)")</f>
        <v>307000000</v>
      </c>
      <c r="F501" s="2">
        <f>_xll.BQL(D501, "bs_st_borrow(fa_period_reference=range(2013-12-31, 2013-12-31), fa_period_type=Q)")</f>
        <v>177000000</v>
      </c>
      <c r="G501" s="2">
        <f>_xll.BQL(D501, "bs_lt_borrow(fa_period_reference=range(2013-12-31, 2013-12-31), fa_period_type=Q)")</f>
        <v>2887000000</v>
      </c>
      <c r="H501" s="2">
        <f>_xll.BQL(D501, "net_income(as_of_date=range(2013-12-31, 2013-12-31), fa_period_type=LTM)")</f>
        <v>542000000</v>
      </c>
      <c r="I501" s="2">
        <f>_xll.BQL(D501, "ebitda(as_of_date=range(2013-12-31, 2013-12-31), fa_period_type=LTM)")</f>
        <v>972000000</v>
      </c>
      <c r="J501" s="2">
        <f>_xll.BQL(D501, "is_int_expense(as_of_date=range(2013-12-31, 2013-12-31), fa_period_type=Q)")</f>
        <v>43000000</v>
      </c>
      <c r="K501" s="2">
        <f>_xll.BQL(D501, "total_equity(as_of_date=range(2013-12-31, 2013-12-31), fa_period_type=Q)")</f>
        <v>2084000000</v>
      </c>
      <c r="L501" s="2">
        <f>_xll.BQL(D501, "sales_rev_turn(as_of_date=range(2013-12-31, 2013-12-31), fa_period_type=LTM)")</f>
        <v>6395000000</v>
      </c>
    </row>
    <row r="502" spans="1:12" x14ac:dyDescent="0.25">
      <c r="A502" s="1">
        <v>41639</v>
      </c>
      <c r="B502" s="1">
        <v>41639</v>
      </c>
      <c r="C502" s="2" t="s">
        <v>5298</v>
      </c>
      <c r="D502" s="2" t="s">
        <v>8543</v>
      </c>
      <c r="E502" s="2">
        <f>_xll.BQL(D502, "cf_free_cash_flow(as_of_date=range(2013-12-31, 2013-12-31), fa_period_type=LTM)")</f>
        <v>325958999.99999994</v>
      </c>
      <c r="F502" s="2">
        <f>_xll.BQL(D502, "bs_st_borrow(fa_period_reference=range(2013-12-31, 2013-12-31), fa_period_type=Q)")</f>
        <v>1559987000</v>
      </c>
      <c r="G502" s="2">
        <f>_xll.BQL(D502, "bs_lt_borrow(fa_period_reference=range(2013-12-31, 2013-12-31), fa_period_type=Q)")</f>
        <v>1487703000</v>
      </c>
      <c r="H502" s="2">
        <f>_xll.BQL(D502, "net_income(as_of_date=range(2013-12-31, 2013-12-31), fa_period_type=LTM)")</f>
        <v>-157910000</v>
      </c>
      <c r="I502" s="2">
        <f>_xll.BQL(D502, "ebitda(as_of_date=range(2013-12-31, 2013-12-31), fa_period_type=LTM)")</f>
        <v>651932000</v>
      </c>
      <c r="J502" s="2" t="str">
        <f>_xll.BQL(D502, "is_int_expense(as_of_date=range(2013-12-31, 2013-12-31), fa_period_type=Q)")</f>
        <v>#N/A</v>
      </c>
      <c r="K502" s="2">
        <f>_xll.BQL(D502, "total_equity(as_of_date=range(2013-12-31, 2013-12-31), fa_period_type=Q)")</f>
        <v>4829574000</v>
      </c>
      <c r="L502" s="2">
        <f>_xll.BQL(D502, "sales_rev_turn(as_of_date=range(2013-12-31, 2013-12-31), fa_period_type=LTM)")</f>
        <v>1982520000</v>
      </c>
    </row>
    <row r="503" spans="1:12" x14ac:dyDescent="0.25">
      <c r="A503" s="1">
        <v>41639</v>
      </c>
      <c r="B503" s="1">
        <v>41639</v>
      </c>
      <c r="C503" s="2" t="s">
        <v>5304</v>
      </c>
      <c r="D503" s="2" t="s">
        <v>8544</v>
      </c>
      <c r="E503" s="2">
        <f>_xll.BQL(D503, "cf_free_cash_flow(as_of_date=range(2013-12-31, 2013-12-31), fa_period_type=LTM)")</f>
        <v>582000000</v>
      </c>
      <c r="F503" s="2">
        <f>_xll.BQL(D503, "bs_st_borrow(fa_period_reference=range(2013-12-31, 2013-12-31), fa_period_type=Q)")</f>
        <v>617000000</v>
      </c>
      <c r="G503" s="2">
        <f>_xll.BQL(D503, "bs_lt_borrow(fa_period_reference=range(2013-12-31, 2013-12-31), fa_period_type=Q)")</f>
        <v>1846000000</v>
      </c>
      <c r="H503" s="2">
        <f>_xll.BQL(D503, "net_income(as_of_date=range(2013-12-31, 2013-12-31), fa_period_type=LTM)")</f>
        <v>768000000</v>
      </c>
      <c r="I503" s="2">
        <f>_xll.BQL(D503, "ebitda(as_of_date=range(2013-12-31, 2013-12-31), fa_period_type=LTM)")</f>
        <v>1676000000</v>
      </c>
      <c r="J503" s="2">
        <f>_xll.BQL(D503, "is_int_expense(as_of_date=range(2013-12-31, 2013-12-31), fa_period_type=Q)")</f>
        <v>43000000</v>
      </c>
      <c r="K503" s="2">
        <f>_xll.BQL(D503, "total_equity(as_of_date=range(2013-12-31, 2013-12-31), fa_period_type=Q)")</f>
        <v>4786000000</v>
      </c>
      <c r="L503" s="2">
        <f>_xll.BQL(D503, "sales_rev_turn(as_of_date=range(2013-12-31, 2013-12-31), fa_period_type=LTM)")</f>
        <v>18470000000</v>
      </c>
    </row>
    <row r="504" spans="1:12" x14ac:dyDescent="0.25">
      <c r="A504" s="1">
        <v>41639</v>
      </c>
      <c r="B504" s="1">
        <v>41639</v>
      </c>
      <c r="C504" s="2" t="s">
        <v>5315</v>
      </c>
      <c r="D504" s="2" t="s">
        <v>8545</v>
      </c>
      <c r="E504" s="2">
        <f>_xll.BQL(D504, "cf_free_cash_flow(as_of_date=range(2013-12-31, 2013-12-31), fa_period_type=LTM)")</f>
        <v>2509000000</v>
      </c>
      <c r="F504" s="2">
        <f>_xll.BQL(D504, "bs_st_borrow(fa_period_reference=range(2013-12-31, 2013-12-31), fa_period_type=Q)")</f>
        <v>14158000000</v>
      </c>
      <c r="G504" s="2">
        <f>_xll.BQL(D504, "bs_lt_borrow(fa_period_reference=range(2013-12-31, 2013-12-31), fa_period_type=Q)")</f>
        <v>22025000000</v>
      </c>
      <c r="H504" s="2">
        <f>_xll.BQL(D504, "net_income(as_of_date=range(2013-12-31, 2013-12-31), fa_period_type=LTM)")</f>
        <v>5500000000</v>
      </c>
      <c r="I504" s="2">
        <f>_xll.BQL(D504, "ebitda(as_of_date=range(2013-12-31, 2013-12-31), fa_period_type=LTM)")</f>
        <v>-25691000000</v>
      </c>
      <c r="J504" s="2">
        <f>_xll.BQL(D504, "is_int_expense(as_of_date=range(2013-12-31, 2013-12-31), fa_period_type=Q)")</f>
        <v>65000000</v>
      </c>
      <c r="K504" s="2">
        <f>_xll.BQL(D504, "total_equity(as_of_date=range(2013-12-31, 2013-12-31), fa_period_type=Q)")</f>
        <v>37361000000</v>
      </c>
      <c r="L504" s="2">
        <f>_xll.BQL(D504, "sales_rev_turn(as_of_date=range(2013-12-31, 2013-12-31), fa_period_type=LTM)")</f>
        <v>154249000000</v>
      </c>
    </row>
    <row r="505" spans="1:12" x14ac:dyDescent="0.25">
      <c r="A505" s="1">
        <v>41639</v>
      </c>
      <c r="B505" s="1">
        <v>41639</v>
      </c>
      <c r="C505" s="2" t="s">
        <v>5372</v>
      </c>
      <c r="D505" s="2" t="s">
        <v>8546</v>
      </c>
      <c r="E505" s="2">
        <f>_xll.BQL(D505, "cf_free_cash_flow(as_of_date=range(2013-12-31, 2013-12-31), fa_period_type=LTM)")</f>
        <v>1769000000</v>
      </c>
      <c r="F505" s="2">
        <f>_xll.BQL(D505, "bs_st_borrow(fa_period_reference=range(2013-12-31, 2013-12-31), fa_period_type=Q)")</f>
        <v>1547000000</v>
      </c>
      <c r="G505" s="2">
        <f>_xll.BQL(D505, "bs_lt_borrow(fa_period_reference=range(2013-12-31, 2013-12-31), fa_period_type=Q)")</f>
        <v>9795000000</v>
      </c>
      <c r="H505" s="2">
        <f>_xll.BQL(D505, "net_income(as_of_date=range(2013-12-31, 2013-12-31), fa_period_type=LTM)")</f>
        <v>2068000000</v>
      </c>
      <c r="I505" s="2">
        <f>_xll.BQL(D505, "ebitda(as_of_date=range(2013-12-31, 2013-12-31), fa_period_type=LTM)")</f>
        <v>4688000000</v>
      </c>
      <c r="J505" s="2" t="str">
        <f>_xll.BQL(D505, "is_int_expense(as_of_date=range(2013-12-31, 2013-12-31), fa_period_type=Q)")</f>
        <v>#N/A</v>
      </c>
      <c r="K505" s="2">
        <f>_xll.BQL(D505, "total_equity(as_of_date=range(2013-12-31, 2013-12-31), fa_period_type=Q)")</f>
        <v>137000000</v>
      </c>
      <c r="L505" s="2">
        <f>_xll.BQL(D505, "sales_rev_turn(as_of_date=range(2013-12-31, 2013-12-31), fa_period_type=LTM)")</f>
        <v>37299000000</v>
      </c>
    </row>
    <row r="506" spans="1:12" x14ac:dyDescent="0.25">
      <c r="A506" s="1">
        <v>41639</v>
      </c>
      <c r="B506" s="1">
        <v>41639</v>
      </c>
      <c r="C506" s="2" t="s">
        <v>5400</v>
      </c>
      <c r="D506" s="2" t="s">
        <v>8547</v>
      </c>
      <c r="E506" s="2">
        <f>_xll.BQL(D506, "cf_free_cash_flow(as_of_date=range(2013-12-31, 2013-12-31), fa_period_type=LTM)")</f>
        <v>555000000</v>
      </c>
      <c r="F506" s="2">
        <f>_xll.BQL(D506, "bs_st_borrow(fa_period_reference=range(2013-12-31, 2013-12-31), fa_period_type=Q)")</f>
        <v>0</v>
      </c>
      <c r="G506" s="2">
        <f>_xll.BQL(D506, "bs_lt_borrow(fa_period_reference=range(2013-12-31, 2013-12-31), fa_period_type=Q)")</f>
        <v>2024000000</v>
      </c>
      <c r="H506" s="2">
        <f>_xll.BQL(D506, "net_income(as_of_date=range(2013-12-31, 2013-12-31), fa_period_type=LTM)")</f>
        <v>148000000</v>
      </c>
      <c r="I506" s="2">
        <f>_xll.BQL(D506, "ebitda(as_of_date=range(2013-12-31, 2013-12-31), fa_period_type=LTM)")</f>
        <v>1585000000</v>
      </c>
      <c r="J506" s="2">
        <f>_xll.BQL(D506, "is_int_expense(as_of_date=range(2013-12-31, 2013-12-31), fa_period_type=Q)")</f>
        <v>15000000</v>
      </c>
      <c r="K506" s="2">
        <f>_xll.BQL(D506, "total_equity(as_of_date=range(2013-12-31, 2013-12-31), fa_period_type=Q)")</f>
        <v>1643000000</v>
      </c>
      <c r="L506" s="2">
        <f>_xll.BQL(D506, "sales_rev_turn(as_of_date=range(2013-12-31, 2013-12-31), fa_period_type=LTM)")</f>
        <v>2950000000</v>
      </c>
    </row>
    <row r="507" spans="1:12" x14ac:dyDescent="0.25">
      <c r="A507" s="1">
        <v>41639</v>
      </c>
      <c r="B507" s="1">
        <v>41639</v>
      </c>
      <c r="C507" s="2" t="s">
        <v>5406</v>
      </c>
      <c r="D507" s="2" t="s">
        <v>8548</v>
      </c>
      <c r="E507" s="2">
        <f>_xll.BQL(D507, "cf_free_cash_flow(as_of_date=range(2013-12-31, 2013-12-31), fa_period_type=LTM)")</f>
        <v>407120000</v>
      </c>
      <c r="F507" s="2">
        <f>_xll.BQL(D507, "bs_st_borrow(fa_period_reference=range(2013-12-31, 2013-12-31), fa_period_type=Q)")</f>
        <v>4448000</v>
      </c>
      <c r="G507" s="2">
        <f>_xll.BQL(D507, "bs_lt_borrow(fa_period_reference=range(2013-12-31, 2013-12-31), fa_period_type=Q)")</f>
        <v>1271439000</v>
      </c>
      <c r="H507" s="2">
        <f>_xll.BQL(D507, "net_income(as_of_date=range(2013-12-31, 2013-12-31), fa_period_type=LTM)")</f>
        <v>359456000</v>
      </c>
      <c r="I507" s="2">
        <f>_xll.BQL(D507, "ebitda(as_of_date=range(2013-12-31, 2013-12-31), fa_period_type=LTM)")</f>
        <v>757547000</v>
      </c>
      <c r="J507" s="2">
        <f>_xll.BQL(D507, "is_int_expense(as_of_date=range(2013-12-31, 2013-12-31), fa_period_type=Q)")</f>
        <v>18692000</v>
      </c>
      <c r="K507" s="2">
        <f>_xll.BQL(D507, "total_equity(as_of_date=range(2013-12-31, 2013-12-31), fa_period_type=Q)")</f>
        <v>483001999.99999988</v>
      </c>
      <c r="L507" s="2">
        <f>_xll.BQL(D507, "sales_rev_turn(as_of_date=range(2013-12-31, 2013-12-31), fa_period_type=LTM)")</f>
        <v>1678970000</v>
      </c>
    </row>
    <row r="508" spans="1:12" x14ac:dyDescent="0.25">
      <c r="A508" s="1">
        <v>41639</v>
      </c>
      <c r="B508" s="1">
        <v>41639</v>
      </c>
      <c r="C508" s="2" t="s">
        <v>5418</v>
      </c>
      <c r="D508" s="2" t="s">
        <v>8549</v>
      </c>
      <c r="E508" s="2">
        <f>_xll.BQL(D508, "cf_free_cash_flow(as_of_date=range(2013-12-31, 2013-12-31), fa_period_type=LTM)")</f>
        <v>17205000000</v>
      </c>
      <c r="F508" s="2">
        <f>_xll.BQL(D508, "bs_st_borrow(fa_period_reference=range(2013-12-31, 2013-12-31), fa_period_type=Q)")</f>
        <v>144484000000</v>
      </c>
      <c r="G508" s="2">
        <f>_xll.BQL(D508, "bs_lt_borrow(fa_period_reference=range(2013-12-31, 2013-12-31), fa_period_type=Q)")</f>
        <v>153575000000</v>
      </c>
      <c r="H508" s="2">
        <f>_xll.BQL(D508, "net_income(as_of_date=range(2013-12-31, 2013-12-31), fa_period_type=LTM)")</f>
        <v>3355000000</v>
      </c>
      <c r="I508" s="2">
        <f>_xll.BQL(D508, "ebitda(as_of_date=range(2013-12-31, 2013-12-31), fa_period_type=LTM)")</f>
        <v>12202000000</v>
      </c>
      <c r="J508" s="2" t="str">
        <f>_xll.BQL(D508, "is_int_expense(as_of_date=range(2013-12-31, 2013-12-31), fa_period_type=Q)")</f>
        <v>#N/A</v>
      </c>
      <c r="K508" s="2">
        <f>_xll.BQL(D508, "total_equity(as_of_date=range(2013-12-31, 2013-12-31), fa_period_type=Q)")</f>
        <v>68241000000</v>
      </c>
      <c r="L508" s="2">
        <f>_xll.BQL(D508, "sales_rev_turn(as_of_date=range(2013-12-31, 2013-12-31), fa_period_type=LTM)")</f>
        <v>36759000000</v>
      </c>
    </row>
    <row r="509" spans="1:12" x14ac:dyDescent="0.25">
      <c r="A509" s="1">
        <v>41639</v>
      </c>
      <c r="B509" s="1">
        <v>41639</v>
      </c>
      <c r="C509" s="2" t="s">
        <v>5448</v>
      </c>
      <c r="D509" s="2" t="s">
        <v>8550</v>
      </c>
      <c r="E509" s="2">
        <f>_xll.BQL(D509, "cf_free_cash_flow(as_of_date=range(2013-12-31, 2013-12-31), fa_period_type=LTM)")</f>
        <v>331782000</v>
      </c>
      <c r="F509" s="2">
        <f>_xll.BQL(D509, "bs_st_borrow(fa_period_reference=range(2013-12-31, 2013-12-31), fa_period_type=Q)")</f>
        <v>0</v>
      </c>
      <c r="G509" s="2">
        <f>_xll.BQL(D509, "bs_lt_borrow(fa_period_reference=range(2013-12-31, 2013-12-31), fa_period_type=Q)")</f>
        <v>999300000</v>
      </c>
      <c r="H509" s="2">
        <f>_xll.BQL(D509, "net_income(as_of_date=range(2013-12-31, 2013-12-31), fa_period_type=LTM)")</f>
        <v>383700000</v>
      </c>
      <c r="I509" s="2">
        <f>_xll.BQL(D509, "ebitda(as_of_date=range(2013-12-31, 2013-12-31), fa_period_type=LTM)")</f>
        <v>685645000</v>
      </c>
      <c r="J509" s="2">
        <f>_xll.BQL(D509, "is_int_expense(as_of_date=range(2013-12-31, 2013-12-31), fa_period_type=Q)")</f>
        <v>14200000</v>
      </c>
      <c r="K509" s="2">
        <f>_xll.BQL(D509, "total_equity(as_of_date=range(2013-12-31, 2013-12-31), fa_period_type=Q)")</f>
        <v>7311700000</v>
      </c>
      <c r="L509" s="2">
        <f>_xll.BQL(D509, "sales_rev_turn(as_of_date=range(2013-12-31, 2013-12-31), fa_period_type=LTM)")</f>
        <v>4536300000</v>
      </c>
    </row>
    <row r="510" spans="1:12" x14ac:dyDescent="0.25">
      <c r="A510" s="1">
        <v>41639</v>
      </c>
      <c r="B510" s="1">
        <v>41639</v>
      </c>
      <c r="C510" s="2" t="s">
        <v>5462</v>
      </c>
      <c r="D510" s="2" t="s">
        <v>8551</v>
      </c>
      <c r="E510" s="2">
        <f>_xll.BQL(D510, "cf_free_cash_flow(as_of_date=range(2013-12-31, 2013-12-31), fa_period_type=LTM)")</f>
        <v>1023000000</v>
      </c>
      <c r="F510" s="2">
        <f>_xll.BQL(D510, "bs_st_borrow(fa_period_reference=range(2013-12-31, 2013-12-31), fa_period_type=Q)")</f>
        <v>45000000</v>
      </c>
      <c r="G510" s="2">
        <f>_xll.BQL(D510, "bs_lt_borrow(fa_period_reference=range(2013-12-31, 2013-12-31), fa_period_type=Q)")</f>
        <v>1624000000</v>
      </c>
      <c r="H510" s="2">
        <f>_xll.BQL(D510, "net_income(as_of_date=range(2013-12-31, 2013-12-31), fa_period_type=LTM)")</f>
        <v>-170000000</v>
      </c>
      <c r="I510" s="2">
        <f>_xll.BQL(D510, "ebitda(as_of_date=range(2013-12-31, 2013-12-31), fa_period_type=LTM)")</f>
        <v>1307000000</v>
      </c>
      <c r="J510" s="2">
        <f>_xll.BQL(D510, "is_int_expense(as_of_date=range(2013-12-31, 2013-12-31), fa_period_type=Q)")</f>
        <v>24000000</v>
      </c>
      <c r="K510" s="2">
        <f>_xll.BQL(D510, "total_equity(as_of_date=range(2013-12-31, 2013-12-31), fa_period_type=Q)")</f>
        <v>3743999999.9999995</v>
      </c>
      <c r="L510" s="2">
        <f>_xll.BQL(D510, "sales_rev_turn(as_of_date=range(2013-12-31, 2013-12-31), fa_period_type=LTM)")</f>
        <v>44753000000</v>
      </c>
    </row>
    <row r="511" spans="1:12" x14ac:dyDescent="0.25">
      <c r="A511" s="1">
        <v>41639</v>
      </c>
      <c r="B511" s="1">
        <v>41639</v>
      </c>
      <c r="C511" s="2" t="s">
        <v>5483</v>
      </c>
      <c r="D511" s="2" t="s">
        <v>8552</v>
      </c>
      <c r="E511" s="2" t="str">
        <f>_xll.BQL(D511, "cf_free_cash_flow(as_of_date=range(2013-12-31, 2013-12-31), fa_period_type=LTM)")</f>
        <v>#N/A</v>
      </c>
      <c r="F511" s="2" t="str">
        <f>_xll.BQL(D511, "bs_st_borrow(fa_period_reference=range(2013-12-31, 2013-12-31), fa_period_type=Q)")</f>
        <v>#N/A</v>
      </c>
      <c r="G511" s="2" t="str">
        <f>_xll.BQL(D511, "bs_lt_borrow(fa_period_reference=range(2013-12-31, 2013-12-31), fa_period_type=Q)")</f>
        <v>#N/A</v>
      </c>
      <c r="H511" s="2" t="str">
        <f>_xll.BQL(D511, "net_income(as_of_date=range(2013-12-31, 2013-12-31), fa_period_type=LTM)")</f>
        <v>#N/A</v>
      </c>
      <c r="I511" s="2" t="str">
        <f>_xll.BQL(D511, "ebitda(as_of_date=range(2013-12-31, 2013-12-31), fa_period_type=LTM)")</f>
        <v>#N/A</v>
      </c>
      <c r="J511" s="2" t="str">
        <f>_xll.BQL(D511, "is_int_expense(as_of_date=range(2013-12-31, 2013-12-31), fa_period_type=Q)")</f>
        <v>#N/A</v>
      </c>
      <c r="K511" s="2" t="str">
        <f>_xll.BQL(D511, "total_equity(as_of_date=range(2013-12-31, 2013-12-31), fa_period_type=Q)")</f>
        <v>#N/A</v>
      </c>
      <c r="L511" s="2" t="str">
        <f>_xll.BQL(D511, "sales_rev_turn(as_of_date=range(2013-12-31, 2013-12-31), fa_period_type=LTM)")</f>
        <v>#N/A</v>
      </c>
    </row>
    <row r="512" spans="1:12" x14ac:dyDescent="0.25">
      <c r="A512" s="1">
        <v>41639</v>
      </c>
      <c r="B512" s="1">
        <v>41639</v>
      </c>
      <c r="C512" s="2" t="s">
        <v>5488</v>
      </c>
      <c r="D512" s="2" t="s">
        <v>8553</v>
      </c>
      <c r="E512" s="2">
        <f>_xll.BQL(D512, "cf_free_cash_flow(as_of_date=range(2013-12-31, 2013-12-31), fa_period_type=LTM)")</f>
        <v>1893000000</v>
      </c>
      <c r="F512" s="2">
        <f>_xll.BQL(D512, "bs_st_borrow(fa_period_reference=range(2013-12-31, 2013-12-31), fa_period_type=Q)")</f>
        <v>1000000</v>
      </c>
      <c r="G512" s="2">
        <f>_xll.BQL(D512, "bs_lt_borrow(fa_period_reference=range(2013-12-31, 2013-12-31), fa_period_type=Q)")</f>
        <v>3908000000</v>
      </c>
      <c r="H512" s="2">
        <f>_xll.BQL(D512, "net_income(as_of_date=range(2013-12-31, 2013-12-31), fa_period_type=LTM)")</f>
        <v>-268000000</v>
      </c>
      <c r="I512" s="2">
        <f>_xll.BQL(D512, "ebitda(as_of_date=range(2013-12-31, 2013-12-31), fa_period_type=LTM)")</f>
        <v>1439000000</v>
      </c>
      <c r="J512" s="2" t="str">
        <f>_xll.BQL(D512, "is_int_expense(as_of_date=range(2013-12-31, 2013-12-31), fa_period_type=Q)")</f>
        <v>#N/A</v>
      </c>
      <c r="K512" s="2">
        <f>_xll.BQL(D512, "total_equity(as_of_date=range(2013-12-31, 2013-12-31), fa_period_type=Q)")</f>
        <v>12605000000</v>
      </c>
      <c r="L512" s="2">
        <f>_xll.BQL(D512, "sales_rev_turn(as_of_date=range(2013-12-31, 2013-12-31), fa_period_type=LTM)")</f>
        <v>31189000000</v>
      </c>
    </row>
    <row r="513" spans="1:12" x14ac:dyDescent="0.25">
      <c r="A513" s="1">
        <v>41639</v>
      </c>
      <c r="B513" s="1">
        <v>41639</v>
      </c>
      <c r="C513" s="2" t="s">
        <v>5533</v>
      </c>
      <c r="D513" s="2" t="s">
        <v>8554</v>
      </c>
      <c r="E513" s="2">
        <f>_xll.BQL(D513, "cf_free_cash_flow(as_of_date=range(2013-12-31, 2013-12-31), fa_period_type=LTM)")</f>
        <v>325173000</v>
      </c>
      <c r="F513" s="2">
        <f>_xll.BQL(D513, "bs_st_borrow(fa_period_reference=range(2013-12-31, 2013-12-31), fa_period_type=Q)")</f>
        <v>309862000</v>
      </c>
      <c r="G513" s="2">
        <f>_xll.BQL(D513, "bs_lt_borrow(fa_period_reference=range(2013-12-31, 2013-12-31), fa_period_type=Q)")</f>
        <v>1166178000</v>
      </c>
      <c r="H513" s="2">
        <f>_xll.BQL(D513, "net_income(as_of_date=range(2013-12-31, 2013-12-31), fa_period_type=LTM)")</f>
        <v>365564000</v>
      </c>
      <c r="I513" s="2">
        <f>_xll.BQL(D513, "ebitda(as_of_date=range(2013-12-31, 2013-12-31), fa_period_type=LTM)")</f>
        <v>547598000</v>
      </c>
      <c r="J513" s="2">
        <f>_xll.BQL(D513, "is_int_expense(as_of_date=range(2013-12-31, 2013-12-31), fa_period_type=Q)")</f>
        <v>11442000</v>
      </c>
      <c r="K513" s="2">
        <f>_xll.BQL(D513, "total_equity(as_of_date=range(2013-12-31, 2013-12-31), fa_period_type=Q)")</f>
        <v>2479018000</v>
      </c>
      <c r="L513" s="2">
        <f>_xll.BQL(D513, "sales_rev_turn(as_of_date=range(2013-12-31, 2013-12-31), fa_period_type=LTM)")</f>
        <v>2950400000</v>
      </c>
    </row>
    <row r="514" spans="1:12" x14ac:dyDescent="0.25">
      <c r="A514" s="1">
        <v>41639</v>
      </c>
      <c r="B514" s="1">
        <v>41639</v>
      </c>
      <c r="C514" s="2" t="s">
        <v>5556</v>
      </c>
      <c r="D514" s="2" t="s">
        <v>8555</v>
      </c>
      <c r="E514" s="2">
        <f>_xll.BQL(D514, "cf_free_cash_flow(as_of_date=range(2013-12-31, 2013-12-31), fa_period_type=LTM)")</f>
        <v>10497000000</v>
      </c>
      <c r="F514" s="2">
        <f>_xll.BQL(D514, "bs_st_borrow(fa_period_reference=range(2013-12-31, 2013-12-31), fa_period_type=Q)")</f>
        <v>281000000</v>
      </c>
      <c r="G514" s="2">
        <f>_xll.BQL(D514, "bs_lt_borrow(fa_period_reference=range(2013-12-31, 2013-12-31), fa_period_type=Q)")</f>
        <v>13165000000</v>
      </c>
      <c r="H514" s="2">
        <f>_xll.BQL(D514, "net_income(as_of_date=range(2013-12-31, 2013-12-31), fa_period_type=LTM)")</f>
        <v>9463000000</v>
      </c>
      <c r="I514" s="2">
        <f>_xll.BQL(D514, "ebitda(as_of_date=range(2013-12-31, 2013-12-31), fa_period_type=LTM)")</f>
        <v>19978000000</v>
      </c>
      <c r="J514" s="2">
        <f>_xll.BQL(D514, "is_int_expense(as_of_date=range(2013-12-31, 2013-12-31), fa_period_type=Q)")</f>
        <v>56000000</v>
      </c>
      <c r="K514" s="2">
        <f>_xll.BQL(D514, "total_equity(as_of_date=range(2013-12-31, 2013-12-31), fa_period_type=Q)")</f>
        <v>55452000000</v>
      </c>
      <c r="L514" s="2">
        <f>_xll.BQL(D514, "sales_rev_turn(as_of_date=range(2013-12-31, 2013-12-31), fa_period_type=LTM)")</f>
        <v>52351000000</v>
      </c>
    </row>
    <row r="515" spans="1:12" x14ac:dyDescent="0.25">
      <c r="A515" s="1">
        <v>41639</v>
      </c>
      <c r="B515" s="1">
        <v>41639</v>
      </c>
      <c r="C515" s="2" t="s">
        <v>5562</v>
      </c>
      <c r="D515" s="2" t="s">
        <v>8556</v>
      </c>
      <c r="E515" s="2">
        <f>_xll.BQL(D515, "cf_free_cash_flow(as_of_date=range(2013-12-31, 2013-12-31), fa_period_type=LTM)")</f>
        <v>483432000</v>
      </c>
      <c r="F515" s="2">
        <f>_xll.BQL(D515, "bs_st_borrow(fa_period_reference=range(2013-12-31, 2013-12-31), fa_period_type=Q)")</f>
        <v>58669000</v>
      </c>
      <c r="G515" s="2">
        <f>_xll.BQL(D515, "bs_lt_borrow(fa_period_reference=range(2013-12-31, 2013-12-31), fa_period_type=Q)")</f>
        <v>1256927000</v>
      </c>
      <c r="H515" s="2">
        <f>_xll.BQL(D515, "net_income(as_of_date=range(2013-12-31, 2013-12-31), fa_period_type=LTM)")</f>
        <v>533712999.99999994</v>
      </c>
      <c r="I515" s="2">
        <f>_xll.BQL(D515, "ebitda(as_of_date=range(2013-12-31, 2013-12-31), fa_period_type=LTM)")</f>
        <v>935180000</v>
      </c>
      <c r="J515" s="2">
        <f>_xll.BQL(D515, "is_int_expense(as_of_date=range(2013-12-31, 2013-12-31), fa_period_type=Q)")</f>
        <v>16165000</v>
      </c>
      <c r="K515" s="2">
        <f>_xll.BQL(D515, "total_equity(as_of_date=range(2013-12-31, 2013-12-31), fa_period_type=Q)")</f>
        <v>2858369000</v>
      </c>
      <c r="L515" s="2">
        <f>_xll.BQL(D515, "sales_rev_turn(as_of_date=range(2013-12-31, 2013-12-31), fa_period_type=LTM)")</f>
        <v>5012697000</v>
      </c>
    </row>
    <row r="516" spans="1:12" x14ac:dyDescent="0.25">
      <c r="A516" s="1">
        <v>41639</v>
      </c>
      <c r="B516" s="1">
        <v>41639</v>
      </c>
      <c r="C516" s="2" t="s">
        <v>5616</v>
      </c>
      <c r="D516" s="2" t="s">
        <v>8557</v>
      </c>
      <c r="E516" s="2">
        <f>_xll.BQL(D516, "cf_free_cash_flow(as_of_date=range(2013-12-31, 2013-12-31), fa_period_type=LTM)")</f>
        <v>472775000</v>
      </c>
      <c r="F516" s="2">
        <f>_xll.BQL(D516, "bs_st_borrow(fa_period_reference=range(2013-12-31, 2013-12-31), fa_period_type=Q)")</f>
        <v>357000000</v>
      </c>
      <c r="G516" s="2">
        <f>_xll.BQL(D516, "bs_lt_borrow(fa_period_reference=range(2013-12-31, 2013-12-31), fa_period_type=Q)")</f>
        <v>1883600000</v>
      </c>
      <c r="H516" s="2">
        <f>_xll.BQL(D516, "net_income(as_of_date=range(2013-12-31, 2013-12-31), fa_period_type=LTM)")</f>
        <v>564504000</v>
      </c>
      <c r="I516" s="2">
        <f>_xll.BQL(D516, "ebitda(as_of_date=range(2013-12-31, 2013-12-31), fa_period_type=LTM)")</f>
        <v>1187445000</v>
      </c>
      <c r="J516" s="2">
        <f>_xll.BQL(D516, "is_int_expense(as_of_date=range(2013-12-31, 2013-12-31), fa_period_type=Q)")</f>
        <v>20900000</v>
      </c>
      <c r="K516" s="2">
        <f>_xll.BQL(D516, "total_equity(as_of_date=range(2013-12-31, 2013-12-31), fa_period_type=Q)")</f>
        <v>5167900000</v>
      </c>
      <c r="L516" s="2">
        <f>_xll.BQL(D516, "sales_rev_turn(as_of_date=range(2013-12-31, 2013-12-31), fa_period_type=LTM)")</f>
        <v>5810005000</v>
      </c>
    </row>
    <row r="517" spans="1:12" x14ac:dyDescent="0.25">
      <c r="A517" s="1">
        <v>41639</v>
      </c>
      <c r="B517" s="1">
        <v>41639</v>
      </c>
      <c r="C517" s="2" t="s">
        <v>5663</v>
      </c>
      <c r="D517" s="2" t="s">
        <v>8558</v>
      </c>
      <c r="E517" s="2">
        <f>_xll.BQL(D517, "cf_free_cash_flow(as_of_date=range(2013-12-31, 2013-12-31), fa_period_type=LTM)")</f>
        <v>139688999.99999997</v>
      </c>
      <c r="F517" s="2">
        <f>_xll.BQL(D517, "bs_st_borrow(fa_period_reference=range(2013-12-31, 2013-12-31), fa_period_type=Q)")</f>
        <v>69791000</v>
      </c>
      <c r="G517" s="2">
        <f>_xll.BQL(D517, "bs_lt_borrow(fa_period_reference=range(2013-12-31, 2013-12-31), fa_period_type=Q)")</f>
        <v>2352597000</v>
      </c>
      <c r="H517" s="2">
        <f>_xll.BQL(D517, "net_income(as_of_date=range(2013-12-31, 2013-12-31), fa_period_type=LTM)")</f>
        <v>24243000</v>
      </c>
      <c r="I517" s="2">
        <f>_xll.BQL(D517, "ebitda(as_of_date=range(2013-12-31, 2013-12-31), fa_period_type=LTM)")</f>
        <v>569030000</v>
      </c>
      <c r="J517" s="2">
        <f>_xll.BQL(D517, "is_int_expense(as_of_date=range(2013-12-31, 2013-12-31), fa_period_type=Q)")</f>
        <v>47713000</v>
      </c>
      <c r="K517" s="2">
        <f>_xll.BQL(D517, "total_equity(as_of_date=range(2013-12-31, 2013-12-31), fa_period_type=Q)")</f>
        <v>3191791000.0000005</v>
      </c>
      <c r="L517" s="2">
        <f>_xll.BQL(D517, "sales_rev_turn(as_of_date=range(2013-12-31, 2013-12-31), fa_period_type=LTM)")</f>
        <v>3260564000</v>
      </c>
    </row>
    <row r="518" spans="1:12" x14ac:dyDescent="0.25">
      <c r="A518" s="1">
        <v>41639</v>
      </c>
      <c r="B518" s="1">
        <v>41639</v>
      </c>
      <c r="C518" s="2" t="s">
        <v>5698</v>
      </c>
      <c r="D518" s="2" t="s">
        <v>8559</v>
      </c>
      <c r="E518" s="2">
        <f>_xll.BQL(D518, "cf_free_cash_flow(as_of_date=range(2013-12-31, 2013-12-31), fa_period_type=LTM)")</f>
        <v>-753892000</v>
      </c>
      <c r="F518" s="2" t="str">
        <f>_xll.BQL(D518, "bs_st_borrow(fa_period_reference=range(2013-12-31, 2013-12-31), fa_period_type=Q)")</f>
        <v>#N/A</v>
      </c>
      <c r="G518" s="2" t="str">
        <f>_xll.BQL(D518, "bs_lt_borrow(fa_period_reference=range(2013-12-31, 2013-12-31), fa_period_type=Q)")</f>
        <v>#N/A</v>
      </c>
      <c r="H518" s="2">
        <f>_xll.BQL(D518, "net_income(as_of_date=range(2013-12-31, 2013-12-31), fa_period_type=LTM)")</f>
        <v>-773697000</v>
      </c>
      <c r="I518" s="2">
        <f>_xll.BQL(D518, "ebitda(as_of_date=range(2013-12-31, 2013-12-31), fa_period_type=LTM)")</f>
        <v>-433404999.99999994</v>
      </c>
      <c r="J518" s="2">
        <f>_xll.BQL(D518, "is_int_expense(as_of_date=range(2013-12-31, 2013-12-31), fa_period_type=Q)")</f>
        <v>140517000</v>
      </c>
      <c r="K518" s="2">
        <f>_xll.BQL(D518, "total_equity(as_of_date=range(2013-12-31, 2013-12-31), fa_period_type=Q)")</f>
        <v>1480293999.9999998</v>
      </c>
      <c r="L518" s="2">
        <f>_xll.BQL(D518, "sales_rev_turn(as_of_date=range(2013-12-31, 2013-12-31), fa_period_type=LTM)")</f>
        <v>1260097000</v>
      </c>
    </row>
    <row r="519" spans="1:12" x14ac:dyDescent="0.25">
      <c r="A519" s="1">
        <v>41639</v>
      </c>
      <c r="B519" s="1">
        <v>41639</v>
      </c>
      <c r="C519" s="2" t="s">
        <v>5746</v>
      </c>
      <c r="D519" s="2" t="s">
        <v>8560</v>
      </c>
      <c r="E519" s="2">
        <f>_xll.BQL(D519, "cf_free_cash_flow(as_of_date=range(2013-12-31, 2013-12-31), fa_period_type=LTM)")</f>
        <v>787697000</v>
      </c>
      <c r="F519" s="2">
        <f>_xll.BQL(D519, "bs_st_borrow(fa_period_reference=range(2013-12-31, 2013-12-31), fa_period_type=Q)")</f>
        <v>0</v>
      </c>
      <c r="G519" s="2">
        <f>_xll.BQL(D519, "bs_lt_borrow(fa_period_reference=range(2013-12-31, 2013-12-31), fa_period_type=Q)")</f>
        <v>1384488000</v>
      </c>
      <c r="H519" s="2">
        <f>_xll.BQL(D519, "net_income(as_of_date=range(2013-12-31, 2013-12-31), fa_period_type=LTM)")</f>
        <v>702352000</v>
      </c>
      <c r="I519" s="2">
        <f>_xll.BQL(D519, "ebitda(as_of_date=range(2013-12-31, 2013-12-31), fa_period_type=LTM)")</f>
        <v>1085294000</v>
      </c>
      <c r="J519" s="2">
        <f>_xll.BQL(D519, "is_int_expense(as_of_date=range(2013-12-31, 2013-12-31), fa_period_type=Q)")</f>
        <v>12337000</v>
      </c>
      <c r="K519" s="2">
        <f>_xll.BQL(D519, "total_equity(as_of_date=range(2013-12-31, 2013-12-31), fa_period_type=Q)")</f>
        <v>2398705000</v>
      </c>
      <c r="L519" s="2">
        <f>_xll.BQL(D519, "sales_rev_turn(as_of_date=range(2013-12-31, 2013-12-31), fa_period_type=LTM)")</f>
        <v>2481079000</v>
      </c>
    </row>
    <row r="520" spans="1:12" x14ac:dyDescent="0.25">
      <c r="A520" s="1">
        <v>41639</v>
      </c>
      <c r="B520" s="1">
        <v>41639</v>
      </c>
      <c r="C520" s="2" t="s">
        <v>5752</v>
      </c>
      <c r="D520" s="2" t="s">
        <v>8561</v>
      </c>
      <c r="E520" s="2">
        <f>_xll.BQL(D520, "cf_free_cash_flow(as_of_date=range(2013-12-31, 2013-12-31), fa_period_type=LTM)")</f>
        <v>807500000</v>
      </c>
      <c r="F520" s="2">
        <f>_xll.BQL(D520, "bs_st_borrow(fa_period_reference=range(2013-12-31, 2013-12-31), fa_period_type=Q)")</f>
        <v>861000000</v>
      </c>
      <c r="G520" s="2">
        <f>_xll.BQL(D520, "bs_lt_borrow(fa_period_reference=range(2013-12-31, 2013-12-31), fa_period_type=Q)")</f>
        <v>6043500000</v>
      </c>
      <c r="H520" s="2">
        <f>_xll.BQL(D520, "net_income(as_of_date=range(2013-12-31, 2013-12-31), fa_period_type=LTM)")</f>
        <v>912100000</v>
      </c>
      <c r="I520" s="2">
        <f>_xll.BQL(D520, "ebitda(as_of_date=range(2013-12-31, 2013-12-31), fa_period_type=LTM)")</f>
        <v>2268500000</v>
      </c>
      <c r="J520" s="2">
        <f>_xll.BQL(D520, "is_int_expense(as_of_date=range(2013-12-31, 2013-12-31), fa_period_type=Q)")</f>
        <v>69200000</v>
      </c>
      <c r="K520" s="2">
        <f>_xll.BQL(D520, "total_equity(as_of_date=range(2013-12-31, 2013-12-31), fa_period_type=Q)")</f>
        <v>6845900000</v>
      </c>
      <c r="L520" s="2">
        <f>_xll.BQL(D520, "sales_rev_turn(as_of_date=range(2013-12-31, 2013-12-31), fa_period_type=LTM)")</f>
        <v>12739700000</v>
      </c>
    </row>
    <row r="521" spans="1:12" x14ac:dyDescent="0.25">
      <c r="A521" s="1">
        <v>41639</v>
      </c>
      <c r="B521" s="1">
        <v>41639</v>
      </c>
      <c r="C521" s="2" t="s">
        <v>5761</v>
      </c>
      <c r="D521" s="2" t="s">
        <v>8562</v>
      </c>
      <c r="E521" s="2">
        <f>_xll.BQL(D521, "cf_free_cash_flow(as_of_date=range(2013-12-31, 2013-12-31), fa_period_type=LTM)")</f>
        <v>1760000000</v>
      </c>
      <c r="F521" s="2">
        <f>_xll.BQL(D521, "bs_st_borrow(fa_period_reference=range(2013-12-31, 2013-12-31), fa_period_type=Q)")</f>
        <v>0</v>
      </c>
      <c r="G521" s="2">
        <f>_xll.BQL(D521, "bs_lt_borrow(fa_period_reference=range(2013-12-31, 2013-12-31), fa_period_type=Q)")</f>
        <v>1394000000</v>
      </c>
      <c r="H521" s="2">
        <f>_xll.BQL(D521, "net_income(as_of_date=range(2013-12-31, 2013-12-31), fa_period_type=LTM)")</f>
        <v>507000000</v>
      </c>
      <c r="I521" s="2">
        <f>_xll.BQL(D521, "ebitda(as_of_date=range(2013-12-31, 2013-12-31), fa_period_type=LTM)")</f>
        <v>963000000</v>
      </c>
      <c r="J521" s="2" t="str">
        <f>_xll.BQL(D521, "is_int_expense(as_of_date=range(2013-12-31, 2013-12-31), fa_period_type=Q)")</f>
        <v>#N/A</v>
      </c>
      <c r="K521" s="2">
        <f>_xll.BQL(D521, "total_equity(as_of_date=range(2013-12-31, 2013-12-31), fa_period_type=Q)")</f>
        <v>7917000000</v>
      </c>
      <c r="L521" s="2">
        <f>_xll.BQL(D521, "sales_rev_turn(as_of_date=range(2013-12-31, 2013-12-31), fa_period_type=LTM)")</f>
        <v>8321000000</v>
      </c>
    </row>
    <row r="522" spans="1:12" x14ac:dyDescent="0.25">
      <c r="A522" s="1">
        <v>41639</v>
      </c>
      <c r="B522" s="1">
        <v>41639</v>
      </c>
      <c r="C522" s="2" t="s">
        <v>5782</v>
      </c>
      <c r="D522" s="2" t="s">
        <v>8563</v>
      </c>
      <c r="E522" s="2">
        <f>_xll.BQL(D522, "cf_free_cash_flow(as_of_date=range(2013-12-31, 2013-12-31), fa_period_type=LTM)")</f>
        <v>-578000000</v>
      </c>
      <c r="F522" s="2">
        <f>_xll.BQL(D522, "bs_st_borrow(fa_period_reference=range(2013-12-31, 2013-12-31), fa_period_type=Q)")</f>
        <v>0</v>
      </c>
      <c r="G522" s="2">
        <f>_xll.BQL(D522, "bs_lt_borrow(fa_period_reference=range(2013-12-31, 2013-12-31), fa_period_type=Q)")</f>
        <v>3694000000</v>
      </c>
      <c r="H522" s="2">
        <f>_xll.BQL(D522, "net_income(as_of_date=range(2013-12-31, 2013-12-31), fa_period_type=LTM)")</f>
        <v>-1272000000</v>
      </c>
      <c r="I522" s="2">
        <f>_xll.BQL(D522, "ebitda(as_of_date=range(2013-12-31, 2013-12-31), fa_period_type=LTM)")</f>
        <v>-45000000</v>
      </c>
      <c r="J522" s="2">
        <f>_xll.BQL(D522, "is_int_expense(as_of_date=range(2013-12-31, 2013-12-31), fa_period_type=Q)")</f>
        <v>39000000</v>
      </c>
      <c r="K522" s="2">
        <f>_xll.BQL(D522, "total_equity(as_of_date=range(2013-12-31, 2013-12-31), fa_period_type=Q)")</f>
        <v>2919000000</v>
      </c>
      <c r="L522" s="2">
        <f>_xll.BQL(D522, "sales_rev_turn(as_of_date=range(2013-12-31, 2013-12-31), fa_period_type=LTM)")</f>
        <v>2272000000</v>
      </c>
    </row>
    <row r="523" spans="1:12" x14ac:dyDescent="0.25">
      <c r="A523" s="1">
        <v>41639</v>
      </c>
      <c r="B523" s="1">
        <v>41639</v>
      </c>
      <c r="C523" s="2" t="s">
        <v>5802</v>
      </c>
      <c r="D523" s="2" t="s">
        <v>8564</v>
      </c>
      <c r="E523" s="2">
        <f>_xll.BQL(D523, "cf_free_cash_flow(as_of_date=range(2013-12-31, 2013-12-31), fa_period_type=LTM)")</f>
        <v>2970000000</v>
      </c>
      <c r="F523" s="2">
        <f>_xll.BQL(D523, "bs_st_borrow(fa_period_reference=range(2013-12-31, 2013-12-31), fa_period_type=Q)")</f>
        <v>59000000</v>
      </c>
      <c r="G523" s="2">
        <f>_xll.BQL(D523, "bs_lt_borrow(fa_period_reference=range(2013-12-31, 2013-12-31), fa_period_type=Q)")</f>
        <v>5776000000</v>
      </c>
      <c r="H523" s="2">
        <f>_xll.BQL(D523, "net_income(as_of_date=range(2013-12-31, 2013-12-31), fa_period_type=LTM)")</f>
        <v>3315000000</v>
      </c>
      <c r="I523" s="2">
        <f>_xll.BQL(D523, "ebitda(as_of_date=range(2013-12-31, 2013-12-31), fa_period_type=LTM)")</f>
        <v>5832000000</v>
      </c>
      <c r="J523" s="2">
        <f>_xll.BQL(D523, "is_int_expense(as_of_date=range(2013-12-31, 2013-12-31), fa_period_type=Q)")</f>
        <v>81000000</v>
      </c>
      <c r="K523" s="2">
        <f>_xll.BQL(D523, "total_equity(as_of_date=range(2013-12-31, 2013-12-31), fa_period_type=Q)")</f>
        <v>11909000000</v>
      </c>
      <c r="L523" s="2">
        <f>_xll.BQL(D523, "sales_rev_turn(as_of_date=range(2013-12-31, 2013-12-31), fa_period_type=LTM)")</f>
        <v>44021000000</v>
      </c>
    </row>
    <row r="524" spans="1:12" x14ac:dyDescent="0.25">
      <c r="A524" s="1">
        <v>41639</v>
      </c>
      <c r="B524" s="1">
        <v>41639</v>
      </c>
      <c r="C524" s="2" t="s">
        <v>5807</v>
      </c>
      <c r="D524" s="2" t="s">
        <v>8565</v>
      </c>
      <c r="E524" s="2">
        <f>_xll.BQL(D524, "cf_free_cash_flow(as_of_date=range(2013-12-31, 2013-12-31), fa_period_type=LTM)")</f>
        <v>-582289999.99999988</v>
      </c>
      <c r="F524" s="2">
        <f>_xll.BQL(D524, "bs_st_borrow(fa_period_reference=range(2013-12-31, 2013-12-31), fa_period_type=Q)")</f>
        <v>1646725000</v>
      </c>
      <c r="G524" s="2">
        <f>_xll.BQL(D524, "bs_lt_borrow(fa_period_reference=range(2013-12-31, 2013-12-31), fa_period_type=Q)")</f>
        <v>8331993000</v>
      </c>
      <c r="H524" s="2">
        <f>_xll.BQL(D524, "net_income(as_of_date=range(2013-12-31, 2013-12-31), fa_period_type=LTM)")</f>
        <v>610625000</v>
      </c>
      <c r="I524" s="2">
        <f>_xll.BQL(D524, "ebitda(as_of_date=range(2013-12-31, 2013-12-31), fa_period_type=LTM)")</f>
        <v>1304698000</v>
      </c>
      <c r="J524" s="2">
        <f>_xll.BQL(D524, "is_int_expense(as_of_date=range(2013-12-31, 2013-12-31), fa_period_type=Q)")</f>
        <v>119870000</v>
      </c>
      <c r="K524" s="2">
        <f>_xll.BQL(D524, "total_equity(as_of_date=range(2013-12-31, 2013-12-31), fa_period_type=Q)")</f>
        <v>8778932000</v>
      </c>
      <c r="L524" s="2">
        <f>_xll.BQL(D524, "sales_rev_turn(as_of_date=range(2013-12-31, 2013-12-31), fa_period_type=LTM)")</f>
        <v>2787908000</v>
      </c>
    </row>
    <row r="525" spans="1:12" x14ac:dyDescent="0.25">
      <c r="A525" s="1">
        <v>41639</v>
      </c>
      <c r="B525" s="1">
        <v>41639</v>
      </c>
      <c r="C525" s="2" t="s">
        <v>5813</v>
      </c>
      <c r="D525" s="2" t="s">
        <v>8566</v>
      </c>
      <c r="E525" s="2" t="str">
        <f>_xll.BQL(D525, "cf_free_cash_flow(as_of_date=range(2013-12-31, 2013-12-31), fa_period_type=LTM)")</f>
        <v>#N/A</v>
      </c>
      <c r="F525" s="2" t="str">
        <f>_xll.BQL(D525, "bs_st_borrow(fa_period_reference=range(2013-12-31, 2013-12-31), fa_period_type=Q)")</f>
        <v>#N/A</v>
      </c>
      <c r="G525" s="2" t="str">
        <f>_xll.BQL(D525, "bs_lt_borrow(fa_period_reference=range(2013-12-31, 2013-12-31), fa_period_type=Q)")</f>
        <v>#N/A</v>
      </c>
      <c r="H525" s="2" t="str">
        <f>_xll.BQL(D525, "net_income(as_of_date=range(2013-12-31, 2013-12-31), fa_period_type=LTM)")</f>
        <v>#N/A</v>
      </c>
      <c r="I525" s="2" t="str">
        <f>_xll.BQL(D525, "ebitda(as_of_date=range(2013-12-31, 2013-12-31), fa_period_type=LTM)")</f>
        <v>#N/A</v>
      </c>
      <c r="J525" s="2" t="str">
        <f>_xll.BQL(D525, "is_int_expense(as_of_date=range(2013-12-31, 2013-12-31), fa_period_type=Q)")</f>
        <v>#N/A</v>
      </c>
      <c r="K525" s="2" t="str">
        <f>_xll.BQL(D525, "total_equity(as_of_date=range(2013-12-31, 2013-12-31), fa_period_type=Q)")</f>
        <v>#N/A</v>
      </c>
      <c r="L525" s="2" t="str">
        <f>_xll.BQL(D525, "sales_rev_turn(as_of_date=range(2013-12-31, 2013-12-31), fa_period_type=LTM)")</f>
        <v>#N/A</v>
      </c>
    </row>
    <row r="526" spans="1:12" x14ac:dyDescent="0.25">
      <c r="A526" s="1">
        <v>41639</v>
      </c>
      <c r="B526" s="1">
        <v>41639</v>
      </c>
      <c r="C526" s="2" t="s">
        <v>5817</v>
      </c>
      <c r="D526" s="2" t="s">
        <v>8567</v>
      </c>
      <c r="E526" s="2">
        <f>_xll.BQL(D526, "cf_free_cash_flow(as_of_date=range(2013-12-31, 2013-12-31), fa_period_type=LTM)")</f>
        <v>2692748000</v>
      </c>
      <c r="F526" s="2">
        <f>_xll.BQL(D526, "bs_st_borrow(fa_period_reference=range(2013-12-31, 2013-12-31), fa_period_type=Q)")</f>
        <v>2697000000</v>
      </c>
      <c r="G526" s="2">
        <f>_xll.BQL(D526, "bs_lt_borrow(fa_period_reference=range(2013-12-31, 2013-12-31), fa_period_type=Q)")</f>
        <v>3939000000</v>
      </c>
      <c r="H526" s="2">
        <f>_xll.BQL(D526, "net_income(as_of_date=range(2013-12-31, 2013-12-31), fa_period_type=LTM)")</f>
        <v>3045938000</v>
      </c>
      <c r="I526" s="2">
        <f>_xll.BQL(D526, "ebitda(as_of_date=range(2013-12-31, 2013-12-31), fa_period_type=LTM)")</f>
        <v>4724317000</v>
      </c>
      <c r="J526" s="2">
        <f>_xll.BQL(D526, "is_int_expense(as_of_date=range(2013-12-31, 2013-12-31), fa_period_type=Q)")</f>
        <v>73949000</v>
      </c>
      <c r="K526" s="2">
        <f>_xll.BQL(D526, "total_equity(as_of_date=range(2013-12-31, 2013-12-31), fa_period_type=Q)")</f>
        <v>11192473000</v>
      </c>
      <c r="L526" s="2">
        <f>_xll.BQL(D526, "sales_rev_turn(as_of_date=range(2013-12-31, 2013-12-31), fa_period_type=LTM)")</f>
        <v>10670147000</v>
      </c>
    </row>
    <row r="527" spans="1:12" x14ac:dyDescent="0.25">
      <c r="A527" s="1">
        <v>41639</v>
      </c>
      <c r="B527" s="1">
        <v>41639</v>
      </c>
      <c r="C527" s="2" t="s">
        <v>5833</v>
      </c>
      <c r="D527" s="2" t="s">
        <v>8568</v>
      </c>
      <c r="E527" s="2" t="str">
        <f>_xll.BQL(D527, "cf_free_cash_flow(as_of_date=range(2013-12-31, 2013-12-31), fa_period_type=LTM)")</f>
        <v>#N/A</v>
      </c>
      <c r="F527" s="2" t="str">
        <f>_xll.BQL(D527, "bs_st_borrow(fa_period_reference=range(2013-12-31, 2013-12-31), fa_period_type=Q)")</f>
        <v>#N/A</v>
      </c>
      <c r="G527" s="2" t="str">
        <f>_xll.BQL(D527, "bs_lt_borrow(fa_period_reference=range(2013-12-31, 2013-12-31), fa_period_type=Q)")</f>
        <v>#N/A</v>
      </c>
      <c r="H527" s="2" t="str">
        <f>_xll.BQL(D527, "net_income(as_of_date=range(2013-12-31, 2013-12-31), fa_period_type=LTM)")</f>
        <v>#N/A</v>
      </c>
      <c r="I527" s="2" t="str">
        <f>_xll.BQL(D527, "ebitda(as_of_date=range(2013-12-31, 2013-12-31), fa_period_type=LTM)")</f>
        <v>#N/A</v>
      </c>
      <c r="J527" s="2" t="str">
        <f>_xll.BQL(D527, "is_int_expense(as_of_date=range(2013-12-31, 2013-12-31), fa_period_type=Q)")</f>
        <v>#N/A</v>
      </c>
      <c r="K527" s="2" t="str">
        <f>_xll.BQL(D527, "total_equity(as_of_date=range(2013-12-31, 2013-12-31), fa_period_type=Q)")</f>
        <v>#N/A</v>
      </c>
      <c r="L527" s="2" t="str">
        <f>_xll.BQL(D527, "sales_rev_turn(as_of_date=range(2013-12-31, 2013-12-31), fa_period_type=LTM)")</f>
        <v>#N/A</v>
      </c>
    </row>
    <row r="528" spans="1:12" x14ac:dyDescent="0.25">
      <c r="A528" s="1">
        <v>41639</v>
      </c>
      <c r="B528" s="1">
        <v>41639</v>
      </c>
      <c r="C528" s="2" t="s">
        <v>5839</v>
      </c>
      <c r="D528" s="2" t="s">
        <v>8569</v>
      </c>
      <c r="E528" s="2" t="str">
        <f>_xll.BQL(D528, "cf_free_cash_flow(as_of_date=range(2013-12-31, 2013-12-31), fa_period_type=LTM)")</f>
        <v>#N/A</v>
      </c>
      <c r="F528" s="2" t="str">
        <f>_xll.BQL(D528, "bs_st_borrow(fa_period_reference=range(2013-12-31, 2013-12-31), fa_period_type=Q)")</f>
        <v>#N/A</v>
      </c>
      <c r="G528" s="2" t="str">
        <f>_xll.BQL(D528, "bs_lt_borrow(fa_period_reference=range(2013-12-31, 2013-12-31), fa_period_type=Q)")</f>
        <v>#N/A</v>
      </c>
      <c r="H528" s="2" t="str">
        <f>_xll.BQL(D528, "net_income(as_of_date=range(2013-12-31, 2013-12-31), fa_period_type=LTM)")</f>
        <v>#N/A</v>
      </c>
      <c r="I528" s="2" t="str">
        <f>_xll.BQL(D528, "ebitda(as_of_date=range(2013-12-31, 2013-12-31), fa_period_type=LTM)")</f>
        <v>#N/A</v>
      </c>
      <c r="J528" s="2" t="str">
        <f>_xll.BQL(D528, "is_int_expense(as_of_date=range(2013-12-31, 2013-12-31), fa_period_type=Q)")</f>
        <v>#N/A</v>
      </c>
      <c r="K528" s="2" t="str">
        <f>_xll.BQL(D528, "total_equity(as_of_date=range(2013-12-31, 2013-12-31), fa_period_type=Q)")</f>
        <v>#N/A</v>
      </c>
      <c r="L528" s="2" t="str">
        <f>_xll.BQL(D528, "sales_rev_turn(as_of_date=range(2013-12-31, 2013-12-31), fa_period_type=LTM)")</f>
        <v>#N/A</v>
      </c>
    </row>
    <row r="529" spans="1:12" x14ac:dyDescent="0.25">
      <c r="A529" s="1">
        <v>41639</v>
      </c>
      <c r="B529" s="1">
        <v>41639</v>
      </c>
      <c r="C529" s="2" t="s">
        <v>5849</v>
      </c>
      <c r="D529" s="2" t="s">
        <v>8570</v>
      </c>
      <c r="E529" s="2">
        <f>_xll.BQL(D529, "cf_free_cash_flow(as_of_date=range(2013-12-31, 2013-12-31), fa_period_type=LTM)")</f>
        <v>22649000</v>
      </c>
      <c r="F529" s="2">
        <f>_xll.BQL(D529, "bs_st_borrow(fa_period_reference=range(2013-12-31, 2013-12-31), fa_period_type=Q)")</f>
        <v>136900000</v>
      </c>
      <c r="G529" s="2">
        <f>_xll.BQL(D529, "bs_lt_borrow(fa_period_reference=range(2013-12-31, 2013-12-31), fa_period_type=Q)")</f>
        <v>240000000</v>
      </c>
      <c r="H529" s="2">
        <f>_xll.BQL(D529, "net_income(as_of_date=range(2013-12-31, 2013-12-31), fa_period_type=LTM)")</f>
        <v>-468000</v>
      </c>
      <c r="I529" s="2">
        <f>_xll.BQL(D529, "ebitda(as_of_date=range(2013-12-31, 2013-12-31), fa_period_type=LTM)")</f>
        <v>87873000</v>
      </c>
      <c r="J529" s="2" t="str">
        <f>_xll.BQL(D529, "is_int_expense(as_of_date=range(2013-12-31, 2013-12-31), fa_period_type=Q)")</f>
        <v>#N/A</v>
      </c>
      <c r="K529" s="2">
        <f>_xll.BQL(D529, "total_equity(as_of_date=range(2013-12-31, 2013-12-31), fa_period_type=Q)")</f>
        <v>435089000.00000006</v>
      </c>
      <c r="L529" s="2">
        <f>_xll.BQL(D529, "sales_rev_turn(as_of_date=range(2013-12-31, 2013-12-31), fa_period_type=LTM)")</f>
        <v>906397000</v>
      </c>
    </row>
    <row r="530" spans="1:12" x14ac:dyDescent="0.25">
      <c r="A530" s="1">
        <v>41639</v>
      </c>
      <c r="B530" s="1">
        <v>41639</v>
      </c>
      <c r="C530" s="2" t="s">
        <v>5869</v>
      </c>
      <c r="D530" s="2" t="s">
        <v>8571</v>
      </c>
      <c r="E530" s="2">
        <f>_xll.BQL(D530, "cf_free_cash_flow(as_of_date=range(2013-12-31, 2013-12-31), fa_period_type=LTM)")</f>
        <v>-118700000.00000001</v>
      </c>
      <c r="F530" s="2">
        <f>_xll.BQL(D530, "bs_st_borrow(fa_period_reference=range(2013-12-31, 2013-12-31), fa_period_type=Q)")</f>
        <v>0</v>
      </c>
      <c r="G530" s="2">
        <f>_xll.BQL(D530, "bs_lt_borrow(fa_period_reference=range(2013-12-31, 2013-12-31), fa_period_type=Q)")</f>
        <v>1559100000</v>
      </c>
      <c r="H530" s="2">
        <f>_xll.BQL(D530, "net_income(as_of_date=range(2013-12-31, 2013-12-31), fa_period_type=LTM)")</f>
        <v>384600000</v>
      </c>
      <c r="I530" s="2">
        <f>_xll.BQL(D530, "ebitda(as_of_date=range(2013-12-31, 2013-12-31), fa_period_type=LTM)")</f>
        <v>361700000</v>
      </c>
      <c r="J530" s="2">
        <f>_xll.BQL(D530, "is_int_expense(as_of_date=range(2013-12-31, 2013-12-31), fa_period_type=Q)")</f>
        <v>30000000</v>
      </c>
      <c r="K530" s="2">
        <f>_xll.BQL(D530, "total_equity(as_of_date=range(2013-12-31, 2013-12-31), fa_period_type=Q)")</f>
        <v>-46799999.999999955</v>
      </c>
      <c r="L530" s="2">
        <f>_xll.BQL(D530, "sales_rev_turn(as_of_date=range(2013-12-31, 2013-12-31), fa_period_type=LTM)")</f>
        <v>3112700000</v>
      </c>
    </row>
    <row r="531" spans="1:12" x14ac:dyDescent="0.25">
      <c r="A531" s="1">
        <v>41639</v>
      </c>
      <c r="B531" s="1">
        <v>41639</v>
      </c>
      <c r="C531" s="2" t="s">
        <v>5901</v>
      </c>
      <c r="D531" s="2" t="s">
        <v>8572</v>
      </c>
      <c r="E531" s="2" t="str">
        <f>_xll.BQL(D531, "cf_free_cash_flow(as_of_date=range(2013-12-31, 2013-12-31), fa_period_type=LTM)")</f>
        <v>#N/A</v>
      </c>
      <c r="F531" s="2" t="str">
        <f>_xll.BQL(D531, "bs_st_borrow(fa_period_reference=range(2013-12-31, 2013-12-31), fa_period_type=Q)")</f>
        <v>#N/A</v>
      </c>
      <c r="G531" s="2" t="str">
        <f>_xll.BQL(D531, "bs_lt_borrow(fa_period_reference=range(2013-12-31, 2013-12-31), fa_period_type=Q)")</f>
        <v>#N/A</v>
      </c>
      <c r="H531" s="2" t="str">
        <f>_xll.BQL(D531, "net_income(as_of_date=range(2013-12-31, 2013-12-31), fa_period_type=LTM)")</f>
        <v>#N/A</v>
      </c>
      <c r="I531" s="2" t="str">
        <f>_xll.BQL(D531, "ebitda(as_of_date=range(2013-12-31, 2013-12-31), fa_period_type=LTM)")</f>
        <v>#N/A</v>
      </c>
      <c r="J531" s="2" t="str">
        <f>_xll.BQL(D531, "is_int_expense(as_of_date=range(2013-12-31, 2013-12-31), fa_period_type=Q)")</f>
        <v>#N/A</v>
      </c>
      <c r="K531" s="2" t="str">
        <f>_xll.BQL(D531, "total_equity(as_of_date=range(2013-12-31, 2013-12-31), fa_period_type=Q)")</f>
        <v>#N/A</v>
      </c>
      <c r="L531" s="2" t="str">
        <f>_xll.BQL(D531, "sales_rev_turn(as_of_date=range(2013-12-31, 2013-12-31), fa_period_type=LTM)")</f>
        <v>#N/A</v>
      </c>
    </row>
    <row r="532" spans="1:12" x14ac:dyDescent="0.25">
      <c r="A532" s="1">
        <v>41639</v>
      </c>
      <c r="B532" s="1">
        <v>41639</v>
      </c>
      <c r="C532" s="2" t="s">
        <v>5958</v>
      </c>
      <c r="D532" s="2" t="s">
        <v>8573</v>
      </c>
      <c r="E532" s="2">
        <f>_xll.BQL(D532, "cf_free_cash_flow(as_of_date=range(2013-12-31, 2013-12-31), fa_period_type=LTM)")</f>
        <v>-540000000</v>
      </c>
      <c r="F532" s="2">
        <f>_xll.BQL(D532, "bs_st_borrow(fa_period_reference=range(2013-12-31, 2013-12-31), fa_period_type=Q)")</f>
        <v>60000000</v>
      </c>
      <c r="G532" s="2">
        <f>_xll.BQL(D532, "bs_lt_borrow(fa_period_reference=range(2013-12-31, 2013-12-31), fa_period_type=Q)")</f>
        <v>1998000000</v>
      </c>
      <c r="H532" s="2">
        <f>_xll.BQL(D532, "net_income(as_of_date=range(2013-12-31, 2013-12-31), fa_period_type=LTM)")</f>
        <v>-645000000</v>
      </c>
      <c r="I532" s="2">
        <f>_xll.BQL(D532, "ebitda(as_of_date=range(2013-12-31, 2013-12-31), fa_period_type=LTM)")</f>
        <v>-206000000</v>
      </c>
      <c r="J532" s="2">
        <f>_xll.BQL(D532, "is_int_expense(as_of_date=range(2013-12-31, 2013-12-31), fa_period_type=Q)")</f>
        <v>47000000</v>
      </c>
      <c r="K532" s="2">
        <f>_xll.BQL(D532, "total_equity(as_of_date=range(2013-12-31, 2013-12-31), fa_period_type=Q)")</f>
        <v>434000000</v>
      </c>
      <c r="L532" s="2">
        <f>_xll.BQL(D532, "sales_rev_turn(as_of_date=range(2013-12-31, 2013-12-31), fa_period_type=LTM)")</f>
        <v>4865000000</v>
      </c>
    </row>
    <row r="533" spans="1:12" x14ac:dyDescent="0.25">
      <c r="A533" s="1">
        <v>41639</v>
      </c>
      <c r="B533" s="1">
        <v>41639</v>
      </c>
      <c r="C533" s="2" t="s">
        <v>5978</v>
      </c>
      <c r="D533" s="2" t="s">
        <v>8574</v>
      </c>
      <c r="E533" s="2">
        <f>_xll.BQL(D533, "cf_free_cash_flow(as_of_date=range(2013-12-31, 2013-12-31), fa_period_type=LTM)")</f>
        <v>122000000</v>
      </c>
      <c r="F533" s="2">
        <f>_xll.BQL(D533, "bs_st_borrow(fa_period_reference=range(2013-12-31, 2013-12-31), fa_period_type=Q)")</f>
        <v>0</v>
      </c>
      <c r="G533" s="2">
        <f>_xll.BQL(D533, "bs_lt_borrow(fa_period_reference=range(2013-12-31, 2013-12-31), fa_period_type=Q)")</f>
        <v>210000000</v>
      </c>
      <c r="H533" s="2">
        <f>_xll.BQL(D533, "net_income(as_of_date=range(2013-12-31, 2013-12-31), fa_period_type=LTM)")</f>
        <v>72900000</v>
      </c>
      <c r="I533" s="2">
        <f>_xll.BQL(D533, "ebitda(as_of_date=range(2013-12-31, 2013-12-31), fa_period_type=LTM)")</f>
        <v>345300000</v>
      </c>
      <c r="J533" s="2">
        <f>_xll.BQL(D533, "is_int_expense(as_of_date=range(2013-12-31, 2013-12-31), fa_period_type=Q)")</f>
        <v>2400000</v>
      </c>
      <c r="K533" s="2">
        <f>_xll.BQL(D533, "total_equity(as_of_date=range(2013-12-31, 2013-12-31), fa_period_type=Q)")</f>
        <v>-1509900000.0000007</v>
      </c>
      <c r="L533" s="2">
        <f>_xll.BQL(D533, "sales_rev_turn(as_of_date=range(2013-12-31, 2013-12-31), fa_period_type=LTM)")</f>
        <v>3439900000</v>
      </c>
    </row>
    <row r="534" spans="1:12" x14ac:dyDescent="0.25">
      <c r="A534" s="1">
        <v>41639</v>
      </c>
      <c r="B534" s="1">
        <v>41639</v>
      </c>
      <c r="C534" s="2" t="s">
        <v>6001</v>
      </c>
      <c r="D534" s="2" t="s">
        <v>8575</v>
      </c>
      <c r="E534" s="2">
        <f>_xll.BQL(D534, "cf_free_cash_flow(as_of_date=range(2013-12-31, 2013-12-31), fa_period_type=LTM)")</f>
        <v>207000000</v>
      </c>
      <c r="F534" s="2">
        <f>_xll.BQL(D534, "bs_st_borrow(fa_period_reference=range(2013-12-31, 2013-12-31), fa_period_type=Q)")</f>
        <v>42000000</v>
      </c>
      <c r="G534" s="2">
        <f>_xll.BQL(D534, "bs_lt_borrow(fa_period_reference=range(2013-12-31, 2013-12-31), fa_period_type=Q)")</f>
        <v>1199000000</v>
      </c>
      <c r="H534" s="2">
        <f>_xll.BQL(D534, "net_income(as_of_date=range(2013-12-31, 2013-12-31), fa_period_type=LTM)")</f>
        <v>233000000</v>
      </c>
      <c r="I534" s="2">
        <f>_xll.BQL(D534, "ebitda(as_of_date=range(2013-12-31, 2013-12-31), fa_period_type=LTM)")</f>
        <v>487000000</v>
      </c>
      <c r="J534" s="2">
        <f>_xll.BQL(D534, "is_int_expense(as_of_date=range(2013-12-31, 2013-12-31), fa_period_type=Q)")</f>
        <v>14000000</v>
      </c>
      <c r="K534" s="2">
        <f>_xll.BQL(D534, "total_equity(as_of_date=range(2013-12-31, 2013-12-31), fa_period_type=Q)")</f>
        <v>2158000000</v>
      </c>
      <c r="L534" s="2">
        <f>_xll.BQL(D534, "sales_rev_turn(as_of_date=range(2013-12-31, 2013-12-31), fa_period_type=LTM)")</f>
        <v>3773000000</v>
      </c>
    </row>
    <row r="535" spans="1:12" x14ac:dyDescent="0.25">
      <c r="A535" s="1">
        <v>41639</v>
      </c>
      <c r="B535" s="1">
        <v>41639</v>
      </c>
      <c r="C535" s="2" t="s">
        <v>6020</v>
      </c>
      <c r="D535" s="2" t="s">
        <v>8576</v>
      </c>
      <c r="E535" s="2" t="str">
        <f>_xll.BQL(D535, "cf_free_cash_flow(as_of_date=range(2013-12-31, 2013-12-31), fa_period_type=LTM)")</f>
        <v>#N/A</v>
      </c>
      <c r="F535" s="2">
        <f>_xll.BQL(D535, "bs_st_borrow(fa_period_reference=range(2013-12-31, 2013-12-31), fa_period_type=Q)")</f>
        <v>0</v>
      </c>
      <c r="G535" s="2">
        <f>_xll.BQL(D535, "bs_lt_borrow(fa_period_reference=range(2013-12-31, 2013-12-31), fa_period_type=Q)")</f>
        <v>3514700000</v>
      </c>
      <c r="H535" s="2">
        <f>_xll.BQL(D535, "net_income(as_of_date=range(2013-12-31, 2013-12-31), fa_period_type=LTM)")</f>
        <v>163625000</v>
      </c>
      <c r="I535" s="2" t="str">
        <f>_xll.BQL(D535, "ebitda(as_of_date=range(2013-12-31, 2013-12-31), fa_period_type=LTM)")</f>
        <v>#N/A</v>
      </c>
      <c r="J535" s="2">
        <f>_xll.BQL(D535, "is_int_expense(as_of_date=range(2013-12-31, 2013-12-31), fa_period_type=Q)")</f>
        <v>98800000</v>
      </c>
      <c r="K535" s="2">
        <f>_xll.BQL(D535, "total_equity(as_of_date=range(2013-12-31, 2013-12-31), fa_period_type=Q)")</f>
        <v>14864500000</v>
      </c>
      <c r="L535" s="2">
        <f>_xll.BQL(D535, "sales_rev_turn(as_of_date=range(2013-12-31, 2013-12-31), fa_period_type=LTM)")</f>
        <v>7838137500</v>
      </c>
    </row>
    <row r="536" spans="1:12" x14ac:dyDescent="0.25">
      <c r="A536" s="1">
        <v>41639</v>
      </c>
      <c r="B536" s="1">
        <v>41639</v>
      </c>
      <c r="C536" s="2" t="s">
        <v>6039</v>
      </c>
      <c r="D536" s="2" t="s">
        <v>8577</v>
      </c>
      <c r="E536" s="2">
        <f>_xll.BQL(D536, "cf_free_cash_flow(as_of_date=range(2013-12-31, 2013-12-31), fa_period_type=LTM)")</f>
        <v>600306000</v>
      </c>
      <c r="F536" s="2">
        <f>_xll.BQL(D536, "bs_st_borrow(fa_period_reference=range(2013-12-31, 2013-12-31), fa_period_type=Q)")</f>
        <v>1135000000</v>
      </c>
      <c r="G536" s="2">
        <f>_xll.BQL(D536, "bs_lt_borrow(fa_period_reference=range(2013-12-31, 2013-12-31), fa_period_type=Q)")</f>
        <v>3923000000</v>
      </c>
      <c r="H536" s="2">
        <f>_xll.BQL(D536, "net_income(as_of_date=range(2013-12-31, 2013-12-31), fa_period_type=LTM)")</f>
        <v>559552000</v>
      </c>
      <c r="I536" s="2">
        <f>_xll.BQL(D536, "ebitda(as_of_date=range(2013-12-31, 2013-12-31), fa_period_type=LTM)")</f>
        <v>952454000</v>
      </c>
      <c r="J536" s="2">
        <f>_xll.BQL(D536, "is_int_expense(as_of_date=range(2013-12-31, 2013-12-31), fa_period_type=Q)")</f>
        <v>9902000</v>
      </c>
      <c r="K536" s="2">
        <f>_xll.BQL(D536, "total_equity(as_of_date=range(2013-12-31, 2013-12-31), fa_period_type=Q)")</f>
        <v>4086057999.999999</v>
      </c>
      <c r="L536" s="2">
        <f>_xll.BQL(D536, "sales_rev_turn(as_of_date=range(2013-12-31, 2013-12-31), fa_period_type=LTM)")</f>
        <v>1384748000</v>
      </c>
    </row>
    <row r="537" spans="1:12" x14ac:dyDescent="0.25">
      <c r="A537" s="1">
        <v>41639</v>
      </c>
      <c r="B537" s="1">
        <v>41639</v>
      </c>
      <c r="C537" s="2" t="s">
        <v>6049</v>
      </c>
      <c r="D537" s="2" t="s">
        <v>8578</v>
      </c>
      <c r="E537" s="2">
        <f>_xll.BQL(D537, "cf_free_cash_flow(as_of_date=range(2013-12-31, 2013-12-31), fa_period_type=LTM)")</f>
        <v>529200000</v>
      </c>
      <c r="F537" s="2">
        <f>_xll.BQL(D537, "bs_st_borrow(fa_period_reference=range(2013-12-31, 2013-12-31), fa_period_type=Q)")</f>
        <v>153800000</v>
      </c>
      <c r="G537" s="2">
        <f>_xll.BQL(D537, "bs_lt_borrow(fa_period_reference=range(2013-12-31, 2013-12-31), fa_period_type=Q)")</f>
        <v>649500000</v>
      </c>
      <c r="H537" s="2">
        <f>_xll.BQL(D537, "net_income(as_of_date=range(2013-12-31, 2013-12-31), fa_period_type=LTM)")</f>
        <v>383000000</v>
      </c>
      <c r="I537" s="2">
        <f>_xll.BQL(D537, "ebitda(as_of_date=range(2013-12-31, 2013-12-31), fa_period_type=LTM)")</f>
        <v>705700000</v>
      </c>
      <c r="J537" s="2">
        <f>_xll.BQL(D537, "is_int_expense(as_of_date=range(2013-12-31, 2013-12-31), fa_period_type=Q)")</f>
        <v>7000000</v>
      </c>
      <c r="K537" s="2">
        <f>_xll.BQL(D537, "total_equity(as_of_date=range(2013-12-31, 2013-12-31), fa_period_type=Q)")</f>
        <v>2230700000</v>
      </c>
      <c r="L537" s="2">
        <f>_xll.BQL(D537, "sales_rev_turn(as_of_date=range(2013-12-31, 2013-12-31), fa_period_type=LTM)")</f>
        <v>3181400000</v>
      </c>
    </row>
    <row r="538" spans="1:12" x14ac:dyDescent="0.25">
      <c r="A538" s="1">
        <v>41639</v>
      </c>
      <c r="B538" s="1">
        <v>41639</v>
      </c>
      <c r="C538" s="2" t="s">
        <v>6060</v>
      </c>
      <c r="D538" s="2" t="s">
        <v>8579</v>
      </c>
      <c r="E538" s="2" t="str">
        <f>_xll.BQL(D538, "cf_free_cash_flow(as_of_date=range(2013-12-31, 2013-12-31), fa_period_type=LTM)")</f>
        <v>#N/A</v>
      </c>
      <c r="F538" s="2">
        <f>_xll.BQL(D538, "bs_st_borrow(fa_period_reference=range(2013-12-31, 2013-12-31), fa_period_type=Q)")</f>
        <v>6048952000</v>
      </c>
      <c r="G538" s="2">
        <f>_xll.BQL(D538, "bs_lt_borrow(fa_period_reference=range(2013-12-31, 2013-12-31), fa_period_type=Q)")</f>
        <v>5545548000</v>
      </c>
      <c r="H538" s="2" t="str">
        <f>_xll.BQL(D538, "net_income(as_of_date=range(2013-12-31, 2013-12-31), fa_period_type=LTM)")</f>
        <v>#N/A</v>
      </c>
      <c r="I538" s="2" t="str">
        <f>_xll.BQL(D538, "ebitda(as_of_date=range(2013-12-31, 2013-12-31), fa_period_type=LTM)")</f>
        <v>#N/A</v>
      </c>
      <c r="J538" s="2" t="str">
        <f>_xll.BQL(D538, "is_int_expense(as_of_date=range(2013-12-31, 2013-12-31), fa_period_type=Q)")</f>
        <v>#N/A</v>
      </c>
      <c r="K538" s="2" t="str">
        <f>_xll.BQL(D538, "total_equity(as_of_date=range(2013-12-31, 2013-12-31), fa_period_type=Q)")</f>
        <v>#N/A</v>
      </c>
      <c r="L538" s="2" t="str">
        <f>_xll.BQL(D538, "sales_rev_turn(as_of_date=range(2013-12-31, 2013-12-31), fa_period_type=LTM)")</f>
        <v>#N/A</v>
      </c>
    </row>
    <row r="539" spans="1:12" x14ac:dyDescent="0.25">
      <c r="A539" s="1">
        <v>41639</v>
      </c>
      <c r="B539" s="1">
        <v>41639</v>
      </c>
      <c r="C539" s="2" t="s">
        <v>6077</v>
      </c>
      <c r="D539" s="2" t="s">
        <v>8580</v>
      </c>
      <c r="E539" s="2" t="str">
        <f>_xll.BQL(D539, "cf_free_cash_flow(as_of_date=range(2013-12-31, 2013-12-31), fa_period_type=LTM)")</f>
        <v>#N/A</v>
      </c>
      <c r="F539" s="2" t="str">
        <f>_xll.BQL(D539, "bs_st_borrow(fa_period_reference=range(2013-12-31, 2013-12-31), fa_period_type=Q)")</f>
        <v>#N/A</v>
      </c>
      <c r="G539" s="2" t="str">
        <f>_xll.BQL(D539, "bs_lt_borrow(fa_period_reference=range(2013-12-31, 2013-12-31), fa_period_type=Q)")</f>
        <v>#N/A</v>
      </c>
      <c r="H539" s="2" t="str">
        <f>_xll.BQL(D539, "net_income(as_of_date=range(2013-12-31, 2013-12-31), fa_period_type=LTM)")</f>
        <v>#N/A</v>
      </c>
      <c r="I539" s="2" t="str">
        <f>_xll.BQL(D539, "ebitda(as_of_date=range(2013-12-31, 2013-12-31), fa_period_type=LTM)")</f>
        <v>#N/A</v>
      </c>
      <c r="J539" s="2" t="str">
        <f>_xll.BQL(D539, "is_int_expense(as_of_date=range(2013-12-31, 2013-12-31), fa_period_type=Q)")</f>
        <v>#N/A</v>
      </c>
      <c r="K539" s="2" t="str">
        <f>_xll.BQL(D539, "total_equity(as_of_date=range(2013-12-31, 2013-12-31), fa_period_type=Q)")</f>
        <v>#N/A</v>
      </c>
      <c r="L539" s="2" t="str">
        <f>_xll.BQL(D539, "sales_rev_turn(as_of_date=range(2013-12-31, 2013-12-31), fa_period_type=LTM)")</f>
        <v>#N/A</v>
      </c>
    </row>
    <row r="540" spans="1:12" x14ac:dyDescent="0.25">
      <c r="A540" s="1">
        <v>41639</v>
      </c>
      <c r="B540" s="1">
        <v>41639</v>
      </c>
      <c r="C540" s="2" t="s">
        <v>6086</v>
      </c>
      <c r="D540" s="2" t="s">
        <v>8581</v>
      </c>
      <c r="E540" s="2">
        <f>_xll.BQL(D540, "cf_free_cash_flow(as_of_date=range(2013-12-31, 2013-12-31), fa_period_type=LTM)")</f>
        <v>172111000</v>
      </c>
      <c r="F540" s="2">
        <f>_xll.BQL(D540, "bs_st_borrow(fa_period_reference=range(2013-12-31, 2013-12-31), fa_period_type=Q)")</f>
        <v>0</v>
      </c>
      <c r="G540" s="2">
        <f>_xll.BQL(D540, "bs_lt_borrow(fa_period_reference=range(2013-12-31, 2013-12-31), fa_period_type=Q)")</f>
        <v>275000000</v>
      </c>
      <c r="H540" s="2">
        <f>_xll.BQL(D540, "net_income(as_of_date=range(2013-12-31, 2013-12-31), fa_period_type=LTM)")</f>
        <v>31162000</v>
      </c>
      <c r="I540" s="2" t="str">
        <f>_xll.BQL(D540, "ebitda(as_of_date=range(2013-12-31, 2013-12-31), fa_period_type=LTM)")</f>
        <v>#N/A</v>
      </c>
      <c r="J540" s="2">
        <f>_xll.BQL(D540, "is_int_expense(as_of_date=range(2013-12-31, 2013-12-31), fa_period_type=Q)")</f>
        <v>3458000</v>
      </c>
      <c r="K540" s="2">
        <f>_xll.BQL(D540, "total_equity(as_of_date=range(2013-12-31, 2013-12-31), fa_period_type=Q)")</f>
        <v>649174999.99999988</v>
      </c>
      <c r="L540" s="2">
        <f>_xll.BQL(D540, "sales_rev_turn(as_of_date=range(2013-12-31, 2013-12-31), fa_period_type=LTM)")</f>
        <v>1349067000</v>
      </c>
    </row>
    <row r="541" spans="1:12" x14ac:dyDescent="0.25">
      <c r="A541" s="1">
        <v>41639</v>
      </c>
      <c r="B541" s="1">
        <v>41639</v>
      </c>
      <c r="C541" s="2" t="s">
        <v>6097</v>
      </c>
      <c r="D541" s="2" t="s">
        <v>8582</v>
      </c>
      <c r="E541" s="2">
        <f>_xll.BQL(D541, "cf_free_cash_flow(as_of_date=range(2013-12-31, 2013-12-31), fa_period_type=LTM)")</f>
        <v>211938000</v>
      </c>
      <c r="F541" s="2">
        <f>_xll.BQL(D541, "bs_st_borrow(fa_period_reference=range(2013-12-31, 2013-12-31), fa_period_type=Q)")</f>
        <v>29169000</v>
      </c>
      <c r="G541" s="2">
        <f>_xll.BQL(D541, "bs_lt_borrow(fa_period_reference=range(2013-12-31, 2013-12-31), fa_period_type=Q)")</f>
        <v>3398434000</v>
      </c>
      <c r="H541" s="2">
        <f>_xll.BQL(D541, "net_income(as_of_date=range(2013-12-31, 2013-12-31), fa_period_type=LTM)")</f>
        <v>-882288000</v>
      </c>
      <c r="I541" s="2">
        <f>_xll.BQL(D541, "ebitda(as_of_date=range(2013-12-31, 2013-12-31), fa_period_type=LTM)")</f>
        <v>-32447999.99999994</v>
      </c>
      <c r="J541" s="2">
        <f>_xll.BQL(D541, "is_int_expense(as_of_date=range(2013-12-31, 2013-12-31), fa_period_type=Q)")</f>
        <v>62233000</v>
      </c>
      <c r="K541" s="2">
        <f>_xll.BQL(D541, "total_equity(as_of_date=range(2013-12-31, 2013-12-31), fa_period_type=Q)")</f>
        <v>4372690000</v>
      </c>
      <c r="L541" s="2">
        <f>_xll.BQL(D541, "sales_rev_turn(as_of_date=range(2013-12-31, 2013-12-31), fa_period_type=LTM)")</f>
        <v>5418161000</v>
      </c>
    </row>
    <row r="542" spans="1:12" x14ac:dyDescent="0.25">
      <c r="A542" s="1">
        <v>41639</v>
      </c>
      <c r="B542" s="1">
        <v>41639</v>
      </c>
      <c r="C542" s="2" t="s">
        <v>6109</v>
      </c>
      <c r="D542" s="2" t="s">
        <v>8583</v>
      </c>
      <c r="E542" s="2">
        <f>_xll.BQL(D542, "cf_free_cash_flow(as_of_date=range(2013-12-31, 2013-12-31), fa_period_type=LTM)")</f>
        <v>2593000000</v>
      </c>
      <c r="F542" s="2">
        <f>_xll.BQL(D542, "bs_st_borrow(fa_period_reference=range(2013-12-31, 2013-12-31), fa_period_type=Q)")</f>
        <v>571000000</v>
      </c>
      <c r="G542" s="2">
        <f>_xll.BQL(D542, "bs_lt_borrow(fa_period_reference=range(2013-12-31, 2013-12-31), fa_period_type=Q)")</f>
        <v>4501000000</v>
      </c>
      <c r="H542" s="2">
        <f>_xll.BQL(D542, "net_income(as_of_date=range(2013-12-31, 2013-12-31), fa_period_type=LTM)")</f>
        <v>2732000000</v>
      </c>
      <c r="I542" s="2">
        <f>_xll.BQL(D542, "ebitda(as_of_date=range(2013-12-31, 2013-12-31), fa_period_type=LTM)")</f>
        <v>4970000000</v>
      </c>
      <c r="J542" s="2">
        <f>_xll.BQL(D542, "is_int_expense(as_of_date=range(2013-12-31, 2013-12-31), fa_period_type=Q)")</f>
        <v>49000000</v>
      </c>
      <c r="K542" s="2">
        <f>_xll.BQL(D542, "total_equity(as_of_date=range(2013-12-31, 2013-12-31), fa_period_type=Q)")</f>
        <v>20056000000</v>
      </c>
      <c r="L542" s="2">
        <f>_xll.BQL(D542, "sales_rev_turn(as_of_date=range(2013-12-31, 2013-12-31), fa_period_type=LTM)")</f>
        <v>73230000000</v>
      </c>
    </row>
    <row r="543" spans="1:12" x14ac:dyDescent="0.25">
      <c r="A543" s="1">
        <v>41639</v>
      </c>
      <c r="B543" s="1">
        <v>41639</v>
      </c>
      <c r="C543" s="2" t="s">
        <v>6118</v>
      </c>
      <c r="D543" s="2" t="s">
        <v>8584</v>
      </c>
      <c r="E543" s="2">
        <f>_xll.BQL(D543, "cf_free_cash_flow(as_of_date=range(2013-12-31, 2013-12-31), fa_period_type=LTM)")</f>
        <v>208399999.99999994</v>
      </c>
      <c r="F543" s="2">
        <f>_xll.BQL(D543, "bs_st_borrow(fa_period_reference=range(2013-12-31, 2013-12-31), fa_period_type=Q)")</f>
        <v>42500000</v>
      </c>
      <c r="G543" s="2">
        <f>_xll.BQL(D543, "bs_lt_borrow(fa_period_reference=range(2013-12-31, 2013-12-31), fa_period_type=Q)")</f>
        <v>1329800000</v>
      </c>
      <c r="H543" s="2">
        <f>_xll.BQL(D543, "net_income(as_of_date=range(2013-12-31, 2013-12-31), fa_period_type=LTM)")</f>
        <v>444000000</v>
      </c>
      <c r="I543" s="2">
        <f>_xll.BQL(D543, "ebitda(as_of_date=range(2013-12-31, 2013-12-31), fa_period_type=LTM)")</f>
        <v>862700000</v>
      </c>
      <c r="J543" s="2" t="str">
        <f>_xll.BQL(D543, "is_int_expense(as_of_date=range(2013-12-31, 2013-12-31), fa_period_type=Q)")</f>
        <v>#N/A</v>
      </c>
      <c r="K543" s="2">
        <f>_xll.BQL(D543, "total_equity(as_of_date=range(2013-12-31, 2013-12-31), fa_period_type=Q)")</f>
        <v>2100700000</v>
      </c>
      <c r="L543" s="2">
        <f>_xll.BQL(D543, "sales_rev_turn(as_of_date=range(2013-12-31, 2013-12-31), fa_period_type=LTM)")</f>
        <v>6919300000</v>
      </c>
    </row>
    <row r="544" spans="1:12" x14ac:dyDescent="0.25">
      <c r="A544" s="1">
        <v>41639</v>
      </c>
      <c r="B544" s="1">
        <v>41639</v>
      </c>
      <c r="C544" s="2" t="s">
        <v>6126</v>
      </c>
      <c r="D544" s="2" t="s">
        <v>8585</v>
      </c>
      <c r="E544" s="2">
        <f>_xll.BQL(D544, "cf_free_cash_flow(as_of_date=range(2013-12-31, 2013-12-31), fa_period_type=LTM)")</f>
        <v>71301000.000000015</v>
      </c>
      <c r="F544" s="2">
        <f>_xll.BQL(D544, "bs_st_borrow(fa_period_reference=range(2013-12-31, 2013-12-31), fa_period_type=Q)")</f>
        <v>189659000</v>
      </c>
      <c r="G544" s="2">
        <f>_xll.BQL(D544, "bs_lt_borrow(fa_period_reference=range(2013-12-31, 2013-12-31), fa_period_type=Q)")</f>
        <v>1656837000</v>
      </c>
      <c r="H544" s="2">
        <f>_xll.BQL(D544, "net_income(as_of_date=range(2013-12-31, 2013-12-31), fa_period_type=LTM)")</f>
        <v>121458000</v>
      </c>
      <c r="I544" s="2">
        <f>_xll.BQL(D544, "ebitda(as_of_date=range(2013-12-31, 2013-12-31), fa_period_type=LTM)")</f>
        <v>458190000</v>
      </c>
      <c r="J544" s="2">
        <f>_xll.BQL(D544, "is_int_expense(as_of_date=range(2013-12-31, 2013-12-31), fa_period_type=Q)")</f>
        <v>23200000</v>
      </c>
      <c r="K544" s="2">
        <f>_xll.BQL(D544, "total_equity(as_of_date=range(2013-12-31, 2013-12-31), fa_period_type=Q)")</f>
        <v>1132286000</v>
      </c>
      <c r="L544" s="2">
        <f>_xll.BQL(D544, "sales_rev_turn(as_of_date=range(2013-12-31, 2013-12-31), fa_period_type=LTM)")</f>
        <v>1482673000</v>
      </c>
    </row>
    <row r="545" spans="1:12" x14ac:dyDescent="0.25">
      <c r="A545" s="1">
        <v>41639</v>
      </c>
      <c r="B545" s="1">
        <v>41639</v>
      </c>
      <c r="C545" s="2" t="s">
        <v>6135</v>
      </c>
      <c r="D545" s="2" t="s">
        <v>8586</v>
      </c>
      <c r="E545" s="2" t="str">
        <f>_xll.BQL(D545, "cf_free_cash_flow(as_of_date=range(2013-12-31, 2013-12-31), fa_period_type=LTM)")</f>
        <v>#N/A</v>
      </c>
      <c r="F545" s="2">
        <f>_xll.BQL(D545, "bs_st_borrow(fa_period_reference=range(2013-12-31, 2013-12-31), fa_period_type=Q)")</f>
        <v>13000000</v>
      </c>
      <c r="G545" s="2">
        <f>_xll.BQL(D545, "bs_lt_borrow(fa_period_reference=range(2013-12-31, 2013-12-31), fa_period_type=Q)")</f>
        <v>3800000000</v>
      </c>
      <c r="H545" s="2" t="str">
        <f>_xll.BQL(D545, "net_income(as_of_date=range(2013-12-31, 2013-12-31), fa_period_type=LTM)")</f>
        <v>#N/A</v>
      </c>
      <c r="I545" s="2" t="str">
        <f>_xll.BQL(D545, "ebitda(as_of_date=range(2013-12-31, 2013-12-31), fa_period_type=LTM)")</f>
        <v>#N/A</v>
      </c>
      <c r="J545" s="2">
        <f>_xll.BQL(D545, "is_int_expense(as_of_date=range(2013-12-31, 2013-12-31), fa_period_type=Q)")</f>
        <v>52000000</v>
      </c>
      <c r="K545" s="2">
        <f>_xll.BQL(D545, "total_equity(as_of_date=range(2013-12-31, 2013-12-31), fa_period_type=Q)")</f>
        <v>6238000000</v>
      </c>
      <c r="L545" s="2" t="str">
        <f>_xll.BQL(D545, "sales_rev_turn(as_of_date=range(2013-12-31, 2013-12-31), fa_period_type=LTM)")</f>
        <v>#N/A</v>
      </c>
    </row>
    <row r="546" spans="1:12" x14ac:dyDescent="0.25">
      <c r="A546" s="1">
        <v>41639</v>
      </c>
      <c r="B546" s="1">
        <v>41639</v>
      </c>
      <c r="C546" s="2" t="s">
        <v>6139</v>
      </c>
      <c r="D546" s="2" t="s">
        <v>8587</v>
      </c>
      <c r="E546" s="2">
        <f>_xll.BQL(D546, "cf_free_cash_flow(as_of_date=range(2013-12-31, 2013-12-31), fa_period_type=LTM)")</f>
        <v>316000000</v>
      </c>
      <c r="F546" s="2">
        <f>_xll.BQL(D546, "bs_st_borrow(fa_period_reference=range(2013-12-31, 2013-12-31), fa_period_type=Q)")</f>
        <v>3000000</v>
      </c>
      <c r="G546" s="2">
        <f>_xll.BQL(D546, "bs_lt_borrow(fa_period_reference=range(2013-12-31, 2013-12-31), fa_period_type=Q)")</f>
        <v>672000000</v>
      </c>
      <c r="H546" s="2">
        <f>_xll.BQL(D546, "net_income(as_of_date=range(2013-12-31, 2013-12-31), fa_period_type=LTM)")</f>
        <v>288000000</v>
      </c>
      <c r="I546" s="2">
        <f>_xll.BQL(D546, "ebitda(as_of_date=range(2013-12-31, 2013-12-31), fa_period_type=LTM)")</f>
        <v>587000000</v>
      </c>
      <c r="J546" s="2" t="str">
        <f>_xll.BQL(D546, "is_int_expense(as_of_date=range(2013-12-31, 2013-12-31), fa_period_type=Q)")</f>
        <v>#N/A</v>
      </c>
      <c r="K546" s="2">
        <f>_xll.BQL(D546, "total_equity(as_of_date=range(2013-12-31, 2013-12-31), fa_period_type=Q)")</f>
        <v>1347000000</v>
      </c>
      <c r="L546" s="2">
        <f>_xll.BQL(D546, "sales_rev_turn(as_of_date=range(2013-12-31, 2013-12-31), fa_period_type=LTM)")</f>
        <v>4938000000</v>
      </c>
    </row>
    <row r="547" spans="1:12" x14ac:dyDescent="0.25">
      <c r="A547" s="1">
        <v>41639</v>
      </c>
      <c r="B547" s="1">
        <v>41639</v>
      </c>
      <c r="C547" s="2" t="s">
        <v>6147</v>
      </c>
      <c r="D547" s="2" t="s">
        <v>8588</v>
      </c>
      <c r="E547" s="2">
        <f>_xll.BQL(D547, "cf_free_cash_flow(as_of_date=range(2013-12-31, 2013-12-31), fa_period_type=LTM)")</f>
        <v>-476000000</v>
      </c>
      <c r="F547" s="2">
        <f>_xll.BQL(D547, "bs_st_borrow(fa_period_reference=range(2013-12-31, 2013-12-31), fa_period_type=Q)")</f>
        <v>0</v>
      </c>
      <c r="G547" s="2">
        <f>_xll.BQL(D547, "bs_lt_borrow(fa_period_reference=range(2013-12-31, 2013-12-31), fa_period_type=Q)")</f>
        <v>1911000000</v>
      </c>
      <c r="H547" s="2">
        <f>_xll.BQL(D547, "net_income(as_of_date=range(2013-12-31, 2013-12-31), fa_period_type=LTM)")</f>
        <v>-318000000</v>
      </c>
      <c r="I547" s="2">
        <f>_xll.BQL(D547, "ebitda(as_of_date=range(2013-12-31, 2013-12-31), fa_period_type=LTM)")</f>
        <v>588000000</v>
      </c>
      <c r="J547" s="2">
        <f>_xll.BQL(D547, "is_int_expense(as_of_date=range(2013-12-31, 2013-12-31), fa_period_type=Q)")</f>
        <v>28000000</v>
      </c>
      <c r="K547" s="2">
        <f>_xll.BQL(D547, "total_equity(as_of_date=range(2013-12-31, 2013-12-31), fa_period_type=Q)")</f>
        <v>5185000000.000001</v>
      </c>
      <c r="L547" s="2">
        <f>_xll.BQL(D547, "sales_rev_turn(as_of_date=range(2013-12-31, 2013-12-31), fa_period_type=LTM)")</f>
        <v>2945000000</v>
      </c>
    </row>
    <row r="548" spans="1:12" x14ac:dyDescent="0.25">
      <c r="A548" s="1">
        <v>41639</v>
      </c>
      <c r="B548" s="1">
        <v>41639</v>
      </c>
      <c r="C548" s="2" t="s">
        <v>6158</v>
      </c>
      <c r="D548" s="2" t="s">
        <v>8589</v>
      </c>
      <c r="E548" s="2" t="str">
        <f>_xll.BQL(D548, "cf_free_cash_flow(as_of_date=range(2013-12-31, 2013-12-31), fa_period_type=LTM)")</f>
        <v>#N/A</v>
      </c>
      <c r="F548" s="2" t="str">
        <f>_xll.BQL(D548, "bs_st_borrow(fa_period_reference=range(2013-12-31, 2013-12-31), fa_period_type=Q)")</f>
        <v>#N/A</v>
      </c>
      <c r="G548" s="2" t="str">
        <f>_xll.BQL(D548, "bs_lt_borrow(fa_period_reference=range(2013-12-31, 2013-12-31), fa_period_type=Q)")</f>
        <v>#N/A</v>
      </c>
      <c r="H548" s="2" t="str">
        <f>_xll.BQL(D548, "net_income(as_of_date=range(2013-12-31, 2013-12-31), fa_period_type=LTM)")</f>
        <v>#N/A</v>
      </c>
      <c r="I548" s="2" t="str">
        <f>_xll.BQL(D548, "ebitda(as_of_date=range(2013-12-31, 2013-12-31), fa_period_type=LTM)")</f>
        <v>#N/A</v>
      </c>
      <c r="J548" s="2" t="str">
        <f>_xll.BQL(D548, "is_int_expense(as_of_date=range(2013-12-31, 2013-12-31), fa_period_type=Q)")</f>
        <v>#N/A</v>
      </c>
      <c r="K548" s="2" t="str">
        <f>_xll.BQL(D548, "total_equity(as_of_date=range(2013-12-31, 2013-12-31), fa_period_type=Q)")</f>
        <v>#N/A</v>
      </c>
      <c r="L548" s="2" t="str">
        <f>_xll.BQL(D548, "sales_rev_turn(as_of_date=range(2013-12-31, 2013-12-31), fa_period_type=LTM)")</f>
        <v>#N/A</v>
      </c>
    </row>
    <row r="549" spans="1:12" x14ac:dyDescent="0.25">
      <c r="A549" s="1">
        <v>41639</v>
      </c>
      <c r="B549" s="1">
        <v>41639</v>
      </c>
      <c r="C549" s="2" t="s">
        <v>6162</v>
      </c>
      <c r="D549" s="2" t="s">
        <v>8590</v>
      </c>
      <c r="E549" s="2">
        <f>_xll.BQL(D549, "cf_free_cash_flow(as_of_date=range(2013-12-31, 2013-12-31), fa_period_type=LTM)")</f>
        <v>4371000000</v>
      </c>
      <c r="F549" s="2">
        <f>_xll.BQL(D549, "bs_st_borrow(fa_period_reference=range(2013-12-31, 2013-12-31), fa_period_type=Q)")</f>
        <v>24000000</v>
      </c>
      <c r="G549" s="2">
        <f>_xll.BQL(D549, "bs_lt_borrow(fa_period_reference=range(2013-12-31, 2013-12-31), fa_period_type=Q)")</f>
        <v>6131000000</v>
      </c>
      <c r="H549" s="2">
        <f>_xll.BQL(D549, "net_income(as_of_date=range(2013-12-31, 2013-12-31), fa_period_type=LTM)")</f>
        <v>3608000000</v>
      </c>
      <c r="I549" s="2">
        <f>_xll.BQL(D549, "ebitda(as_of_date=range(2013-12-31, 2013-12-31), fa_period_type=LTM)")</f>
        <v>3768000000</v>
      </c>
      <c r="J549" s="2">
        <f>_xll.BQL(D549, "is_int_expense(as_of_date=range(2013-12-31, 2013-12-31), fa_period_type=Q)")</f>
        <v>68000000</v>
      </c>
      <c r="K549" s="2">
        <f>_xll.BQL(D549, "total_equity(as_of_date=range(2013-12-31, 2013-12-31), fa_period_type=Q)")</f>
        <v>21994000000</v>
      </c>
      <c r="L549" s="2">
        <f>_xll.BQL(D549, "sales_rev_turn(as_of_date=range(2013-12-31, 2013-12-31), fa_period_type=LTM)")</f>
        <v>159086000000</v>
      </c>
    </row>
    <row r="550" spans="1:12" x14ac:dyDescent="0.25">
      <c r="A550" s="1">
        <v>41639</v>
      </c>
      <c r="B550" s="1">
        <v>41639</v>
      </c>
      <c r="C550" s="2" t="s">
        <v>6173</v>
      </c>
      <c r="D550" s="2" t="s">
        <v>8591</v>
      </c>
      <c r="E550" s="2">
        <f>_xll.BQL(D550, "cf_free_cash_flow(as_of_date=range(2013-12-31, 2013-12-31), fa_period_type=LTM)")</f>
        <v>1105000000</v>
      </c>
      <c r="F550" s="2">
        <f>_xll.BQL(D550, "bs_st_borrow(fa_period_reference=range(2013-12-31, 2013-12-31), fa_period_type=Q)")</f>
        <v>0</v>
      </c>
      <c r="G550" s="2">
        <f>_xll.BQL(D550, "bs_lt_borrow(fa_period_reference=range(2013-12-31, 2013-12-31), fa_period_type=Q)")</f>
        <v>4987000000</v>
      </c>
      <c r="H550" s="2">
        <f>_xll.BQL(D550, "net_income(as_of_date=range(2013-12-31, 2013-12-31), fa_period_type=LTM)")</f>
        <v>2048000000</v>
      </c>
      <c r="I550" s="2">
        <f>_xll.BQL(D550, "ebitda(as_of_date=range(2013-12-31, 2013-12-31), fa_period_type=LTM)")</f>
        <v>4046000000</v>
      </c>
      <c r="J550" s="2">
        <f>_xll.BQL(D550, "is_int_expense(as_of_date=range(2013-12-31, 2013-12-31), fa_period_type=Q)")</f>
        <v>27000000</v>
      </c>
      <c r="K550" s="2">
        <f>_xll.BQL(D550, "total_equity(as_of_date=range(2013-12-31, 2013-12-31), fa_period_type=Q)")</f>
        <v>11409000000</v>
      </c>
      <c r="L550" s="2">
        <f>_xll.BQL(D550, "sales_rev_turn(as_of_date=range(2013-12-31, 2013-12-31), fa_period_type=LTM)")</f>
        <v>106458000000</v>
      </c>
    </row>
    <row r="551" spans="1:12" x14ac:dyDescent="0.25">
      <c r="A551" s="1">
        <v>41639</v>
      </c>
      <c r="B551" s="1">
        <v>41639</v>
      </c>
      <c r="C551" s="2" t="s">
        <v>6181</v>
      </c>
      <c r="D551" s="2" t="s">
        <v>8592</v>
      </c>
      <c r="E551" s="2">
        <f>_xll.BQL(D551, "cf_free_cash_flow(as_of_date=range(2013-12-31, 2013-12-31), fa_period_type=LTM)")</f>
        <v>388651000</v>
      </c>
      <c r="F551" s="2">
        <f>_xll.BQL(D551, "bs_st_borrow(fa_period_reference=range(2013-12-31, 2013-12-31), fa_period_type=Q)")</f>
        <v>968757000</v>
      </c>
      <c r="G551" s="2">
        <f>_xll.BQL(D551, "bs_lt_borrow(fa_period_reference=range(2013-12-31, 2013-12-31), fa_period_type=Q)")</f>
        <v>1227575000</v>
      </c>
      <c r="H551" s="2">
        <f>_xll.BQL(D551, "net_income(as_of_date=range(2013-12-31, 2013-12-31), fa_period_type=LTM)")</f>
        <v>470392000</v>
      </c>
      <c r="I551" s="2">
        <f>_xll.BQL(D551, "ebitda(as_of_date=range(2013-12-31, 2013-12-31), fa_period_type=LTM)")</f>
        <v>826755000</v>
      </c>
      <c r="J551" s="2">
        <f>_xll.BQL(D551, "is_int_expense(as_of_date=range(2013-12-31, 2013-12-31), fa_period_type=Q)")</f>
        <v>26977000</v>
      </c>
      <c r="K551" s="2">
        <f>_xll.BQL(D551, "total_equity(as_of_date=range(2013-12-31, 2013-12-31), fa_period_type=Q)")</f>
        <v>4495473000</v>
      </c>
      <c r="L551" s="2">
        <f>_xll.BQL(D551, "sales_rev_turn(as_of_date=range(2013-12-31, 2013-12-31), fa_period_type=LTM)")</f>
        <v>25934342000</v>
      </c>
    </row>
    <row r="552" spans="1:12" x14ac:dyDescent="0.25">
      <c r="A552" s="1">
        <v>41639</v>
      </c>
      <c r="B552" s="1">
        <v>41639</v>
      </c>
      <c r="C552" s="2" t="s">
        <v>6209</v>
      </c>
      <c r="D552" s="2" t="s">
        <v>8593</v>
      </c>
      <c r="E552" s="2" t="str">
        <f>_xll.BQL(D552, "cf_free_cash_flow(as_of_date=range(2013-12-31, 2013-12-31), fa_period_type=LTM)")</f>
        <v>#N/A</v>
      </c>
      <c r="F552" s="2" t="str">
        <f>_xll.BQL(D552, "bs_st_borrow(fa_period_reference=range(2013-12-31, 2013-12-31), fa_period_type=Q)")</f>
        <v>#N/A</v>
      </c>
      <c r="G552" s="2" t="str">
        <f>_xll.BQL(D552, "bs_lt_borrow(fa_period_reference=range(2013-12-31, 2013-12-31), fa_period_type=Q)")</f>
        <v>#N/A</v>
      </c>
      <c r="H552" s="2" t="str">
        <f>_xll.BQL(D552, "net_income(as_of_date=range(2013-12-31, 2013-12-31), fa_period_type=LTM)")</f>
        <v>#N/A</v>
      </c>
      <c r="I552" s="2" t="str">
        <f>_xll.BQL(D552, "ebitda(as_of_date=range(2013-12-31, 2013-12-31), fa_period_type=LTM)")</f>
        <v>#N/A</v>
      </c>
      <c r="J552" s="2" t="str">
        <f>_xll.BQL(D552, "is_int_expense(as_of_date=range(2013-12-31, 2013-12-31), fa_period_type=Q)")</f>
        <v>#N/A</v>
      </c>
      <c r="K552" s="2" t="str">
        <f>_xll.BQL(D552, "total_equity(as_of_date=range(2013-12-31, 2013-12-31), fa_period_type=Q)")</f>
        <v>#N/A</v>
      </c>
      <c r="L552" s="2" t="str">
        <f>_xll.BQL(D552, "sales_rev_turn(as_of_date=range(2013-12-31, 2013-12-31), fa_period_type=LTM)")</f>
        <v>#N/A</v>
      </c>
    </row>
    <row r="553" spans="1:12" x14ac:dyDescent="0.25">
      <c r="A553" s="1">
        <v>41639</v>
      </c>
      <c r="B553" s="1">
        <v>41639</v>
      </c>
      <c r="C553" s="2" t="s">
        <v>6214</v>
      </c>
      <c r="D553" s="2" t="s">
        <v>8594</v>
      </c>
      <c r="E553" s="2">
        <f>_xll.BQL(D553, "cf_free_cash_flow(as_of_date=range(2013-12-31, 2013-12-31), fa_period_type=LTM)")</f>
        <v>1218600000</v>
      </c>
      <c r="F553" s="2">
        <f>_xll.BQL(D553, "bs_st_borrow(fa_period_reference=range(2013-12-31, 2013-12-31), fa_period_type=Q)")</f>
        <v>3000000</v>
      </c>
      <c r="G553" s="2">
        <f>_xll.BQL(D553, "bs_lt_borrow(fa_period_reference=range(2013-12-31, 2013-12-31), fa_period_type=Q)")</f>
        <v>3618000000</v>
      </c>
      <c r="H553" s="2">
        <f>_xll.BQL(D553, "net_income(as_of_date=range(2013-12-31, 2013-12-31), fa_period_type=LTM)")</f>
        <v>1612200000</v>
      </c>
      <c r="I553" s="2">
        <f>_xll.BQL(D553, "ebitda(as_of_date=range(2013-12-31, 2013-12-31), fa_period_type=LTM)")</f>
        <v>2702300000</v>
      </c>
      <c r="J553" s="2">
        <f>_xll.BQL(D553, "is_int_expense(as_of_date=range(2013-12-31, 2013-12-31), fa_period_type=Q)")</f>
        <v>19000000</v>
      </c>
      <c r="K553" s="2">
        <f>_xll.BQL(D553, "total_equity(as_of_date=range(2013-12-31, 2013-12-31), fa_period_type=Q)")</f>
        <v>10538000000</v>
      </c>
      <c r="L553" s="2">
        <f>_xll.BQL(D553, "sales_rev_turn(as_of_date=range(2013-12-31, 2013-12-31), fa_period_type=LTM)")</f>
        <v>9211100000</v>
      </c>
    </row>
    <row r="554" spans="1:12" x14ac:dyDescent="0.25">
      <c r="A554" s="1">
        <v>41639</v>
      </c>
      <c r="B554" s="1">
        <v>41639</v>
      </c>
      <c r="C554" s="2" t="s">
        <v>6219</v>
      </c>
      <c r="D554" s="2" t="s">
        <v>8595</v>
      </c>
      <c r="E554" s="2">
        <f>_xll.BQL(D554, "cf_free_cash_flow(as_of_date=range(2013-12-31, 2013-12-31), fa_period_type=LTM)")</f>
        <v>-35851000</v>
      </c>
      <c r="F554" s="2">
        <f>_xll.BQL(D554, "bs_st_borrow(fa_period_reference=range(2013-12-31, 2013-12-31), fa_period_type=Q)")</f>
        <v>0</v>
      </c>
      <c r="G554" s="2">
        <f>_xll.BQL(D554, "bs_lt_borrow(fa_period_reference=range(2013-12-31, 2013-12-31), fa_period_type=Q)")</f>
        <v>6576273000</v>
      </c>
      <c r="H554" s="2">
        <f>_xll.BQL(D554, "net_income(as_of_date=range(2013-12-31, 2013-12-31), fa_period_type=LTM)")</f>
        <v>-242223000</v>
      </c>
      <c r="I554" s="2">
        <f>_xll.BQL(D554, "ebitda(as_of_date=range(2013-12-31, 2013-12-31), fa_period_type=LTM)")</f>
        <v>44538000</v>
      </c>
      <c r="J554" s="2" t="str">
        <f>_xll.BQL(D554, "is_int_expense(as_of_date=range(2013-12-31, 2013-12-31), fa_period_type=Q)")</f>
        <v>#N/A</v>
      </c>
      <c r="K554" s="2">
        <f>_xll.BQL(D554, "total_equity(as_of_date=range(2013-12-31, 2013-12-31), fa_period_type=Q)")</f>
        <v>1725763000.0000002</v>
      </c>
      <c r="L554" s="2">
        <f>_xll.BQL(D554, "sales_rev_turn(as_of_date=range(2013-12-31, 2013-12-31), fa_period_type=LTM)")</f>
        <v>268457000</v>
      </c>
    </row>
    <row r="555" spans="1:12" x14ac:dyDescent="0.25">
      <c r="A555" s="1">
        <v>41639</v>
      </c>
      <c r="B555" s="1">
        <v>41639</v>
      </c>
      <c r="C555" s="2" t="s">
        <v>6222</v>
      </c>
      <c r="D555" s="2" t="s">
        <v>8596</v>
      </c>
      <c r="E555" s="2">
        <f>_xll.BQL(D555, "cf_free_cash_flow(as_of_date=range(2013-12-31, 2013-12-31), fa_period_type=LTM)")</f>
        <v>335746000</v>
      </c>
      <c r="F555" s="2" t="str">
        <f>_xll.BQL(D555, "bs_st_borrow(fa_period_reference=range(2013-12-31, 2013-12-31), fa_period_type=Q)")</f>
        <v>#N/A</v>
      </c>
      <c r="G555" s="2">
        <f>_xll.BQL(D555, "bs_lt_borrow(fa_period_reference=range(2013-12-31, 2013-12-31), fa_period_type=Q)")</f>
        <v>310285000</v>
      </c>
      <c r="H555" s="2">
        <f>_xll.BQL(D555, "net_income(as_of_date=range(2013-12-31, 2013-12-31), fa_period_type=LTM)")</f>
        <v>228017000</v>
      </c>
      <c r="I555" s="2" t="str">
        <f>_xll.BQL(D555, "ebitda(as_of_date=range(2013-12-31, 2013-12-31), fa_period_type=LTM)")</f>
        <v>#N/A</v>
      </c>
      <c r="J555" s="2">
        <f>_xll.BQL(D555, "is_int_expense(as_of_date=range(2013-12-31, 2013-12-31), fa_period_type=Q)")</f>
        <v>4034000</v>
      </c>
      <c r="K555" s="2">
        <f>_xll.BQL(D555, "total_equity(as_of_date=range(2013-12-31, 2013-12-31), fa_period_type=Q)")</f>
        <v>2375591000.0000005</v>
      </c>
      <c r="L555" s="2">
        <f>_xll.BQL(D555, "sales_rev_turn(as_of_date=range(2013-12-31, 2013-12-31), fa_period_type=LTM)")</f>
        <v>5013028000</v>
      </c>
    </row>
    <row r="556" spans="1:12" x14ac:dyDescent="0.25">
      <c r="A556" s="1">
        <v>41639</v>
      </c>
      <c r="B556" s="1">
        <v>41639</v>
      </c>
      <c r="C556" s="2" t="s">
        <v>6226</v>
      </c>
      <c r="D556" s="2" t="s">
        <v>8597</v>
      </c>
      <c r="E556" s="2">
        <f>_xll.BQL(D556, "cf_free_cash_flow(as_of_date=range(2013-12-31, 2013-12-31), fa_period_type=LTM)")</f>
        <v>-638814000</v>
      </c>
      <c r="F556" s="2">
        <f>_xll.BQL(D556, "bs_st_borrow(fa_period_reference=range(2013-12-31, 2013-12-31), fa_period_type=Q)")</f>
        <v>3737362000</v>
      </c>
      <c r="G556" s="2">
        <f>_xll.BQL(D556, "bs_lt_borrow(fa_period_reference=range(2013-12-31, 2013-12-31), fa_period_type=Q)")</f>
        <v>0</v>
      </c>
      <c r="H556" s="2">
        <f>_xll.BQL(D556, "net_income(as_of_date=range(2013-12-31, 2013-12-31), fa_period_type=LTM)")</f>
        <v>11149000</v>
      </c>
      <c r="I556" s="2">
        <f>_xll.BQL(D556, "ebitda(as_of_date=range(2013-12-31, 2013-12-31), fa_period_type=LTM)")</f>
        <v>546408000</v>
      </c>
      <c r="J556" s="2">
        <f>_xll.BQL(D556, "is_int_expense(as_of_date=range(2013-12-31, 2013-12-31), fa_period_type=Q)")</f>
        <v>58051000</v>
      </c>
      <c r="K556" s="2">
        <f>_xll.BQL(D556, "total_equity(as_of_date=range(2013-12-31, 2013-12-31), fa_period_type=Q)")</f>
        <v>1600203000</v>
      </c>
      <c r="L556" s="2">
        <f>_xll.BQL(D556, "sales_rev_turn(as_of_date=range(2013-12-31, 2013-12-31), fa_period_type=LTM)")</f>
        <v>693267000</v>
      </c>
    </row>
    <row r="557" spans="1:12" x14ac:dyDescent="0.25">
      <c r="A557" s="1">
        <v>41639</v>
      </c>
      <c r="B557" s="1">
        <v>41639</v>
      </c>
      <c r="C557" s="2" t="s">
        <v>6247</v>
      </c>
      <c r="D557" s="2" t="s">
        <v>8598</v>
      </c>
      <c r="E557" s="2">
        <f>_xll.BQL(D557, "cf_free_cash_flow(as_of_date=range(2013-12-31, 2013-12-31), fa_period_type=LTM)")</f>
        <v>2507200000</v>
      </c>
      <c r="F557" s="2" t="str">
        <f>_xll.BQL(D557, "bs_st_borrow(fa_period_reference=range(2013-12-31, 2013-12-31), fa_period_type=Q)")</f>
        <v>#N/A</v>
      </c>
      <c r="G557" s="2">
        <f>_xll.BQL(D557, "bs_lt_borrow(fa_period_reference=range(2013-12-31, 2013-12-31), fa_period_type=Q)")</f>
        <v>16283400000</v>
      </c>
      <c r="H557" s="2">
        <f>_xll.BQL(D557, "net_income(as_of_date=range(2013-12-31, 2013-12-31), fa_period_type=LTM)")</f>
        <v>44800000</v>
      </c>
      <c r="I557" s="2">
        <f>_xll.BQL(D557, "ebitda(as_of_date=range(2013-12-31, 2013-12-31), fa_period_type=LTM)")</f>
        <v>1938900000</v>
      </c>
      <c r="J557" s="2" t="str">
        <f>_xll.BQL(D557, "is_int_expense(as_of_date=range(2013-12-31, 2013-12-31), fa_period_type=Q)")</f>
        <v>#N/A</v>
      </c>
      <c r="K557" s="2">
        <f>_xll.BQL(D557, "total_equity(as_of_date=range(2013-12-31, 2013-12-31), fa_period_type=Q)")</f>
        <v>13757100000</v>
      </c>
      <c r="L557" s="2">
        <f>_xll.BQL(D557, "sales_rev_turn(as_of_date=range(2013-12-31, 2013-12-31), fa_period_type=LTM)")</f>
        <v>4028200000</v>
      </c>
    </row>
    <row r="558" spans="1:12" x14ac:dyDescent="0.25">
      <c r="A558" s="1">
        <v>41639</v>
      </c>
      <c r="B558" s="1">
        <v>41639</v>
      </c>
      <c r="C558" s="2" t="s">
        <v>6288</v>
      </c>
      <c r="D558" s="2" t="s">
        <v>8599</v>
      </c>
      <c r="E558" s="2">
        <f>_xll.BQL(D558, "cf_free_cash_flow(as_of_date=range(2013-12-31, 2013-12-31), fa_period_type=LTM)")</f>
        <v>-78834000</v>
      </c>
      <c r="F558" s="2">
        <f>_xll.BQL(D558, "bs_st_borrow(fa_period_reference=range(2013-12-31, 2013-12-31), fa_period_type=Q)")</f>
        <v>0</v>
      </c>
      <c r="G558" s="2">
        <f>_xll.BQL(D558, "bs_lt_borrow(fa_period_reference=range(2013-12-31, 2013-12-31), fa_period_type=Q)")</f>
        <v>500000000</v>
      </c>
      <c r="H558" s="2">
        <f>_xll.BQL(D558, "net_income(as_of_date=range(2013-12-31, 2013-12-31), fa_period_type=LTM)")</f>
        <v>71879000</v>
      </c>
      <c r="I558" s="2">
        <f>_xll.BQL(D558, "ebitda(as_of_date=range(2013-12-31, 2013-12-31), fa_period_type=LTM)")</f>
        <v>213189000</v>
      </c>
      <c r="J558" s="2">
        <f>_xll.BQL(D558, "is_int_expense(as_of_date=range(2013-12-31, 2013-12-31), fa_period_type=Q)")</f>
        <v>7436000</v>
      </c>
      <c r="K558" s="2">
        <f>_xll.BQL(D558, "total_equity(as_of_date=range(2013-12-31, 2013-12-31), fa_period_type=Q)")</f>
        <v>1204370000</v>
      </c>
      <c r="L558" s="2">
        <f>_xll.BQL(D558, "sales_rev_turn(as_of_date=range(2013-12-31, 2013-12-31), fa_period_type=LTM)")</f>
        <v>4144571000</v>
      </c>
    </row>
    <row r="559" spans="1:12" x14ac:dyDescent="0.25">
      <c r="A559" s="1">
        <v>41639</v>
      </c>
      <c r="B559" s="1">
        <v>41639</v>
      </c>
      <c r="C559" s="2" t="s">
        <v>6304</v>
      </c>
      <c r="D559" s="2" t="s">
        <v>8600</v>
      </c>
      <c r="E559" s="2">
        <f>_xll.BQL(D559, "cf_free_cash_flow(as_of_date=range(2013-12-31, 2013-12-31), fa_period_type=LTM)")</f>
        <v>242000000</v>
      </c>
      <c r="F559" s="2">
        <f>_xll.BQL(D559, "bs_st_borrow(fa_period_reference=range(2013-12-31, 2013-12-31), fa_period_type=Q)")</f>
        <v>641000000</v>
      </c>
      <c r="G559" s="2">
        <f>_xll.BQL(D559, "bs_lt_borrow(fa_period_reference=range(2013-12-31, 2013-12-31), fa_period_type=Q)")</f>
        <v>1473000000</v>
      </c>
      <c r="H559" s="2">
        <f>_xll.BQL(D559, "net_income(as_of_date=range(2013-12-31, 2013-12-31), fa_period_type=LTM)")</f>
        <v>1026000000</v>
      </c>
      <c r="I559" s="2">
        <f>_xll.BQL(D559, "ebitda(as_of_date=range(2013-12-31, 2013-12-31), fa_period_type=LTM)")</f>
        <v>1502000000</v>
      </c>
      <c r="J559" s="2" t="str">
        <f>_xll.BQL(D559, "is_int_expense(as_of_date=range(2013-12-31, 2013-12-31), fa_period_type=Q)")</f>
        <v>#N/A</v>
      </c>
      <c r="K559" s="2">
        <f>_xll.BQL(D559, "total_equity(as_of_date=range(2013-12-31, 2013-12-31), fa_period_type=Q)")</f>
        <v>3899000000.0000005</v>
      </c>
      <c r="L559" s="2">
        <f>_xll.BQL(D559, "sales_rev_turn(as_of_date=range(2013-12-31, 2013-12-31), fa_period_type=LTM)")</f>
        <v>16971000000</v>
      </c>
    </row>
    <row r="560" spans="1:12" x14ac:dyDescent="0.25">
      <c r="A560" s="1">
        <v>41639</v>
      </c>
      <c r="B560" s="1">
        <v>41639</v>
      </c>
      <c r="C560" s="2" t="s">
        <v>6308</v>
      </c>
      <c r="D560" s="2" t="s">
        <v>8601</v>
      </c>
      <c r="E560" s="2">
        <f>_xll.BQL(D560, "cf_free_cash_flow(as_of_date=range(2013-12-31, 2013-12-31), fa_period_type=LTM)")</f>
        <v>586600000</v>
      </c>
      <c r="F560" s="2">
        <f>_xll.BQL(D560, "bs_st_borrow(fa_period_reference=range(2013-12-31, 2013-12-31), fa_period_type=Q)")</f>
        <v>0</v>
      </c>
      <c r="G560" s="2">
        <f>_xll.BQL(D560, "bs_lt_borrow(fa_period_reference=range(2013-12-31, 2013-12-31), fa_period_type=Q)")</f>
        <v>1405700000</v>
      </c>
      <c r="H560" s="2">
        <f>_xll.BQL(D560, "net_income(as_of_date=range(2013-12-31, 2013-12-31), fa_period_type=LTM)")</f>
        <v>150500000</v>
      </c>
      <c r="I560" s="2">
        <f>_xll.BQL(D560, "ebitda(as_of_date=range(2013-12-31, 2013-12-31), fa_period_type=LTM)")</f>
        <v>833200000.00000012</v>
      </c>
      <c r="J560" s="2">
        <f>_xll.BQL(D560, "is_int_expense(as_of_date=range(2013-12-31, 2013-12-31), fa_period_type=Q)")</f>
        <v>11200000</v>
      </c>
      <c r="K560" s="2">
        <f>_xll.BQL(D560, "total_equity(as_of_date=range(2013-12-31, 2013-12-31), fa_period_type=Q)")</f>
        <v>1504100000</v>
      </c>
      <c r="L560" s="2">
        <f>_xll.BQL(D560, "sales_rev_turn(as_of_date=range(2013-12-31, 2013-12-31), fa_period_type=LTM)")</f>
        <v>3020800000</v>
      </c>
    </row>
    <row r="561" spans="1:12" x14ac:dyDescent="0.25">
      <c r="A561" s="1">
        <v>41639</v>
      </c>
      <c r="B561" s="1">
        <v>41639</v>
      </c>
      <c r="C561" s="2" t="s">
        <v>6312</v>
      </c>
      <c r="D561" s="2" t="s">
        <v>8602</v>
      </c>
      <c r="E561" s="2">
        <f>_xll.BQL(D561, "cf_free_cash_flow(as_of_date=range(2013-12-31, 2013-12-31), fa_period_type=LTM)")</f>
        <v>8545987000</v>
      </c>
      <c r="F561" s="2">
        <f>_xll.BQL(D561, "bs_st_borrow(fa_period_reference=range(2013-12-31, 2013-12-31), fa_period_type=Q)")</f>
        <v>431000000</v>
      </c>
      <c r="G561" s="2">
        <f>_xll.BQL(D561, "bs_lt_borrow(fa_period_reference=range(2013-12-31, 2013-12-31), fa_period_type=Q)")</f>
        <v>14292000000</v>
      </c>
      <c r="H561" s="2">
        <f>_xll.BQL(D561, "net_income(as_of_date=range(2013-12-31, 2013-12-31), fa_period_type=LTM)")</f>
        <v>4539642000</v>
      </c>
      <c r="I561" s="2">
        <f>_xll.BQL(D561, "ebitda(as_of_date=range(2013-12-31, 2013-12-31), fa_period_type=LTM)")</f>
        <v>7418750000</v>
      </c>
      <c r="J561" s="2">
        <f>_xll.BQL(D561, "is_int_expense(as_of_date=range(2013-12-31, 2013-12-31), fa_period_type=Q)")</f>
        <v>75000000</v>
      </c>
      <c r="K561" s="2">
        <f>_xll.BQL(D561, "total_equity(as_of_date=range(2013-12-31, 2013-12-31), fa_period_type=Q)")</f>
        <v>3577000000</v>
      </c>
      <c r="L561" s="2">
        <f>_xll.BQL(D561, "sales_rev_turn(as_of_date=range(2013-12-31, 2013-12-31), fa_period_type=LTM)")</f>
        <v>18884795000</v>
      </c>
    </row>
    <row r="562" spans="1:12" x14ac:dyDescent="0.25">
      <c r="A562" s="1">
        <v>41639</v>
      </c>
      <c r="B562" s="1">
        <v>41639</v>
      </c>
      <c r="C562" s="2" t="s">
        <v>6332</v>
      </c>
      <c r="D562" s="2" t="s">
        <v>8603</v>
      </c>
      <c r="E562" s="2">
        <f>_xll.BQL(D562, "cf_free_cash_flow(as_of_date=range(2013-12-31, 2013-12-31), fa_period_type=LTM)")</f>
        <v>210600000</v>
      </c>
      <c r="F562" s="2">
        <f>_xll.BQL(D562, "bs_st_borrow(fa_period_reference=range(2013-12-31, 2013-12-31), fa_period_type=Q)")</f>
        <v>532700000.00000006</v>
      </c>
      <c r="G562" s="2">
        <f>_xll.BQL(D562, "bs_lt_borrow(fa_period_reference=range(2013-12-31, 2013-12-31), fa_period_type=Q)")</f>
        <v>1129800000</v>
      </c>
      <c r="H562" s="2">
        <f>_xll.BQL(D562, "net_income(as_of_date=range(2013-12-31, 2013-12-31), fa_period_type=LTM)")</f>
        <v>391000000</v>
      </c>
      <c r="I562" s="2">
        <f>_xll.BQL(D562, "ebitda(as_of_date=range(2013-12-31, 2013-12-31), fa_period_type=LTM)")</f>
        <v>840600000</v>
      </c>
      <c r="J562" s="2">
        <f>_xll.BQL(D562, "is_int_expense(as_of_date=range(2013-12-31, 2013-12-31), fa_period_type=Q)")</f>
        <v>23700000</v>
      </c>
      <c r="K562" s="2">
        <f>_xll.BQL(D562, "total_equity(as_of_date=range(2013-12-31, 2013-12-31), fa_period_type=Q)")</f>
        <v>2563100000.0000005</v>
      </c>
      <c r="L562" s="2">
        <f>_xll.BQL(D562, "sales_rev_turn(as_of_date=range(2013-12-31, 2013-12-31), fa_period_type=LTM)")</f>
        <v>7062900000</v>
      </c>
    </row>
    <row r="563" spans="1:12" x14ac:dyDescent="0.25">
      <c r="A563" s="1">
        <v>41639</v>
      </c>
      <c r="B563" s="1">
        <v>41639</v>
      </c>
      <c r="C563" s="2" t="s">
        <v>6336</v>
      </c>
      <c r="D563" s="2" t="s">
        <v>8604</v>
      </c>
      <c r="E563" s="2">
        <f>_xll.BQL(D563, "cf_free_cash_flow(as_of_date=range(2013-12-31, 2013-12-31), fa_period_type=LTM)")</f>
        <v>1994000000</v>
      </c>
      <c r="F563" s="2">
        <f>_xll.BQL(D563, "bs_st_borrow(fa_period_reference=range(2013-12-31, 2013-12-31), fa_period_type=Q)")</f>
        <v>1000000</v>
      </c>
      <c r="G563" s="2">
        <f>_xll.BQL(D563, "bs_lt_borrow(fa_period_reference=range(2013-12-31, 2013-12-31), fa_period_type=Q)")</f>
        <v>3149000000</v>
      </c>
      <c r="H563" s="2">
        <f>_xll.BQL(D563, "net_income(as_of_date=range(2013-12-31, 2013-12-31), fa_period_type=LTM)")</f>
        <v>2337000000</v>
      </c>
      <c r="I563" s="2">
        <f>_xll.BQL(D563, "ebitda(as_of_date=range(2013-12-31, 2013-12-31), fa_period_type=LTM)")</f>
        <v>4090000000</v>
      </c>
      <c r="J563" s="2">
        <f>_xll.BQL(D563, "is_int_expense(as_of_date=range(2013-12-31, 2013-12-31), fa_period_type=Q)")</f>
        <v>26000000</v>
      </c>
      <c r="K563" s="2">
        <f>_xll.BQL(D563, "total_equity(as_of_date=range(2013-12-31, 2013-12-31), fa_period_type=Q)")</f>
        <v>21725000000</v>
      </c>
      <c r="L563" s="2">
        <f>_xll.BQL(D563, "sales_rev_turn(as_of_date=range(2013-12-31, 2013-12-31), fa_period_type=LTM)")</f>
        <v>22382000000</v>
      </c>
    </row>
    <row r="564" spans="1:12" x14ac:dyDescent="0.25">
      <c r="A564" s="1">
        <v>41639</v>
      </c>
      <c r="B564" s="1">
        <v>41639</v>
      </c>
      <c r="C564" s="2" t="s">
        <v>6345</v>
      </c>
      <c r="D564" s="2" t="s">
        <v>8605</v>
      </c>
      <c r="E564" s="2" t="str">
        <f>_xll.BQL(D564, "cf_free_cash_flow(as_of_date=range(2013-12-31, 2013-12-31), fa_period_type=LTM)")</f>
        <v>#N/A</v>
      </c>
      <c r="F564" s="2" t="str">
        <f>_xll.BQL(D564, "bs_st_borrow(fa_period_reference=range(2013-12-31, 2013-12-31), fa_period_type=Q)")</f>
        <v>#N/A</v>
      </c>
      <c r="G564" s="2" t="str">
        <f>_xll.BQL(D564, "bs_lt_borrow(fa_period_reference=range(2013-12-31, 2013-12-31), fa_period_type=Q)")</f>
        <v>#N/A</v>
      </c>
      <c r="H564" s="2" t="str">
        <f>_xll.BQL(D564, "net_income(as_of_date=range(2013-12-31, 2013-12-31), fa_period_type=LTM)")</f>
        <v>#N/A</v>
      </c>
      <c r="I564" s="2" t="str">
        <f>_xll.BQL(D564, "ebitda(as_of_date=range(2013-12-31, 2013-12-31), fa_period_type=LTM)")</f>
        <v>#N/A</v>
      </c>
      <c r="J564" s="2" t="str">
        <f>_xll.BQL(D564, "is_int_expense(as_of_date=range(2013-12-31, 2013-12-31), fa_period_type=Q)")</f>
        <v>#N/A</v>
      </c>
      <c r="K564" s="2" t="str">
        <f>_xll.BQL(D564, "total_equity(as_of_date=range(2013-12-31, 2013-12-31), fa_period_type=Q)")</f>
        <v>#N/A</v>
      </c>
      <c r="L564" s="2" t="str">
        <f>_xll.BQL(D564, "sales_rev_turn(as_of_date=range(2013-12-31, 2013-12-31), fa_period_type=LTM)")</f>
        <v>#N/A</v>
      </c>
    </row>
    <row r="565" spans="1:12" x14ac:dyDescent="0.25">
      <c r="A565" s="1">
        <v>41639</v>
      </c>
      <c r="B565" s="1">
        <v>41639</v>
      </c>
      <c r="C565" s="2" t="s">
        <v>6372</v>
      </c>
      <c r="D565" s="2" t="s">
        <v>8606</v>
      </c>
      <c r="E565" s="2">
        <f>_xll.BQL(D565, "cf_free_cash_flow(as_of_date=range(2013-12-31, 2013-12-31), fa_period_type=LTM)")</f>
        <v>-371958000</v>
      </c>
      <c r="F565" s="2">
        <f>_xll.BQL(D565, "bs_st_borrow(fa_period_reference=range(2013-12-31, 2013-12-31), fa_period_type=Q)")</f>
        <v>2068426000</v>
      </c>
      <c r="G565" s="2">
        <f>_xll.BQL(D565, "bs_lt_borrow(fa_period_reference=range(2013-12-31, 2013-12-31), fa_period_type=Q)")</f>
        <v>2089699000</v>
      </c>
      <c r="H565" s="2">
        <f>_xll.BQL(D565, "net_income(as_of_date=range(2013-12-31, 2013-12-31), fa_period_type=LTM)")</f>
        <v>-144718000</v>
      </c>
      <c r="I565" s="2">
        <f>_xll.BQL(D565, "ebitda(as_of_date=range(2013-12-31, 2013-12-31), fa_period_type=LTM)")</f>
        <v>111048000</v>
      </c>
      <c r="J565" s="2">
        <f>_xll.BQL(D565, "is_int_expense(as_of_date=range(2013-12-31, 2013-12-31), fa_period_type=Q)")</f>
        <v>63793000</v>
      </c>
      <c r="K565" s="2">
        <f>_xll.BQL(D565, "total_equity(as_of_date=range(2013-12-31, 2013-12-31), fa_period_type=Q)")</f>
        <v>1397432999.9999998</v>
      </c>
      <c r="L565" s="2">
        <f>_xll.BQL(D565, "sales_rev_turn(as_of_date=range(2013-12-31, 2013-12-31), fa_period_type=LTM)")</f>
        <v>384377000</v>
      </c>
    </row>
    <row r="566" spans="1:12" x14ac:dyDescent="0.25">
      <c r="A566" s="1">
        <v>41639</v>
      </c>
      <c r="B566" s="1">
        <v>41639</v>
      </c>
      <c r="C566" s="2" t="s">
        <v>6379</v>
      </c>
      <c r="D566" s="2" t="s">
        <v>8607</v>
      </c>
      <c r="E566" s="2">
        <f>_xll.BQL(D566, "cf_free_cash_flow(as_of_date=range(2013-12-31, 2013-12-31), fa_period_type=LTM)")</f>
        <v>2930888999.9999995</v>
      </c>
      <c r="F566" s="2">
        <f>_xll.BQL(D566, "bs_st_borrow(fa_period_reference=range(2013-12-31, 2013-12-31), fa_period_type=Q)")</f>
        <v>84261000</v>
      </c>
      <c r="G566" s="2">
        <f>_xll.BQL(D566, "bs_lt_borrow(fa_period_reference=range(2013-12-31, 2013-12-31), fa_period_type=Q)")</f>
        <v>10458438000</v>
      </c>
      <c r="H566" s="2">
        <f>_xll.BQL(D566, "net_income(as_of_date=range(2013-12-31, 2013-12-31), fa_period_type=LTM)")</f>
        <v>656360000</v>
      </c>
      <c r="I566" s="2">
        <f>_xll.BQL(D566, "ebitda(as_of_date=range(2013-12-31, 2013-12-31), fa_period_type=LTM)")</f>
        <v>1949623000</v>
      </c>
      <c r="J566" s="2" t="str">
        <f>_xll.BQL(D566, "is_int_expense(as_of_date=range(2013-12-31, 2013-12-31), fa_period_type=Q)")</f>
        <v>#N/A</v>
      </c>
      <c r="K566" s="2">
        <f>_xll.BQL(D566, "total_equity(as_of_date=range(2013-12-31, 2013-12-31), fa_period_type=Q)")</f>
        <v>12504524000</v>
      </c>
      <c r="L566" s="2">
        <f>_xll.BQL(D566, "sales_rev_turn(as_of_date=range(2013-12-31, 2013-12-31), fa_period_type=LTM)")</f>
        <v>5120901000</v>
      </c>
    </row>
    <row r="567" spans="1:12" x14ac:dyDescent="0.25">
      <c r="A567" s="1">
        <v>41639</v>
      </c>
      <c r="B567" s="1">
        <v>41639</v>
      </c>
      <c r="C567" s="2" t="s">
        <v>6431</v>
      </c>
      <c r="D567" s="2" t="s">
        <v>8608</v>
      </c>
      <c r="E567" s="2">
        <f>_xll.BQL(D567, "cf_free_cash_flow(as_of_date=range(2013-12-31, 2013-12-31), fa_period_type=LTM)")</f>
        <v>559756000</v>
      </c>
      <c r="F567" s="2">
        <f>_xll.BQL(D567, "bs_st_borrow(fa_period_reference=range(2013-12-31, 2013-12-31), fa_period_type=Q)")</f>
        <v>50945000</v>
      </c>
      <c r="G567" s="2">
        <f>_xll.BQL(D567, "bs_lt_borrow(fa_period_reference=range(2013-12-31, 2013-12-31), fa_period_type=Q)")</f>
        <v>2873967000</v>
      </c>
      <c r="H567" s="2">
        <f>_xll.BQL(D567, "net_income(as_of_date=range(2013-12-31, 2013-12-31), fa_period_type=LTM)")</f>
        <v>1020365000</v>
      </c>
      <c r="I567" s="2">
        <f>_xll.BQL(D567, "ebitda(as_of_date=range(2013-12-31, 2013-12-31), fa_period_type=LTM)")</f>
        <v>2023323000.0000002</v>
      </c>
      <c r="J567" s="2">
        <f>_xll.BQL(D567, "is_int_expense(as_of_date=range(2013-12-31, 2013-12-31), fa_period_type=Q)")</f>
        <v>21524000</v>
      </c>
      <c r="K567" s="2">
        <f>_xll.BQL(D567, "total_equity(as_of_date=range(2013-12-31, 2013-12-31), fa_period_type=Q)")</f>
        <v>5274953999.999999</v>
      </c>
      <c r="L567" s="2">
        <f>_xll.BQL(D567, "sales_rev_turn(as_of_date=range(2013-12-31, 2013-12-31), fa_period_type=LTM)")</f>
        <v>17217843000</v>
      </c>
    </row>
    <row r="568" spans="1:12" x14ac:dyDescent="0.25">
      <c r="A568" s="1">
        <v>41639</v>
      </c>
      <c r="B568" s="1">
        <v>41639</v>
      </c>
      <c r="C568" s="2" t="s">
        <v>6465</v>
      </c>
      <c r="D568" s="2" t="s">
        <v>8609</v>
      </c>
      <c r="E568" s="2" t="str">
        <f>_xll.BQL(D568, "cf_free_cash_flow(as_of_date=range(2013-12-31, 2013-12-31), fa_period_type=LTM)")</f>
        <v>#N/A</v>
      </c>
      <c r="F568" s="2" t="str">
        <f>_xll.BQL(D568, "bs_st_borrow(fa_period_reference=range(2013-12-31, 2013-12-31), fa_period_type=Q)")</f>
        <v>#N/A</v>
      </c>
      <c r="G568" s="2" t="str">
        <f>_xll.BQL(D568, "bs_lt_borrow(fa_period_reference=range(2013-12-31, 2013-12-31), fa_period_type=Q)")</f>
        <v>#N/A</v>
      </c>
      <c r="H568" s="2" t="str">
        <f>_xll.BQL(D568, "net_income(as_of_date=range(2013-12-31, 2013-12-31), fa_period_type=LTM)")</f>
        <v>#N/A</v>
      </c>
      <c r="I568" s="2" t="str">
        <f>_xll.BQL(D568, "ebitda(as_of_date=range(2013-12-31, 2013-12-31), fa_period_type=LTM)")</f>
        <v>#N/A</v>
      </c>
      <c r="J568" s="2" t="str">
        <f>_xll.BQL(D568, "is_int_expense(as_of_date=range(2013-12-31, 2013-12-31), fa_period_type=Q)")</f>
        <v>#N/A</v>
      </c>
      <c r="K568" s="2" t="str">
        <f>_xll.BQL(D568, "total_equity(as_of_date=range(2013-12-31, 2013-12-31), fa_period_type=Q)")</f>
        <v>#N/A</v>
      </c>
      <c r="L568" s="2" t="str">
        <f>_xll.BQL(D568, "sales_rev_turn(as_of_date=range(2013-12-31, 2013-12-31), fa_period_type=LTM)")</f>
        <v>#N/A</v>
      </c>
    </row>
    <row r="569" spans="1:12" x14ac:dyDescent="0.25">
      <c r="A569" s="1">
        <v>41639</v>
      </c>
      <c r="B569" s="1">
        <v>41639</v>
      </c>
      <c r="C569" s="2" t="s">
        <v>6497</v>
      </c>
      <c r="D569" s="2" t="s">
        <v>8610</v>
      </c>
      <c r="E569" s="2">
        <f>_xll.BQL(D569, "cf_free_cash_flow(as_of_date=range(2013-12-31, 2013-12-31), fa_period_type=LTM)")</f>
        <v>876600000</v>
      </c>
      <c r="F569" s="2">
        <f>_xll.BQL(D569, "bs_st_borrow(fa_period_reference=range(2013-12-31, 2013-12-31), fa_period_type=Q)")</f>
        <v>586900000</v>
      </c>
      <c r="G569" s="2">
        <f>_xll.BQL(D569, "bs_lt_borrow(fa_period_reference=range(2013-12-31, 2013-12-31), fa_period_type=Q)")</f>
        <v>3213000000</v>
      </c>
      <c r="H569" s="2">
        <f>_xll.BQL(D569, "net_income(as_of_date=range(2013-12-31, 2013-12-31), fa_period_type=LTM)")</f>
        <v>495800000</v>
      </c>
      <c r="I569" s="2">
        <f>_xll.BQL(D569, "ebitda(as_of_date=range(2013-12-31, 2013-12-31), fa_period_type=LTM)")</f>
        <v>1133100000</v>
      </c>
      <c r="J569" s="2" t="str">
        <f>_xll.BQL(D569, "is_int_expense(as_of_date=range(2013-12-31, 2013-12-31), fa_period_type=Q)")</f>
        <v>#N/A</v>
      </c>
      <c r="K569" s="2">
        <f>_xll.BQL(D569, "total_equity(as_of_date=range(2013-12-31, 2013-12-31), fa_period_type=Q)")</f>
        <v>8318700000</v>
      </c>
      <c r="L569" s="2">
        <f>_xll.BQL(D569, "sales_rev_turn(as_of_date=range(2013-12-31, 2013-12-31), fa_period_type=LTM)")</f>
        <v>4207900000</v>
      </c>
    </row>
    <row r="570" spans="1:12" x14ac:dyDescent="0.25">
      <c r="A570" s="1">
        <v>41639</v>
      </c>
      <c r="B570" s="1">
        <v>41639</v>
      </c>
      <c r="C570" s="2" t="s">
        <v>6523</v>
      </c>
      <c r="D570" s="2" t="s">
        <v>8611</v>
      </c>
      <c r="E570" s="2" t="str">
        <f>_xll.BQL(D570, "cf_free_cash_flow(as_of_date=range(2013-12-31, 2013-12-31), fa_period_type=LTM)")</f>
        <v>#N/A</v>
      </c>
      <c r="F570" s="2" t="str">
        <f>_xll.BQL(D570, "bs_st_borrow(fa_period_reference=range(2013-12-31, 2013-12-31), fa_period_type=Q)")</f>
        <v>#N/A</v>
      </c>
      <c r="G570" s="2" t="str">
        <f>_xll.BQL(D570, "bs_lt_borrow(fa_period_reference=range(2013-12-31, 2013-12-31), fa_period_type=Q)")</f>
        <v>#N/A</v>
      </c>
      <c r="H570" s="2" t="str">
        <f>_xll.BQL(D570, "net_income(as_of_date=range(2013-12-31, 2013-12-31), fa_period_type=LTM)")</f>
        <v>#N/A</v>
      </c>
      <c r="I570" s="2" t="str">
        <f>_xll.BQL(D570, "ebitda(as_of_date=range(2013-12-31, 2013-12-31), fa_period_type=LTM)")</f>
        <v>#N/A</v>
      </c>
      <c r="J570" s="2" t="str">
        <f>_xll.BQL(D570, "is_int_expense(as_of_date=range(2013-12-31, 2013-12-31), fa_period_type=Q)")</f>
        <v>#N/A</v>
      </c>
      <c r="K570" s="2" t="str">
        <f>_xll.BQL(D570, "total_equity(as_of_date=range(2013-12-31, 2013-12-31), fa_period_type=Q)")</f>
        <v>#N/A</v>
      </c>
      <c r="L570" s="2" t="str">
        <f>_xll.BQL(D570, "sales_rev_turn(as_of_date=range(2013-12-31, 2013-12-31), fa_period_type=LTM)")</f>
        <v>#N/A</v>
      </c>
    </row>
    <row r="571" spans="1:12" x14ac:dyDescent="0.25">
      <c r="A571" s="1">
        <v>41639</v>
      </c>
      <c r="B571" s="1">
        <v>41639</v>
      </c>
      <c r="C571" s="2" t="s">
        <v>6526</v>
      </c>
      <c r="D571" s="2" t="s">
        <v>8612</v>
      </c>
      <c r="E571" s="2" t="str">
        <f>_xll.BQL(D571, "cf_free_cash_flow(as_of_date=range(2013-12-31, 2013-12-31), fa_period_type=LTM)")</f>
        <v>#N/A</v>
      </c>
      <c r="F571" s="2" t="str">
        <f>_xll.BQL(D571, "bs_st_borrow(fa_period_reference=range(2013-12-31, 2013-12-31), fa_period_type=Q)")</f>
        <v>#N/A</v>
      </c>
      <c r="G571" s="2" t="str">
        <f>_xll.BQL(D571, "bs_lt_borrow(fa_period_reference=range(2013-12-31, 2013-12-31), fa_period_type=Q)")</f>
        <v>#N/A</v>
      </c>
      <c r="H571" s="2" t="str">
        <f>_xll.BQL(D571, "net_income(as_of_date=range(2013-12-31, 2013-12-31), fa_period_type=LTM)")</f>
        <v>#N/A</v>
      </c>
      <c r="I571" s="2" t="str">
        <f>_xll.BQL(D571, "ebitda(as_of_date=range(2013-12-31, 2013-12-31), fa_period_type=LTM)")</f>
        <v>#N/A</v>
      </c>
      <c r="J571" s="2" t="str">
        <f>_xll.BQL(D571, "is_int_expense(as_of_date=range(2013-12-31, 2013-12-31), fa_period_type=Q)")</f>
        <v>#N/A</v>
      </c>
      <c r="K571" s="2" t="str">
        <f>_xll.BQL(D571, "total_equity(as_of_date=range(2013-12-31, 2013-12-31), fa_period_type=Q)")</f>
        <v>#N/A</v>
      </c>
      <c r="L571" s="2" t="str">
        <f>_xll.BQL(D571, "sales_rev_turn(as_of_date=range(2013-12-31, 2013-12-31), fa_period_type=LTM)")</f>
        <v>#N/A</v>
      </c>
    </row>
    <row r="572" spans="1:12" x14ac:dyDescent="0.25">
      <c r="A572" s="1">
        <v>41639</v>
      </c>
      <c r="B572" s="1">
        <v>41639</v>
      </c>
      <c r="C572" s="2" t="s">
        <v>6537</v>
      </c>
      <c r="D572" s="2" t="s">
        <v>8613</v>
      </c>
      <c r="E572" s="2">
        <f>_xll.BQL(D572, "cf_free_cash_flow(as_of_date=range(2013-12-31, 2013-12-31), fa_period_type=LTM)")</f>
        <v>397600000</v>
      </c>
      <c r="F572" s="2">
        <f>_xll.BQL(D572, "bs_st_borrow(fa_period_reference=range(2013-12-31, 2013-12-31), fa_period_type=Q)")</f>
        <v>92200000</v>
      </c>
      <c r="G572" s="2">
        <f>_xll.BQL(D572, "bs_lt_borrow(fa_period_reference=range(2013-12-31, 2013-12-31), fa_period_type=Q)")</f>
        <v>1903000000</v>
      </c>
      <c r="H572" s="2">
        <f>_xll.BQL(D572, "net_income(as_of_date=range(2013-12-31, 2013-12-31), fa_period_type=LTM)")</f>
        <v>298600000</v>
      </c>
      <c r="I572" s="2">
        <f>_xll.BQL(D572, "ebitda(as_of_date=range(2013-12-31, 2013-12-31), fa_period_type=LTM)")</f>
        <v>913300000</v>
      </c>
      <c r="J572" s="2">
        <f>_xll.BQL(D572, "is_int_expense(as_of_date=range(2013-12-31, 2013-12-31), fa_period_type=Q)")</f>
        <v>23200000</v>
      </c>
      <c r="K572" s="2">
        <f>_xll.BQL(D572, "total_equity(as_of_date=range(2013-12-31, 2013-12-31), fa_period_type=Q)")</f>
        <v>4271900000.0000005</v>
      </c>
      <c r="L572" s="2">
        <f>_xll.BQL(D572, "sales_rev_turn(as_of_date=range(2013-12-31, 2013-12-31), fa_period_type=LTM)")</f>
        <v>11302700000</v>
      </c>
    </row>
    <row r="573" spans="1:12" x14ac:dyDescent="0.25">
      <c r="A573" s="1">
        <v>41639</v>
      </c>
      <c r="B573" s="1">
        <v>41639</v>
      </c>
      <c r="C573" s="2" t="s">
        <v>6575</v>
      </c>
      <c r="D573" s="2" t="s">
        <v>8614</v>
      </c>
      <c r="E573" s="2" t="str">
        <f>_xll.BQL(D573, "cf_free_cash_flow(as_of_date=range(2013-12-31, 2013-12-31), fa_period_type=LTM)")</f>
        <v>#N/A</v>
      </c>
      <c r="F573" s="2" t="str">
        <f>_xll.BQL(D573, "bs_st_borrow(fa_period_reference=range(2013-12-31, 2013-12-31), fa_period_type=Q)")</f>
        <v>#N/A</v>
      </c>
      <c r="G573" s="2" t="str">
        <f>_xll.BQL(D573, "bs_lt_borrow(fa_period_reference=range(2013-12-31, 2013-12-31), fa_period_type=Q)")</f>
        <v>#N/A</v>
      </c>
      <c r="H573" s="2" t="str">
        <f>_xll.BQL(D573, "net_income(as_of_date=range(2013-12-31, 2013-12-31), fa_period_type=LTM)")</f>
        <v>#N/A</v>
      </c>
      <c r="I573" s="2" t="str">
        <f>_xll.BQL(D573, "ebitda(as_of_date=range(2013-12-31, 2013-12-31), fa_period_type=LTM)")</f>
        <v>#N/A</v>
      </c>
      <c r="J573" s="2" t="str">
        <f>_xll.BQL(D573, "is_int_expense(as_of_date=range(2013-12-31, 2013-12-31), fa_period_type=Q)")</f>
        <v>#N/A</v>
      </c>
      <c r="K573" s="2" t="str">
        <f>_xll.BQL(D573, "total_equity(as_of_date=range(2013-12-31, 2013-12-31), fa_period_type=Q)")</f>
        <v>#N/A</v>
      </c>
      <c r="L573" s="2" t="str">
        <f>_xll.BQL(D573, "sales_rev_turn(as_of_date=range(2013-12-31, 2013-12-31), fa_period_type=LTM)")</f>
        <v>#N/A</v>
      </c>
    </row>
    <row r="574" spans="1:12" x14ac:dyDescent="0.25">
      <c r="A574" s="1">
        <v>41639</v>
      </c>
      <c r="B574" s="1">
        <v>41639</v>
      </c>
      <c r="C574" s="2" t="s">
        <v>6624</v>
      </c>
      <c r="D574" s="2" t="s">
        <v>8615</v>
      </c>
      <c r="E574" s="2">
        <f>_xll.BQL(D574, "cf_free_cash_flow(as_of_date=range(2013-12-31, 2013-12-31), fa_period_type=LTM)")</f>
        <v>320428000</v>
      </c>
      <c r="F574" s="2">
        <f>_xll.BQL(D574, "bs_st_borrow(fa_period_reference=range(2013-12-31, 2013-12-31), fa_period_type=Q)")</f>
        <v>3168000</v>
      </c>
      <c r="G574" s="2">
        <f>_xll.BQL(D574, "bs_lt_borrow(fa_period_reference=range(2013-12-31, 2013-12-31), fa_period_type=Q)")</f>
        <v>447608000</v>
      </c>
      <c r="H574" s="2">
        <f>_xll.BQL(D574, "net_income(as_of_date=range(2013-12-31, 2013-12-31), fa_period_type=LTM)")</f>
        <v>34953000</v>
      </c>
      <c r="I574" s="2">
        <f>_xll.BQL(D574, "ebitda(as_of_date=range(2013-12-31, 2013-12-31), fa_period_type=LTM)")</f>
        <v>472305000</v>
      </c>
      <c r="J574" s="2">
        <f>_xll.BQL(D574, "is_int_expense(as_of_date=range(2013-12-31, 2013-12-31), fa_period_type=Q)")</f>
        <v>9221000</v>
      </c>
      <c r="K574" s="2">
        <f>_xll.BQL(D574, "total_equity(as_of_date=range(2013-12-31, 2013-12-31), fa_period_type=Q)")</f>
        <v>2748660000.0000005</v>
      </c>
      <c r="L574" s="2">
        <f>_xll.BQL(D574, "sales_rev_turn(as_of_date=range(2013-12-31, 2013-12-31), fa_period_type=LTM)")</f>
        <v>3933531000</v>
      </c>
    </row>
    <row r="575" spans="1:12" x14ac:dyDescent="0.25">
      <c r="A575" s="1">
        <v>41639</v>
      </c>
      <c r="B575" s="1">
        <v>41639</v>
      </c>
      <c r="C575" s="2" t="s">
        <v>6800</v>
      </c>
      <c r="D575" s="2" t="s">
        <v>8616</v>
      </c>
      <c r="E575" s="2" t="str">
        <f>_xll.BQL(D575, "cf_free_cash_flow(as_of_date=range(2013-12-31, 2013-12-31), fa_period_type=LTM)")</f>
        <v>#N/A</v>
      </c>
      <c r="F575" s="2" t="str">
        <f>_xll.BQL(D575, "bs_st_borrow(fa_period_reference=range(2013-12-31, 2013-12-31), fa_period_type=Q)")</f>
        <v>#N/A</v>
      </c>
      <c r="G575" s="2" t="str">
        <f>_xll.BQL(D575, "bs_lt_borrow(fa_period_reference=range(2013-12-31, 2013-12-31), fa_period_type=Q)")</f>
        <v>#N/A</v>
      </c>
      <c r="H575" s="2" t="str">
        <f>_xll.BQL(D575, "net_income(as_of_date=range(2013-12-31, 2013-12-31), fa_period_type=LTM)")</f>
        <v>#N/A</v>
      </c>
      <c r="I575" s="2" t="str">
        <f>_xll.BQL(D575, "ebitda(as_of_date=range(2013-12-31, 2013-12-31), fa_period_type=LTM)")</f>
        <v>#N/A</v>
      </c>
      <c r="J575" s="2" t="str">
        <f>_xll.BQL(D575, "is_int_expense(as_of_date=range(2013-12-31, 2013-12-31), fa_period_type=Q)")</f>
        <v>#N/A</v>
      </c>
      <c r="K575" s="2" t="str">
        <f>_xll.BQL(D575, "total_equity(as_of_date=range(2013-12-31, 2013-12-31), fa_period_type=Q)")</f>
        <v>#N/A</v>
      </c>
      <c r="L575" s="2" t="str">
        <f>_xll.BQL(D575, "sales_rev_turn(as_of_date=range(2013-12-31, 2013-12-31), fa_period_type=LTM)")</f>
        <v>#N/A</v>
      </c>
    </row>
    <row r="576" spans="1:12" x14ac:dyDescent="0.25">
      <c r="A576" s="1">
        <v>41639</v>
      </c>
      <c r="B576" s="1">
        <v>41639</v>
      </c>
      <c r="C576" s="2" t="s">
        <v>6826</v>
      </c>
      <c r="D576" s="2" t="s">
        <v>8617</v>
      </c>
      <c r="E576" s="2">
        <f>_xll.BQL(D576, "cf_free_cash_flow(as_of_date=range(2013-12-31, 2013-12-31), fa_period_type=LTM)")</f>
        <v>247000000</v>
      </c>
      <c r="F576" s="2">
        <f>_xll.BQL(D576, "bs_st_borrow(fa_period_reference=range(2013-12-31, 2013-12-31), fa_period_type=Q)")</f>
        <v>12600000</v>
      </c>
      <c r="G576" s="2">
        <f>_xll.BQL(D576, "bs_lt_borrow(fa_period_reference=range(2013-12-31, 2013-12-31), fa_period_type=Q)")</f>
        <v>678400000</v>
      </c>
      <c r="H576" s="2">
        <f>_xll.BQL(D576, "net_income(as_of_date=range(2013-12-31, 2013-12-31), fa_period_type=LTM)")</f>
        <v>188500000</v>
      </c>
      <c r="I576" s="2">
        <f>_xll.BQL(D576, "ebitda(as_of_date=range(2013-12-31, 2013-12-31), fa_period_type=LTM)")</f>
        <v>451100000</v>
      </c>
      <c r="J576" s="2">
        <f>_xll.BQL(D576, "is_int_expense(as_of_date=range(2013-12-31, 2013-12-31), fa_period_type=Q)")</f>
        <v>9900000</v>
      </c>
      <c r="K576" s="2">
        <f>_xll.BQL(D576, "total_equity(as_of_date=range(2013-12-31, 2013-12-31), fa_period_type=Q)")</f>
        <v>1097300000.0000002</v>
      </c>
      <c r="L576" s="2">
        <f>_xll.BQL(D576, "sales_rev_turn(as_of_date=range(2013-12-31, 2013-12-31), fa_period_type=LTM)")</f>
        <v>2540500000</v>
      </c>
    </row>
    <row r="577" spans="1:12" x14ac:dyDescent="0.25">
      <c r="A577" s="1">
        <v>41639</v>
      </c>
      <c r="B577" s="1">
        <v>41639</v>
      </c>
      <c r="C577" s="2" t="s">
        <v>6859</v>
      </c>
      <c r="D577" s="2" t="s">
        <v>8618</v>
      </c>
      <c r="E577" s="2" t="str">
        <f>_xll.BQL(D577, "cf_free_cash_flow(as_of_date=range(2013-12-31, 2013-12-31), fa_period_type=LTM)")</f>
        <v>#N/A</v>
      </c>
      <c r="F577" s="2" t="str">
        <f>_xll.BQL(D577, "bs_st_borrow(fa_period_reference=range(2013-12-31, 2013-12-31), fa_period_type=Q)")</f>
        <v>#N/A</v>
      </c>
      <c r="G577" s="2" t="str">
        <f>_xll.BQL(D577, "bs_lt_borrow(fa_period_reference=range(2013-12-31, 2013-12-31), fa_period_type=Q)")</f>
        <v>#N/A</v>
      </c>
      <c r="H577" s="2" t="str">
        <f>_xll.BQL(D577, "net_income(as_of_date=range(2013-12-31, 2013-12-31), fa_period_type=LTM)")</f>
        <v>#N/A</v>
      </c>
      <c r="I577" s="2" t="str">
        <f>_xll.BQL(D577, "ebitda(as_of_date=range(2013-12-31, 2013-12-31), fa_period_type=LTM)")</f>
        <v>#N/A</v>
      </c>
      <c r="J577" s="2" t="str">
        <f>_xll.BQL(D577, "is_int_expense(as_of_date=range(2013-12-31, 2013-12-31), fa_period_type=Q)")</f>
        <v>#N/A</v>
      </c>
      <c r="K577" s="2" t="str">
        <f>_xll.BQL(D577, "total_equity(as_of_date=range(2013-12-31, 2013-12-31), fa_period_type=Q)")</f>
        <v>#N/A</v>
      </c>
      <c r="L577" s="2" t="str">
        <f>_xll.BQL(D577, "sales_rev_turn(as_of_date=range(2013-12-31, 2013-12-31), fa_period_type=LTM)")</f>
        <v>#N/A</v>
      </c>
    </row>
    <row r="578" spans="1:12" x14ac:dyDescent="0.25">
      <c r="A578" s="1">
        <v>41639</v>
      </c>
      <c r="B578" s="1">
        <v>41639</v>
      </c>
      <c r="C578" s="2" t="s">
        <v>6864</v>
      </c>
      <c r="D578" s="2" t="s">
        <v>8619</v>
      </c>
      <c r="E578" s="2">
        <f>_xll.BQL(D578, "cf_free_cash_flow(as_of_date=range(2013-12-31, 2013-12-31), fa_period_type=LTM)")</f>
        <v>389000000</v>
      </c>
      <c r="F578" s="2">
        <f>_xll.BQL(D578, "bs_st_borrow(fa_period_reference=range(2013-12-31, 2013-12-31), fa_period_type=Q)")</f>
        <v>1708000000</v>
      </c>
      <c r="G578" s="2">
        <f>_xll.BQL(D578, "bs_lt_borrow(fa_period_reference=range(2013-12-31, 2013-12-31), fa_period_type=Q)")</f>
        <v>5181000000</v>
      </c>
      <c r="H578" s="2">
        <f>_xll.BQL(D578, "net_income(as_of_date=range(2013-12-31, 2013-12-31), fa_period_type=LTM)")</f>
        <v>131000000</v>
      </c>
      <c r="I578" s="2">
        <f>_xll.BQL(D578, "ebitda(as_of_date=range(2013-12-31, 2013-12-31), fa_period_type=LTM)")</f>
        <v>3592000000</v>
      </c>
      <c r="J578" s="2">
        <f>_xll.BQL(D578, "is_int_expense(as_of_date=range(2013-12-31, 2013-12-31), fa_period_type=Q)")</f>
        <v>36000000</v>
      </c>
      <c r="K578" s="2">
        <f>_xll.BQL(D578, "total_equity(as_of_date=range(2013-12-31, 2013-12-31), fa_period_type=Q)")</f>
        <v>9087000000</v>
      </c>
      <c r="L578" s="2">
        <f>_xll.BQL(D578, "sales_rev_turn(as_of_date=range(2013-12-31, 2013-12-31), fa_period_type=LTM)")</f>
        <v>70134000000</v>
      </c>
    </row>
    <row r="579" spans="1:12" x14ac:dyDescent="0.25">
      <c r="A579" s="1">
        <v>41639</v>
      </c>
      <c r="B579" s="1">
        <v>41639</v>
      </c>
      <c r="C579" s="2" t="s">
        <v>6880</v>
      </c>
      <c r="D579" s="2" t="s">
        <v>8620</v>
      </c>
      <c r="E579" s="2" t="str">
        <f>_xll.BQL(D579, "cf_free_cash_flow(as_of_date=range(2013-12-31, 2013-12-31), fa_period_type=LTM)")</f>
        <v>#N/A</v>
      </c>
      <c r="F579" s="2" t="str">
        <f>_xll.BQL(D579, "bs_st_borrow(fa_period_reference=range(2013-12-31, 2013-12-31), fa_period_type=Q)")</f>
        <v>#N/A</v>
      </c>
      <c r="G579" s="2" t="str">
        <f>_xll.BQL(D579, "bs_lt_borrow(fa_period_reference=range(2013-12-31, 2013-12-31), fa_period_type=Q)")</f>
        <v>#N/A</v>
      </c>
      <c r="H579" s="2" t="str">
        <f>_xll.BQL(D579, "net_income(as_of_date=range(2013-12-31, 2013-12-31), fa_period_type=LTM)")</f>
        <v>#N/A</v>
      </c>
      <c r="I579" s="2" t="str">
        <f>_xll.BQL(D579, "ebitda(as_of_date=range(2013-12-31, 2013-12-31), fa_period_type=LTM)")</f>
        <v>#N/A</v>
      </c>
      <c r="J579" s="2" t="str">
        <f>_xll.BQL(D579, "is_int_expense(as_of_date=range(2013-12-31, 2013-12-31), fa_period_type=Q)")</f>
        <v>#N/A</v>
      </c>
      <c r="K579" s="2" t="str">
        <f>_xll.BQL(D579, "total_equity(as_of_date=range(2013-12-31, 2013-12-31), fa_period_type=Q)")</f>
        <v>#N/A</v>
      </c>
      <c r="L579" s="2" t="str">
        <f>_xll.BQL(D579, "sales_rev_turn(as_of_date=range(2013-12-31, 2013-12-31), fa_period_type=LTM)")</f>
        <v>#N/A</v>
      </c>
    </row>
    <row r="580" spans="1:12" x14ac:dyDescent="0.25">
      <c r="A580" s="1">
        <v>41639</v>
      </c>
      <c r="B580" s="1">
        <v>41639</v>
      </c>
      <c r="C580" s="2" t="s">
        <v>6884</v>
      </c>
      <c r="D580" s="2" t="s">
        <v>8621</v>
      </c>
      <c r="E580" s="2">
        <f>_xll.BQL(D580, "cf_free_cash_flow(as_of_date=range(2013-12-31, 2013-12-31), fa_period_type=LTM)")</f>
        <v>650800000</v>
      </c>
      <c r="F580" s="2">
        <f>_xll.BQL(D580, "bs_st_borrow(fa_period_reference=range(2013-12-31, 2013-12-31), fa_period_type=Q)")</f>
        <v>36500000</v>
      </c>
      <c r="G580" s="2">
        <f>_xll.BQL(D580, "bs_lt_borrow(fa_period_reference=range(2013-12-31, 2013-12-31), fa_period_type=Q)")</f>
        <v>2072500000</v>
      </c>
      <c r="H580" s="2">
        <f>_xll.BQL(D580, "net_income(as_of_date=range(2013-12-31, 2013-12-31), fa_period_type=LTM)")</f>
        <v>340200000</v>
      </c>
      <c r="I580" s="2">
        <f>_xll.BQL(D580, "ebitda(as_of_date=range(2013-12-31, 2013-12-31), fa_period_type=LTM)")</f>
        <v>757700000</v>
      </c>
      <c r="J580" s="2">
        <f>_xll.BQL(D580, "is_int_expense(as_of_date=range(2013-12-31, 2013-12-31), fa_period_type=Q)")</f>
        <v>21600000</v>
      </c>
      <c r="K580" s="2">
        <f>_xll.BQL(D580, "total_equity(as_of_date=range(2013-12-31, 2013-12-31), fa_period_type=Q)")</f>
        <v>3830999999.9999995</v>
      </c>
      <c r="L580" s="2">
        <f>_xll.BQL(D580, "sales_rev_turn(as_of_date=range(2013-12-31, 2013-12-31), fa_period_type=LTM)")</f>
        <v>8806100000</v>
      </c>
    </row>
    <row r="581" spans="1:12" x14ac:dyDescent="0.25">
      <c r="A581" s="1">
        <v>41639</v>
      </c>
      <c r="B581" s="1">
        <v>41639</v>
      </c>
      <c r="C581" s="2" t="s">
        <v>6900</v>
      </c>
      <c r="D581" s="2" t="s">
        <v>8622</v>
      </c>
      <c r="E581" s="2">
        <f>_xll.BQL(D581, "cf_free_cash_flow(as_of_date=range(2013-12-31, 2013-12-31), fa_period_type=LTM)")</f>
        <v>6183000000</v>
      </c>
      <c r="F581" s="2">
        <f>_xll.BQL(D581, "bs_st_borrow(fa_period_reference=range(2013-12-31, 2013-12-31), fa_period_type=Q)")</f>
        <v>1317000000</v>
      </c>
      <c r="G581" s="2">
        <f>_xll.BQL(D581, "bs_lt_borrow(fa_period_reference=range(2013-12-31, 2013-12-31), fa_period_type=Q)")</f>
        <v>14692000000</v>
      </c>
      <c r="H581" s="2">
        <f>_xll.BQL(D581, "net_income(as_of_date=range(2013-12-31, 2013-12-31), fa_period_type=LTM)")</f>
        <v>5393000000</v>
      </c>
      <c r="I581" s="2">
        <f>_xll.BQL(D581, "ebitda(as_of_date=range(2013-12-31, 2013-12-31), fa_period_type=LTM)")</f>
        <v>10899000000</v>
      </c>
      <c r="J581" s="2">
        <f>_xll.BQL(D581, "is_int_expense(as_of_date=range(2013-12-31, 2013-12-31), fa_period_type=Q)")</f>
        <v>191000000</v>
      </c>
      <c r="K581" s="2">
        <f>_xll.BQL(D581, "total_equity(as_of_date=range(2013-12-31, 2013-12-31), fa_period_type=Q)")</f>
        <v>14214000000</v>
      </c>
      <c r="L581" s="2">
        <f>_xll.BQL(D581, "sales_rev_turn(as_of_date=range(2013-12-31, 2013-12-31), fa_period_type=LTM)")</f>
        <v>79362000000</v>
      </c>
    </row>
    <row r="582" spans="1:12" x14ac:dyDescent="0.25">
      <c r="A582" s="1">
        <v>41639</v>
      </c>
      <c r="B582" s="1">
        <v>41639</v>
      </c>
      <c r="C582" s="2" t="s">
        <v>6964</v>
      </c>
      <c r="D582" s="2" t="s">
        <v>8623</v>
      </c>
      <c r="E582" s="2">
        <f>_xll.BQL(D582, "cf_free_cash_flow(as_of_date=range(2013-12-31, 2013-12-31), fa_period_type=LTM)")</f>
        <v>268900000</v>
      </c>
      <c r="F582" s="2">
        <f>_xll.BQL(D582, "bs_st_borrow(fa_period_reference=range(2013-12-31, 2013-12-31), fa_period_type=Q)")</f>
        <v>655100000</v>
      </c>
      <c r="G582" s="2">
        <f>_xll.BQL(D582, "bs_lt_borrow(fa_period_reference=range(2013-12-31, 2013-12-31), fa_period_type=Q)")</f>
        <v>4087300000</v>
      </c>
      <c r="H582" s="2">
        <f>_xll.BQL(D582, "net_income(as_of_date=range(2013-12-31, 2013-12-31), fa_period_type=LTM)")</f>
        <v>215600000</v>
      </c>
      <c r="I582" s="2">
        <f>_xll.BQL(D582, "ebitda(as_of_date=range(2013-12-31, 2013-12-31), fa_period_type=LTM)")</f>
        <v>719200000</v>
      </c>
      <c r="J582" s="2">
        <f>_xll.BQL(D582, "is_int_expense(as_of_date=range(2013-12-31, 2013-12-31), fa_period_type=Q)")</f>
        <v>48800000</v>
      </c>
      <c r="K582" s="2">
        <f>_xll.BQL(D582, "total_equity(as_of_date=range(2013-12-31, 2013-12-31), fa_period_type=Q)")</f>
        <v>2473400000</v>
      </c>
      <c r="L582" s="2">
        <f>_xll.BQL(D582, "sales_rev_turn(as_of_date=range(2013-12-31, 2013-12-31), fa_period_type=LTM)")</f>
        <v>6959500000</v>
      </c>
    </row>
    <row r="583" spans="1:12" x14ac:dyDescent="0.25">
      <c r="A583" s="1">
        <v>41639</v>
      </c>
      <c r="B583" s="1">
        <v>41639</v>
      </c>
      <c r="C583" s="2" t="s">
        <v>6980</v>
      </c>
      <c r="D583" s="2" t="s">
        <v>8624</v>
      </c>
      <c r="E583" s="2">
        <f>_xll.BQL(D583, "cf_free_cash_flow(as_of_date=range(2013-12-31, 2013-12-31), fa_period_type=LTM)")</f>
        <v>-201700000</v>
      </c>
      <c r="F583" s="2">
        <f>_xll.BQL(D583, "bs_st_borrow(fa_period_reference=range(2013-12-31, 2013-12-31), fa_period_type=Q)")</f>
        <v>93700000</v>
      </c>
      <c r="G583" s="2">
        <f>_xll.BQL(D583, "bs_lt_borrow(fa_period_reference=range(2013-12-31, 2013-12-31), fa_period_type=Q)")</f>
        <v>1747000000</v>
      </c>
      <c r="H583" s="2">
        <f>_xll.BQL(D583, "net_income(as_of_date=range(2013-12-31, 2013-12-31), fa_period_type=LTM)")</f>
        <v>-36500000</v>
      </c>
      <c r="I583" s="2">
        <f>_xll.BQL(D583, "ebitda(as_of_date=range(2013-12-31, 2013-12-31), fa_period_type=LTM)")</f>
        <v>249700000</v>
      </c>
      <c r="J583" s="2">
        <f>_xll.BQL(D583, "is_int_expense(as_of_date=range(2013-12-31, 2013-12-31), fa_period_type=Q)")</f>
        <v>23300000</v>
      </c>
      <c r="K583" s="2">
        <f>_xll.BQL(D583, "total_equity(as_of_date=range(2013-12-31, 2013-12-31), fa_period_type=Q)")</f>
        <v>2911199999.9999995</v>
      </c>
      <c r="L583" s="2">
        <f>_xll.BQL(D583, "sales_rev_turn(as_of_date=range(2013-12-31, 2013-12-31), fa_period_type=LTM)")</f>
        <v>4017300000</v>
      </c>
    </row>
    <row r="584" spans="1:12" x14ac:dyDescent="0.25">
      <c r="A584" s="1">
        <v>41639</v>
      </c>
      <c r="B584" s="1">
        <v>41639</v>
      </c>
      <c r="C584" s="2" t="s">
        <v>6987</v>
      </c>
      <c r="D584" s="2" t="s">
        <v>8625</v>
      </c>
      <c r="E584" s="2" t="str">
        <f>_xll.BQL(D584, "cf_free_cash_flow(as_of_date=range(2013-12-31, 2013-12-31), fa_period_type=LTM)")</f>
        <v>#N/A</v>
      </c>
      <c r="F584" s="2" t="str">
        <f>_xll.BQL(D584, "bs_st_borrow(fa_period_reference=range(2013-12-31, 2013-12-31), fa_period_type=Q)")</f>
        <v>#N/A</v>
      </c>
      <c r="G584" s="2" t="str">
        <f>_xll.BQL(D584, "bs_lt_borrow(fa_period_reference=range(2013-12-31, 2013-12-31), fa_period_type=Q)")</f>
        <v>#N/A</v>
      </c>
      <c r="H584" s="2" t="str">
        <f>_xll.BQL(D584, "net_income(as_of_date=range(2013-12-31, 2013-12-31), fa_period_type=LTM)")</f>
        <v>#N/A</v>
      </c>
      <c r="I584" s="2" t="str">
        <f>_xll.BQL(D584, "ebitda(as_of_date=range(2013-12-31, 2013-12-31), fa_period_type=LTM)")</f>
        <v>#N/A</v>
      </c>
      <c r="J584" s="2" t="str">
        <f>_xll.BQL(D584, "is_int_expense(as_of_date=range(2013-12-31, 2013-12-31), fa_period_type=Q)")</f>
        <v>#N/A</v>
      </c>
      <c r="K584" s="2" t="str">
        <f>_xll.BQL(D584, "total_equity(as_of_date=range(2013-12-31, 2013-12-31), fa_period_type=Q)")</f>
        <v>#N/A</v>
      </c>
      <c r="L584" s="2" t="str">
        <f>_xll.BQL(D584, "sales_rev_turn(as_of_date=range(2013-12-31, 2013-12-31), fa_period_type=LTM)")</f>
        <v>#N/A</v>
      </c>
    </row>
    <row r="585" spans="1:12" x14ac:dyDescent="0.25">
      <c r="A585" s="1">
        <v>41639</v>
      </c>
      <c r="B585" s="1">
        <v>41639</v>
      </c>
      <c r="C585" s="2" t="s">
        <v>7018</v>
      </c>
      <c r="D585" s="2" t="s">
        <v>8626</v>
      </c>
      <c r="E585" s="2">
        <f>_xll.BQL(D585, "cf_free_cash_flow(as_of_date=range(2013-12-31, 2013-12-31), fa_period_type=LTM)")</f>
        <v>-1620000000</v>
      </c>
      <c r="F585" s="2">
        <f>_xll.BQL(D585, "bs_st_borrow(fa_period_reference=range(2013-12-31, 2013-12-31), fa_period_type=Q)")</f>
        <v>1446000000</v>
      </c>
      <c r="G585" s="2">
        <f>_xll.BQL(D585, "bs_lt_borrow(fa_period_reference=range(2013-12-31, 2013-12-31), fa_period_type=Q)")</f>
        <v>21281000000</v>
      </c>
      <c r="H585" s="2">
        <f>_xll.BQL(D585, "net_income(as_of_date=range(2013-12-31, 2013-12-31), fa_period_type=LTM)")</f>
        <v>431000000</v>
      </c>
      <c r="I585" s="2">
        <f>_xll.BQL(D585, "ebitda(as_of_date=range(2013-12-31, 2013-12-31), fa_period_type=LTM)")</f>
        <v>2220000000</v>
      </c>
      <c r="J585" s="2">
        <f>_xll.BQL(D585, "is_int_expense(as_of_date=range(2013-12-31, 2013-12-31), fa_period_type=Q)")</f>
        <v>196000000</v>
      </c>
      <c r="K585" s="2">
        <f>_xll.BQL(D585, "total_equity(as_of_date=range(2013-12-31, 2013-12-31), fa_period_type=Q)")</f>
        <v>-7921999999.999999</v>
      </c>
      <c r="L585" s="2">
        <f>_xll.BQL(D585, "sales_rev_turn(as_of_date=range(2013-12-31, 2013-12-31), fa_period_type=LTM)")</f>
        <v>25312000000</v>
      </c>
    </row>
    <row r="586" spans="1:12" x14ac:dyDescent="0.25">
      <c r="A586" s="1">
        <v>41639</v>
      </c>
      <c r="B586" s="1">
        <v>41639</v>
      </c>
      <c r="C586" s="2" t="s">
        <v>7040</v>
      </c>
      <c r="D586" s="2" t="s">
        <v>8627</v>
      </c>
      <c r="E586" s="2" t="str">
        <f>_xll.BQL(D586, "cf_free_cash_flow(as_of_date=range(2013-12-31, 2013-12-31), fa_period_type=LTM)")</f>
        <v>#N/A</v>
      </c>
      <c r="F586" s="2">
        <f>_xll.BQL(D586, "bs_st_borrow(fa_period_reference=range(2013-12-31, 2013-12-31), fa_period_type=Q)")</f>
        <v>0</v>
      </c>
      <c r="G586" s="2">
        <f>_xll.BQL(D586, "bs_lt_borrow(fa_period_reference=range(2013-12-31, 2013-12-31), fa_period_type=Q)")</f>
        <v>0</v>
      </c>
      <c r="H586" s="2" t="str">
        <f>_xll.BQL(D586, "net_income(as_of_date=range(2013-12-31, 2013-12-31), fa_period_type=LTM)")</f>
        <v>#N/A</v>
      </c>
      <c r="I586" s="2" t="str">
        <f>_xll.BQL(D586, "ebitda(as_of_date=range(2013-12-31, 2013-12-31), fa_period_type=LTM)")</f>
        <v>#N/A</v>
      </c>
      <c r="J586" s="2" t="str">
        <f>_xll.BQL(D586, "is_int_expense(as_of_date=range(2013-12-31, 2013-12-31), fa_period_type=Q)")</f>
        <v>#N/A</v>
      </c>
      <c r="K586" s="2" t="str">
        <f>_xll.BQL(D586, "total_equity(as_of_date=range(2013-12-31, 2013-12-31), fa_period_type=Q)")</f>
        <v>#N/A</v>
      </c>
      <c r="L586" s="2" t="str">
        <f>_xll.BQL(D586, "sales_rev_turn(as_of_date=range(2013-12-31, 2013-12-31), fa_period_type=LTM)")</f>
        <v>#N/A</v>
      </c>
    </row>
    <row r="587" spans="1:12" x14ac:dyDescent="0.25">
      <c r="A587" s="1">
        <v>41639</v>
      </c>
      <c r="B587" s="1">
        <v>41639</v>
      </c>
      <c r="C587" s="2" t="s">
        <v>7096</v>
      </c>
      <c r="D587" s="2" t="s">
        <v>8628</v>
      </c>
      <c r="E587" s="2">
        <f>_xll.BQL(D587, "cf_free_cash_flow(as_of_date=range(2013-12-31, 2013-12-31), fa_period_type=LTM)")</f>
        <v>-32205477.000774175</v>
      </c>
      <c r="F587" s="2">
        <f>_xll.BQL(D587, "bs_st_borrow(fa_period_reference=range(2013-12-31, 2013-12-31), fa_period_type=Q)")</f>
        <v>2246869.1999999997</v>
      </c>
      <c r="G587" s="2">
        <f>_xll.BQL(D587, "bs_lt_borrow(fa_period_reference=range(2013-12-31, 2013-12-31), fa_period_type=Q)")</f>
        <v>181404579.09999999</v>
      </c>
      <c r="H587" s="2">
        <f>_xll.BQL(D587, "net_income(as_of_date=range(2013-12-31, 2013-12-31), fa_period_type=LTM)")</f>
        <v>-22873583.030131992</v>
      </c>
      <c r="I587" s="2">
        <f>_xll.BQL(D587, "ebitda(as_of_date=range(2013-12-31, 2013-12-31), fa_period_type=LTM)")</f>
        <v>29120409.491802212</v>
      </c>
      <c r="J587" s="2" t="str">
        <f>_xll.BQL(D587, "is_int_expense(as_of_date=range(2013-12-31, 2013-12-31), fa_period_type=Q)")</f>
        <v>#N/A</v>
      </c>
      <c r="K587" s="2">
        <f>_xll.BQL(D587, "total_equity(as_of_date=range(2013-12-31, 2013-12-31), fa_period_type=Q)")</f>
        <v>188953098.47699997</v>
      </c>
      <c r="L587" s="2">
        <f>_xll.BQL(D587, "sales_rev_turn(as_of_date=range(2013-12-31, 2013-12-31), fa_period_type=LTM)")</f>
        <v>150410479.95545655</v>
      </c>
    </row>
    <row r="588" spans="1:12" x14ac:dyDescent="0.25">
      <c r="A588" s="1">
        <v>41639</v>
      </c>
      <c r="B588" s="1">
        <v>41639</v>
      </c>
      <c r="C588" s="2" t="s">
        <v>7161</v>
      </c>
      <c r="D588" s="2" t="s">
        <v>8629</v>
      </c>
      <c r="E588" s="2">
        <f>_xll.BQL(D588, "cf_free_cash_flow(as_of_date=range(2013-12-31, 2013-12-31), fa_period_type=LTM)")</f>
        <v>203538000</v>
      </c>
      <c r="F588" s="2">
        <f>_xll.BQL(D588, "bs_st_borrow(fa_period_reference=range(2013-12-31, 2013-12-31), fa_period_type=Q)")</f>
        <v>76000000</v>
      </c>
      <c r="G588" s="2">
        <f>_xll.BQL(D588, "bs_lt_borrow(fa_period_reference=range(2013-12-31, 2013-12-31), fa_period_type=Q)")</f>
        <v>161874000</v>
      </c>
      <c r="H588" s="2">
        <f>_xll.BQL(D588, "net_income(as_of_date=range(2013-12-31, 2013-12-31), fa_period_type=LTM)")</f>
        <v>108541000</v>
      </c>
      <c r="I588" s="2" t="str">
        <f>_xll.BQL(D588, "ebitda(as_of_date=range(2013-12-31, 2013-12-31), fa_period_type=LTM)")</f>
        <v>#N/A</v>
      </c>
      <c r="J588" s="2">
        <f>_xll.BQL(D588, "is_int_expense(as_of_date=range(2013-12-31, 2013-12-31), fa_period_type=Q)")</f>
        <v>3553000</v>
      </c>
      <c r="K588" s="2">
        <f>_xll.BQL(D588, "total_equity(as_of_date=range(2013-12-31, 2013-12-31), fa_period_type=Q)")</f>
        <v>1089307000</v>
      </c>
      <c r="L588" s="2">
        <f>_xll.BQL(D588, "sales_rev_turn(as_of_date=range(2013-12-31, 2013-12-31), fa_period_type=LTM)")</f>
        <v>1027452000</v>
      </c>
    </row>
    <row r="589" spans="1:12" x14ac:dyDescent="0.25">
      <c r="A589" s="1">
        <v>41639</v>
      </c>
      <c r="B589" s="1">
        <v>41639</v>
      </c>
      <c r="C589" s="2" t="s">
        <v>7214</v>
      </c>
      <c r="D589" s="2" t="s">
        <v>8630</v>
      </c>
      <c r="E589" s="2">
        <f>_xll.BQL(D589, "cf_free_cash_flow(as_of_date=range(2013-12-31, 2013-12-31), fa_period_type=LTM)")</f>
        <v>45501000000</v>
      </c>
      <c r="F589" s="2">
        <f>_xll.BQL(D589, "bs_st_borrow(fa_period_reference=range(2013-12-31, 2013-12-31), fa_period_type=Q)")</f>
        <v>0</v>
      </c>
      <c r="G589" s="2">
        <f>_xll.BQL(D589, "bs_lt_borrow(fa_period_reference=range(2013-12-31, 2013-12-31), fa_period_type=Q)")</f>
        <v>16961000000</v>
      </c>
      <c r="H589" s="2">
        <f>_xll.BQL(D589, "net_income(as_of_date=range(2013-12-31, 2013-12-31), fa_period_type=LTM)")</f>
        <v>37037000000</v>
      </c>
      <c r="I589" s="2">
        <f>_xll.BQL(D589, "ebitda(as_of_date=range(2013-12-31, 2013-12-31), fa_period_type=LTM)")</f>
        <v>55756000000</v>
      </c>
      <c r="J589" s="2">
        <f>_xll.BQL(D589, "is_int_expense(as_of_date=range(2013-12-31, 2013-12-31), fa_period_type=Q)")</f>
        <v>83000000</v>
      </c>
      <c r="K589" s="2">
        <f>_xll.BQL(D589, "total_equity(as_of_date=range(2013-12-31, 2013-12-31), fa_period_type=Q)")</f>
        <v>123549000000.00002</v>
      </c>
      <c r="L589" s="2">
        <f>_xll.BQL(D589, "sales_rev_turn(as_of_date=range(2013-12-31, 2013-12-31), fa_period_type=LTM)")</f>
        <v>170910000000</v>
      </c>
    </row>
    <row r="590" spans="1:12" x14ac:dyDescent="0.25">
      <c r="A590" s="1">
        <v>41639</v>
      </c>
      <c r="B590" s="1">
        <v>41639</v>
      </c>
      <c r="C590" s="2" t="s">
        <v>7225</v>
      </c>
      <c r="D590" s="2" t="s">
        <v>8631</v>
      </c>
      <c r="E590" s="2">
        <f>_xll.BQL(D590, "cf_free_cash_flow(as_of_date=range(2013-12-31, 2013-12-31), fa_period_type=LTM)")</f>
        <v>509100000</v>
      </c>
      <c r="F590" s="2">
        <f>_xll.BQL(D590, "bs_st_borrow(fa_period_reference=range(2013-12-31, 2013-12-31), fa_period_type=Q)")</f>
        <v>422600000</v>
      </c>
      <c r="G590" s="2">
        <f>_xll.BQL(D590, "bs_lt_borrow(fa_period_reference=range(2013-12-31, 2013-12-31), fa_period_type=Q)")</f>
        <v>3182500000</v>
      </c>
      <c r="H590" s="2">
        <f>_xll.BQL(D590, "net_income(as_of_date=range(2013-12-31, 2013-12-31), fa_period_type=LTM)")</f>
        <v>342900000</v>
      </c>
      <c r="I590" s="2">
        <f>_xll.BQL(D590, "ebitda(as_of_date=range(2013-12-31, 2013-12-31), fa_period_type=LTM)")</f>
        <v>1006700000</v>
      </c>
      <c r="J590" s="2">
        <f>_xll.BQL(D590, "is_int_expense(as_of_date=range(2013-12-31, 2013-12-31), fa_period_type=Q)")</f>
        <v>45500000</v>
      </c>
      <c r="K590" s="2">
        <f>_xll.BQL(D590, "total_equity(as_of_date=range(2013-12-31, 2013-12-31), fa_period_type=Q)")</f>
        <v>1316799999.9999998</v>
      </c>
      <c r="L590" s="2">
        <f>_xll.BQL(D590, "sales_rev_turn(as_of_date=range(2013-12-31, 2013-12-31), fa_period_type=LTM)")</f>
        <v>8585500000</v>
      </c>
    </row>
    <row r="591" spans="1:12" x14ac:dyDescent="0.25">
      <c r="A591" s="1">
        <v>41639</v>
      </c>
      <c r="B591" s="1">
        <v>41639</v>
      </c>
      <c r="C591" s="2" t="s">
        <v>7229</v>
      </c>
      <c r="D591" s="2" t="s">
        <v>8632</v>
      </c>
      <c r="E591" s="2">
        <f>_xll.BQL(D591, "cf_free_cash_flow(as_of_date=range(2013-12-31, 2013-12-31), fa_period_type=LTM)")</f>
        <v>886700000</v>
      </c>
      <c r="F591" s="2">
        <f>_xll.BQL(D591, "bs_st_borrow(fa_period_reference=range(2013-12-31, 2013-12-31), fa_period_type=Q)")</f>
        <v>128800000.00000001</v>
      </c>
      <c r="G591" s="2">
        <f>_xll.BQL(D591, "bs_lt_borrow(fa_period_reference=range(2013-12-31, 2013-12-31), fa_period_type=Q)")</f>
        <v>4339800000</v>
      </c>
      <c r="H591" s="2">
        <f>_xll.BQL(D591, "net_income(as_of_date=range(2013-12-31, 2013-12-31), fa_period_type=LTM)")</f>
        <v>557900000</v>
      </c>
      <c r="I591" s="2">
        <f>_xll.BQL(D591, "ebitda(as_of_date=range(2013-12-31, 2013-12-31), fa_period_type=LTM)")</f>
        <v>1763500000</v>
      </c>
      <c r="J591" s="2">
        <f>_xll.BQL(D591, "is_int_expense(as_of_date=range(2013-12-31, 2013-12-31), fa_period_type=Q)")</f>
        <v>43700000</v>
      </c>
      <c r="K591" s="2">
        <f>_xll.BQL(D591, "total_equity(as_of_date=range(2013-12-31, 2013-12-31), fa_period_type=Q)")</f>
        <v>6803699999.999999</v>
      </c>
      <c r="L591" s="2">
        <f>_xll.BQL(D591, "sales_rev_turn(as_of_date=range(2013-12-31, 2013-12-31), fa_period_type=LTM)")</f>
        <v>5992300000</v>
      </c>
    </row>
    <row r="592" spans="1:12" x14ac:dyDescent="0.25">
      <c r="A592" s="1">
        <v>41639</v>
      </c>
      <c r="B592" s="1">
        <v>41639</v>
      </c>
      <c r="C592" s="2" t="s">
        <v>7238</v>
      </c>
      <c r="D592" s="2" t="s">
        <v>8633</v>
      </c>
      <c r="E592" s="2">
        <f>_xll.BQL(D592, "cf_free_cash_flow(as_of_date=range(2013-12-31, 2013-12-31), fa_period_type=LTM)")</f>
        <v>-773000000</v>
      </c>
      <c r="F592" s="2">
        <f>_xll.BQL(D592, "bs_st_borrow(fa_period_reference=range(2013-12-31, 2013-12-31), fa_period_type=Q)")</f>
        <v>1485000000</v>
      </c>
      <c r="G592" s="2">
        <f>_xll.BQL(D592, "bs_lt_borrow(fa_period_reference=range(2013-12-31, 2013-12-31), fa_period_type=Q)")</f>
        <v>10924000000</v>
      </c>
      <c r="H592" s="2">
        <f>_xll.BQL(D592, "net_income(as_of_date=range(2013-12-31, 2013-12-31), fa_period_type=LTM)")</f>
        <v>-189000000</v>
      </c>
      <c r="I592" s="2">
        <f>_xll.BQL(D592, "ebitda(as_of_date=range(2013-12-31, 2013-12-31), fa_period_type=LTM)")</f>
        <v>2202000000</v>
      </c>
      <c r="J592" s="2">
        <f>_xll.BQL(D592, "is_int_expense(as_of_date=range(2013-12-31, 2013-12-31), fa_period_type=Q)")</f>
        <v>183000000</v>
      </c>
      <c r="K592" s="2">
        <f>_xll.BQL(D592, "total_equity(as_of_date=range(2013-12-31, 2013-12-31), fa_period_type=Q)")</f>
        <v>1728000000</v>
      </c>
      <c r="L592" s="2">
        <f>_xll.BQL(D592, "sales_rev_turn(as_of_date=range(2013-12-31, 2013-12-31), fa_period_type=LTM)")</f>
        <v>37652000000</v>
      </c>
    </row>
    <row r="593" spans="1:12" x14ac:dyDescent="0.25">
      <c r="A593" s="1">
        <v>41639</v>
      </c>
      <c r="B593" s="1">
        <v>41639</v>
      </c>
      <c r="C593" s="2" t="s">
        <v>7242</v>
      </c>
      <c r="D593" s="2" t="s">
        <v>8634</v>
      </c>
      <c r="E593" s="2">
        <f>_xll.BQL(D593, "cf_free_cash_flow(as_of_date=range(2013-12-31, 2013-12-31), fa_period_type=LTM)")</f>
        <v>168000000</v>
      </c>
      <c r="F593" s="2">
        <f>_xll.BQL(D593, "bs_st_borrow(fa_period_reference=range(2013-12-31, 2013-12-31), fa_period_type=Q)")</f>
        <v>271000000</v>
      </c>
      <c r="G593" s="2">
        <f>_xll.BQL(D593, "bs_lt_borrow(fa_period_reference=range(2013-12-31, 2013-12-31), fa_period_type=Q)")</f>
        <v>3886000000</v>
      </c>
      <c r="H593" s="2">
        <f>_xll.BQL(D593, "net_income(as_of_date=range(2013-12-31, 2013-12-31), fa_period_type=LTM)")</f>
        <v>-174000000</v>
      </c>
      <c r="I593" s="2">
        <f>_xll.BQL(D593, "ebitda(as_of_date=range(2013-12-31, 2013-12-31), fa_period_type=LTM)")</f>
        <v>297000000</v>
      </c>
      <c r="J593" s="2" t="str">
        <f>_xll.BQL(D593, "is_int_expense(as_of_date=range(2013-12-31, 2013-12-31), fa_period_type=Q)")</f>
        <v>#N/A</v>
      </c>
      <c r="K593" s="2">
        <f>_xll.BQL(D593, "total_equity(as_of_date=range(2013-12-31, 2013-12-31), fa_period_type=Q)")</f>
        <v>1673000000</v>
      </c>
      <c r="L593" s="2">
        <f>_xll.BQL(D593, "sales_rev_turn(as_of_date=range(2013-12-31, 2013-12-31), fa_period_type=LTM)")</f>
        <v>5250000000</v>
      </c>
    </row>
    <row r="594" spans="1:12" x14ac:dyDescent="0.25">
      <c r="A594" s="1">
        <v>41639</v>
      </c>
      <c r="B594" s="1">
        <v>41639</v>
      </c>
      <c r="C594" s="2" t="s">
        <v>7246</v>
      </c>
      <c r="D594" s="2" t="s">
        <v>8635</v>
      </c>
      <c r="E594" s="2">
        <f>_xll.BQL(D594, "cf_free_cash_flow(as_of_date=range(2013-12-31, 2013-12-31), fa_period_type=LTM)")</f>
        <v>164168000</v>
      </c>
      <c r="F594" s="2">
        <f>_xll.BQL(D594, "bs_st_borrow(fa_period_reference=range(2013-12-31, 2013-12-31), fa_period_type=Q)")</f>
        <v>27737000</v>
      </c>
      <c r="G594" s="2">
        <f>_xll.BQL(D594, "bs_lt_borrow(fa_period_reference=range(2013-12-31, 2013-12-31), fa_period_type=Q)")</f>
        <v>806215000</v>
      </c>
      <c r="H594" s="2">
        <f>_xll.BQL(D594, "net_income(as_of_date=range(2013-12-31, 2013-12-31), fa_period_type=LTM)")</f>
        <v>167019250</v>
      </c>
      <c r="I594" s="2">
        <f>_xll.BQL(D594, "ebitda(as_of_date=range(2013-12-31, 2013-12-31), fa_period_type=LTM)")</f>
        <v>397942000</v>
      </c>
      <c r="J594" s="2">
        <f>_xll.BQL(D594, "is_int_expense(as_of_date=range(2013-12-31, 2013-12-31), fa_period_type=Q)")</f>
        <v>7013000</v>
      </c>
      <c r="K594" s="2">
        <f>_xll.BQL(D594, "total_equity(as_of_date=range(2013-12-31, 2013-12-31), fa_period_type=Q)")</f>
        <v>119990000.00000001</v>
      </c>
      <c r="L594" s="2">
        <f>_xll.BQL(D594, "sales_rev_turn(as_of_date=range(2013-12-31, 2013-12-31), fa_period_type=LTM)")</f>
        <v>2861340166.6666665</v>
      </c>
    </row>
    <row r="595" spans="1:12" x14ac:dyDescent="0.25">
      <c r="A595" s="1">
        <v>41639</v>
      </c>
      <c r="B595" s="1">
        <v>41639</v>
      </c>
      <c r="C595" s="2" t="s">
        <v>7310</v>
      </c>
      <c r="D595" s="2" t="s">
        <v>8636</v>
      </c>
      <c r="E595" s="2">
        <f>_xll.BQL(D595, "cf_free_cash_flow(as_of_date=range(2013-12-31, 2013-12-31), fa_period_type=LTM)")</f>
        <v>397256000</v>
      </c>
      <c r="F595" s="2">
        <f>_xll.BQL(D595, "bs_st_borrow(fa_period_reference=range(2013-12-31, 2013-12-31), fa_period_type=Q)")</f>
        <v>56919000</v>
      </c>
      <c r="G595" s="2">
        <f>_xll.BQL(D595, "bs_lt_borrow(fa_period_reference=range(2013-12-31, 2013-12-31), fa_period_type=Q)")</f>
        <v>1435751000</v>
      </c>
      <c r="H595" s="2">
        <f>_xll.BQL(D595, "net_income(as_of_date=range(2013-12-31, 2013-12-31), fa_period_type=LTM)")</f>
        <v>239956000</v>
      </c>
      <c r="I595" s="2">
        <f>_xll.BQL(D595, "ebitda(as_of_date=range(2013-12-31, 2013-12-31), fa_period_type=LTM)")</f>
        <v>551447000</v>
      </c>
      <c r="J595" s="2">
        <f>_xll.BQL(D595, "is_int_expense(as_of_date=range(2013-12-31, 2013-12-31), fa_period_type=Q)")</f>
        <v>10712000</v>
      </c>
      <c r="K595" s="2">
        <f>_xll.BQL(D595, "total_equity(as_of_date=range(2013-12-31, 2013-12-31), fa_period_type=Q)")</f>
        <v>1664252000</v>
      </c>
      <c r="L595" s="2">
        <f>_xll.BQL(D595, "sales_rev_turn(as_of_date=range(2013-12-31, 2013-12-31), fa_period_type=LTM)")</f>
        <v>2010613000</v>
      </c>
    </row>
    <row r="596" spans="1:12" x14ac:dyDescent="0.25">
      <c r="A596" s="1">
        <v>41639</v>
      </c>
      <c r="B596" s="1">
        <v>41639</v>
      </c>
      <c r="C596" s="2" t="s">
        <v>7359</v>
      </c>
      <c r="D596" s="2" t="s">
        <v>8637</v>
      </c>
      <c r="E596" s="2" t="str">
        <f>_xll.BQL(D596, "cf_free_cash_flow(as_of_date=range(2013-12-31, 2013-12-31), fa_period_type=LTM)")</f>
        <v>#N/A</v>
      </c>
      <c r="F596" s="2" t="str">
        <f>_xll.BQL(D596, "bs_st_borrow(fa_period_reference=range(2013-12-31, 2013-12-31), fa_period_type=Q)")</f>
        <v>#N/A</v>
      </c>
      <c r="G596" s="2" t="str">
        <f>_xll.BQL(D596, "bs_lt_borrow(fa_period_reference=range(2013-12-31, 2013-12-31), fa_period_type=Q)")</f>
        <v>#N/A</v>
      </c>
      <c r="H596" s="2" t="str">
        <f>_xll.BQL(D596, "net_income(as_of_date=range(2013-12-31, 2013-12-31), fa_period_type=LTM)")</f>
        <v>#N/A</v>
      </c>
      <c r="I596" s="2" t="str">
        <f>_xll.BQL(D596, "ebitda(as_of_date=range(2013-12-31, 2013-12-31), fa_period_type=LTM)")</f>
        <v>#N/A</v>
      </c>
      <c r="J596" s="2" t="str">
        <f>_xll.BQL(D596, "is_int_expense(as_of_date=range(2013-12-31, 2013-12-31), fa_period_type=Q)")</f>
        <v>#N/A</v>
      </c>
      <c r="K596" s="2" t="str">
        <f>_xll.BQL(D596, "total_equity(as_of_date=range(2013-12-31, 2013-12-31), fa_period_type=Q)")</f>
        <v>#N/A</v>
      </c>
      <c r="L596" s="2" t="str">
        <f>_xll.BQL(D596, "sales_rev_turn(as_of_date=range(2013-12-31, 2013-12-31), fa_period_type=LTM)")</f>
        <v>#N/A</v>
      </c>
    </row>
    <row r="597" spans="1:12" x14ac:dyDescent="0.25">
      <c r="A597" s="1">
        <v>41639</v>
      </c>
      <c r="B597" s="1">
        <v>41639</v>
      </c>
      <c r="C597" s="2" t="s">
        <v>7373</v>
      </c>
      <c r="D597" s="2" t="s">
        <v>8638</v>
      </c>
      <c r="E597" s="2" t="str">
        <f>_xll.BQL(D597, "cf_free_cash_flow(as_of_date=range(2013-12-31, 2013-12-31), fa_period_type=LTM)")</f>
        <v>#N/A</v>
      </c>
      <c r="F597" s="2" t="str">
        <f>_xll.BQL(D597, "bs_st_borrow(fa_period_reference=range(2013-12-31, 2013-12-31), fa_period_type=Q)")</f>
        <v>#N/A</v>
      </c>
      <c r="G597" s="2" t="str">
        <f>_xll.BQL(D597, "bs_lt_borrow(fa_period_reference=range(2013-12-31, 2013-12-31), fa_period_type=Q)")</f>
        <v>#N/A</v>
      </c>
      <c r="H597" s="2" t="str">
        <f>_xll.BQL(D597, "net_income(as_of_date=range(2013-12-31, 2013-12-31), fa_period_type=LTM)")</f>
        <v>#N/A</v>
      </c>
      <c r="I597" s="2" t="str">
        <f>_xll.BQL(D597, "ebitda(as_of_date=range(2013-12-31, 2013-12-31), fa_period_type=LTM)")</f>
        <v>#N/A</v>
      </c>
      <c r="J597" s="2" t="str">
        <f>_xll.BQL(D597, "is_int_expense(as_of_date=range(2013-12-31, 2013-12-31), fa_period_type=Q)")</f>
        <v>#N/A</v>
      </c>
      <c r="K597" s="2" t="str">
        <f>_xll.BQL(D597, "total_equity(as_of_date=range(2013-12-31, 2013-12-31), fa_period_type=Q)")</f>
        <v>#N/A</v>
      </c>
      <c r="L597" s="2" t="str">
        <f>_xll.BQL(D597, "sales_rev_turn(as_of_date=range(2013-12-31, 2013-12-31), fa_period_type=LTM)")</f>
        <v>#N/A</v>
      </c>
    </row>
    <row r="598" spans="1:12" x14ac:dyDescent="0.25">
      <c r="A598" s="1">
        <v>41639</v>
      </c>
      <c r="B598" s="1">
        <v>41639</v>
      </c>
      <c r="C598" s="2" t="s">
        <v>7384</v>
      </c>
      <c r="D598" s="2" t="s">
        <v>8639</v>
      </c>
      <c r="E598" s="2">
        <f>_xll.BQL(D598, "cf_free_cash_flow(as_of_date=range(2013-12-31, 2013-12-31), fa_period_type=LTM)")</f>
        <v>235409000</v>
      </c>
      <c r="F598" s="2">
        <f>_xll.BQL(D598, "bs_st_borrow(fa_period_reference=range(2013-12-31, 2013-12-31), fa_period_type=Q)")</f>
        <v>0</v>
      </c>
      <c r="G598" s="2">
        <f>_xll.BQL(D598, "bs_lt_borrow(fa_period_reference=range(2013-12-31, 2013-12-31), fa_period_type=Q)")</f>
        <v>349467000</v>
      </c>
      <c r="H598" s="2">
        <f>_xll.BQL(D598, "net_income(as_of_date=range(2013-12-31, 2013-12-31), fa_period_type=LTM)")</f>
        <v>263621000</v>
      </c>
      <c r="I598" s="2">
        <f>_xll.BQL(D598, "ebitda(as_of_date=range(2013-12-31, 2013-12-31), fa_period_type=LTM)")</f>
        <v>395005000</v>
      </c>
      <c r="J598" s="2">
        <f>_xll.BQL(D598, "is_int_expense(as_of_date=range(2013-12-31, 2013-12-31), fa_period_type=Q)")</f>
        <v>4259000</v>
      </c>
      <c r="K598" s="2">
        <f>_xll.BQL(D598, "total_equity(as_of_date=range(2013-12-31, 2013-12-31), fa_period_type=Q)")</f>
        <v>539086000</v>
      </c>
      <c r="L598" s="2">
        <f>_xll.BQL(D598, "sales_rev_turn(as_of_date=range(2013-12-31, 2013-12-31), fa_period_type=LTM)")</f>
        <v>2243022000</v>
      </c>
    </row>
    <row r="599" spans="1:12" x14ac:dyDescent="0.25">
      <c r="A599" s="1">
        <v>41639</v>
      </c>
      <c r="B599" s="1">
        <v>41639</v>
      </c>
      <c r="C599" s="2" t="s">
        <v>7453</v>
      </c>
      <c r="D599" s="2" t="s">
        <v>8640</v>
      </c>
      <c r="E599" s="2">
        <f>_xll.BQL(D599, "cf_free_cash_flow(as_of_date=range(2013-12-31, 2013-12-31), fa_period_type=LTM)")</f>
        <v>86608000</v>
      </c>
      <c r="F599" s="2">
        <f>_xll.BQL(D599, "bs_st_borrow(fa_period_reference=range(2013-12-31, 2013-12-31), fa_period_type=Q)")</f>
        <v>0</v>
      </c>
      <c r="G599" s="2">
        <f>_xll.BQL(D599, "bs_lt_borrow(fa_period_reference=range(2013-12-31, 2013-12-31), fa_period_type=Q)")</f>
        <v>149582000</v>
      </c>
      <c r="H599" s="2">
        <f>_xll.BQL(D599, "net_income(as_of_date=range(2013-12-31, 2013-12-31), fa_period_type=LTM)")</f>
        <v>117493000</v>
      </c>
      <c r="I599" s="2" t="str">
        <f>_xll.BQL(D599, "ebitda(as_of_date=range(2013-12-31, 2013-12-31), fa_period_type=LTM)")</f>
        <v>#N/A</v>
      </c>
      <c r="J599" s="2">
        <f>_xll.BQL(D599, "is_int_expense(as_of_date=range(2013-12-31, 2013-12-31), fa_period_type=Q)")</f>
        <v>1513000</v>
      </c>
      <c r="K599" s="2">
        <f>_xll.BQL(D599, "total_equity(as_of_date=range(2013-12-31, 2013-12-31), fa_period_type=Q)")</f>
        <v>854578000</v>
      </c>
      <c r="L599" s="2">
        <f>_xll.BQL(D599, "sales_rev_turn(as_of_date=range(2013-12-31, 2013-12-31), fa_period_type=LTM)")</f>
        <v>691556000</v>
      </c>
    </row>
    <row r="600" spans="1:12" x14ac:dyDescent="0.25">
      <c r="A600" s="1">
        <v>41639</v>
      </c>
      <c r="B600" s="1">
        <v>41639</v>
      </c>
      <c r="C600" s="2" t="s">
        <v>7465</v>
      </c>
      <c r="D600" s="2" t="s">
        <v>8641</v>
      </c>
      <c r="E600" s="2">
        <f>_xll.BQL(D600, "cf_free_cash_flow(as_of_date=range(2013-12-31, 2013-12-31), fa_period_type=LTM)")</f>
        <v>239555000</v>
      </c>
      <c r="F600" s="2">
        <f>_xll.BQL(D600, "bs_st_borrow(fa_period_reference=range(2013-12-31, 2013-12-31), fa_period_type=Q)")</f>
        <v>881657000</v>
      </c>
      <c r="G600" s="2">
        <f>_xll.BQL(D600, "bs_lt_borrow(fa_period_reference=range(2013-12-31, 2013-12-31), fa_period_type=Q)")</f>
        <v>373336000</v>
      </c>
      <c r="H600" s="2">
        <f>_xll.BQL(D600, "net_income(as_of_date=range(2013-12-31, 2013-12-31), fa_period_type=LTM)")</f>
        <v>214920000</v>
      </c>
      <c r="I600" s="2">
        <f>_xll.BQL(D600, "ebitda(as_of_date=range(2013-12-31, 2013-12-31), fa_period_type=LTM)")</f>
        <v>245862999.99999997</v>
      </c>
      <c r="J600" s="2">
        <f>_xll.BQL(D600, "is_int_expense(as_of_date=range(2013-12-31, 2013-12-31), fa_period_type=Q)")</f>
        <v>11925000</v>
      </c>
      <c r="K600" s="2">
        <f>_xll.BQL(D600, "total_equity(as_of_date=range(2013-12-31, 2013-12-31), fa_period_type=Q)")</f>
        <v>426053000</v>
      </c>
      <c r="L600" s="2">
        <f>_xll.BQL(D600, "sales_rev_turn(as_of_date=range(2013-12-31, 2013-12-31), fa_period_type=LTM)")</f>
        <v>2597810000</v>
      </c>
    </row>
    <row r="601" spans="1:12" x14ac:dyDescent="0.25">
      <c r="A601" s="1">
        <v>41639</v>
      </c>
      <c r="B601" s="1">
        <v>41639</v>
      </c>
      <c r="C601" s="2" t="s">
        <v>7529</v>
      </c>
      <c r="D601" s="2" t="s">
        <v>8642</v>
      </c>
      <c r="E601" s="2">
        <f>_xll.BQL(D601, "cf_free_cash_flow(as_of_date=range(2013-12-31, 2013-12-31), fa_period_type=LTM)")</f>
        <v>516000000</v>
      </c>
      <c r="F601" s="2">
        <f>_xll.BQL(D601, "bs_st_borrow(fa_period_reference=range(2013-12-31, 2013-12-31), fa_period_type=Q)")</f>
        <v>15000000</v>
      </c>
      <c r="G601" s="2">
        <f>_xll.BQL(D601, "bs_lt_borrow(fa_period_reference=range(2013-12-31, 2013-12-31), fa_period_type=Q)")</f>
        <v>3642000000</v>
      </c>
      <c r="H601" s="2">
        <f>_xll.BQL(D601, "net_income(as_of_date=range(2013-12-31, 2013-12-31), fa_period_type=LTM)")</f>
        <v>389000000</v>
      </c>
      <c r="I601" s="2">
        <f>_xll.BQL(D601, "ebitda(as_of_date=range(2013-12-31, 2013-12-31), fa_period_type=LTM)")</f>
        <v>904000000</v>
      </c>
      <c r="J601" s="2">
        <f>_xll.BQL(D601, "is_int_expense(as_of_date=range(2013-12-31, 2013-12-31), fa_period_type=Q)")</f>
        <v>29000000</v>
      </c>
      <c r="K601" s="2">
        <f>_xll.BQL(D601, "total_equity(as_of_date=range(2013-12-31, 2013-12-31), fa_period_type=Q)")</f>
        <v>866000000</v>
      </c>
      <c r="L601" s="2">
        <f>_xll.BQL(D601, "sales_rev_turn(as_of_date=range(2013-12-31, 2013-12-31), fa_period_type=LTM)")</f>
        <v>4483000000</v>
      </c>
    </row>
    <row r="602" spans="1:12" x14ac:dyDescent="0.25">
      <c r="A602" s="1">
        <v>41639</v>
      </c>
      <c r="B602" s="1">
        <v>41639</v>
      </c>
      <c r="C602" s="2" t="s">
        <v>7559</v>
      </c>
      <c r="D602" s="2" t="s">
        <v>8643</v>
      </c>
      <c r="E602" s="2">
        <f>_xll.BQL(D602, "cf_free_cash_flow(as_of_date=range(2013-12-31, 2013-12-31), fa_period_type=LTM)")</f>
        <v>174007000</v>
      </c>
      <c r="F602" s="2">
        <f>_xll.BQL(D602, "bs_st_borrow(fa_period_reference=range(2013-12-31, 2013-12-31), fa_period_type=Q)")</f>
        <v>421000</v>
      </c>
      <c r="G602" s="2">
        <f>_xll.BQL(D602, "bs_lt_borrow(fa_period_reference=range(2013-12-31, 2013-12-31), fa_period_type=Q)")</f>
        <v>450288000</v>
      </c>
      <c r="H602" s="2">
        <f>_xll.BQL(D602, "net_income(as_of_date=range(2013-12-31, 2013-12-31), fa_period_type=LTM)")</f>
        <v>282959000</v>
      </c>
      <c r="I602" s="2">
        <f>_xll.BQL(D602, "ebitda(as_of_date=range(2013-12-31, 2013-12-31), fa_period_type=LTM)")</f>
        <v>476337000</v>
      </c>
      <c r="J602" s="2" t="str">
        <f>_xll.BQL(D602, "is_int_expense(as_of_date=range(2013-12-31, 2013-12-31), fa_period_type=Q)")</f>
        <v>#N/A</v>
      </c>
      <c r="K602" s="2">
        <f>_xll.BQL(D602, "total_equity(as_of_date=range(2013-12-31, 2013-12-31), fa_period_type=Q)")</f>
        <v>1517049000.0000002</v>
      </c>
      <c r="L602" s="2">
        <f>_xll.BQL(D602, "sales_rev_turn(as_of_date=range(2013-12-31, 2013-12-31), fa_period_type=LTM)")</f>
        <v>2495310000</v>
      </c>
    </row>
    <row r="603" spans="1:12" x14ac:dyDescent="0.25">
      <c r="A603" s="1">
        <v>41639</v>
      </c>
      <c r="B603" s="1">
        <v>41639</v>
      </c>
      <c r="C603" s="2" t="s">
        <v>7574</v>
      </c>
      <c r="D603" s="2" t="s">
        <v>8644</v>
      </c>
      <c r="E603" s="2">
        <f>_xll.BQL(D603, "cf_free_cash_flow(as_of_date=range(2013-12-31, 2013-12-31), fa_period_type=LTM)")</f>
        <v>803016000</v>
      </c>
      <c r="F603" s="2">
        <f>_xll.BQL(D603, "bs_st_borrow(fa_period_reference=range(2013-12-31, 2013-12-31), fa_period_type=Q)")</f>
        <v>9976108000</v>
      </c>
      <c r="G603" s="2">
        <f>_xll.BQL(D603, "bs_lt_borrow(fa_period_reference=range(2013-12-31, 2013-12-31), fa_period_type=Q)")</f>
        <v>4502170000</v>
      </c>
      <c r="H603" s="2">
        <f>_xll.BQL(D603, "net_income(as_of_date=range(2013-12-31, 2013-12-31), fa_period_type=LTM)")</f>
        <v>587030000</v>
      </c>
      <c r="I603" s="2">
        <f>_xll.BQL(D603, "ebitda(as_of_date=range(2013-12-31, 2013-12-31), fa_period_type=LTM)")</f>
        <v>1934434000</v>
      </c>
      <c r="J603" s="2">
        <f>_xll.BQL(D603, "is_int_expense(as_of_date=range(2013-12-31, 2013-12-31), fa_period_type=Q)")</f>
        <v>106335000</v>
      </c>
      <c r="K603" s="2">
        <f>_xll.BQL(D603, "total_equity(as_of_date=range(2013-12-31, 2013-12-31), fa_period_type=Q)")</f>
        <v>3611917000</v>
      </c>
      <c r="L603" s="2">
        <f>_xll.BQL(D603, "sales_rev_turn(as_of_date=range(2013-12-31, 2013-12-31), fa_period_type=LTM)")</f>
        <v>3187812000</v>
      </c>
    </row>
    <row r="604" spans="1:12" x14ac:dyDescent="0.25">
      <c r="A604" s="1">
        <v>41639</v>
      </c>
      <c r="B604" s="1">
        <v>41639</v>
      </c>
      <c r="C604" s="2" t="s">
        <v>7602</v>
      </c>
      <c r="D604" s="2" t="s">
        <v>8645</v>
      </c>
      <c r="E604" s="2">
        <f>_xll.BQL(D604, "cf_free_cash_flow(as_of_date=range(2013-12-31, 2013-12-31), fa_period_type=LTM)")</f>
        <v>801109000</v>
      </c>
      <c r="F604" s="2">
        <f>_xll.BQL(D604, "bs_st_borrow(fa_period_reference=range(2013-12-31, 2013-12-31), fa_period_type=Q)")</f>
        <v>100000000</v>
      </c>
      <c r="G604" s="2">
        <f>_xll.BQL(D604, "bs_lt_borrow(fa_period_reference=range(2013-12-31, 2013-12-31), fa_period_type=Q)")</f>
        <v>800000000</v>
      </c>
      <c r="H604" s="2">
        <f>_xll.BQL(D604, "net_income(as_of_date=range(2013-12-31, 2013-12-31), fa_period_type=LTM)")</f>
        <v>567458000</v>
      </c>
      <c r="I604" s="2" t="str">
        <f>_xll.BQL(D604, "ebitda(as_of_date=range(2013-12-31, 2013-12-31), fa_period_type=LTM)")</f>
        <v>#N/A</v>
      </c>
      <c r="J604" s="2">
        <f>_xll.BQL(D604, "is_int_expense(as_of_date=range(2013-12-31, 2013-12-31), fa_period_type=Q)")</f>
        <v>5937000</v>
      </c>
      <c r="K604" s="2">
        <f>_xll.BQL(D604, "total_equity(as_of_date=range(2013-12-31, 2013-12-31), fa_period_type=Q)")</f>
        <v>5443285000</v>
      </c>
      <c r="L604" s="2">
        <f>_xll.BQL(D604, "sales_rev_turn(as_of_date=range(2013-12-31, 2013-12-31), fa_period_type=LTM)")</f>
        <v>3523185000</v>
      </c>
    </row>
    <row r="605" spans="1:12" x14ac:dyDescent="0.25">
      <c r="A605" s="1">
        <v>41639</v>
      </c>
      <c r="B605" s="1">
        <v>41639</v>
      </c>
      <c r="C605" s="2" t="s">
        <v>7606</v>
      </c>
      <c r="D605" s="2" t="s">
        <v>8646</v>
      </c>
      <c r="E605" s="2">
        <f>_xll.BQL(D605, "cf_free_cash_flow(as_of_date=range(2013-12-31, 2013-12-31), fa_period_type=LTM)")</f>
        <v>31276000</v>
      </c>
      <c r="F605" s="2">
        <f>_xll.BQL(D605, "bs_st_borrow(fa_period_reference=range(2013-12-31, 2013-12-31), fa_period_type=Q)")</f>
        <v>1681783000</v>
      </c>
      <c r="G605" s="2">
        <f>_xll.BQL(D605, "bs_lt_borrow(fa_period_reference=range(2013-12-31, 2013-12-31), fa_period_type=Q)")</f>
        <v>1790935000</v>
      </c>
      <c r="H605" s="2">
        <f>_xll.BQL(D605, "net_income(as_of_date=range(2013-12-31, 2013-12-31), fa_period_type=LTM)")</f>
        <v>146860000</v>
      </c>
      <c r="I605" s="2">
        <f>_xll.BQL(D605, "ebitda(as_of_date=range(2013-12-31, 2013-12-31), fa_period_type=LTM)")</f>
        <v>277615000</v>
      </c>
      <c r="J605" s="2">
        <f>_xll.BQL(D605, "is_int_expense(as_of_date=range(2013-12-31, 2013-12-31), fa_period_type=Q)")</f>
        <v>15761000</v>
      </c>
      <c r="K605" s="2">
        <f>_xll.BQL(D605, "total_equity(as_of_date=range(2013-12-31, 2013-12-31), fa_period_type=Q)")</f>
        <v>1035059999.9999999</v>
      </c>
      <c r="L605" s="2">
        <f>_xll.BQL(D605, "sales_rev_turn(as_of_date=range(2013-12-31, 2013-12-31), fa_period_type=LTM)")</f>
        <v>535313000</v>
      </c>
    </row>
    <row r="606" spans="1:12" x14ac:dyDescent="0.25">
      <c r="A606" s="1">
        <v>41639</v>
      </c>
      <c r="B606" s="1">
        <v>41639</v>
      </c>
      <c r="C606" s="2" t="s">
        <v>7712</v>
      </c>
      <c r="D606" s="2" t="s">
        <v>8647</v>
      </c>
      <c r="E606" s="2">
        <f>_xll.BQL(D606, "cf_free_cash_flow(as_of_date=range(2013-12-31, 2013-12-31), fa_period_type=LTM)")</f>
        <v>43200000.000000045</v>
      </c>
      <c r="F606" s="2">
        <f>_xll.BQL(D606, "bs_st_borrow(fa_period_reference=range(2013-12-31, 2013-12-31), fa_period_type=Q)")</f>
        <v>1147500000</v>
      </c>
      <c r="G606" s="2">
        <f>_xll.BQL(D606, "bs_lt_borrow(fa_period_reference=range(2013-12-31, 2013-12-31), fa_period_type=Q)")</f>
        <v>5020800000</v>
      </c>
      <c r="H606" s="2">
        <f>_xll.BQL(D606, "net_income(as_of_date=range(2013-12-31, 2013-12-31), fa_period_type=LTM)")</f>
        <v>994200000</v>
      </c>
      <c r="I606" s="2">
        <f>_xll.BQL(D606, "ebitda(as_of_date=range(2013-12-31, 2013-12-31), fa_period_type=LTM)")</f>
        <v>2231400000</v>
      </c>
      <c r="J606" s="2">
        <f>_xll.BQL(D606, "is_int_expense(as_of_date=range(2013-12-31, 2013-12-31), fa_period_type=Q)")</f>
        <v>35400000</v>
      </c>
      <c r="K606" s="2">
        <f>_xll.BQL(D606, "total_equity(as_of_date=range(2013-12-31, 2013-12-31), fa_period_type=Q)")</f>
        <v>7574700000</v>
      </c>
      <c r="L606" s="2">
        <f>_xll.BQL(D606, "sales_rev_turn(as_of_date=range(2013-12-31, 2013-12-31), fa_period_type=LTM)")</f>
        <v>10180400000</v>
      </c>
    </row>
    <row r="607" spans="1:12" x14ac:dyDescent="0.25">
      <c r="A607" s="1">
        <v>41639</v>
      </c>
      <c r="B607" s="1">
        <v>41639</v>
      </c>
      <c r="C607" s="2" t="s">
        <v>7810</v>
      </c>
      <c r="D607" s="2" t="s">
        <v>8648</v>
      </c>
      <c r="E607" s="2">
        <f>_xll.BQL(D607, "cf_free_cash_flow(as_of_date=range(2013-12-31, 2013-12-31), fa_period_type=LTM)")</f>
        <v>53855000</v>
      </c>
      <c r="F607" s="2">
        <f>_xll.BQL(D607, "bs_st_borrow(fa_period_reference=range(2013-12-31, 2013-12-31), fa_period_type=Q)")</f>
        <v>0</v>
      </c>
      <c r="G607" s="2">
        <f>_xll.BQL(D607, "bs_lt_borrow(fa_period_reference=range(2013-12-31, 2013-12-31), fa_period_type=Q)")</f>
        <v>250000000</v>
      </c>
      <c r="H607" s="2">
        <f>_xll.BQL(D607, "net_income(as_of_date=range(2013-12-31, 2013-12-31), fa_period_type=LTM)")</f>
        <v>327924000</v>
      </c>
      <c r="I607" s="2" t="str">
        <f>_xll.BQL(D607, "ebitda(as_of_date=range(2013-12-31, 2013-12-31), fa_period_type=LTM)")</f>
        <v>#N/A</v>
      </c>
      <c r="J607" s="2">
        <f>_xll.BQL(D607, "is_int_expense(as_of_date=range(2013-12-31, 2013-12-31), fa_period_type=Q)")</f>
        <v>322000</v>
      </c>
      <c r="K607" s="2">
        <f>_xll.BQL(D607, "total_equity(as_of_date=range(2013-12-31, 2013-12-31), fa_period_type=Q)")</f>
        <v>2373361000</v>
      </c>
      <c r="L607" s="2">
        <f>_xll.BQL(D607, "sales_rev_turn(as_of_date=range(2013-12-31, 2013-12-31), fa_period_type=LTM)")</f>
        <v>742685000</v>
      </c>
    </row>
    <row r="608" spans="1:12" x14ac:dyDescent="0.25">
      <c r="A608" s="1">
        <v>41639</v>
      </c>
      <c r="B608" s="1">
        <v>41639</v>
      </c>
      <c r="C608" s="2" t="s">
        <v>7826</v>
      </c>
      <c r="D608" s="2" t="s">
        <v>8649</v>
      </c>
      <c r="E608" s="2" t="str">
        <f>_xll.BQL(D608, "cf_free_cash_flow(as_of_date=range(2013-12-31, 2013-12-31), fa_period_type=LTM)")</f>
        <v>#N/A</v>
      </c>
      <c r="F608" s="2" t="str">
        <f>_xll.BQL(D608, "bs_st_borrow(fa_period_reference=range(2013-12-31, 2013-12-31), fa_period_type=Q)")</f>
        <v>#N/A</v>
      </c>
      <c r="G608" s="2" t="str">
        <f>_xll.BQL(D608, "bs_lt_borrow(fa_period_reference=range(2013-12-31, 2013-12-31), fa_period_type=Q)")</f>
        <v>#N/A</v>
      </c>
      <c r="H608" s="2" t="str">
        <f>_xll.BQL(D608, "net_income(as_of_date=range(2013-12-31, 2013-12-31), fa_period_type=LTM)")</f>
        <v>#N/A</v>
      </c>
      <c r="I608" s="2" t="str">
        <f>_xll.BQL(D608, "ebitda(as_of_date=range(2013-12-31, 2013-12-31), fa_period_type=LTM)")</f>
        <v>#N/A</v>
      </c>
      <c r="J608" s="2" t="str">
        <f>_xll.BQL(D608, "is_int_expense(as_of_date=range(2013-12-31, 2013-12-31), fa_period_type=Q)")</f>
        <v>#N/A</v>
      </c>
      <c r="K608" s="2" t="str">
        <f>_xll.BQL(D608, "total_equity(as_of_date=range(2013-12-31, 2013-12-31), fa_period_type=Q)")</f>
        <v>#N/A</v>
      </c>
      <c r="L608" s="2" t="str">
        <f>_xll.BQL(D608, "sales_rev_turn(as_of_date=range(2013-12-31, 2013-12-31), fa_period_type=LTM)")</f>
        <v>#N/A</v>
      </c>
    </row>
    <row r="609" spans="1:12" x14ac:dyDescent="0.25">
      <c r="A609" s="1">
        <v>41639</v>
      </c>
      <c r="B609" s="1">
        <v>41639</v>
      </c>
      <c r="C609" s="2" t="s">
        <v>7852</v>
      </c>
      <c r="D609" s="2" t="s">
        <v>8650</v>
      </c>
      <c r="E609" s="2" t="str">
        <f>_xll.BQL(D609, "cf_free_cash_flow(as_of_date=range(2013-12-31, 2013-12-31), fa_period_type=LTM)")</f>
        <v>#N/A</v>
      </c>
      <c r="F609" s="2" t="str">
        <f>_xll.BQL(D609, "bs_st_borrow(fa_period_reference=range(2013-12-31, 2013-12-31), fa_period_type=Q)")</f>
        <v>#N/A</v>
      </c>
      <c r="G609" s="2" t="str">
        <f>_xll.BQL(D609, "bs_lt_borrow(fa_period_reference=range(2013-12-31, 2013-12-31), fa_period_type=Q)")</f>
        <v>#N/A</v>
      </c>
      <c r="H609" s="2" t="str">
        <f>_xll.BQL(D609, "net_income(as_of_date=range(2013-12-31, 2013-12-31), fa_period_type=LTM)")</f>
        <v>#N/A</v>
      </c>
      <c r="I609" s="2" t="str">
        <f>_xll.BQL(D609, "ebitda(as_of_date=range(2013-12-31, 2013-12-31), fa_period_type=LTM)")</f>
        <v>#N/A</v>
      </c>
      <c r="J609" s="2" t="str">
        <f>_xll.BQL(D609, "is_int_expense(as_of_date=range(2013-12-31, 2013-12-31), fa_period_type=Q)")</f>
        <v>#N/A</v>
      </c>
      <c r="K609" s="2" t="str">
        <f>_xll.BQL(D609, "total_equity(as_of_date=range(2013-12-31, 2013-12-31), fa_period_type=Q)")</f>
        <v>#N/A</v>
      </c>
      <c r="L609" s="2" t="str">
        <f>_xll.BQL(D609, "sales_rev_turn(as_of_date=range(2013-12-31, 2013-12-31), fa_period_type=LTM)")</f>
        <v>#N/A</v>
      </c>
    </row>
    <row r="610" spans="1:12" x14ac:dyDescent="0.25">
      <c r="A610" s="1">
        <v>41639</v>
      </c>
      <c r="B610" s="1">
        <v>41639</v>
      </c>
      <c r="C610" s="2" t="s">
        <v>7887</v>
      </c>
      <c r="D610" s="2" t="s">
        <v>8651</v>
      </c>
      <c r="E610" s="2">
        <f>_xll.BQL(D610, "cf_free_cash_flow(as_of_date=range(2013-12-31, 2013-12-31), fa_period_type=LTM)")</f>
        <v>-820451000</v>
      </c>
      <c r="F610" s="2" t="str">
        <f>_xll.BQL(D610, "bs_st_borrow(fa_period_reference=range(2013-12-31, 2013-12-31), fa_period_type=Q)")</f>
        <v>#N/A</v>
      </c>
      <c r="G610" s="2">
        <f>_xll.BQL(D610, "bs_lt_borrow(fa_period_reference=range(2013-12-31, 2013-12-31), fa_period_type=Q)")</f>
        <v>2986275000</v>
      </c>
      <c r="H610" s="2">
        <f>_xll.BQL(D610, "net_income(as_of_date=range(2013-12-31, 2013-12-31), fa_period_type=LTM)")</f>
        <v>529781000</v>
      </c>
      <c r="I610" s="2">
        <f>_xll.BQL(D610, "ebitda(as_of_date=range(2013-12-31, 2013-12-31), fa_period_type=LTM)")</f>
        <v>628683000</v>
      </c>
      <c r="J610" s="2" t="str">
        <f>_xll.BQL(D610, "is_int_expense(as_of_date=range(2013-12-31, 2013-12-31), fa_period_type=Q)")</f>
        <v>#N/A</v>
      </c>
      <c r="K610" s="2">
        <f>_xll.BQL(D610, "total_equity(as_of_date=range(2013-12-31, 2013-12-31), fa_period_type=Q)")</f>
        <v>4392355999.999999</v>
      </c>
      <c r="L610" s="2">
        <f>_xll.BQL(D610, "sales_rev_turn(as_of_date=range(2013-12-31, 2013-12-31), fa_period_type=LTM)")</f>
        <v>860139000</v>
      </c>
    </row>
    <row r="611" spans="1:12" x14ac:dyDescent="0.25">
      <c r="A611" s="1">
        <v>41639</v>
      </c>
      <c r="B611" s="1">
        <v>41639</v>
      </c>
      <c r="C611" s="2" t="s">
        <v>7891</v>
      </c>
      <c r="D611" s="2" t="s">
        <v>8652</v>
      </c>
      <c r="E611" s="2">
        <f>_xll.BQL(D611, "cf_free_cash_flow(as_of_date=range(2013-12-31, 2013-12-31), fa_period_type=LTM)")</f>
        <v>449699999.99999994</v>
      </c>
      <c r="F611" s="2">
        <f>_xll.BQL(D611, "bs_st_borrow(fa_period_reference=range(2013-12-31, 2013-12-31), fa_period_type=Q)")</f>
        <v>46200000</v>
      </c>
      <c r="G611" s="2">
        <f>_xll.BQL(D611, "bs_lt_borrow(fa_period_reference=range(2013-12-31, 2013-12-31), fa_period_type=Q)")</f>
        <v>1927800000</v>
      </c>
      <c r="H611" s="2">
        <f>_xll.BQL(D611, "net_income(as_of_date=range(2013-12-31, 2013-12-31), fa_period_type=LTM)")</f>
        <v>441900000</v>
      </c>
      <c r="I611" s="2">
        <f>_xll.BQL(D611, "ebitda(as_of_date=range(2013-12-31, 2013-12-31), fa_period_type=LTM)")</f>
        <v>839300000</v>
      </c>
      <c r="J611" s="2">
        <f>_xll.BQL(D611, "is_int_expense(as_of_date=range(2013-12-31, 2013-12-31), fa_period_type=Q)")</f>
        <v>19201000</v>
      </c>
      <c r="K611" s="2">
        <f>_xll.BQL(D611, "total_equity(as_of_date=range(2013-12-31, 2013-12-31), fa_period_type=Q)")</f>
        <v>2332600000</v>
      </c>
      <c r="L611" s="2">
        <f>_xll.BQL(D611, "sales_rev_turn(as_of_date=range(2013-12-31, 2013-12-31), fa_period_type=LTM)")</f>
        <v>3539800000</v>
      </c>
    </row>
    <row r="612" spans="1:12" x14ac:dyDescent="0.25">
      <c r="A612" s="1">
        <v>41639</v>
      </c>
      <c r="B612" s="1">
        <v>41639</v>
      </c>
      <c r="C612" s="2" t="s">
        <v>7909</v>
      </c>
      <c r="D612" s="2" t="s">
        <v>8653</v>
      </c>
      <c r="E612" s="2">
        <f>_xll.BQL(D612, "cf_free_cash_flow(as_of_date=range(2013-12-31, 2013-12-31), fa_period_type=LTM)")</f>
        <v>35439000</v>
      </c>
      <c r="F612" s="2">
        <f>_xll.BQL(D612, "bs_st_borrow(fa_period_reference=range(2013-12-31, 2013-12-31), fa_period_type=Q)")</f>
        <v>1588798000</v>
      </c>
      <c r="G612" s="2">
        <f>_xll.BQL(D612, "bs_lt_borrow(fa_period_reference=range(2013-12-31, 2013-12-31), fa_period_type=Q)")</f>
        <v>941968000</v>
      </c>
      <c r="H612" s="2">
        <f>_xll.BQL(D612, "net_income(as_of_date=range(2013-12-31, 2013-12-31), fa_period_type=LTM)")</f>
        <v>348534000</v>
      </c>
      <c r="I612" s="2">
        <f>_xll.BQL(D612, "ebitda(as_of_date=range(2013-12-31, 2013-12-31), fa_period_type=LTM)")</f>
        <v>445689000</v>
      </c>
      <c r="J612" s="2">
        <f>_xll.BQL(D612, "is_int_expense(as_of_date=range(2013-12-31, 2013-12-31), fa_period_type=Q)")</f>
        <v>25150000</v>
      </c>
      <c r="K612" s="2">
        <f>_xll.BQL(D612, "total_equity(as_of_date=range(2013-12-31, 2013-12-31), fa_period_type=Q)")</f>
        <v>2725082000</v>
      </c>
      <c r="L612" s="2">
        <f>_xll.BQL(D612, "sales_rev_turn(as_of_date=range(2013-12-31, 2013-12-31), fa_period_type=LTM)")</f>
        <v>802695000</v>
      </c>
    </row>
    <row r="613" spans="1:12" x14ac:dyDescent="0.25">
      <c r="A613" s="1">
        <v>41639</v>
      </c>
      <c r="B613" s="1">
        <v>41639</v>
      </c>
      <c r="C613" s="2" t="s">
        <v>8005</v>
      </c>
      <c r="D613" s="2" t="s">
        <v>8654</v>
      </c>
      <c r="E613" s="2" t="str">
        <f>_xll.BQL(D613, "cf_free_cash_flow(as_of_date=range(2013-12-31, 2013-12-31), fa_period_type=LTM)")</f>
        <v>#N/A</v>
      </c>
      <c r="F613" s="2">
        <f>_xll.BQL(D613, "bs_st_borrow(fa_period_reference=range(2013-12-31, 2013-12-31), fa_period_type=Q)")</f>
        <v>500000000</v>
      </c>
      <c r="G613" s="2">
        <f>_xll.BQL(D613, "bs_lt_borrow(fa_period_reference=range(2013-12-31, 2013-12-31), fa_period_type=Q)")</f>
        <v>2720000000</v>
      </c>
      <c r="H613" s="2">
        <f>_xll.BQL(D613, "net_income(as_of_date=range(2013-12-31, 2013-12-31), fa_period_type=LTM)")</f>
        <v>1427000000</v>
      </c>
      <c r="I613" s="2">
        <f>_xll.BQL(D613, "ebitda(as_of_date=range(2013-12-31, 2013-12-31), fa_period_type=LTM)")</f>
        <v>3245000000</v>
      </c>
      <c r="J613" s="2" t="str">
        <f>_xll.BQL(D613, "is_int_expense(as_of_date=range(2013-12-31, 2013-12-31), fa_period_type=Q)")</f>
        <v>#N/A</v>
      </c>
      <c r="K613" s="2">
        <f>_xll.BQL(D613, "total_equity(as_of_date=range(2013-12-31, 2013-12-31), fa_period_type=Q)")</f>
        <v>9169000000</v>
      </c>
      <c r="L613" s="2">
        <f>_xll.BQL(D613, "sales_rev_turn(as_of_date=range(2013-12-31, 2013-12-31), fa_period_type=LTM)")</f>
        <v>10975000000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E76F-60C9-42AD-9D52-938250A6A576}">
  <dimension ref="A1:L613"/>
  <sheetViews>
    <sheetView tabSelected="1" workbookViewId="0">
      <selection activeCell="C6" sqref="C6"/>
    </sheetView>
  </sheetViews>
  <sheetFormatPr defaultRowHeight="15" x14ac:dyDescent="0.25"/>
  <cols>
    <col min="1" max="2" width="10.7109375" bestFit="1" customWidth="1"/>
    <col min="3" max="3" width="73.1406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2" width="12" bestFit="1" customWidth="1"/>
  </cols>
  <sheetData>
    <row r="1" spans="1:12" x14ac:dyDescent="0.25">
      <c r="A1" s="2"/>
      <c r="B1" s="3" t="s">
        <v>8042</v>
      </c>
      <c r="C1" s="3" t="s">
        <v>0</v>
      </c>
      <c r="D1" s="3" t="s">
        <v>1</v>
      </c>
      <c r="E1" s="3" t="s">
        <v>8655</v>
      </c>
      <c r="F1" s="3" t="s">
        <v>8656</v>
      </c>
      <c r="G1" s="3" t="s">
        <v>8657</v>
      </c>
      <c r="H1" s="3" t="s">
        <v>8658</v>
      </c>
      <c r="I1" s="3" t="s">
        <v>8659</v>
      </c>
      <c r="J1" s="3" t="s">
        <v>8660</v>
      </c>
      <c r="K1" s="3" t="s">
        <v>8661</v>
      </c>
      <c r="L1" s="3" t="s">
        <v>8662</v>
      </c>
    </row>
    <row r="2" spans="1:12" x14ac:dyDescent="0.25">
      <c r="A2" s="1">
        <v>41639</v>
      </c>
      <c r="B2" s="1">
        <v>41639</v>
      </c>
      <c r="C2" t="s">
        <v>13</v>
      </c>
      <c r="D2" t="s">
        <v>8043</v>
      </c>
      <c r="E2">
        <v>267700000.00000003</v>
      </c>
      <c r="F2">
        <v>400000</v>
      </c>
      <c r="G2">
        <v>3424400000</v>
      </c>
      <c r="H2">
        <v>324300000</v>
      </c>
      <c r="I2">
        <v>756500000</v>
      </c>
      <c r="J2">
        <v>41000000</v>
      </c>
      <c r="K2">
        <v>4134400000</v>
      </c>
      <c r="L2">
        <v>1218400000</v>
      </c>
    </row>
    <row r="3" spans="1:12" x14ac:dyDescent="0.25">
      <c r="A3" s="1">
        <v>41639</v>
      </c>
      <c r="B3" s="1">
        <v>41639</v>
      </c>
      <c r="C3" t="s">
        <v>30</v>
      </c>
      <c r="D3" t="s">
        <v>8044</v>
      </c>
      <c r="E3">
        <v>-125000000</v>
      </c>
      <c r="F3">
        <v>1951000000</v>
      </c>
      <c r="G3">
        <v>21344000000</v>
      </c>
      <c r="H3">
        <v>1678000000</v>
      </c>
      <c r="I3">
        <v>5538000000</v>
      </c>
      <c r="J3">
        <v>202000000</v>
      </c>
      <c r="K3">
        <v>19909000000</v>
      </c>
      <c r="L3">
        <v>16863000000</v>
      </c>
    </row>
    <row r="4" spans="1:12" x14ac:dyDescent="0.25">
      <c r="A4" s="1">
        <v>41639</v>
      </c>
      <c r="B4" s="1">
        <v>41639</v>
      </c>
      <c r="C4" t="s">
        <v>36</v>
      </c>
      <c r="D4" t="s">
        <v>8045</v>
      </c>
      <c r="E4">
        <v>-403000000</v>
      </c>
      <c r="F4">
        <v>1936000000</v>
      </c>
      <c r="G4">
        <v>10490000000</v>
      </c>
      <c r="H4">
        <v>1035000000</v>
      </c>
      <c r="I4">
        <v>3230000000</v>
      </c>
      <c r="J4">
        <v>146000000</v>
      </c>
      <c r="K4">
        <v>12165999999.999998</v>
      </c>
      <c r="L4">
        <v>12387000000</v>
      </c>
    </row>
    <row r="5" spans="1:12" x14ac:dyDescent="0.25">
      <c r="A5" s="1">
        <v>41639</v>
      </c>
      <c r="B5" s="1">
        <v>41639</v>
      </c>
      <c r="C5" t="s">
        <v>42</v>
      </c>
      <c r="D5" t="s">
        <v>8046</v>
      </c>
      <c r="E5">
        <v>13657000000</v>
      </c>
      <c r="F5">
        <v>77890000000</v>
      </c>
      <c r="G5">
        <v>221665000000</v>
      </c>
      <c r="H5">
        <v>13862000000</v>
      </c>
      <c r="I5">
        <v>24418000000</v>
      </c>
      <c r="J5">
        <v>338000000</v>
      </c>
      <c r="K5">
        <v>129045000000</v>
      </c>
      <c r="L5">
        <v>142277000000</v>
      </c>
    </row>
    <row r="6" spans="1:12" x14ac:dyDescent="0.25">
      <c r="A6" s="1">
        <v>41639</v>
      </c>
      <c r="B6" s="1">
        <v>41639</v>
      </c>
      <c r="C6" t="s">
        <v>50</v>
      </c>
      <c r="D6" t="s">
        <v>8047</v>
      </c>
      <c r="E6">
        <v>2436000.0000000028</v>
      </c>
      <c r="F6">
        <v>1072136000</v>
      </c>
      <c r="G6">
        <v>436273000</v>
      </c>
      <c r="H6">
        <v>36010000</v>
      </c>
      <c r="I6">
        <v>239689000</v>
      </c>
      <c r="J6">
        <v>16923000</v>
      </c>
      <c r="K6">
        <v>1618689000</v>
      </c>
      <c r="L6">
        <v>340427000</v>
      </c>
    </row>
    <row r="7" spans="1:12" x14ac:dyDescent="0.25">
      <c r="A7" s="1">
        <v>41639</v>
      </c>
      <c r="B7" s="1">
        <v>41639</v>
      </c>
      <c r="C7" t="s">
        <v>54</v>
      </c>
      <c r="D7" t="s">
        <v>8048</v>
      </c>
      <c r="E7">
        <v>552400000</v>
      </c>
      <c r="F7" t="s">
        <v>8663</v>
      </c>
      <c r="G7" t="s">
        <v>8663</v>
      </c>
      <c r="H7">
        <v>803800000</v>
      </c>
      <c r="I7">
        <v>1676800000</v>
      </c>
      <c r="J7">
        <v>34800000</v>
      </c>
      <c r="K7">
        <v>4031600000</v>
      </c>
      <c r="L7">
        <v>8331600000</v>
      </c>
    </row>
    <row r="8" spans="1:12" x14ac:dyDescent="0.25">
      <c r="A8" s="1">
        <v>41639</v>
      </c>
      <c r="B8" s="1">
        <v>41639</v>
      </c>
      <c r="C8" t="s">
        <v>63</v>
      </c>
      <c r="D8" t="s">
        <v>8049</v>
      </c>
      <c r="E8">
        <v>-2656516000</v>
      </c>
      <c r="F8">
        <v>0</v>
      </c>
      <c r="G8">
        <v>3249230000</v>
      </c>
      <c r="H8">
        <v>231223000</v>
      </c>
      <c r="I8">
        <v>485975000</v>
      </c>
      <c r="J8">
        <v>28600000</v>
      </c>
      <c r="K8">
        <v>4251172000.0000005</v>
      </c>
      <c r="L8">
        <v>893493000</v>
      </c>
    </row>
    <row r="9" spans="1:12" x14ac:dyDescent="0.25">
      <c r="A9" s="1">
        <v>41639</v>
      </c>
      <c r="B9" s="1">
        <v>41639</v>
      </c>
      <c r="C9" t="s">
        <v>70</v>
      </c>
      <c r="D9" t="s">
        <v>8050</v>
      </c>
      <c r="E9" t="s">
        <v>8663</v>
      </c>
      <c r="F9" t="s">
        <v>8663</v>
      </c>
      <c r="G9" t="s">
        <v>8663</v>
      </c>
      <c r="H9" t="s">
        <v>8663</v>
      </c>
      <c r="I9" t="s">
        <v>8663</v>
      </c>
      <c r="J9" t="s">
        <v>8663</v>
      </c>
      <c r="K9" t="s">
        <v>8663</v>
      </c>
      <c r="L9" t="s">
        <v>8663</v>
      </c>
    </row>
    <row r="10" spans="1:12" x14ac:dyDescent="0.25">
      <c r="A10" s="1">
        <v>41639</v>
      </c>
      <c r="B10" s="1">
        <v>41639</v>
      </c>
      <c r="C10" t="s">
        <v>75</v>
      </c>
      <c r="D10" t="s">
        <v>8051</v>
      </c>
      <c r="E10">
        <v>-1289066000</v>
      </c>
      <c r="F10">
        <v>2594709000</v>
      </c>
      <c r="G10">
        <v>3539642000</v>
      </c>
      <c r="H10">
        <v>223286000</v>
      </c>
      <c r="I10">
        <v>784924000</v>
      </c>
      <c r="J10">
        <v>43945000</v>
      </c>
      <c r="K10">
        <v>8491585000</v>
      </c>
      <c r="L10">
        <v>1365795000</v>
      </c>
    </row>
    <row r="11" spans="1:12" x14ac:dyDescent="0.25">
      <c r="A11" s="1">
        <v>41639</v>
      </c>
      <c r="B11" s="1">
        <v>41639</v>
      </c>
      <c r="C11" t="s">
        <v>79</v>
      </c>
      <c r="D11" t="s">
        <v>8052</v>
      </c>
      <c r="E11">
        <v>205000000</v>
      </c>
      <c r="F11">
        <v>1850000000</v>
      </c>
      <c r="G11">
        <v>18271000000</v>
      </c>
      <c r="H11">
        <v>1602000000</v>
      </c>
      <c r="I11">
        <v>7485000000</v>
      </c>
      <c r="J11">
        <v>234000000</v>
      </c>
      <c r="K11">
        <v>22067000000</v>
      </c>
      <c r="L11">
        <v>25009000000</v>
      </c>
    </row>
    <row r="12" spans="1:12" x14ac:dyDescent="0.25">
      <c r="A12" s="1">
        <v>41639</v>
      </c>
      <c r="B12" s="1">
        <v>41639</v>
      </c>
      <c r="C12" t="s">
        <v>83</v>
      </c>
      <c r="D12" t="s">
        <v>8053</v>
      </c>
      <c r="E12">
        <v>405160000</v>
      </c>
      <c r="F12">
        <v>217000000</v>
      </c>
      <c r="G12">
        <v>5070000000</v>
      </c>
      <c r="H12">
        <v>289106000</v>
      </c>
      <c r="I12">
        <v>1304170000</v>
      </c>
      <c r="J12">
        <v>74719000</v>
      </c>
      <c r="K12">
        <v>3708593000.0000005</v>
      </c>
      <c r="L12">
        <v>2929582000</v>
      </c>
    </row>
    <row r="13" spans="1:12" x14ac:dyDescent="0.25">
      <c r="A13" s="1">
        <v>41639</v>
      </c>
      <c r="B13" s="1">
        <v>41639</v>
      </c>
      <c r="C13" t="s">
        <v>88</v>
      </c>
      <c r="D13" t="s">
        <v>8054</v>
      </c>
      <c r="E13">
        <v>-237000000</v>
      </c>
      <c r="F13">
        <v>4819000000</v>
      </c>
      <c r="G13">
        <v>15831000000</v>
      </c>
      <c r="H13">
        <v>102000000</v>
      </c>
      <c r="I13">
        <v>3115000000</v>
      </c>
      <c r="J13">
        <v>240000000</v>
      </c>
      <c r="K13">
        <v>12547000000</v>
      </c>
      <c r="L13">
        <v>14784000000</v>
      </c>
    </row>
    <row r="14" spans="1:12" x14ac:dyDescent="0.25">
      <c r="A14" s="1">
        <v>41639</v>
      </c>
      <c r="B14" s="1">
        <v>41639</v>
      </c>
      <c r="C14" t="s">
        <v>92</v>
      </c>
      <c r="D14" t="s">
        <v>8055</v>
      </c>
      <c r="E14">
        <v>315500000</v>
      </c>
      <c r="F14">
        <v>488700000</v>
      </c>
      <c r="G14">
        <v>3549100000</v>
      </c>
      <c r="H14">
        <v>278100000</v>
      </c>
      <c r="I14">
        <v>1161400000</v>
      </c>
      <c r="J14">
        <v>60700000</v>
      </c>
      <c r="K14">
        <v>3547900000</v>
      </c>
      <c r="L14">
        <v>7194700000</v>
      </c>
    </row>
    <row r="15" spans="1:12" x14ac:dyDescent="0.25">
      <c r="A15" s="1">
        <v>41639</v>
      </c>
      <c r="B15" s="1">
        <v>41639</v>
      </c>
      <c r="C15" t="s">
        <v>97</v>
      </c>
      <c r="D15" t="s">
        <v>8056</v>
      </c>
      <c r="E15">
        <v>-3000000</v>
      </c>
      <c r="F15">
        <v>0</v>
      </c>
      <c r="G15">
        <v>2503000000</v>
      </c>
      <c r="H15">
        <v>500000000</v>
      </c>
      <c r="I15">
        <v>857000000</v>
      </c>
      <c r="J15">
        <v>22000000</v>
      </c>
      <c r="K15">
        <v>6319000000</v>
      </c>
      <c r="L15">
        <v>15545000000</v>
      </c>
    </row>
    <row r="16" spans="1:12" x14ac:dyDescent="0.25">
      <c r="A16" s="1">
        <v>41639</v>
      </c>
      <c r="B16" s="1">
        <v>41639</v>
      </c>
      <c r="C16" t="s">
        <v>105</v>
      </c>
      <c r="D16" t="s">
        <v>8057</v>
      </c>
      <c r="E16">
        <v>682000000</v>
      </c>
      <c r="F16">
        <v>2180000000</v>
      </c>
      <c r="G16">
        <v>18944000000</v>
      </c>
      <c r="H16">
        <v>495000000</v>
      </c>
      <c r="I16">
        <v>4629000000</v>
      </c>
      <c r="J16">
        <v>357000000</v>
      </c>
      <c r="K16">
        <v>8044000000</v>
      </c>
      <c r="L16">
        <v>16958000000</v>
      </c>
    </row>
    <row r="17" spans="1:12" x14ac:dyDescent="0.25">
      <c r="A17" s="1">
        <v>41639</v>
      </c>
      <c r="B17" s="1">
        <v>41639</v>
      </c>
      <c r="C17" t="s">
        <v>108</v>
      </c>
      <c r="D17" t="s">
        <v>8058</v>
      </c>
      <c r="E17">
        <v>-227000000</v>
      </c>
      <c r="F17">
        <v>430000000</v>
      </c>
      <c r="G17">
        <v>5395000000</v>
      </c>
      <c r="H17">
        <v>472000000</v>
      </c>
      <c r="I17">
        <v>1382000000</v>
      </c>
      <c r="J17">
        <v>74000000</v>
      </c>
      <c r="K17">
        <v>4598000000</v>
      </c>
      <c r="L17">
        <v>4501000000</v>
      </c>
    </row>
    <row r="18" spans="1:12" x14ac:dyDescent="0.25">
      <c r="A18" s="1">
        <v>41639</v>
      </c>
      <c r="B18" s="1">
        <v>41639</v>
      </c>
      <c r="C18" t="s">
        <v>118</v>
      </c>
      <c r="D18" t="s">
        <v>8059</v>
      </c>
      <c r="E18">
        <v>-555616000</v>
      </c>
      <c r="F18">
        <v>6349144000</v>
      </c>
      <c r="G18">
        <v>2662072000</v>
      </c>
      <c r="H18">
        <v>63321000</v>
      </c>
      <c r="I18">
        <v>775742000</v>
      </c>
      <c r="J18">
        <v>84885000</v>
      </c>
      <c r="K18">
        <v>14263522000</v>
      </c>
      <c r="L18">
        <v>1857832000</v>
      </c>
    </row>
    <row r="19" spans="1:12" x14ac:dyDescent="0.25">
      <c r="A19" s="1">
        <v>41639</v>
      </c>
      <c r="B19" s="1">
        <v>41639</v>
      </c>
      <c r="C19" t="s">
        <v>122</v>
      </c>
      <c r="D19" t="s">
        <v>8060</v>
      </c>
      <c r="E19">
        <v>3353000000</v>
      </c>
      <c r="F19">
        <v>100000000</v>
      </c>
      <c r="G19">
        <v>6246000000</v>
      </c>
      <c r="H19">
        <v>2989000000</v>
      </c>
      <c r="I19" t="s">
        <v>8663</v>
      </c>
      <c r="J19">
        <v>91000000</v>
      </c>
      <c r="K19">
        <v>24810999999.999996</v>
      </c>
      <c r="L19">
        <v>25931000000</v>
      </c>
    </row>
    <row r="20" spans="1:12" x14ac:dyDescent="0.25">
      <c r="A20" s="1">
        <v>41639</v>
      </c>
      <c r="B20" s="1">
        <v>41639</v>
      </c>
      <c r="C20" t="s">
        <v>126</v>
      </c>
      <c r="D20" t="s">
        <v>8061</v>
      </c>
      <c r="E20">
        <v>301000000</v>
      </c>
      <c r="F20">
        <v>1171000000</v>
      </c>
      <c r="G20">
        <v>3813000000</v>
      </c>
      <c r="H20">
        <v>329000000</v>
      </c>
      <c r="I20">
        <v>1136000000</v>
      </c>
      <c r="J20">
        <v>43000000</v>
      </c>
      <c r="K20">
        <v>3563000000</v>
      </c>
      <c r="L20">
        <v>4506000000</v>
      </c>
    </row>
    <row r="21" spans="1:12" x14ac:dyDescent="0.25">
      <c r="A21" s="1">
        <v>41639</v>
      </c>
      <c r="B21" s="1">
        <v>41639</v>
      </c>
      <c r="C21" t="s">
        <v>130</v>
      </c>
      <c r="D21" t="s">
        <v>8062</v>
      </c>
      <c r="E21">
        <v>1624000000</v>
      </c>
      <c r="F21">
        <v>1040000000</v>
      </c>
      <c r="G21">
        <v>8126000000</v>
      </c>
      <c r="H21">
        <v>2180000000</v>
      </c>
      <c r="I21">
        <v>3540000000</v>
      </c>
      <c r="J21">
        <v>51000000</v>
      </c>
      <c r="K21">
        <v>7746000000</v>
      </c>
      <c r="L21">
        <v>14644000000</v>
      </c>
    </row>
    <row r="22" spans="1:12" x14ac:dyDescent="0.25">
      <c r="A22" s="1">
        <v>41639</v>
      </c>
      <c r="B22" s="1">
        <v>41639</v>
      </c>
      <c r="C22" t="s">
        <v>138</v>
      </c>
      <c r="D22" t="s">
        <v>8063</v>
      </c>
      <c r="E22" t="s">
        <v>8663</v>
      </c>
      <c r="F22" t="s">
        <v>8663</v>
      </c>
      <c r="G22" t="s">
        <v>8663</v>
      </c>
      <c r="H22" t="s">
        <v>8663</v>
      </c>
      <c r="I22" t="s">
        <v>8663</v>
      </c>
      <c r="J22" t="s">
        <v>8663</v>
      </c>
      <c r="K22" t="s">
        <v>8663</v>
      </c>
      <c r="L22" t="s">
        <v>8663</v>
      </c>
    </row>
    <row r="23" spans="1:12" x14ac:dyDescent="0.25">
      <c r="A23" s="1">
        <v>41639</v>
      </c>
      <c r="B23" s="1">
        <v>41639</v>
      </c>
      <c r="C23" t="s">
        <v>141</v>
      </c>
      <c r="D23" t="s">
        <v>8064</v>
      </c>
      <c r="E23">
        <v>330000000</v>
      </c>
      <c r="F23">
        <v>902000000</v>
      </c>
      <c r="G23">
        <v>5504000000</v>
      </c>
      <c r="H23">
        <v>-904000000</v>
      </c>
      <c r="I23">
        <v>-53000000</v>
      </c>
      <c r="J23">
        <v>88000000</v>
      </c>
      <c r="K23">
        <v>6725000000</v>
      </c>
      <c r="L23">
        <v>6025000000</v>
      </c>
    </row>
    <row r="24" spans="1:12" x14ac:dyDescent="0.25">
      <c r="A24" s="1">
        <v>41639</v>
      </c>
      <c r="B24" s="1">
        <v>41639</v>
      </c>
      <c r="C24" t="s">
        <v>146</v>
      </c>
      <c r="D24" t="s">
        <v>8065</v>
      </c>
      <c r="E24">
        <v>301152000</v>
      </c>
      <c r="F24">
        <v>176362000</v>
      </c>
      <c r="G24">
        <v>3125548000</v>
      </c>
      <c r="H24">
        <v>144397000</v>
      </c>
      <c r="I24">
        <v>594810000</v>
      </c>
      <c r="J24">
        <v>38080000</v>
      </c>
      <c r="K24">
        <v>1440774000</v>
      </c>
      <c r="L24">
        <v>2517229000</v>
      </c>
    </row>
    <row r="25" spans="1:12" x14ac:dyDescent="0.25">
      <c r="A25" s="1">
        <v>41639</v>
      </c>
      <c r="B25" s="1">
        <v>41639</v>
      </c>
      <c r="C25" t="s">
        <v>151</v>
      </c>
      <c r="D25" t="s">
        <v>8066</v>
      </c>
      <c r="E25">
        <v>3239000000</v>
      </c>
      <c r="F25">
        <v>51000000</v>
      </c>
      <c r="G25">
        <v>10090000000</v>
      </c>
      <c r="H25">
        <v>2268000000</v>
      </c>
      <c r="I25">
        <v>5690000000</v>
      </c>
      <c r="J25">
        <v>127000000</v>
      </c>
      <c r="K25">
        <v>12651000000</v>
      </c>
      <c r="L25">
        <v>52802000000</v>
      </c>
    </row>
    <row r="26" spans="1:12" x14ac:dyDescent="0.25">
      <c r="A26" s="1">
        <v>41639</v>
      </c>
      <c r="B26" s="1">
        <v>41639</v>
      </c>
      <c r="C26" t="s">
        <v>155</v>
      </c>
      <c r="D26" t="s">
        <v>8067</v>
      </c>
      <c r="E26" t="s">
        <v>8663</v>
      </c>
      <c r="F26">
        <v>27500000</v>
      </c>
      <c r="G26">
        <v>0</v>
      </c>
      <c r="H26" t="s">
        <v>8663</v>
      </c>
      <c r="I26" t="s">
        <v>8663</v>
      </c>
      <c r="J26" t="s">
        <v>8663</v>
      </c>
      <c r="K26" t="s">
        <v>8663</v>
      </c>
      <c r="L26" t="s">
        <v>8663</v>
      </c>
    </row>
    <row r="27" spans="1:12" x14ac:dyDescent="0.25">
      <c r="A27" s="1">
        <v>41639</v>
      </c>
      <c r="B27" s="1">
        <v>41639</v>
      </c>
      <c r="C27" t="s">
        <v>159</v>
      </c>
      <c r="D27" t="s">
        <v>8068</v>
      </c>
      <c r="E27">
        <v>620000000</v>
      </c>
      <c r="F27">
        <v>534600000</v>
      </c>
      <c r="G27">
        <v>8517400000</v>
      </c>
      <c r="H27">
        <v>-574000000</v>
      </c>
      <c r="I27">
        <v>457000000</v>
      </c>
      <c r="J27">
        <v>58100000</v>
      </c>
      <c r="K27">
        <v>3748000000.0000005</v>
      </c>
      <c r="L27">
        <v>7648500000</v>
      </c>
    </row>
    <row r="28" spans="1:12" x14ac:dyDescent="0.25">
      <c r="A28" s="1">
        <v>41639</v>
      </c>
      <c r="B28" s="1">
        <v>41639</v>
      </c>
      <c r="C28" t="s">
        <v>163</v>
      </c>
      <c r="D28" t="s">
        <v>8069</v>
      </c>
      <c r="E28">
        <v>3452000000</v>
      </c>
      <c r="F28">
        <v>66000000</v>
      </c>
      <c r="G28">
        <v>20061000000</v>
      </c>
      <c r="H28">
        <v>3842000000</v>
      </c>
      <c r="I28">
        <v>7679000000</v>
      </c>
      <c r="J28">
        <v>322000000</v>
      </c>
      <c r="K28">
        <v>29929999999.999996</v>
      </c>
      <c r="L28">
        <v>29394000000</v>
      </c>
    </row>
    <row r="29" spans="1:12" x14ac:dyDescent="0.25">
      <c r="A29" s="1">
        <v>41639</v>
      </c>
      <c r="B29" s="1">
        <v>41639</v>
      </c>
      <c r="C29" t="s">
        <v>171</v>
      </c>
      <c r="D29" t="s">
        <v>8070</v>
      </c>
      <c r="E29">
        <v>1930000000</v>
      </c>
      <c r="F29">
        <v>589000000</v>
      </c>
      <c r="G29">
        <v>21073000000</v>
      </c>
      <c r="H29">
        <v>8095000000</v>
      </c>
      <c r="I29">
        <v>20591000000</v>
      </c>
      <c r="J29">
        <v>131000000</v>
      </c>
      <c r="K29">
        <v>51537000000</v>
      </c>
      <c r="L29">
        <v>56728000000</v>
      </c>
    </row>
    <row r="30" spans="1:12" x14ac:dyDescent="0.25">
      <c r="A30" s="1">
        <v>41639</v>
      </c>
      <c r="B30" s="1">
        <v>41639</v>
      </c>
      <c r="C30" t="s">
        <v>179</v>
      </c>
      <c r="D30" t="s">
        <v>8071</v>
      </c>
      <c r="E30">
        <v>1372000000</v>
      </c>
      <c r="F30">
        <v>438000000</v>
      </c>
      <c r="G30">
        <v>6190000000</v>
      </c>
      <c r="H30">
        <v>-184000000</v>
      </c>
      <c r="I30" t="s">
        <v>8663</v>
      </c>
      <c r="J30">
        <v>94000000</v>
      </c>
      <c r="K30">
        <v>18928000000</v>
      </c>
      <c r="L30">
        <v>28019000000</v>
      </c>
    </row>
    <row r="31" spans="1:12" x14ac:dyDescent="0.25">
      <c r="A31" s="1">
        <v>41639</v>
      </c>
      <c r="B31" s="1">
        <v>41639</v>
      </c>
      <c r="C31" t="s">
        <v>183</v>
      </c>
      <c r="D31" t="s">
        <v>8072</v>
      </c>
      <c r="E31">
        <v>504600000</v>
      </c>
      <c r="F31">
        <v>879600000</v>
      </c>
      <c r="G31">
        <v>4363200000</v>
      </c>
      <c r="H31">
        <v>531900000</v>
      </c>
      <c r="I31">
        <v>1402000000</v>
      </c>
      <c r="J31">
        <v>62000000</v>
      </c>
      <c r="K31">
        <v>4228500000.0000014</v>
      </c>
      <c r="L31">
        <v>4411900000</v>
      </c>
    </row>
    <row r="32" spans="1:12" x14ac:dyDescent="0.25">
      <c r="A32" s="1">
        <v>41639</v>
      </c>
      <c r="B32" s="1">
        <v>41639</v>
      </c>
      <c r="C32" t="s">
        <v>189</v>
      </c>
      <c r="D32" t="s">
        <v>8073</v>
      </c>
      <c r="E32">
        <v>1048600000</v>
      </c>
      <c r="F32">
        <v>0</v>
      </c>
      <c r="G32">
        <v>4213000000</v>
      </c>
      <c r="H32">
        <v>862900000</v>
      </c>
      <c r="I32">
        <v>1414900000</v>
      </c>
      <c r="J32">
        <v>48800000</v>
      </c>
      <c r="K32">
        <v>1050300000.0000002</v>
      </c>
      <c r="L32">
        <v>5544800000</v>
      </c>
    </row>
    <row r="33" spans="1:12" x14ac:dyDescent="0.25">
      <c r="A33" s="1">
        <v>41639</v>
      </c>
      <c r="B33" s="1">
        <v>41639</v>
      </c>
      <c r="C33" t="s">
        <v>193</v>
      </c>
      <c r="D33" t="s">
        <v>8074</v>
      </c>
      <c r="E33">
        <v>2456000000</v>
      </c>
      <c r="F33">
        <v>359000000</v>
      </c>
      <c r="G33">
        <v>7981000000</v>
      </c>
      <c r="H33">
        <v>2762000000</v>
      </c>
      <c r="I33">
        <v>3667000000</v>
      </c>
      <c r="J33">
        <v>46000000</v>
      </c>
      <c r="K33">
        <v>14714000000</v>
      </c>
      <c r="L33">
        <v>16135000000</v>
      </c>
    </row>
    <row r="34" spans="1:12" x14ac:dyDescent="0.25">
      <c r="A34" s="1">
        <v>41639</v>
      </c>
      <c r="B34" s="1">
        <v>41639</v>
      </c>
      <c r="C34" t="s">
        <v>196</v>
      </c>
      <c r="D34" t="s">
        <v>8075</v>
      </c>
      <c r="E34">
        <v>1374000000</v>
      </c>
      <c r="F34">
        <v>0</v>
      </c>
      <c r="G34">
        <v>6152000000</v>
      </c>
      <c r="H34">
        <v>3062000000</v>
      </c>
      <c r="I34">
        <v>5713000000</v>
      </c>
      <c r="J34">
        <v>84000000</v>
      </c>
      <c r="K34">
        <v>1277000000</v>
      </c>
      <c r="L34">
        <v>45924000000</v>
      </c>
    </row>
    <row r="35" spans="1:12" x14ac:dyDescent="0.25">
      <c r="A35" s="1">
        <v>41639</v>
      </c>
      <c r="B35" s="1">
        <v>41639</v>
      </c>
      <c r="C35" t="s">
        <v>200</v>
      </c>
      <c r="D35" t="s">
        <v>8076</v>
      </c>
      <c r="E35">
        <v>421603999.99999994</v>
      </c>
      <c r="F35">
        <v>1034893000</v>
      </c>
      <c r="G35">
        <v>12596793000</v>
      </c>
      <c r="H35">
        <v>728560000</v>
      </c>
      <c r="I35">
        <v>2359715000</v>
      </c>
      <c r="J35">
        <v>189474000</v>
      </c>
      <c r="K35">
        <v>725836000.00000012</v>
      </c>
      <c r="L35">
        <v>14352444000</v>
      </c>
    </row>
    <row r="36" spans="1:12" x14ac:dyDescent="0.25">
      <c r="A36" s="1">
        <v>41639</v>
      </c>
      <c r="B36" s="1">
        <v>41639</v>
      </c>
      <c r="C36" t="s">
        <v>208</v>
      </c>
      <c r="D36" t="s">
        <v>8077</v>
      </c>
      <c r="E36">
        <v>-94399999.99999997</v>
      </c>
      <c r="F36">
        <v>426000000</v>
      </c>
      <c r="G36">
        <v>2956200000</v>
      </c>
      <c r="H36">
        <v>291300000</v>
      </c>
      <c r="I36">
        <v>719400000</v>
      </c>
      <c r="J36">
        <v>33100000</v>
      </c>
      <c r="K36">
        <v>3211500000.0000005</v>
      </c>
      <c r="L36">
        <v>5121100000</v>
      </c>
    </row>
    <row r="37" spans="1:12" x14ac:dyDescent="0.25">
      <c r="A37" s="1">
        <v>41639</v>
      </c>
      <c r="B37" s="1">
        <v>41639</v>
      </c>
      <c r="C37" t="s">
        <v>218</v>
      </c>
      <c r="D37" t="s">
        <v>8078</v>
      </c>
      <c r="E37" t="s">
        <v>8663</v>
      </c>
      <c r="F37" t="s">
        <v>8663</v>
      </c>
      <c r="G37" t="s">
        <v>8663</v>
      </c>
      <c r="H37" t="s">
        <v>8663</v>
      </c>
      <c r="I37" t="s">
        <v>8663</v>
      </c>
      <c r="J37" t="s">
        <v>8663</v>
      </c>
      <c r="K37" t="s">
        <v>8663</v>
      </c>
      <c r="L37" t="s">
        <v>8663</v>
      </c>
    </row>
    <row r="38" spans="1:12" x14ac:dyDescent="0.25">
      <c r="A38" s="1">
        <v>41639</v>
      </c>
      <c r="B38" s="1">
        <v>41639</v>
      </c>
      <c r="C38" t="s">
        <v>221</v>
      </c>
      <c r="D38" t="s">
        <v>8079</v>
      </c>
      <c r="E38" t="s">
        <v>8663</v>
      </c>
      <c r="F38" t="s">
        <v>8663</v>
      </c>
      <c r="G38" t="s">
        <v>8663</v>
      </c>
      <c r="H38" t="s">
        <v>8663</v>
      </c>
      <c r="I38" t="s">
        <v>8663</v>
      </c>
      <c r="J38" t="s">
        <v>8663</v>
      </c>
      <c r="K38" t="s">
        <v>8663</v>
      </c>
      <c r="L38" t="s">
        <v>8663</v>
      </c>
    </row>
    <row r="39" spans="1:12" x14ac:dyDescent="0.25">
      <c r="A39" s="1">
        <v>41639</v>
      </c>
      <c r="B39" s="1">
        <v>41639</v>
      </c>
      <c r="C39" t="s">
        <v>224</v>
      </c>
      <c r="D39" t="s">
        <v>8080</v>
      </c>
      <c r="E39">
        <v>407000000</v>
      </c>
      <c r="F39">
        <v>233000000</v>
      </c>
      <c r="G39">
        <v>5014000000</v>
      </c>
      <c r="H39">
        <v>1521000000</v>
      </c>
      <c r="I39">
        <v>2639000000</v>
      </c>
      <c r="J39">
        <v>68000000</v>
      </c>
      <c r="K39">
        <v>9969000000</v>
      </c>
      <c r="L39">
        <v>31646000000</v>
      </c>
    </row>
    <row r="40" spans="1:12" x14ac:dyDescent="0.25">
      <c r="A40" s="1">
        <v>41639</v>
      </c>
      <c r="B40" s="1">
        <v>41639</v>
      </c>
      <c r="C40" t="s">
        <v>227</v>
      </c>
      <c r="D40" t="s">
        <v>8081</v>
      </c>
      <c r="E40">
        <v>-468000000</v>
      </c>
      <c r="F40">
        <v>810000000</v>
      </c>
      <c r="G40">
        <v>9825000000</v>
      </c>
      <c r="H40">
        <v>177000000</v>
      </c>
      <c r="I40">
        <v>3674000000</v>
      </c>
      <c r="J40">
        <v>137000000</v>
      </c>
      <c r="K40">
        <v>11441999999.999998</v>
      </c>
      <c r="L40">
        <v>12698000000</v>
      </c>
    </row>
    <row r="41" spans="1:12" x14ac:dyDescent="0.25">
      <c r="A41" s="1">
        <v>41639</v>
      </c>
      <c r="B41" s="1">
        <v>41639</v>
      </c>
      <c r="C41" t="s">
        <v>235</v>
      </c>
      <c r="D41" t="s">
        <v>8082</v>
      </c>
      <c r="E41">
        <v>2072400000</v>
      </c>
      <c r="F41">
        <v>150600000</v>
      </c>
      <c r="G41">
        <v>2601400000</v>
      </c>
      <c r="H41">
        <v>897900000</v>
      </c>
      <c r="I41" t="s">
        <v>8663</v>
      </c>
      <c r="J41">
        <v>35100000</v>
      </c>
      <c r="K41">
        <v>9607900000</v>
      </c>
      <c r="L41">
        <v>8912800000</v>
      </c>
    </row>
    <row r="42" spans="1:12" x14ac:dyDescent="0.25">
      <c r="A42" s="1">
        <v>41639</v>
      </c>
      <c r="B42" s="1">
        <v>41639</v>
      </c>
      <c r="C42" t="s">
        <v>238</v>
      </c>
      <c r="D42" t="s">
        <v>8083</v>
      </c>
      <c r="E42" t="s">
        <v>8663</v>
      </c>
      <c r="F42" t="s">
        <v>8663</v>
      </c>
      <c r="G42" t="s">
        <v>8663</v>
      </c>
      <c r="H42" t="s">
        <v>8663</v>
      </c>
      <c r="I42" t="s">
        <v>8663</v>
      </c>
      <c r="J42" t="s">
        <v>8663</v>
      </c>
      <c r="K42" t="s">
        <v>8663</v>
      </c>
      <c r="L42" t="s">
        <v>8663</v>
      </c>
    </row>
    <row r="43" spans="1:12" x14ac:dyDescent="0.25">
      <c r="A43" s="1">
        <v>41639</v>
      </c>
      <c r="B43" s="1">
        <v>41639</v>
      </c>
      <c r="C43" t="s">
        <v>242</v>
      </c>
      <c r="D43" t="s">
        <v>8084</v>
      </c>
      <c r="E43">
        <v>1576000000</v>
      </c>
      <c r="F43">
        <v>465000000</v>
      </c>
      <c r="G43">
        <v>6732000000</v>
      </c>
      <c r="H43">
        <v>1405000000</v>
      </c>
      <c r="I43">
        <v>3748000000</v>
      </c>
      <c r="J43">
        <v>97000000</v>
      </c>
      <c r="K43">
        <v>5442000000</v>
      </c>
      <c r="L43">
        <v>28079000000</v>
      </c>
    </row>
    <row r="44" spans="1:12" x14ac:dyDescent="0.25">
      <c r="A44" s="1">
        <v>41639</v>
      </c>
      <c r="B44" s="1">
        <v>41639</v>
      </c>
      <c r="C44" t="s">
        <v>247</v>
      </c>
      <c r="D44" t="s">
        <v>8085</v>
      </c>
      <c r="E44">
        <v>1492000000</v>
      </c>
      <c r="F44">
        <v>580000000</v>
      </c>
      <c r="G44">
        <v>8969000000</v>
      </c>
      <c r="H44">
        <v>1561000000</v>
      </c>
      <c r="I44">
        <v>2846000000</v>
      </c>
      <c r="J44">
        <v>85000000</v>
      </c>
      <c r="K44">
        <v>16116999999.999998</v>
      </c>
      <c r="L44">
        <v>20852000000</v>
      </c>
    </row>
    <row r="45" spans="1:12" x14ac:dyDescent="0.25">
      <c r="A45" s="1">
        <v>41639</v>
      </c>
      <c r="B45" s="1">
        <v>41639</v>
      </c>
      <c r="C45" t="s">
        <v>251</v>
      </c>
      <c r="D45" t="s">
        <v>8086</v>
      </c>
      <c r="E45">
        <v>-286752000</v>
      </c>
      <c r="F45">
        <v>500000000</v>
      </c>
      <c r="G45">
        <v>1174857000</v>
      </c>
      <c r="H45">
        <v>134417000</v>
      </c>
      <c r="I45">
        <v>264991000</v>
      </c>
      <c r="J45">
        <v>11456000</v>
      </c>
      <c r="K45">
        <v>1188596000</v>
      </c>
      <c r="L45">
        <v>1278229000</v>
      </c>
    </row>
    <row r="46" spans="1:12" x14ac:dyDescent="0.25">
      <c r="A46" s="1">
        <v>41639</v>
      </c>
      <c r="B46" s="1">
        <v>41639</v>
      </c>
      <c r="C46" t="s">
        <v>256</v>
      </c>
      <c r="D46" t="s">
        <v>8087</v>
      </c>
      <c r="E46">
        <v>472000000</v>
      </c>
      <c r="F46">
        <v>374000000</v>
      </c>
      <c r="G46">
        <v>20057000000</v>
      </c>
      <c r="H46">
        <v>23738000000</v>
      </c>
      <c r="I46">
        <v>43006000000</v>
      </c>
      <c r="J46">
        <v>0</v>
      </c>
      <c r="K46">
        <v>146073000000</v>
      </c>
      <c r="L46">
        <v>213965000000</v>
      </c>
    </row>
    <row r="47" spans="1:12" x14ac:dyDescent="0.25">
      <c r="A47" s="1">
        <v>41639</v>
      </c>
      <c r="B47" s="1">
        <v>41639</v>
      </c>
      <c r="C47" t="s">
        <v>261</v>
      </c>
      <c r="D47" t="s">
        <v>8088</v>
      </c>
      <c r="E47">
        <v>964000000</v>
      </c>
      <c r="F47">
        <v>700000000</v>
      </c>
      <c r="G47">
        <v>3129000000</v>
      </c>
      <c r="H47">
        <v>754000000</v>
      </c>
      <c r="I47" t="s">
        <v>8663</v>
      </c>
      <c r="J47">
        <v>69000000</v>
      </c>
      <c r="K47">
        <v>3200999999.9999995</v>
      </c>
      <c r="L47">
        <v>1483000000</v>
      </c>
    </row>
    <row r="48" spans="1:12" x14ac:dyDescent="0.25">
      <c r="A48" s="1">
        <v>41639</v>
      </c>
      <c r="B48" s="1">
        <v>41639</v>
      </c>
      <c r="C48" t="s">
        <v>274</v>
      </c>
      <c r="D48" t="s">
        <v>8089</v>
      </c>
      <c r="E48">
        <v>-977083000</v>
      </c>
      <c r="F48">
        <v>575112000</v>
      </c>
      <c r="G48">
        <v>7753657000</v>
      </c>
      <c r="H48">
        <v>287338000</v>
      </c>
      <c r="I48">
        <v>1294457000</v>
      </c>
      <c r="J48">
        <v>81908000</v>
      </c>
      <c r="K48">
        <v>4690646000</v>
      </c>
      <c r="L48">
        <v>14122530000</v>
      </c>
    </row>
    <row r="49" spans="1:12" x14ac:dyDescent="0.25">
      <c r="A49" s="1">
        <v>41639</v>
      </c>
      <c r="B49" s="1">
        <v>41639</v>
      </c>
      <c r="C49" t="s">
        <v>278</v>
      </c>
      <c r="D49" t="s">
        <v>8090</v>
      </c>
      <c r="E49">
        <v>-1267100000</v>
      </c>
      <c r="F49">
        <v>212000000</v>
      </c>
      <c r="G49">
        <v>4777400000</v>
      </c>
      <c r="H49">
        <v>117300000</v>
      </c>
      <c r="I49">
        <v>872400000</v>
      </c>
      <c r="J49">
        <v>70500000</v>
      </c>
      <c r="K49">
        <v>7011300000</v>
      </c>
      <c r="L49">
        <v>6926300000</v>
      </c>
    </row>
    <row r="50" spans="1:12" x14ac:dyDescent="0.25">
      <c r="A50" s="1">
        <v>41639</v>
      </c>
      <c r="B50" s="1">
        <v>41639</v>
      </c>
      <c r="C50" t="s">
        <v>281</v>
      </c>
      <c r="D50" t="s">
        <v>8091</v>
      </c>
      <c r="E50">
        <v>204000000</v>
      </c>
      <c r="F50">
        <v>841000000</v>
      </c>
      <c r="G50">
        <v>7862000000</v>
      </c>
      <c r="H50">
        <v>1267000000</v>
      </c>
      <c r="I50">
        <v>3734000000</v>
      </c>
      <c r="J50">
        <v>100000000</v>
      </c>
      <c r="K50">
        <v>11339000000</v>
      </c>
      <c r="L50">
        <v>10056000000</v>
      </c>
    </row>
    <row r="51" spans="1:12" x14ac:dyDescent="0.25">
      <c r="A51" s="1">
        <v>41639</v>
      </c>
      <c r="B51" s="1">
        <v>41639</v>
      </c>
      <c r="C51" t="s">
        <v>286</v>
      </c>
      <c r="D51" t="s">
        <v>8092</v>
      </c>
      <c r="E51">
        <v>744000000</v>
      </c>
      <c r="F51">
        <v>499000000</v>
      </c>
      <c r="G51">
        <v>3882000000</v>
      </c>
      <c r="H51">
        <v>1062000000</v>
      </c>
      <c r="I51">
        <v>3610000000</v>
      </c>
      <c r="J51" t="s">
        <v>8663</v>
      </c>
      <c r="K51">
        <v>17992999999.999996</v>
      </c>
      <c r="L51">
        <v>21725000000</v>
      </c>
    </row>
    <row r="52" spans="1:12" x14ac:dyDescent="0.25">
      <c r="A52" s="1">
        <v>41639</v>
      </c>
      <c r="B52" s="1">
        <v>41639</v>
      </c>
      <c r="C52" t="s">
        <v>292</v>
      </c>
      <c r="D52" t="s">
        <v>8093</v>
      </c>
      <c r="E52">
        <v>221900000</v>
      </c>
      <c r="F52">
        <v>23000000</v>
      </c>
      <c r="G52">
        <v>3008900000</v>
      </c>
      <c r="H52">
        <v>1689900000</v>
      </c>
      <c r="I52">
        <v>2575300000</v>
      </c>
      <c r="J52">
        <v>1700000</v>
      </c>
      <c r="K52">
        <v>13551100000</v>
      </c>
      <c r="L52">
        <v>9770500000</v>
      </c>
    </row>
    <row r="53" spans="1:12" x14ac:dyDescent="0.25">
      <c r="A53" s="1">
        <v>41639</v>
      </c>
      <c r="B53" s="1">
        <v>41639</v>
      </c>
      <c r="C53" t="s">
        <v>296</v>
      </c>
      <c r="D53" t="s">
        <v>8094</v>
      </c>
      <c r="E53">
        <v>11856000000</v>
      </c>
      <c r="F53">
        <v>5771000000</v>
      </c>
      <c r="G53">
        <v>20446000000</v>
      </c>
      <c r="H53">
        <v>2587000000</v>
      </c>
      <c r="I53" t="s">
        <v>8663</v>
      </c>
      <c r="J53">
        <v>317000000</v>
      </c>
      <c r="K53">
        <v>61378000000</v>
      </c>
      <c r="L53">
        <v>67074000000</v>
      </c>
    </row>
    <row r="54" spans="1:12" x14ac:dyDescent="0.25">
      <c r="A54" s="1">
        <v>41639</v>
      </c>
      <c r="B54" s="1">
        <v>41639</v>
      </c>
      <c r="C54" t="s">
        <v>302</v>
      </c>
      <c r="D54" t="s">
        <v>8095</v>
      </c>
      <c r="E54">
        <v>873000000</v>
      </c>
      <c r="F54">
        <v>2000000</v>
      </c>
      <c r="G54">
        <v>5402000000</v>
      </c>
      <c r="H54">
        <v>650000000</v>
      </c>
      <c r="I54">
        <v>1784000000</v>
      </c>
      <c r="J54">
        <v>95000000</v>
      </c>
      <c r="K54">
        <v>6117000000</v>
      </c>
      <c r="L54">
        <v>8273000000</v>
      </c>
    </row>
    <row r="55" spans="1:12" x14ac:dyDescent="0.25">
      <c r="A55" s="1">
        <v>41639</v>
      </c>
      <c r="B55" s="1">
        <v>41639</v>
      </c>
      <c r="C55" t="s">
        <v>306</v>
      </c>
      <c r="D55" t="s">
        <v>8096</v>
      </c>
      <c r="E55">
        <v>595000000</v>
      </c>
      <c r="F55">
        <v>4000000</v>
      </c>
      <c r="G55">
        <v>2457000000</v>
      </c>
      <c r="H55">
        <v>1093000000</v>
      </c>
      <c r="I55">
        <v>1450000000</v>
      </c>
      <c r="J55">
        <v>33000000</v>
      </c>
      <c r="K55">
        <v>2705000000</v>
      </c>
      <c r="L55">
        <v>8633000000</v>
      </c>
    </row>
    <row r="56" spans="1:12" x14ac:dyDescent="0.25">
      <c r="A56" s="1">
        <v>41639</v>
      </c>
      <c r="B56" s="1">
        <v>41639</v>
      </c>
      <c r="C56" t="s">
        <v>312</v>
      </c>
      <c r="D56" t="s">
        <v>8097</v>
      </c>
      <c r="E56">
        <v>709500000</v>
      </c>
      <c r="F56">
        <v>15700000</v>
      </c>
      <c r="G56">
        <v>7002400000</v>
      </c>
      <c r="H56">
        <v>479300000</v>
      </c>
      <c r="I56">
        <v>2099900000</v>
      </c>
      <c r="J56">
        <v>90000000</v>
      </c>
      <c r="K56">
        <v>7739400000</v>
      </c>
      <c r="L56">
        <v>8304000000</v>
      </c>
    </row>
    <row r="57" spans="1:12" x14ac:dyDescent="0.25">
      <c r="A57" s="1">
        <v>41639</v>
      </c>
      <c r="B57" s="1">
        <v>41639</v>
      </c>
      <c r="C57" t="s">
        <v>316</v>
      </c>
      <c r="D57" t="s">
        <v>8098</v>
      </c>
      <c r="E57" t="s">
        <v>8663</v>
      </c>
      <c r="F57" t="s">
        <v>8663</v>
      </c>
      <c r="G57" t="s">
        <v>8663</v>
      </c>
      <c r="H57" t="s">
        <v>8663</v>
      </c>
      <c r="I57" t="s">
        <v>8663</v>
      </c>
      <c r="J57" t="s">
        <v>8663</v>
      </c>
      <c r="K57" t="s">
        <v>8663</v>
      </c>
      <c r="L57" t="s">
        <v>8663</v>
      </c>
    </row>
    <row r="58" spans="1:12" x14ac:dyDescent="0.25">
      <c r="A58" s="1">
        <v>41639</v>
      </c>
      <c r="B58" s="1">
        <v>41639</v>
      </c>
      <c r="C58" t="s">
        <v>326</v>
      </c>
      <c r="D58" t="s">
        <v>8099</v>
      </c>
      <c r="E58">
        <v>943000000</v>
      </c>
      <c r="F58">
        <v>533000000</v>
      </c>
      <c r="G58">
        <v>9022000000</v>
      </c>
      <c r="H58">
        <v>1900000000</v>
      </c>
      <c r="I58">
        <v>4590000000</v>
      </c>
      <c r="J58">
        <v>136000000</v>
      </c>
      <c r="K58">
        <v>9868000000</v>
      </c>
      <c r="L58">
        <v>11910000000</v>
      </c>
    </row>
    <row r="59" spans="1:12" x14ac:dyDescent="0.25">
      <c r="A59" s="1">
        <v>41639</v>
      </c>
      <c r="B59" s="1">
        <v>41639</v>
      </c>
      <c r="C59" t="s">
        <v>333</v>
      </c>
      <c r="D59" t="s">
        <v>8100</v>
      </c>
      <c r="E59">
        <v>1535000000</v>
      </c>
      <c r="F59">
        <v>21000000</v>
      </c>
      <c r="G59">
        <v>3272000000</v>
      </c>
      <c r="H59">
        <v>1823000000</v>
      </c>
      <c r="I59">
        <v>2484000000</v>
      </c>
      <c r="J59">
        <v>28000000</v>
      </c>
      <c r="K59">
        <v>21798000000</v>
      </c>
      <c r="L59">
        <v>8009000000</v>
      </c>
    </row>
    <row r="60" spans="1:12" x14ac:dyDescent="0.25">
      <c r="A60" s="1">
        <v>41639</v>
      </c>
      <c r="B60" s="1">
        <v>41639</v>
      </c>
      <c r="C60" t="s">
        <v>337</v>
      </c>
      <c r="D60" t="s">
        <v>8101</v>
      </c>
      <c r="E60">
        <v>2952000000</v>
      </c>
      <c r="F60">
        <v>2122000000</v>
      </c>
      <c r="G60">
        <v>12665000000</v>
      </c>
      <c r="H60">
        <v>2411000000</v>
      </c>
      <c r="I60">
        <v>7098000000</v>
      </c>
      <c r="J60">
        <v>165000000</v>
      </c>
      <c r="K60">
        <v>16156000000</v>
      </c>
      <c r="L60">
        <v>73807000000</v>
      </c>
    </row>
    <row r="61" spans="1:12" x14ac:dyDescent="0.25">
      <c r="A61" s="1">
        <v>41639</v>
      </c>
      <c r="B61" s="1">
        <v>41639</v>
      </c>
      <c r="C61" t="s">
        <v>345</v>
      </c>
      <c r="D61" t="s">
        <v>8102</v>
      </c>
      <c r="E61" t="s">
        <v>8663</v>
      </c>
      <c r="F61" t="s">
        <v>8663</v>
      </c>
      <c r="G61" t="s">
        <v>8663</v>
      </c>
      <c r="H61" t="s">
        <v>8663</v>
      </c>
      <c r="I61" t="s">
        <v>8663</v>
      </c>
      <c r="J61" t="s">
        <v>8663</v>
      </c>
      <c r="K61" t="s">
        <v>8663</v>
      </c>
      <c r="L61" t="s">
        <v>8663</v>
      </c>
    </row>
    <row r="62" spans="1:12" x14ac:dyDescent="0.25">
      <c r="A62" s="1">
        <v>41639</v>
      </c>
      <c r="B62" s="1">
        <v>41639</v>
      </c>
      <c r="C62" t="s">
        <v>349</v>
      </c>
      <c r="D62" t="s">
        <v>8103</v>
      </c>
      <c r="E62" t="s">
        <v>8663</v>
      </c>
      <c r="F62" t="s">
        <v>8663</v>
      </c>
      <c r="G62" t="s">
        <v>8663</v>
      </c>
      <c r="H62" t="s">
        <v>8663</v>
      </c>
      <c r="I62" t="s">
        <v>8663</v>
      </c>
      <c r="J62" t="s">
        <v>8663</v>
      </c>
      <c r="K62" t="s">
        <v>8663</v>
      </c>
      <c r="L62" t="s">
        <v>8663</v>
      </c>
    </row>
    <row r="63" spans="1:12" x14ac:dyDescent="0.25">
      <c r="A63" s="1">
        <v>41639</v>
      </c>
      <c r="B63" s="1">
        <v>41639</v>
      </c>
      <c r="C63" t="s">
        <v>353</v>
      </c>
      <c r="D63" t="s">
        <v>8104</v>
      </c>
      <c r="E63">
        <v>8083000000</v>
      </c>
      <c r="F63">
        <v>17925000000</v>
      </c>
      <c r="G63">
        <v>19154000000</v>
      </c>
      <c r="H63">
        <v>8740000000</v>
      </c>
      <c r="I63">
        <v>12263000000</v>
      </c>
      <c r="J63">
        <v>90000000</v>
      </c>
      <c r="K63">
        <v>32465000000</v>
      </c>
      <c r="L63">
        <v>47269000000</v>
      </c>
    </row>
    <row r="64" spans="1:12" x14ac:dyDescent="0.25">
      <c r="A64" s="1">
        <v>41639</v>
      </c>
      <c r="B64" s="1">
        <v>41639</v>
      </c>
      <c r="C64" t="s">
        <v>357</v>
      </c>
      <c r="D64" t="s">
        <v>8105</v>
      </c>
      <c r="E64">
        <v>9011000000</v>
      </c>
      <c r="F64">
        <v>1563000000</v>
      </c>
      <c r="G64">
        <v>8072000000</v>
      </c>
      <c r="H64">
        <v>4330000000</v>
      </c>
      <c r="I64">
        <v>8497000000</v>
      </c>
      <c r="J64">
        <v>95000000</v>
      </c>
      <c r="K64">
        <v>9066999999.9999981</v>
      </c>
      <c r="L64">
        <v>85140000000</v>
      </c>
    </row>
    <row r="65" spans="1:12" x14ac:dyDescent="0.25">
      <c r="A65" s="1">
        <v>41639</v>
      </c>
      <c r="B65" s="1">
        <v>41639</v>
      </c>
      <c r="C65" t="s">
        <v>361</v>
      </c>
      <c r="D65" t="s">
        <v>8106</v>
      </c>
      <c r="E65">
        <v>-26000000</v>
      </c>
      <c r="F65">
        <v>109000000</v>
      </c>
      <c r="G65">
        <v>3665000000</v>
      </c>
      <c r="H65">
        <v>-160000000</v>
      </c>
      <c r="I65">
        <v>346000000</v>
      </c>
      <c r="J65">
        <v>77000000</v>
      </c>
      <c r="K65">
        <v>-1613000000</v>
      </c>
      <c r="L65">
        <v>4775000000</v>
      </c>
    </row>
    <row r="66" spans="1:12" x14ac:dyDescent="0.25">
      <c r="A66" s="1">
        <v>41639</v>
      </c>
      <c r="B66" s="1">
        <v>41639</v>
      </c>
      <c r="C66" t="s">
        <v>370</v>
      </c>
      <c r="D66" t="s">
        <v>8107</v>
      </c>
      <c r="E66">
        <v>307000000</v>
      </c>
      <c r="F66">
        <v>995000000</v>
      </c>
      <c r="G66">
        <v>7817000000</v>
      </c>
      <c r="H66">
        <v>332000000</v>
      </c>
      <c r="I66">
        <v>2100000000</v>
      </c>
      <c r="J66">
        <v>118000000</v>
      </c>
      <c r="K66">
        <v>4260999999.9999995</v>
      </c>
      <c r="L66">
        <v>8060000000</v>
      </c>
    </row>
    <row r="67" spans="1:12" x14ac:dyDescent="0.25">
      <c r="A67" s="1">
        <v>41639</v>
      </c>
      <c r="B67" s="1">
        <v>41639</v>
      </c>
      <c r="C67" t="s">
        <v>373</v>
      </c>
      <c r="D67" t="s">
        <v>8108</v>
      </c>
      <c r="E67">
        <v>13744000000</v>
      </c>
      <c r="F67">
        <v>6862000000</v>
      </c>
      <c r="G67">
        <v>26745000000</v>
      </c>
      <c r="H67">
        <v>16132000000</v>
      </c>
      <c r="I67">
        <v>24299000000</v>
      </c>
      <c r="J67">
        <v>97000000</v>
      </c>
      <c r="K67">
        <v>20007999999.999996</v>
      </c>
      <c r="L67">
        <v>101356000000</v>
      </c>
    </row>
    <row r="68" spans="1:12" x14ac:dyDescent="0.25">
      <c r="A68" s="1">
        <v>41639</v>
      </c>
      <c r="B68" s="1">
        <v>41639</v>
      </c>
      <c r="C68" t="s">
        <v>377</v>
      </c>
      <c r="D68" t="s">
        <v>8109</v>
      </c>
      <c r="E68">
        <v>18448000000</v>
      </c>
      <c r="F68">
        <v>3933000000</v>
      </c>
      <c r="G68">
        <v>89658000000</v>
      </c>
      <c r="H68">
        <v>2201000000</v>
      </c>
      <c r="I68">
        <v>33296000000</v>
      </c>
      <c r="J68">
        <v>555000000</v>
      </c>
      <c r="K68">
        <v>90265000000</v>
      </c>
      <c r="L68">
        <v>119530000000</v>
      </c>
    </row>
    <row r="69" spans="1:12" x14ac:dyDescent="0.25">
      <c r="A69" s="1">
        <v>41639</v>
      </c>
      <c r="B69" s="1">
        <v>41639</v>
      </c>
      <c r="C69" t="s">
        <v>380</v>
      </c>
      <c r="D69" t="s">
        <v>8110</v>
      </c>
      <c r="E69">
        <v>-3000000</v>
      </c>
      <c r="F69">
        <v>203000000</v>
      </c>
      <c r="G69">
        <v>6394000000</v>
      </c>
      <c r="H69">
        <v>1700000000</v>
      </c>
      <c r="I69">
        <v>8643000000</v>
      </c>
      <c r="J69" t="s">
        <v>8663</v>
      </c>
      <c r="K69">
        <v>18994000000</v>
      </c>
      <c r="L69">
        <v>15738000000</v>
      </c>
    </row>
    <row r="70" spans="1:12" x14ac:dyDescent="0.25">
      <c r="A70" s="1">
        <v>41639</v>
      </c>
      <c r="B70" s="1">
        <v>41639</v>
      </c>
      <c r="C70" t="s">
        <v>383</v>
      </c>
      <c r="D70" t="s">
        <v>8111</v>
      </c>
      <c r="E70">
        <v>2546000000</v>
      </c>
      <c r="F70">
        <v>353000000</v>
      </c>
      <c r="G70">
        <v>4521000000</v>
      </c>
      <c r="H70">
        <v>1385000000</v>
      </c>
      <c r="I70">
        <v>3076000000</v>
      </c>
      <c r="J70">
        <v>59000000</v>
      </c>
      <c r="K70">
        <v>7989000000</v>
      </c>
      <c r="L70">
        <v>126969000000</v>
      </c>
    </row>
    <row r="71" spans="1:12" x14ac:dyDescent="0.25">
      <c r="A71" s="1">
        <v>41639</v>
      </c>
      <c r="B71" s="1">
        <v>41639</v>
      </c>
      <c r="C71" t="s">
        <v>389</v>
      </c>
      <c r="D71" t="s">
        <v>8112</v>
      </c>
      <c r="E71" t="s">
        <v>8663</v>
      </c>
      <c r="F71" t="s">
        <v>8663</v>
      </c>
      <c r="G71" t="s">
        <v>8663</v>
      </c>
      <c r="H71" t="s">
        <v>8663</v>
      </c>
      <c r="I71" t="s">
        <v>8663</v>
      </c>
      <c r="J71" t="s">
        <v>8663</v>
      </c>
      <c r="K71" t="s">
        <v>8663</v>
      </c>
      <c r="L71" t="s">
        <v>8663</v>
      </c>
    </row>
    <row r="72" spans="1:12" x14ac:dyDescent="0.25">
      <c r="A72" s="1">
        <v>41639</v>
      </c>
      <c r="B72" s="1">
        <v>41639</v>
      </c>
      <c r="C72" t="s">
        <v>399</v>
      </c>
      <c r="D72" t="s">
        <v>8113</v>
      </c>
      <c r="E72">
        <v>851000000</v>
      </c>
      <c r="F72">
        <v>1504000000</v>
      </c>
      <c r="G72">
        <v>19624000000</v>
      </c>
      <c r="H72">
        <v>3086000000</v>
      </c>
      <c r="I72">
        <v>4265000000</v>
      </c>
      <c r="J72" t="s">
        <v>8663</v>
      </c>
      <c r="K72">
        <v>17021000000</v>
      </c>
      <c r="L72">
        <v>11569000000</v>
      </c>
    </row>
    <row r="73" spans="1:12" x14ac:dyDescent="0.25">
      <c r="A73" s="1">
        <v>41639</v>
      </c>
      <c r="B73" s="1">
        <v>41639</v>
      </c>
      <c r="C73" t="s">
        <v>411</v>
      </c>
      <c r="D73" t="s">
        <v>8114</v>
      </c>
      <c r="E73" t="s">
        <v>8663</v>
      </c>
      <c r="F73" t="s">
        <v>8663</v>
      </c>
      <c r="G73" t="s">
        <v>8663</v>
      </c>
      <c r="H73" t="s">
        <v>8663</v>
      </c>
      <c r="I73" t="s">
        <v>8663</v>
      </c>
      <c r="J73" t="s">
        <v>8663</v>
      </c>
      <c r="K73" t="s">
        <v>8663</v>
      </c>
      <c r="L73" t="s">
        <v>8663</v>
      </c>
    </row>
    <row r="74" spans="1:12" x14ac:dyDescent="0.25">
      <c r="A74" s="1">
        <v>41639</v>
      </c>
      <c r="B74" s="1">
        <v>41639</v>
      </c>
      <c r="C74" t="s">
        <v>415</v>
      </c>
      <c r="D74" t="s">
        <v>8115</v>
      </c>
      <c r="E74">
        <v>2961400000</v>
      </c>
      <c r="F74">
        <v>918000000</v>
      </c>
      <c r="G74">
        <v>13573600000</v>
      </c>
      <c r="H74">
        <v>2805700000</v>
      </c>
      <c r="I74">
        <v>5479700000</v>
      </c>
      <c r="J74">
        <v>151500000</v>
      </c>
      <c r="K74">
        <v>24808100000</v>
      </c>
      <c r="L74">
        <v>68988700000</v>
      </c>
    </row>
    <row r="75" spans="1:12" x14ac:dyDescent="0.25">
      <c r="A75" s="1">
        <v>41639</v>
      </c>
      <c r="B75" s="1">
        <v>41639</v>
      </c>
      <c r="C75" t="s">
        <v>425</v>
      </c>
      <c r="D75" t="s">
        <v>8116</v>
      </c>
      <c r="E75">
        <v>1776000000</v>
      </c>
      <c r="F75">
        <v>786000000</v>
      </c>
      <c r="G75">
        <v>27590000000</v>
      </c>
      <c r="H75">
        <v>1446000000</v>
      </c>
      <c r="I75">
        <v>6004000000</v>
      </c>
      <c r="J75">
        <v>458000000</v>
      </c>
      <c r="K75">
        <v>-7044000000</v>
      </c>
      <c r="L75">
        <v>33780000000</v>
      </c>
    </row>
    <row r="76" spans="1:12" x14ac:dyDescent="0.25">
      <c r="A76" s="1">
        <v>41639</v>
      </c>
      <c r="B76" s="1">
        <v>41639</v>
      </c>
      <c r="C76" t="s">
        <v>429</v>
      </c>
      <c r="D76" t="s">
        <v>8117</v>
      </c>
      <c r="E76">
        <v>1965000000</v>
      </c>
      <c r="F76">
        <v>0</v>
      </c>
      <c r="G76">
        <v>4734000000</v>
      </c>
      <c r="H76">
        <v>1934000000</v>
      </c>
      <c r="I76">
        <v>3430000000</v>
      </c>
      <c r="J76">
        <v>53000000</v>
      </c>
      <c r="K76">
        <v>9011000000</v>
      </c>
      <c r="L76">
        <v>24275000000</v>
      </c>
    </row>
    <row r="77" spans="1:12" x14ac:dyDescent="0.25">
      <c r="A77" s="1">
        <v>41639</v>
      </c>
      <c r="B77" s="1">
        <v>41639</v>
      </c>
      <c r="C77" t="s">
        <v>446</v>
      </c>
      <c r="D77" t="s">
        <v>8118</v>
      </c>
      <c r="E77">
        <v>4648900000</v>
      </c>
      <c r="F77">
        <v>1012600000</v>
      </c>
      <c r="G77">
        <v>4200300000</v>
      </c>
      <c r="H77">
        <v>4784500000</v>
      </c>
      <c r="I77">
        <v>6973000000</v>
      </c>
      <c r="J77">
        <v>39800000</v>
      </c>
      <c r="K77">
        <v>16896099999.999998</v>
      </c>
      <c r="L77">
        <v>23261600000</v>
      </c>
    </row>
    <row r="78" spans="1:12" x14ac:dyDescent="0.25">
      <c r="A78" s="1">
        <v>41639</v>
      </c>
      <c r="B78" s="1">
        <v>41639</v>
      </c>
      <c r="C78" t="s">
        <v>454</v>
      </c>
      <c r="D78" t="s">
        <v>8119</v>
      </c>
      <c r="E78" t="s">
        <v>8663</v>
      </c>
      <c r="F78" t="s">
        <v>8663</v>
      </c>
      <c r="G78" t="s">
        <v>8663</v>
      </c>
      <c r="H78" t="s">
        <v>8663</v>
      </c>
      <c r="I78" t="s">
        <v>8663</v>
      </c>
      <c r="J78" t="s">
        <v>8663</v>
      </c>
      <c r="K78" t="s">
        <v>8663</v>
      </c>
      <c r="L78" t="s">
        <v>8663</v>
      </c>
    </row>
    <row r="79" spans="1:12" x14ac:dyDescent="0.25">
      <c r="A79" s="1">
        <v>41639</v>
      </c>
      <c r="B79" s="1">
        <v>41639</v>
      </c>
      <c r="C79" t="s">
        <v>458</v>
      </c>
      <c r="D79" t="s">
        <v>8120</v>
      </c>
      <c r="E79">
        <v>-802571000.00000024</v>
      </c>
      <c r="F79">
        <v>1039762999.9999999</v>
      </c>
      <c r="G79">
        <v>11018154000</v>
      </c>
      <c r="H79">
        <v>938349000</v>
      </c>
      <c r="I79">
        <v>2914992000.0000005</v>
      </c>
      <c r="J79">
        <v>135381000</v>
      </c>
      <c r="K79">
        <v>9547286000</v>
      </c>
      <c r="L79">
        <v>10735235000</v>
      </c>
    </row>
    <row r="80" spans="1:12" x14ac:dyDescent="0.25">
      <c r="A80" s="1">
        <v>41639</v>
      </c>
      <c r="B80" s="1">
        <v>41639</v>
      </c>
      <c r="C80" t="s">
        <v>462</v>
      </c>
      <c r="D80" t="s">
        <v>8121</v>
      </c>
      <c r="E80" t="s">
        <v>8663</v>
      </c>
      <c r="F80" t="s">
        <v>8663</v>
      </c>
      <c r="G80" t="s">
        <v>8663</v>
      </c>
      <c r="H80" t="s">
        <v>8663</v>
      </c>
      <c r="I80" t="s">
        <v>8663</v>
      </c>
      <c r="J80" t="s">
        <v>8663</v>
      </c>
      <c r="K80" t="s">
        <v>8663</v>
      </c>
      <c r="L80" t="s">
        <v>8663</v>
      </c>
    </row>
    <row r="81" spans="1:12" x14ac:dyDescent="0.25">
      <c r="A81" s="1">
        <v>41639</v>
      </c>
      <c r="B81" s="1">
        <v>41639</v>
      </c>
      <c r="C81" t="s">
        <v>470</v>
      </c>
      <c r="D81" t="s">
        <v>8122</v>
      </c>
      <c r="E81">
        <v>385815000</v>
      </c>
      <c r="F81">
        <v>170770000</v>
      </c>
      <c r="G81">
        <v>621742000</v>
      </c>
      <c r="H81">
        <v>365969000</v>
      </c>
      <c r="I81">
        <v>861735000</v>
      </c>
      <c r="J81" t="s">
        <v>8663</v>
      </c>
      <c r="K81">
        <v>1872570000</v>
      </c>
      <c r="L81">
        <v>6767202000</v>
      </c>
    </row>
    <row r="82" spans="1:12" x14ac:dyDescent="0.25">
      <c r="A82" s="1">
        <v>41639</v>
      </c>
      <c r="B82" s="1">
        <v>41639</v>
      </c>
      <c r="C82" t="s">
        <v>477</v>
      </c>
      <c r="D82" t="s">
        <v>8123</v>
      </c>
      <c r="E82">
        <v>644000000</v>
      </c>
      <c r="F82">
        <v>270900000</v>
      </c>
      <c r="G82">
        <v>3587000000</v>
      </c>
      <c r="H82">
        <v>-741800000</v>
      </c>
      <c r="I82">
        <v>53400000.000000089</v>
      </c>
      <c r="J82">
        <v>67700000</v>
      </c>
      <c r="K82">
        <v>36400000.000000089</v>
      </c>
      <c r="L82">
        <v>10384600000</v>
      </c>
    </row>
    <row r="83" spans="1:12" x14ac:dyDescent="0.25">
      <c r="A83" s="1">
        <v>41639</v>
      </c>
      <c r="B83" s="1">
        <v>41639</v>
      </c>
      <c r="C83" t="s">
        <v>481</v>
      </c>
      <c r="D83" t="s">
        <v>8124</v>
      </c>
      <c r="E83">
        <v>1105000000</v>
      </c>
      <c r="F83">
        <v>1122000000</v>
      </c>
      <c r="G83">
        <v>7148000000</v>
      </c>
      <c r="H83">
        <v>1558500000</v>
      </c>
      <c r="I83">
        <v>4515800000</v>
      </c>
      <c r="J83">
        <v>108000000</v>
      </c>
      <c r="K83">
        <v>4990000000</v>
      </c>
      <c r="L83">
        <v>99423100000</v>
      </c>
    </row>
    <row r="84" spans="1:12" x14ac:dyDescent="0.25">
      <c r="A84" s="1">
        <v>41639</v>
      </c>
      <c r="B84" s="1">
        <v>41639</v>
      </c>
      <c r="C84" t="s">
        <v>484</v>
      </c>
      <c r="D84" t="s">
        <v>8125</v>
      </c>
      <c r="E84">
        <v>4877000000</v>
      </c>
      <c r="F84">
        <v>11031000000</v>
      </c>
      <c r="G84">
        <v>26719000000</v>
      </c>
      <c r="H84">
        <v>3483000000</v>
      </c>
      <c r="I84">
        <v>8220000000</v>
      </c>
      <c r="J84">
        <v>116000000</v>
      </c>
      <c r="K84">
        <v>18177000000</v>
      </c>
      <c r="L84">
        <v>57329000000</v>
      </c>
    </row>
    <row r="85" spans="1:12" x14ac:dyDescent="0.25">
      <c r="A85" s="1">
        <v>41639</v>
      </c>
      <c r="B85" s="1">
        <v>41639</v>
      </c>
      <c r="C85" t="s">
        <v>488</v>
      </c>
      <c r="D85" t="s">
        <v>8126</v>
      </c>
      <c r="E85">
        <v>-49633000</v>
      </c>
      <c r="F85">
        <v>11105000</v>
      </c>
      <c r="G85">
        <v>1381327000</v>
      </c>
      <c r="H85">
        <v>150410000</v>
      </c>
      <c r="I85">
        <v>521905000</v>
      </c>
      <c r="J85">
        <v>15097000</v>
      </c>
      <c r="K85">
        <v>1360664000</v>
      </c>
      <c r="L85">
        <v>1900991000</v>
      </c>
    </row>
    <row r="86" spans="1:12" x14ac:dyDescent="0.25">
      <c r="A86" s="1">
        <v>41639</v>
      </c>
      <c r="B86" s="1">
        <v>41639</v>
      </c>
      <c r="C86" t="s">
        <v>493</v>
      </c>
      <c r="D86" t="s">
        <v>8127</v>
      </c>
      <c r="E86">
        <v>14643000000</v>
      </c>
      <c r="F86">
        <v>12098000000</v>
      </c>
      <c r="G86">
        <v>22022000000</v>
      </c>
      <c r="H86">
        <v>-329000000</v>
      </c>
      <c r="I86" t="s">
        <v>8663</v>
      </c>
      <c r="J86">
        <v>338000000</v>
      </c>
      <c r="K86">
        <v>35116000000</v>
      </c>
      <c r="L86">
        <v>77484000000</v>
      </c>
    </row>
    <row r="87" spans="1:12" x14ac:dyDescent="0.25">
      <c r="A87" s="1">
        <v>41639</v>
      </c>
      <c r="B87" s="1">
        <v>41639</v>
      </c>
      <c r="C87" t="s">
        <v>496</v>
      </c>
      <c r="D87" t="s">
        <v>8128</v>
      </c>
      <c r="E87" t="s">
        <v>8663</v>
      </c>
      <c r="F87" t="s">
        <v>8663</v>
      </c>
      <c r="G87" t="s">
        <v>8663</v>
      </c>
      <c r="H87" t="s">
        <v>8663</v>
      </c>
      <c r="I87" t="s">
        <v>8663</v>
      </c>
      <c r="J87" t="s">
        <v>8663</v>
      </c>
      <c r="K87" t="s">
        <v>8663</v>
      </c>
      <c r="L87" t="s">
        <v>8663</v>
      </c>
    </row>
    <row r="88" spans="1:12" x14ac:dyDescent="0.25">
      <c r="A88" s="1">
        <v>41639</v>
      </c>
      <c r="B88" s="1">
        <v>41639</v>
      </c>
      <c r="C88" t="s">
        <v>500</v>
      </c>
      <c r="D88" t="s">
        <v>8129</v>
      </c>
      <c r="E88">
        <v>4785000000</v>
      </c>
      <c r="F88">
        <v>3330000000</v>
      </c>
      <c r="G88">
        <v>38363000000</v>
      </c>
      <c r="H88">
        <v>3149000000</v>
      </c>
      <c r="I88" t="s">
        <v>8663</v>
      </c>
      <c r="J88">
        <v>516000000</v>
      </c>
      <c r="K88">
        <v>99514999999.999985</v>
      </c>
      <c r="L88">
        <v>63883000000</v>
      </c>
    </row>
    <row r="89" spans="1:12" x14ac:dyDescent="0.25">
      <c r="A89" s="1">
        <v>41639</v>
      </c>
      <c r="B89" s="1">
        <v>41639</v>
      </c>
      <c r="C89" t="s">
        <v>504</v>
      </c>
      <c r="D89" t="s">
        <v>8130</v>
      </c>
      <c r="E89">
        <v>2548000000</v>
      </c>
      <c r="F89">
        <v>785000000</v>
      </c>
      <c r="G89">
        <v>20181000000</v>
      </c>
      <c r="H89">
        <v>-245000000</v>
      </c>
      <c r="I89">
        <v>6073000000</v>
      </c>
      <c r="J89">
        <v>329000000</v>
      </c>
      <c r="K89">
        <v>16714000000.000002</v>
      </c>
      <c r="L89">
        <v>18136000000</v>
      </c>
    </row>
    <row r="90" spans="1:12" x14ac:dyDescent="0.25">
      <c r="A90" s="1">
        <v>41639</v>
      </c>
      <c r="B90" s="1">
        <v>41639</v>
      </c>
      <c r="C90" t="s">
        <v>511</v>
      </c>
      <c r="D90" t="s">
        <v>8131</v>
      </c>
      <c r="E90">
        <v>790818000</v>
      </c>
      <c r="F90">
        <v>257916000</v>
      </c>
      <c r="G90">
        <v>7873667000</v>
      </c>
      <c r="H90">
        <v>69959000</v>
      </c>
      <c r="I90">
        <v>2150151000</v>
      </c>
      <c r="J90">
        <v>163835000</v>
      </c>
      <c r="K90">
        <v>3906062000</v>
      </c>
      <c r="L90">
        <v>4813760000</v>
      </c>
    </row>
    <row r="91" spans="1:12" x14ac:dyDescent="0.25">
      <c r="A91" s="1">
        <v>41639</v>
      </c>
      <c r="B91" s="1">
        <v>41639</v>
      </c>
      <c r="C91" t="s">
        <v>515</v>
      </c>
      <c r="D91" t="s">
        <v>8132</v>
      </c>
      <c r="E91">
        <v>1555000000</v>
      </c>
      <c r="F91">
        <v>4000000</v>
      </c>
      <c r="G91">
        <v>9976000000</v>
      </c>
      <c r="H91">
        <v>1875000000</v>
      </c>
      <c r="I91">
        <v>3801000000</v>
      </c>
      <c r="J91" t="s">
        <v>8663</v>
      </c>
      <c r="K91">
        <v>4853000000</v>
      </c>
      <c r="L91">
        <v>18169000000</v>
      </c>
    </row>
    <row r="92" spans="1:12" x14ac:dyDescent="0.25">
      <c r="A92" s="1">
        <v>41639</v>
      </c>
      <c r="B92" s="1">
        <v>41639</v>
      </c>
      <c r="C92" t="s">
        <v>519</v>
      </c>
      <c r="D92" t="s">
        <v>8133</v>
      </c>
      <c r="E92">
        <v>-89424</v>
      </c>
      <c r="F92">
        <v>0</v>
      </c>
      <c r="G92">
        <v>0</v>
      </c>
      <c r="H92">
        <v>-206013</v>
      </c>
      <c r="I92" t="s">
        <v>8663</v>
      </c>
      <c r="J92">
        <v>0</v>
      </c>
      <c r="K92">
        <v>1021107.0000000002</v>
      </c>
      <c r="L92">
        <v>0</v>
      </c>
    </row>
    <row r="93" spans="1:12" x14ac:dyDescent="0.25">
      <c r="A93" s="1">
        <v>41639</v>
      </c>
      <c r="B93" s="1">
        <v>41639</v>
      </c>
      <c r="C93" t="s">
        <v>522</v>
      </c>
      <c r="D93" t="s">
        <v>8134</v>
      </c>
      <c r="E93">
        <v>15700000000</v>
      </c>
      <c r="F93">
        <v>5498000000</v>
      </c>
      <c r="G93">
        <v>69290000000</v>
      </c>
      <c r="H93">
        <v>7479000000</v>
      </c>
      <c r="I93">
        <v>30570000000</v>
      </c>
      <c r="J93">
        <v>829000000</v>
      </c>
      <c r="K93">
        <v>86130000000</v>
      </c>
      <c r="L93">
        <v>128167000000</v>
      </c>
    </row>
    <row r="94" spans="1:12" x14ac:dyDescent="0.25">
      <c r="A94" s="1">
        <v>41639</v>
      </c>
      <c r="B94" s="1">
        <v>41639</v>
      </c>
      <c r="C94" t="s">
        <v>527</v>
      </c>
      <c r="D94" t="s">
        <v>8135</v>
      </c>
      <c r="E94" t="s">
        <v>8663</v>
      </c>
      <c r="F94" t="s">
        <v>8663</v>
      </c>
      <c r="G94" t="s">
        <v>8663</v>
      </c>
      <c r="H94" t="s">
        <v>8663</v>
      </c>
      <c r="I94" t="s">
        <v>8663</v>
      </c>
      <c r="J94" t="s">
        <v>8663</v>
      </c>
      <c r="K94" t="s">
        <v>8663</v>
      </c>
      <c r="L94" t="s">
        <v>8663</v>
      </c>
    </row>
    <row r="95" spans="1:12" x14ac:dyDescent="0.25">
      <c r="A95" s="1">
        <v>41639</v>
      </c>
      <c r="B95" s="1">
        <v>41639</v>
      </c>
      <c r="C95" t="s">
        <v>531</v>
      </c>
      <c r="D95" t="s">
        <v>8136</v>
      </c>
      <c r="E95">
        <v>3171000000</v>
      </c>
      <c r="F95">
        <v>2028000000</v>
      </c>
      <c r="G95">
        <v>6801000000</v>
      </c>
      <c r="H95">
        <v>3228000000</v>
      </c>
      <c r="I95">
        <v>5526000000</v>
      </c>
      <c r="J95">
        <v>80000000</v>
      </c>
      <c r="K95">
        <v>15073000000</v>
      </c>
      <c r="L95">
        <v>38249000000</v>
      </c>
    </row>
    <row r="96" spans="1:12" x14ac:dyDescent="0.25">
      <c r="A96" s="1">
        <v>41639</v>
      </c>
      <c r="B96" s="1">
        <v>41639</v>
      </c>
      <c r="C96" t="s">
        <v>538</v>
      </c>
      <c r="D96" t="s">
        <v>8137</v>
      </c>
      <c r="E96">
        <v>444200000</v>
      </c>
      <c r="F96">
        <v>296500000</v>
      </c>
      <c r="G96">
        <v>1145500000</v>
      </c>
      <c r="H96">
        <v>321400000</v>
      </c>
      <c r="I96">
        <v>737500000</v>
      </c>
      <c r="J96">
        <v>17500000</v>
      </c>
      <c r="K96">
        <v>2193400000</v>
      </c>
      <c r="L96">
        <v>2283500000</v>
      </c>
    </row>
    <row r="97" spans="1:12" x14ac:dyDescent="0.25">
      <c r="A97" s="1">
        <v>41639</v>
      </c>
      <c r="B97" s="1">
        <v>41639</v>
      </c>
      <c r="C97" t="s">
        <v>542</v>
      </c>
      <c r="D97" t="s">
        <v>8138</v>
      </c>
      <c r="E97">
        <v>-4667999.9999999385</v>
      </c>
      <c r="F97">
        <v>162000000</v>
      </c>
      <c r="G97">
        <v>5232476000</v>
      </c>
      <c r="H97">
        <v>257877000</v>
      </c>
      <c r="I97">
        <v>1205434000</v>
      </c>
      <c r="J97">
        <v>92450000</v>
      </c>
      <c r="K97">
        <v>3535384000.0000005</v>
      </c>
      <c r="L97">
        <v>3149924000</v>
      </c>
    </row>
    <row r="98" spans="1:12" x14ac:dyDescent="0.25">
      <c r="A98" s="1">
        <v>41639</v>
      </c>
      <c r="B98" s="1">
        <v>41639</v>
      </c>
      <c r="C98" t="s">
        <v>551</v>
      </c>
      <c r="D98" t="s">
        <v>8139</v>
      </c>
      <c r="E98">
        <v>-25804999.999999996</v>
      </c>
      <c r="F98">
        <v>618916000</v>
      </c>
      <c r="G98">
        <v>677890000</v>
      </c>
      <c r="H98">
        <v>16787000</v>
      </c>
      <c r="I98">
        <v>177389000</v>
      </c>
      <c r="J98">
        <v>18778000</v>
      </c>
      <c r="K98">
        <v>1157458000</v>
      </c>
      <c r="L98">
        <v>335692000</v>
      </c>
    </row>
    <row r="99" spans="1:12" x14ac:dyDescent="0.25">
      <c r="A99" s="1">
        <v>41639</v>
      </c>
      <c r="B99" s="1">
        <v>41639</v>
      </c>
      <c r="C99" t="s">
        <v>554</v>
      </c>
      <c r="D99" t="s">
        <v>8140</v>
      </c>
      <c r="E99">
        <v>1135300000</v>
      </c>
      <c r="F99">
        <v>76500000</v>
      </c>
      <c r="G99">
        <v>2535500000</v>
      </c>
      <c r="H99">
        <v>870800000</v>
      </c>
      <c r="I99" t="s">
        <v>8663</v>
      </c>
      <c r="J99">
        <v>37400000</v>
      </c>
      <c r="K99">
        <v>8669900000.0000019</v>
      </c>
      <c r="L99">
        <v>10425800000</v>
      </c>
    </row>
    <row r="100" spans="1:12" x14ac:dyDescent="0.25">
      <c r="A100" s="1">
        <v>41639</v>
      </c>
      <c r="B100" s="1">
        <v>41639</v>
      </c>
      <c r="C100" t="s">
        <v>558</v>
      </c>
      <c r="D100" t="s">
        <v>8141</v>
      </c>
      <c r="E100">
        <v>1234735000</v>
      </c>
      <c r="F100">
        <v>1217292000</v>
      </c>
      <c r="G100">
        <v>1507019000</v>
      </c>
      <c r="H100">
        <v>953002000</v>
      </c>
      <c r="I100">
        <v>1700527000</v>
      </c>
      <c r="J100">
        <v>20958000</v>
      </c>
      <c r="K100">
        <v>6089771000</v>
      </c>
      <c r="L100">
        <v>13026913000</v>
      </c>
    </row>
    <row r="101" spans="1:12" x14ac:dyDescent="0.25">
      <c r="A101" s="1">
        <v>41639</v>
      </c>
      <c r="B101" s="1">
        <v>41639</v>
      </c>
      <c r="C101" t="s">
        <v>562</v>
      </c>
      <c r="D101" t="s">
        <v>8142</v>
      </c>
      <c r="E101">
        <v>393729000</v>
      </c>
      <c r="F101">
        <v>47753000</v>
      </c>
      <c r="G101">
        <v>5904673000</v>
      </c>
      <c r="H101">
        <v>317124000</v>
      </c>
      <c r="I101">
        <v>1316894000</v>
      </c>
      <c r="J101">
        <v>102819000</v>
      </c>
      <c r="K101">
        <v>-2228825000</v>
      </c>
      <c r="L101">
        <v>25384199000</v>
      </c>
    </row>
    <row r="102" spans="1:12" x14ac:dyDescent="0.25">
      <c r="A102" s="1">
        <v>41639</v>
      </c>
      <c r="B102" s="1">
        <v>41639</v>
      </c>
      <c r="C102" t="s">
        <v>565</v>
      </c>
      <c r="D102" t="s">
        <v>8143</v>
      </c>
      <c r="E102">
        <v>-314097000</v>
      </c>
      <c r="F102">
        <v>3133253000</v>
      </c>
      <c r="G102">
        <v>2161421000</v>
      </c>
      <c r="H102">
        <v>-17389000</v>
      </c>
      <c r="I102">
        <v>447138000</v>
      </c>
      <c r="J102">
        <v>57936000</v>
      </c>
      <c r="K102">
        <v>3352326999.9999995</v>
      </c>
      <c r="L102">
        <v>858162000</v>
      </c>
    </row>
    <row r="103" spans="1:12" x14ac:dyDescent="0.25">
      <c r="A103" s="1">
        <v>41639</v>
      </c>
      <c r="B103" s="1">
        <v>41639</v>
      </c>
      <c r="C103" t="s">
        <v>568</v>
      </c>
      <c r="D103" t="s">
        <v>8144</v>
      </c>
      <c r="E103">
        <v>1563000000</v>
      </c>
      <c r="F103">
        <v>661000000</v>
      </c>
      <c r="G103">
        <v>8827000000</v>
      </c>
      <c r="H103">
        <v>1194000000</v>
      </c>
      <c r="I103">
        <v>3490000000</v>
      </c>
      <c r="J103">
        <v>162000000</v>
      </c>
      <c r="K103">
        <v>7542000000</v>
      </c>
      <c r="L103">
        <v>28906000000</v>
      </c>
    </row>
    <row r="104" spans="1:12" x14ac:dyDescent="0.25">
      <c r="A104" s="1">
        <v>41639</v>
      </c>
      <c r="B104" s="1">
        <v>41639</v>
      </c>
      <c r="C104" t="s">
        <v>572</v>
      </c>
      <c r="D104" t="s">
        <v>8145</v>
      </c>
      <c r="E104">
        <v>-79500000</v>
      </c>
      <c r="F104">
        <v>0</v>
      </c>
      <c r="G104">
        <v>604300000</v>
      </c>
      <c r="H104">
        <v>141400000</v>
      </c>
      <c r="I104">
        <v>332200000</v>
      </c>
      <c r="J104">
        <v>4400000</v>
      </c>
      <c r="K104">
        <v>1342500000</v>
      </c>
      <c r="L104">
        <v>2225300000</v>
      </c>
    </row>
    <row r="105" spans="1:12" x14ac:dyDescent="0.25">
      <c r="A105" s="1">
        <v>41639</v>
      </c>
      <c r="B105" s="1">
        <v>41639</v>
      </c>
      <c r="C105" t="s">
        <v>579</v>
      </c>
      <c r="D105" t="s">
        <v>8146</v>
      </c>
      <c r="E105">
        <v>1883000000</v>
      </c>
      <c r="F105">
        <v>500000000</v>
      </c>
      <c r="G105">
        <v>13065000000</v>
      </c>
      <c r="H105">
        <v>1774000000</v>
      </c>
      <c r="I105">
        <v>7592000000</v>
      </c>
      <c r="J105">
        <v>177000000</v>
      </c>
      <c r="K105">
        <v>23901000000</v>
      </c>
      <c r="L105">
        <v>14653000000</v>
      </c>
    </row>
    <row r="106" spans="1:12" x14ac:dyDescent="0.25">
      <c r="A106" s="1">
        <v>41639</v>
      </c>
      <c r="B106" s="1">
        <v>41639</v>
      </c>
      <c r="C106" t="s">
        <v>582</v>
      </c>
      <c r="D106" t="s">
        <v>8147</v>
      </c>
      <c r="E106">
        <v>-806000000</v>
      </c>
      <c r="F106">
        <v>0</v>
      </c>
      <c r="G106">
        <v>2653000000</v>
      </c>
      <c r="H106">
        <v>557885000</v>
      </c>
      <c r="I106">
        <v>2186139000</v>
      </c>
      <c r="J106">
        <v>45138000</v>
      </c>
      <c r="K106">
        <v>7762751000</v>
      </c>
      <c r="L106">
        <v>3460321000</v>
      </c>
    </row>
    <row r="107" spans="1:12" x14ac:dyDescent="0.25">
      <c r="A107" s="1">
        <v>41639</v>
      </c>
      <c r="B107" s="1">
        <v>41639</v>
      </c>
      <c r="C107" t="s">
        <v>586</v>
      </c>
      <c r="D107" t="s">
        <v>8148</v>
      </c>
      <c r="E107">
        <v>861599999.99999988</v>
      </c>
      <c r="F107">
        <v>251000000</v>
      </c>
      <c r="G107">
        <v>905100000</v>
      </c>
      <c r="H107">
        <v>756300000</v>
      </c>
      <c r="I107">
        <v>1181300000</v>
      </c>
      <c r="J107">
        <v>14900000</v>
      </c>
      <c r="K107">
        <v>2585499999.9999995</v>
      </c>
      <c r="L107">
        <v>6351900000</v>
      </c>
    </row>
    <row r="108" spans="1:12" x14ac:dyDescent="0.25">
      <c r="A108" s="1">
        <v>41639</v>
      </c>
      <c r="B108" s="1">
        <v>41639</v>
      </c>
      <c r="C108" t="s">
        <v>590</v>
      </c>
      <c r="D108" t="s">
        <v>8149</v>
      </c>
      <c r="E108">
        <v>975684000.00000012</v>
      </c>
      <c r="F108">
        <v>57733000</v>
      </c>
      <c r="G108">
        <v>2944083000</v>
      </c>
      <c r="H108">
        <v>991419000</v>
      </c>
      <c r="I108">
        <v>2183522000</v>
      </c>
      <c r="J108">
        <v>30528000</v>
      </c>
      <c r="K108">
        <v>5199141999.999999</v>
      </c>
      <c r="L108">
        <v>45038584000</v>
      </c>
    </row>
    <row r="109" spans="1:12" x14ac:dyDescent="0.25">
      <c r="A109" s="1">
        <v>41639</v>
      </c>
      <c r="B109" s="1">
        <v>41639</v>
      </c>
      <c r="C109" t="s">
        <v>596</v>
      </c>
      <c r="D109" t="s">
        <v>8150</v>
      </c>
      <c r="E109">
        <v>-8163332000</v>
      </c>
      <c r="F109">
        <v>0</v>
      </c>
      <c r="G109">
        <v>16309000000</v>
      </c>
      <c r="H109">
        <v>317663000</v>
      </c>
      <c r="I109">
        <v>4111332000</v>
      </c>
      <c r="J109">
        <v>182300000</v>
      </c>
      <c r="K109">
        <v>2820899999.9999995</v>
      </c>
      <c r="L109">
        <v>10539008000</v>
      </c>
    </row>
    <row r="110" spans="1:12" x14ac:dyDescent="0.25">
      <c r="A110" s="1">
        <v>41639</v>
      </c>
      <c r="B110" s="1">
        <v>41639</v>
      </c>
      <c r="C110" t="s">
        <v>599</v>
      </c>
      <c r="D110" t="s">
        <v>8151</v>
      </c>
      <c r="E110">
        <v>756000000</v>
      </c>
      <c r="F110">
        <v>52000000</v>
      </c>
      <c r="G110">
        <v>1890000000</v>
      </c>
      <c r="H110">
        <v>778000000</v>
      </c>
      <c r="I110">
        <v>1894000000</v>
      </c>
      <c r="J110">
        <v>36000000</v>
      </c>
      <c r="K110">
        <v>6233000000</v>
      </c>
      <c r="L110">
        <v>34374000000</v>
      </c>
    </row>
    <row r="111" spans="1:12" x14ac:dyDescent="0.25">
      <c r="A111" s="1">
        <v>41639</v>
      </c>
      <c r="B111" s="1">
        <v>41639</v>
      </c>
      <c r="C111" t="s">
        <v>602</v>
      </c>
      <c r="D111" t="s">
        <v>8152</v>
      </c>
      <c r="E111">
        <v>983000000</v>
      </c>
      <c r="F111">
        <v>205000000</v>
      </c>
      <c r="G111">
        <v>3764000000</v>
      </c>
      <c r="H111">
        <v>1293000000</v>
      </c>
      <c r="I111">
        <v>1800000000</v>
      </c>
      <c r="J111">
        <v>34000000</v>
      </c>
      <c r="K111">
        <v>5043000000</v>
      </c>
      <c r="L111">
        <v>8054000000</v>
      </c>
    </row>
    <row r="112" spans="1:12" x14ac:dyDescent="0.25">
      <c r="A112" s="1">
        <v>41639</v>
      </c>
      <c r="B112" s="1">
        <v>41639</v>
      </c>
      <c r="C112" t="s">
        <v>605</v>
      </c>
      <c r="D112" t="s">
        <v>8153</v>
      </c>
      <c r="E112">
        <v>-1475000000</v>
      </c>
      <c r="F112">
        <v>53000000</v>
      </c>
      <c r="G112">
        <v>9672000000</v>
      </c>
      <c r="H112">
        <v>2726000000</v>
      </c>
      <c r="I112">
        <v>10674000000</v>
      </c>
      <c r="J112">
        <v>55000000</v>
      </c>
      <c r="K112">
        <v>32981000000.000004</v>
      </c>
      <c r="L112">
        <v>16622000000</v>
      </c>
    </row>
    <row r="113" spans="1:12" x14ac:dyDescent="0.25">
      <c r="A113" s="1">
        <v>41639</v>
      </c>
      <c r="B113" s="1">
        <v>41639</v>
      </c>
      <c r="C113" t="s">
        <v>615</v>
      </c>
      <c r="D113" t="s">
        <v>8154</v>
      </c>
      <c r="E113">
        <v>4573000000</v>
      </c>
      <c r="F113">
        <v>500000000</v>
      </c>
      <c r="G113">
        <v>19741000000</v>
      </c>
      <c r="H113">
        <v>6315000000</v>
      </c>
      <c r="I113">
        <v>10442000000</v>
      </c>
      <c r="J113">
        <v>248000000</v>
      </c>
      <c r="K113">
        <v>30043000000.000004</v>
      </c>
      <c r="L113">
        <v>62310000000</v>
      </c>
    </row>
    <row r="114" spans="1:12" x14ac:dyDescent="0.25">
      <c r="A114" s="1">
        <v>41639</v>
      </c>
      <c r="B114" s="1">
        <v>41639</v>
      </c>
      <c r="C114" t="s">
        <v>619</v>
      </c>
      <c r="D114" t="s">
        <v>8155</v>
      </c>
      <c r="E114">
        <v>59265999.999999985</v>
      </c>
      <c r="F114">
        <v>224200000</v>
      </c>
      <c r="G114">
        <v>1670420000</v>
      </c>
      <c r="H114">
        <v>102478000</v>
      </c>
      <c r="I114">
        <v>493409000</v>
      </c>
      <c r="J114">
        <v>30365000</v>
      </c>
      <c r="K114">
        <v>1754988000</v>
      </c>
      <c r="L114">
        <v>1387752000</v>
      </c>
    </row>
    <row r="115" spans="1:12" x14ac:dyDescent="0.25">
      <c r="A115" s="1">
        <v>41639</v>
      </c>
      <c r="B115" s="1">
        <v>41639</v>
      </c>
      <c r="C115" t="s">
        <v>622</v>
      </c>
      <c r="D115" t="s">
        <v>8156</v>
      </c>
      <c r="E115">
        <v>-4000000</v>
      </c>
      <c r="F115">
        <v>87000000</v>
      </c>
      <c r="G115">
        <v>6162000000</v>
      </c>
      <c r="H115">
        <v>401000000</v>
      </c>
      <c r="I115">
        <v>1797000000</v>
      </c>
      <c r="J115">
        <v>100000000</v>
      </c>
      <c r="K115">
        <v>1743000000</v>
      </c>
      <c r="L115">
        <v>19794000000</v>
      </c>
    </row>
    <row r="116" spans="1:12" x14ac:dyDescent="0.25">
      <c r="A116" s="1">
        <v>41639</v>
      </c>
      <c r="B116" s="1">
        <v>41639</v>
      </c>
      <c r="C116" t="s">
        <v>626</v>
      </c>
      <c r="D116" t="s">
        <v>8157</v>
      </c>
      <c r="E116" t="s">
        <v>8663</v>
      </c>
      <c r="F116" t="s">
        <v>8663</v>
      </c>
      <c r="G116" t="s">
        <v>8663</v>
      </c>
      <c r="H116" t="s">
        <v>8663</v>
      </c>
      <c r="I116" t="s">
        <v>8663</v>
      </c>
      <c r="J116" t="s">
        <v>8663</v>
      </c>
      <c r="K116" t="s">
        <v>8663</v>
      </c>
      <c r="L116" t="s">
        <v>8663</v>
      </c>
    </row>
    <row r="117" spans="1:12" x14ac:dyDescent="0.25">
      <c r="A117" s="1">
        <v>41639</v>
      </c>
      <c r="B117" s="1">
        <v>41639</v>
      </c>
      <c r="C117" t="s">
        <v>630</v>
      </c>
      <c r="D117" t="s">
        <v>8158</v>
      </c>
      <c r="E117">
        <v>716000000</v>
      </c>
      <c r="F117">
        <v>2943000000</v>
      </c>
      <c r="G117">
        <v>38152000000</v>
      </c>
      <c r="H117">
        <v>2412000000</v>
      </c>
      <c r="I117">
        <v>7698000000</v>
      </c>
      <c r="J117">
        <v>379000000</v>
      </c>
      <c r="K117">
        <v>41237000000</v>
      </c>
      <c r="L117">
        <v>24181000000</v>
      </c>
    </row>
    <row r="118" spans="1:12" x14ac:dyDescent="0.25">
      <c r="A118" s="1">
        <v>41639</v>
      </c>
      <c r="B118" s="1">
        <v>41639</v>
      </c>
      <c r="C118" t="s">
        <v>633</v>
      </c>
      <c r="D118" t="s">
        <v>8159</v>
      </c>
      <c r="E118">
        <v>3542000000</v>
      </c>
      <c r="F118">
        <v>0</v>
      </c>
      <c r="G118">
        <v>6939000000</v>
      </c>
      <c r="H118">
        <v>4596000000</v>
      </c>
      <c r="I118">
        <v>12505000000</v>
      </c>
      <c r="J118">
        <v>28000000</v>
      </c>
      <c r="K118">
        <v>42968000000</v>
      </c>
      <c r="L118">
        <v>24454000000</v>
      </c>
    </row>
    <row r="119" spans="1:12" x14ac:dyDescent="0.25">
      <c r="A119" s="1">
        <v>41639</v>
      </c>
      <c r="B119" s="1">
        <v>41639</v>
      </c>
      <c r="C119" t="s">
        <v>665</v>
      </c>
      <c r="D119" t="s">
        <v>8160</v>
      </c>
      <c r="E119" t="s">
        <v>8663</v>
      </c>
      <c r="F119" t="s">
        <v>8663</v>
      </c>
      <c r="G119" t="s">
        <v>8663</v>
      </c>
      <c r="H119" t="s">
        <v>8663</v>
      </c>
      <c r="I119" t="s">
        <v>8663</v>
      </c>
      <c r="J119" t="s">
        <v>8663</v>
      </c>
      <c r="K119" t="s">
        <v>8663</v>
      </c>
      <c r="L119" t="s">
        <v>8663</v>
      </c>
    </row>
    <row r="120" spans="1:12" x14ac:dyDescent="0.25">
      <c r="A120" s="1">
        <v>41639</v>
      </c>
      <c r="B120" s="1">
        <v>41639</v>
      </c>
      <c r="C120" t="s">
        <v>677</v>
      </c>
      <c r="D120" t="s">
        <v>8161</v>
      </c>
      <c r="E120">
        <v>7248000000</v>
      </c>
      <c r="F120">
        <v>38063000000</v>
      </c>
      <c r="G120">
        <v>76625000000</v>
      </c>
      <c r="H120">
        <v>5714000000</v>
      </c>
      <c r="I120">
        <v>12806000000</v>
      </c>
      <c r="J120">
        <v>204000000</v>
      </c>
      <c r="K120">
        <v>20839000000</v>
      </c>
      <c r="L120">
        <v>146305000000</v>
      </c>
    </row>
    <row r="121" spans="1:12" x14ac:dyDescent="0.25">
      <c r="A121" s="1">
        <v>41639</v>
      </c>
      <c r="B121" s="1">
        <v>41639</v>
      </c>
      <c r="C121" t="s">
        <v>681</v>
      </c>
      <c r="D121" t="s">
        <v>8162</v>
      </c>
      <c r="E121" t="s">
        <v>8663</v>
      </c>
      <c r="F121" t="s">
        <v>8663</v>
      </c>
      <c r="G121" t="s">
        <v>8663</v>
      </c>
      <c r="H121" t="s">
        <v>8663</v>
      </c>
      <c r="I121" t="s">
        <v>8663</v>
      </c>
      <c r="J121" t="s">
        <v>8663</v>
      </c>
      <c r="K121" t="s">
        <v>8663</v>
      </c>
      <c r="L121" t="s">
        <v>8663</v>
      </c>
    </row>
    <row r="122" spans="1:12" x14ac:dyDescent="0.25">
      <c r="A122" s="1">
        <v>41639</v>
      </c>
      <c r="B122" s="1">
        <v>41639</v>
      </c>
      <c r="C122" t="s">
        <v>691</v>
      </c>
      <c r="D122" t="s">
        <v>8163</v>
      </c>
      <c r="E122">
        <v>1233000000</v>
      </c>
      <c r="F122">
        <v>726000000</v>
      </c>
      <c r="G122">
        <v>9500000000</v>
      </c>
      <c r="H122">
        <v>927000000</v>
      </c>
      <c r="I122">
        <v>3305000000</v>
      </c>
      <c r="J122">
        <v>119000000</v>
      </c>
      <c r="K122">
        <v>7015000000</v>
      </c>
      <c r="L122">
        <v>13917000000</v>
      </c>
    </row>
    <row r="123" spans="1:12" x14ac:dyDescent="0.25">
      <c r="A123" s="1">
        <v>41639</v>
      </c>
      <c r="B123" s="1">
        <v>41639</v>
      </c>
      <c r="C123" t="s">
        <v>700</v>
      </c>
      <c r="D123" t="s">
        <v>8164</v>
      </c>
      <c r="E123">
        <v>35110999.999999993</v>
      </c>
      <c r="F123">
        <v>0</v>
      </c>
      <c r="G123">
        <v>1649000000</v>
      </c>
      <c r="H123">
        <v>260000999.99999997</v>
      </c>
      <c r="I123">
        <v>844598000</v>
      </c>
      <c r="J123">
        <v>23983000</v>
      </c>
      <c r="K123">
        <v>2194729000</v>
      </c>
      <c r="L123">
        <v>1829551000</v>
      </c>
    </row>
    <row r="124" spans="1:12" x14ac:dyDescent="0.25">
      <c r="A124" s="1">
        <v>41639</v>
      </c>
      <c r="B124" s="1">
        <v>41639</v>
      </c>
      <c r="C124" t="s">
        <v>706</v>
      </c>
      <c r="D124" t="s">
        <v>8165</v>
      </c>
      <c r="E124" t="s">
        <v>8663</v>
      </c>
      <c r="F124" t="s">
        <v>8663</v>
      </c>
      <c r="G124" t="s">
        <v>8663</v>
      </c>
      <c r="H124" t="s">
        <v>8663</v>
      </c>
      <c r="I124" t="s">
        <v>8663</v>
      </c>
      <c r="J124" t="s">
        <v>8663</v>
      </c>
      <c r="K124" t="s">
        <v>8663</v>
      </c>
      <c r="L124" t="s">
        <v>8663</v>
      </c>
    </row>
    <row r="125" spans="1:12" x14ac:dyDescent="0.25">
      <c r="A125" s="1">
        <v>41639</v>
      </c>
      <c r="B125" s="1">
        <v>41639</v>
      </c>
      <c r="C125" t="s">
        <v>710</v>
      </c>
      <c r="D125" t="s">
        <v>8166</v>
      </c>
      <c r="E125">
        <v>15952000000</v>
      </c>
      <c r="F125">
        <v>6027000000</v>
      </c>
      <c r="G125">
        <v>30462000000</v>
      </c>
      <c r="H125">
        <v>25750000000</v>
      </c>
      <c r="I125">
        <v>21815000000</v>
      </c>
      <c r="J125">
        <v>340000000</v>
      </c>
      <c r="K125">
        <v>78354000000</v>
      </c>
      <c r="L125">
        <v>54184000000</v>
      </c>
    </row>
    <row r="126" spans="1:12" x14ac:dyDescent="0.25">
      <c r="A126" s="1">
        <v>41639</v>
      </c>
      <c r="B126" s="1">
        <v>41639</v>
      </c>
      <c r="C126" t="s">
        <v>717</v>
      </c>
      <c r="D126" t="s">
        <v>8167</v>
      </c>
      <c r="E126">
        <v>117700000</v>
      </c>
      <c r="F126">
        <v>98600000</v>
      </c>
      <c r="G126">
        <v>1777100000</v>
      </c>
      <c r="H126">
        <v>129600000</v>
      </c>
      <c r="I126">
        <v>610200000</v>
      </c>
      <c r="J126">
        <v>21300000</v>
      </c>
      <c r="K126">
        <v>1531599999.9999998</v>
      </c>
      <c r="L126">
        <v>2455300000</v>
      </c>
    </row>
    <row r="127" spans="1:12" x14ac:dyDescent="0.25">
      <c r="A127" s="1">
        <v>41639</v>
      </c>
      <c r="B127" s="1">
        <v>41639</v>
      </c>
      <c r="C127" t="s">
        <v>720</v>
      </c>
      <c r="D127" t="s">
        <v>8168</v>
      </c>
      <c r="E127">
        <v>932521000</v>
      </c>
      <c r="F127">
        <v>599499000</v>
      </c>
      <c r="G127">
        <v>1122373000</v>
      </c>
      <c r="H127">
        <v>753653000</v>
      </c>
      <c r="I127">
        <v>1350006000</v>
      </c>
      <c r="J127">
        <v>15394000</v>
      </c>
      <c r="K127">
        <v>1869651000.0000002</v>
      </c>
      <c r="L127">
        <v>9950344000</v>
      </c>
    </row>
    <row r="128" spans="1:12" x14ac:dyDescent="0.25">
      <c r="A128" s="1">
        <v>41639</v>
      </c>
      <c r="B128" s="1">
        <v>41639</v>
      </c>
      <c r="C128" t="s">
        <v>726</v>
      </c>
      <c r="D128" t="s">
        <v>8169</v>
      </c>
      <c r="E128" t="s">
        <v>8663</v>
      </c>
      <c r="F128" t="s">
        <v>8663</v>
      </c>
      <c r="G128" t="s">
        <v>8663</v>
      </c>
      <c r="H128" t="s">
        <v>8663</v>
      </c>
      <c r="I128" t="s">
        <v>8663</v>
      </c>
      <c r="J128" t="s">
        <v>8663</v>
      </c>
      <c r="K128" t="s">
        <v>8663</v>
      </c>
      <c r="L128" t="s">
        <v>8663</v>
      </c>
    </row>
    <row r="129" spans="1:12" x14ac:dyDescent="0.25">
      <c r="A129" s="1">
        <v>41639</v>
      </c>
      <c r="B129" s="1">
        <v>41639</v>
      </c>
      <c r="C129" t="s">
        <v>743</v>
      </c>
      <c r="D129" t="s">
        <v>8170</v>
      </c>
      <c r="E129" t="s">
        <v>8663</v>
      </c>
      <c r="F129" t="s">
        <v>8663</v>
      </c>
      <c r="G129" t="s">
        <v>8663</v>
      </c>
      <c r="H129">
        <v>423597000</v>
      </c>
      <c r="I129">
        <v>2100080500</v>
      </c>
      <c r="J129" t="s">
        <v>8663</v>
      </c>
      <c r="K129" t="s">
        <v>8663</v>
      </c>
      <c r="L129">
        <v>10167743000</v>
      </c>
    </row>
    <row r="130" spans="1:12" x14ac:dyDescent="0.25">
      <c r="A130" s="1">
        <v>41639</v>
      </c>
      <c r="B130" s="1">
        <v>41639</v>
      </c>
      <c r="C130" t="s">
        <v>752</v>
      </c>
      <c r="D130" t="s">
        <v>8171</v>
      </c>
      <c r="E130">
        <v>3179000000</v>
      </c>
      <c r="F130">
        <v>705000000</v>
      </c>
      <c r="G130">
        <v>8872000000</v>
      </c>
      <c r="H130">
        <v>4250000000</v>
      </c>
      <c r="I130">
        <v>8970000000</v>
      </c>
      <c r="J130">
        <v>138000000</v>
      </c>
      <c r="K130">
        <v>20774000000</v>
      </c>
      <c r="L130">
        <v>21583000000</v>
      </c>
    </row>
    <row r="131" spans="1:12" x14ac:dyDescent="0.25">
      <c r="A131" s="1">
        <v>41639</v>
      </c>
      <c r="B131" s="1">
        <v>41639</v>
      </c>
      <c r="C131" t="s">
        <v>756</v>
      </c>
      <c r="D131" t="s">
        <v>8172</v>
      </c>
      <c r="E131">
        <v>4226500000</v>
      </c>
      <c r="F131">
        <v>0</v>
      </c>
      <c r="G131">
        <v>14129800000</v>
      </c>
      <c r="H131">
        <v>5585000000</v>
      </c>
      <c r="I131">
        <v>10324200000</v>
      </c>
      <c r="J131">
        <v>130500000</v>
      </c>
      <c r="K131">
        <v>15164900000.000002</v>
      </c>
      <c r="L131">
        <v>27964600000</v>
      </c>
    </row>
    <row r="132" spans="1:12" x14ac:dyDescent="0.25">
      <c r="A132" s="1">
        <v>41639</v>
      </c>
      <c r="B132" s="1">
        <v>41639</v>
      </c>
      <c r="C132" t="s">
        <v>760</v>
      </c>
      <c r="D132" t="s">
        <v>8173</v>
      </c>
      <c r="E132">
        <v>8199999.9999999963</v>
      </c>
      <c r="F132">
        <v>6298000</v>
      </c>
      <c r="G132">
        <v>326079000</v>
      </c>
      <c r="H132">
        <v>61197000</v>
      </c>
      <c r="I132">
        <v>160669000</v>
      </c>
      <c r="J132">
        <v>5852000</v>
      </c>
      <c r="K132">
        <v>486887000.00000006</v>
      </c>
      <c r="L132">
        <v>473702000</v>
      </c>
    </row>
    <row r="133" spans="1:12" x14ac:dyDescent="0.25">
      <c r="A133" s="1">
        <v>41639</v>
      </c>
      <c r="B133" s="1">
        <v>41639</v>
      </c>
      <c r="C133" t="s">
        <v>764</v>
      </c>
      <c r="D133" t="s">
        <v>8174</v>
      </c>
      <c r="E133" t="s">
        <v>8663</v>
      </c>
      <c r="F133" t="s">
        <v>8663</v>
      </c>
      <c r="G133" t="s">
        <v>8663</v>
      </c>
      <c r="H133" t="s">
        <v>8663</v>
      </c>
      <c r="I133" t="s">
        <v>8663</v>
      </c>
      <c r="J133" t="s">
        <v>8663</v>
      </c>
      <c r="K133" t="s">
        <v>8663</v>
      </c>
      <c r="L133" t="s">
        <v>8663</v>
      </c>
    </row>
    <row r="134" spans="1:12" x14ac:dyDescent="0.25">
      <c r="A134" s="1">
        <v>41639</v>
      </c>
      <c r="B134" s="1">
        <v>41639</v>
      </c>
      <c r="C134" t="s">
        <v>780</v>
      </c>
      <c r="D134" t="s">
        <v>8175</v>
      </c>
      <c r="E134">
        <v>66081000</v>
      </c>
      <c r="F134">
        <v>846703000</v>
      </c>
      <c r="G134">
        <v>294671000</v>
      </c>
      <c r="H134">
        <v>21396000</v>
      </c>
      <c r="I134">
        <v>178478000</v>
      </c>
      <c r="J134">
        <v>15930000</v>
      </c>
      <c r="K134">
        <v>758161999.99999988</v>
      </c>
      <c r="L134">
        <v>298095000</v>
      </c>
    </row>
    <row r="135" spans="1:12" x14ac:dyDescent="0.25">
      <c r="A135" s="1">
        <v>41639</v>
      </c>
      <c r="B135" s="1">
        <v>41639</v>
      </c>
      <c r="C135" t="s">
        <v>784</v>
      </c>
      <c r="D135" t="s">
        <v>8176</v>
      </c>
      <c r="E135">
        <v>1395000000</v>
      </c>
      <c r="F135">
        <v>68000000</v>
      </c>
      <c r="G135">
        <v>1672000000</v>
      </c>
      <c r="H135">
        <v>1420000000</v>
      </c>
      <c r="I135">
        <v>2417000000</v>
      </c>
      <c r="J135">
        <v>8000000</v>
      </c>
      <c r="K135">
        <v>7464000000</v>
      </c>
      <c r="L135">
        <v>17005000000</v>
      </c>
    </row>
    <row r="136" spans="1:12" x14ac:dyDescent="0.25">
      <c r="A136" s="1">
        <v>41639</v>
      </c>
      <c r="B136" s="1">
        <v>41639</v>
      </c>
      <c r="C136" t="s">
        <v>788</v>
      </c>
      <c r="D136" t="s">
        <v>8177</v>
      </c>
      <c r="E136">
        <v>-387120000.00000006</v>
      </c>
      <c r="F136">
        <v>599000000</v>
      </c>
      <c r="G136">
        <v>1343464000</v>
      </c>
      <c r="H136">
        <v>183284000</v>
      </c>
      <c r="I136">
        <v>874343000</v>
      </c>
      <c r="J136">
        <v>17689000</v>
      </c>
      <c r="K136">
        <v>2769666000</v>
      </c>
      <c r="L136">
        <v>1736188000</v>
      </c>
    </row>
    <row r="137" spans="1:12" x14ac:dyDescent="0.25">
      <c r="A137" s="1">
        <v>41639</v>
      </c>
      <c r="B137" s="1">
        <v>41639</v>
      </c>
      <c r="C137" t="s">
        <v>795</v>
      </c>
      <c r="D137" t="s">
        <v>8178</v>
      </c>
      <c r="E137">
        <v>449000000</v>
      </c>
      <c r="F137">
        <v>2306000000</v>
      </c>
      <c r="G137">
        <v>33887000000</v>
      </c>
      <c r="H137">
        <v>1204000000</v>
      </c>
      <c r="I137">
        <v>5537000000</v>
      </c>
      <c r="J137" t="s">
        <v>8663</v>
      </c>
      <c r="K137">
        <v>28302000000</v>
      </c>
      <c r="L137">
        <v>13277000000</v>
      </c>
    </row>
    <row r="138" spans="1:12" x14ac:dyDescent="0.25">
      <c r="A138" s="1">
        <v>41639</v>
      </c>
      <c r="B138" s="1">
        <v>41639</v>
      </c>
      <c r="C138" t="s">
        <v>798</v>
      </c>
      <c r="D138" t="s">
        <v>8179</v>
      </c>
      <c r="E138">
        <v>556000000</v>
      </c>
      <c r="F138">
        <v>407000000</v>
      </c>
      <c r="G138">
        <v>2711000000</v>
      </c>
      <c r="H138">
        <v>750000000</v>
      </c>
      <c r="I138">
        <v>1808000000</v>
      </c>
      <c r="J138" t="s">
        <v>8663</v>
      </c>
      <c r="K138">
        <v>1988000000.0000002</v>
      </c>
      <c r="L138">
        <v>12531000000</v>
      </c>
    </row>
    <row r="139" spans="1:12" x14ac:dyDescent="0.25">
      <c r="A139" s="1">
        <v>41639</v>
      </c>
      <c r="B139" s="1">
        <v>41639</v>
      </c>
      <c r="C139" t="s">
        <v>802</v>
      </c>
      <c r="D139" t="s">
        <v>8180</v>
      </c>
      <c r="E139" t="s">
        <v>8663</v>
      </c>
      <c r="F139" t="s">
        <v>8663</v>
      </c>
      <c r="G139" t="s">
        <v>8663</v>
      </c>
      <c r="H139" t="s">
        <v>8663</v>
      </c>
      <c r="I139" t="s">
        <v>8663</v>
      </c>
      <c r="J139" t="s">
        <v>8663</v>
      </c>
      <c r="K139" t="s">
        <v>8663</v>
      </c>
      <c r="L139" t="s">
        <v>8663</v>
      </c>
    </row>
    <row r="140" spans="1:12" x14ac:dyDescent="0.25">
      <c r="A140" s="1">
        <v>41639</v>
      </c>
      <c r="B140" s="1">
        <v>41639</v>
      </c>
      <c r="C140" t="s">
        <v>806</v>
      </c>
      <c r="D140" t="s">
        <v>8181</v>
      </c>
      <c r="E140">
        <v>16397000000</v>
      </c>
      <c r="F140" t="s">
        <v>8663</v>
      </c>
      <c r="G140" t="s">
        <v>8663</v>
      </c>
      <c r="H140">
        <v>15833000000</v>
      </c>
      <c r="I140">
        <v>25016000000</v>
      </c>
      <c r="J140" t="s">
        <v>8663</v>
      </c>
      <c r="K140">
        <v>95772000000</v>
      </c>
      <c r="L140">
        <v>63503000000</v>
      </c>
    </row>
    <row r="141" spans="1:12" x14ac:dyDescent="0.25">
      <c r="A141" s="1">
        <v>41639</v>
      </c>
      <c r="B141" s="1">
        <v>41639</v>
      </c>
      <c r="C141" t="s">
        <v>810</v>
      </c>
      <c r="D141" t="s">
        <v>8182</v>
      </c>
      <c r="E141" t="s">
        <v>8663</v>
      </c>
      <c r="F141" t="s">
        <v>8663</v>
      </c>
      <c r="G141" t="s">
        <v>8663</v>
      </c>
      <c r="H141" t="s">
        <v>8663</v>
      </c>
      <c r="I141" t="s">
        <v>8663</v>
      </c>
      <c r="J141" t="s">
        <v>8663</v>
      </c>
      <c r="K141" t="s">
        <v>8663</v>
      </c>
      <c r="L141" t="s">
        <v>8663</v>
      </c>
    </row>
    <row r="142" spans="1:12" x14ac:dyDescent="0.25">
      <c r="A142" s="1">
        <v>41639</v>
      </c>
      <c r="B142" s="1">
        <v>41639</v>
      </c>
      <c r="C142" t="s">
        <v>813</v>
      </c>
      <c r="D142" t="s">
        <v>8183</v>
      </c>
      <c r="E142">
        <v>-350981000.00000018</v>
      </c>
      <c r="F142">
        <v>6579000</v>
      </c>
      <c r="G142">
        <v>5906642000</v>
      </c>
      <c r="H142">
        <v>1111916000</v>
      </c>
      <c r="I142">
        <v>5788889000</v>
      </c>
      <c r="J142" t="s">
        <v>8663</v>
      </c>
      <c r="K142">
        <v>14861580000</v>
      </c>
      <c r="L142">
        <v>14031104000</v>
      </c>
    </row>
    <row r="143" spans="1:12" x14ac:dyDescent="0.25">
      <c r="A143" s="1">
        <v>41639</v>
      </c>
      <c r="B143" s="1">
        <v>41639</v>
      </c>
      <c r="C143" t="s">
        <v>816</v>
      </c>
      <c r="D143" t="s">
        <v>8184</v>
      </c>
      <c r="E143">
        <v>-1954000.0074878335</v>
      </c>
      <c r="F143" t="s">
        <v>8663</v>
      </c>
      <c r="G143" t="s">
        <v>8663</v>
      </c>
      <c r="H143">
        <v>-2064000.0197887421</v>
      </c>
      <c r="I143">
        <v>1242000.0097155571</v>
      </c>
      <c r="J143">
        <v>555999.9942779541</v>
      </c>
      <c r="K143">
        <v>6045998.3348846436</v>
      </c>
      <c r="L143">
        <v>94369999.938964844</v>
      </c>
    </row>
    <row r="144" spans="1:12" x14ac:dyDescent="0.25">
      <c r="A144" s="1">
        <v>41639</v>
      </c>
      <c r="B144" s="1">
        <v>41639</v>
      </c>
      <c r="C144" t="s">
        <v>824</v>
      </c>
      <c r="D144" t="s">
        <v>8185</v>
      </c>
      <c r="E144">
        <v>-411400000</v>
      </c>
      <c r="F144">
        <v>539600000</v>
      </c>
      <c r="G144">
        <v>2300100000</v>
      </c>
      <c r="H144">
        <v>368500000</v>
      </c>
      <c r="I144">
        <v>912300000</v>
      </c>
      <c r="J144">
        <v>33700000</v>
      </c>
      <c r="K144">
        <v>2994600000</v>
      </c>
      <c r="L144">
        <v>3220900000</v>
      </c>
    </row>
    <row r="145" spans="1:12" x14ac:dyDescent="0.25">
      <c r="A145" s="1">
        <v>41639</v>
      </c>
      <c r="B145" s="1">
        <v>41639</v>
      </c>
      <c r="C145" t="s">
        <v>827</v>
      </c>
      <c r="D145" t="s">
        <v>8186</v>
      </c>
      <c r="E145" t="s">
        <v>8663</v>
      </c>
      <c r="F145" t="s">
        <v>8663</v>
      </c>
      <c r="G145" t="s">
        <v>8663</v>
      </c>
      <c r="H145" t="s">
        <v>8663</v>
      </c>
      <c r="I145" t="s">
        <v>8663</v>
      </c>
      <c r="J145" t="s">
        <v>8663</v>
      </c>
      <c r="K145" t="s">
        <v>8663</v>
      </c>
      <c r="L145" t="s">
        <v>8663</v>
      </c>
    </row>
    <row r="146" spans="1:12" x14ac:dyDescent="0.25">
      <c r="A146" s="1">
        <v>41639</v>
      </c>
      <c r="B146" s="1">
        <v>41639</v>
      </c>
      <c r="C146" t="s">
        <v>832</v>
      </c>
      <c r="D146" t="s">
        <v>8187</v>
      </c>
      <c r="E146">
        <v>737000000</v>
      </c>
      <c r="F146">
        <v>208000000</v>
      </c>
      <c r="G146">
        <v>731000000</v>
      </c>
      <c r="H146">
        <v>587000000</v>
      </c>
      <c r="I146" t="s">
        <v>8663</v>
      </c>
      <c r="J146">
        <v>13000000</v>
      </c>
      <c r="K146">
        <v>5816000000</v>
      </c>
      <c r="L146">
        <v>4429000000</v>
      </c>
    </row>
    <row r="147" spans="1:12" x14ac:dyDescent="0.25">
      <c r="A147" s="1">
        <v>41639</v>
      </c>
      <c r="B147" s="1">
        <v>41639</v>
      </c>
      <c r="C147" t="s">
        <v>835</v>
      </c>
      <c r="D147" t="s">
        <v>8188</v>
      </c>
      <c r="E147">
        <v>121000000</v>
      </c>
      <c r="F147">
        <v>323000000</v>
      </c>
      <c r="G147">
        <v>10379000000</v>
      </c>
      <c r="H147">
        <v>1630000000</v>
      </c>
      <c r="I147">
        <v>3439000000</v>
      </c>
      <c r="J147">
        <v>142000000</v>
      </c>
      <c r="K147">
        <v>16259000000</v>
      </c>
      <c r="L147">
        <v>9478000000</v>
      </c>
    </row>
    <row r="148" spans="1:12" x14ac:dyDescent="0.25">
      <c r="A148" s="1">
        <v>41639</v>
      </c>
      <c r="B148" s="1">
        <v>41639</v>
      </c>
      <c r="C148" t="s">
        <v>839</v>
      </c>
      <c r="D148" t="s">
        <v>8189</v>
      </c>
      <c r="E148">
        <v>190900000</v>
      </c>
      <c r="F148">
        <v>269300000</v>
      </c>
      <c r="G148">
        <v>176400000</v>
      </c>
      <c r="H148">
        <v>285400000</v>
      </c>
      <c r="I148">
        <v>652700000</v>
      </c>
      <c r="J148">
        <v>4900000</v>
      </c>
      <c r="K148">
        <v>2367100000.0000005</v>
      </c>
      <c r="L148">
        <v>4358200000</v>
      </c>
    </row>
    <row r="149" spans="1:12" x14ac:dyDescent="0.25">
      <c r="A149" s="1">
        <v>41639</v>
      </c>
      <c r="B149" s="1">
        <v>41639</v>
      </c>
      <c r="C149" t="s">
        <v>844</v>
      </c>
      <c r="D149" t="s">
        <v>8190</v>
      </c>
      <c r="E149">
        <v>-1171000000</v>
      </c>
      <c r="F149">
        <v>226000000</v>
      </c>
      <c r="G149">
        <v>11353000000</v>
      </c>
      <c r="H149">
        <v>593000000</v>
      </c>
      <c r="I149">
        <v>2309000000</v>
      </c>
      <c r="J149">
        <v>124000000</v>
      </c>
      <c r="K149">
        <v>8946000000</v>
      </c>
      <c r="L149">
        <v>7100000000</v>
      </c>
    </row>
    <row r="150" spans="1:12" x14ac:dyDescent="0.25">
      <c r="A150" s="1">
        <v>41639</v>
      </c>
      <c r="B150" s="1">
        <v>41639</v>
      </c>
      <c r="C150" t="s">
        <v>860</v>
      </c>
      <c r="D150" t="s">
        <v>8191</v>
      </c>
      <c r="E150">
        <v>30741999.999999978</v>
      </c>
      <c r="F150">
        <v>248200000</v>
      </c>
      <c r="G150">
        <v>681700000</v>
      </c>
      <c r="H150">
        <v>59929000</v>
      </c>
      <c r="I150">
        <v>215134000</v>
      </c>
      <c r="J150">
        <v>11347000</v>
      </c>
      <c r="K150">
        <v>730290999.99999988</v>
      </c>
      <c r="L150">
        <v>727246000</v>
      </c>
    </row>
    <row r="151" spans="1:12" x14ac:dyDescent="0.25">
      <c r="A151" s="1">
        <v>41639</v>
      </c>
      <c r="B151" s="1">
        <v>41639</v>
      </c>
      <c r="C151" t="s">
        <v>872</v>
      </c>
      <c r="D151" t="s">
        <v>8192</v>
      </c>
      <c r="E151">
        <v>2761000000</v>
      </c>
      <c r="F151">
        <v>908000000</v>
      </c>
      <c r="G151">
        <v>4749000000</v>
      </c>
      <c r="H151">
        <v>2275000000</v>
      </c>
      <c r="I151">
        <v>4043000000</v>
      </c>
      <c r="J151" t="s">
        <v>8663</v>
      </c>
      <c r="K151">
        <v>2007000000</v>
      </c>
      <c r="L151">
        <v>17345000000</v>
      </c>
    </row>
    <row r="152" spans="1:12" x14ac:dyDescent="0.25">
      <c r="A152" s="1">
        <v>41639</v>
      </c>
      <c r="B152" s="1">
        <v>41639</v>
      </c>
      <c r="C152" t="s">
        <v>877</v>
      </c>
      <c r="D152" t="s">
        <v>8193</v>
      </c>
      <c r="E152">
        <v>-477519000</v>
      </c>
      <c r="F152">
        <v>11162000</v>
      </c>
      <c r="G152">
        <v>2490354000</v>
      </c>
      <c r="H152">
        <v>323408000</v>
      </c>
      <c r="I152">
        <v>1329110000</v>
      </c>
      <c r="J152">
        <v>35554000</v>
      </c>
      <c r="K152">
        <v>4735323000</v>
      </c>
      <c r="L152">
        <v>2075137000</v>
      </c>
    </row>
    <row r="153" spans="1:12" x14ac:dyDescent="0.25">
      <c r="A153" s="1">
        <v>41639</v>
      </c>
      <c r="B153" s="1">
        <v>41639</v>
      </c>
      <c r="C153" t="s">
        <v>882</v>
      </c>
      <c r="D153" t="s">
        <v>8194</v>
      </c>
      <c r="E153">
        <v>35500000.000000037</v>
      </c>
      <c r="F153">
        <v>6400000</v>
      </c>
      <c r="G153">
        <v>453400000</v>
      </c>
      <c r="H153">
        <v>112700000</v>
      </c>
      <c r="I153">
        <v>380700000</v>
      </c>
      <c r="J153">
        <v>8600000</v>
      </c>
      <c r="K153">
        <v>289300000</v>
      </c>
      <c r="L153">
        <v>3815800000</v>
      </c>
    </row>
    <row r="154" spans="1:12" x14ac:dyDescent="0.25">
      <c r="A154" s="1">
        <v>41639</v>
      </c>
      <c r="B154" s="1">
        <v>41639</v>
      </c>
      <c r="C154" t="s">
        <v>892</v>
      </c>
      <c r="D154" t="s">
        <v>8195</v>
      </c>
      <c r="E154">
        <v>-682493000</v>
      </c>
      <c r="F154">
        <v>259438000</v>
      </c>
      <c r="G154">
        <v>3929987000</v>
      </c>
      <c r="H154">
        <v>226985000</v>
      </c>
      <c r="I154">
        <v>1478814000</v>
      </c>
      <c r="J154">
        <v>33967000</v>
      </c>
      <c r="K154">
        <v>1655456000.0000002</v>
      </c>
      <c r="L154">
        <v>6385056000</v>
      </c>
    </row>
    <row r="155" spans="1:12" x14ac:dyDescent="0.25">
      <c r="A155" s="1">
        <v>41639</v>
      </c>
      <c r="B155" s="1">
        <v>41639</v>
      </c>
      <c r="C155" t="s">
        <v>897</v>
      </c>
      <c r="D155" t="s">
        <v>8196</v>
      </c>
      <c r="E155">
        <v>685000000</v>
      </c>
      <c r="F155">
        <v>1468000000</v>
      </c>
      <c r="G155">
        <v>8092000000</v>
      </c>
      <c r="H155">
        <v>1078000000</v>
      </c>
      <c r="I155">
        <v>2940000000</v>
      </c>
      <c r="J155">
        <v>82000000</v>
      </c>
      <c r="K155">
        <v>24556000000</v>
      </c>
      <c r="L155">
        <v>15456000000</v>
      </c>
    </row>
    <row r="156" spans="1:12" x14ac:dyDescent="0.25">
      <c r="A156" s="1">
        <v>41639</v>
      </c>
      <c r="B156" s="1">
        <v>41639</v>
      </c>
      <c r="C156" t="s">
        <v>901</v>
      </c>
      <c r="D156" t="s">
        <v>8197</v>
      </c>
      <c r="E156">
        <v>-122800000.00000003</v>
      </c>
      <c r="F156">
        <v>419900000</v>
      </c>
      <c r="G156">
        <v>1527400000</v>
      </c>
      <c r="H156">
        <v>-8900000</v>
      </c>
      <c r="I156">
        <v>257700000</v>
      </c>
      <c r="J156" t="s">
        <v>8663</v>
      </c>
      <c r="K156">
        <v>2564100000</v>
      </c>
      <c r="L156">
        <v>4388400000</v>
      </c>
    </row>
    <row r="157" spans="1:12" x14ac:dyDescent="0.25">
      <c r="A157" s="1">
        <v>41639</v>
      </c>
      <c r="B157" s="1">
        <v>41639</v>
      </c>
      <c r="C157" t="s">
        <v>912</v>
      </c>
      <c r="D157" t="s">
        <v>8198</v>
      </c>
      <c r="E157">
        <v>2822000000</v>
      </c>
      <c r="F157">
        <v>1117000000</v>
      </c>
      <c r="G157">
        <v>7253000000</v>
      </c>
      <c r="H157">
        <v>1188000000</v>
      </c>
      <c r="I157">
        <v>2871000000</v>
      </c>
      <c r="J157">
        <v>100000000</v>
      </c>
      <c r="K157">
        <v>12179999999.999998</v>
      </c>
      <c r="L157">
        <v>21943000000</v>
      </c>
    </row>
    <row r="158" spans="1:12" x14ac:dyDescent="0.25">
      <c r="A158" s="1">
        <v>41639</v>
      </c>
      <c r="B158" s="1">
        <v>41639</v>
      </c>
      <c r="C158" t="s">
        <v>928</v>
      </c>
      <c r="D158" t="s">
        <v>8199</v>
      </c>
      <c r="E158">
        <v>197899999.99999997</v>
      </c>
      <c r="F158">
        <v>89600000</v>
      </c>
      <c r="G158">
        <v>222400000</v>
      </c>
      <c r="H158">
        <v>105000000</v>
      </c>
      <c r="I158">
        <v>271700000</v>
      </c>
      <c r="J158">
        <v>2600000</v>
      </c>
      <c r="K158">
        <v>858700000.00000012</v>
      </c>
      <c r="L158">
        <v>1716200000</v>
      </c>
    </row>
    <row r="159" spans="1:12" x14ac:dyDescent="0.25">
      <c r="A159" s="1">
        <v>41639</v>
      </c>
      <c r="B159" s="1">
        <v>41639</v>
      </c>
      <c r="C159" t="s">
        <v>944</v>
      </c>
      <c r="D159" t="s">
        <v>8200</v>
      </c>
      <c r="E159">
        <v>879000000</v>
      </c>
      <c r="F159">
        <v>12898000000</v>
      </c>
      <c r="G159">
        <v>21577700000</v>
      </c>
      <c r="H159">
        <v>3537300000</v>
      </c>
      <c r="I159">
        <v>7365000000</v>
      </c>
      <c r="J159">
        <v>187600000</v>
      </c>
      <c r="K159">
        <v>10267699999.999998</v>
      </c>
      <c r="L159">
        <v>37795400000</v>
      </c>
    </row>
    <row r="160" spans="1:12" x14ac:dyDescent="0.25">
      <c r="A160" s="1">
        <v>41639</v>
      </c>
      <c r="B160" s="1">
        <v>41639</v>
      </c>
      <c r="C160" t="s">
        <v>947</v>
      </c>
      <c r="D160" t="s">
        <v>8201</v>
      </c>
      <c r="E160">
        <v>878800000</v>
      </c>
      <c r="F160">
        <v>818600000</v>
      </c>
      <c r="G160">
        <v>8771100000</v>
      </c>
      <c r="H160">
        <v>705200000</v>
      </c>
      <c r="I160">
        <v>1906100000</v>
      </c>
      <c r="J160">
        <v>96100000</v>
      </c>
      <c r="K160">
        <v>5561699999.999999</v>
      </c>
      <c r="L160">
        <v>17359700000</v>
      </c>
    </row>
    <row r="161" spans="1:12" x14ac:dyDescent="0.25">
      <c r="A161" s="1">
        <v>41639</v>
      </c>
      <c r="B161" s="1">
        <v>41639</v>
      </c>
      <c r="C161" t="s">
        <v>950</v>
      </c>
      <c r="D161" t="s">
        <v>8202</v>
      </c>
      <c r="E161">
        <v>422000000</v>
      </c>
      <c r="F161">
        <v>712000000</v>
      </c>
      <c r="G161">
        <v>7607000000</v>
      </c>
      <c r="H161">
        <v>296000000</v>
      </c>
      <c r="I161">
        <v>2118000000</v>
      </c>
      <c r="J161">
        <v>108000000</v>
      </c>
      <c r="K161">
        <v>15864000000</v>
      </c>
      <c r="L161">
        <v>23345000000</v>
      </c>
    </row>
    <row r="162" spans="1:12" x14ac:dyDescent="0.25">
      <c r="A162" s="1">
        <v>41639</v>
      </c>
      <c r="B162" s="1">
        <v>41639</v>
      </c>
      <c r="C162" t="s">
        <v>955</v>
      </c>
      <c r="D162" t="s">
        <v>8203</v>
      </c>
      <c r="E162">
        <v>-119622000</v>
      </c>
      <c r="F162">
        <v>374900000</v>
      </c>
      <c r="G162">
        <v>701056000</v>
      </c>
      <c r="H162">
        <v>67519000</v>
      </c>
      <c r="I162">
        <v>123371000</v>
      </c>
      <c r="J162">
        <v>4393000</v>
      </c>
      <c r="K162">
        <v>757477000</v>
      </c>
      <c r="L162">
        <v>704589000</v>
      </c>
    </row>
    <row r="163" spans="1:12" x14ac:dyDescent="0.25">
      <c r="A163" s="1">
        <v>41639</v>
      </c>
      <c r="B163" s="1">
        <v>41639</v>
      </c>
      <c r="C163" t="s">
        <v>959</v>
      </c>
      <c r="D163" t="s">
        <v>8204</v>
      </c>
      <c r="E163">
        <v>5018000000</v>
      </c>
      <c r="F163">
        <v>87000000</v>
      </c>
      <c r="G163">
        <v>10824000000</v>
      </c>
      <c r="H163">
        <v>1457000000</v>
      </c>
      <c r="I163">
        <v>4220000000</v>
      </c>
      <c r="J163">
        <v>92000000</v>
      </c>
      <c r="K163">
        <v>3655000000</v>
      </c>
      <c r="L163">
        <v>55033000000</v>
      </c>
    </row>
    <row r="164" spans="1:12" x14ac:dyDescent="0.25">
      <c r="A164" s="1">
        <v>41639</v>
      </c>
      <c r="B164" s="1">
        <v>41639</v>
      </c>
      <c r="C164" t="s">
        <v>963</v>
      </c>
      <c r="D164" t="s">
        <v>8205</v>
      </c>
      <c r="E164" t="s">
        <v>8663</v>
      </c>
      <c r="F164" t="s">
        <v>8663</v>
      </c>
      <c r="G164" t="s">
        <v>8663</v>
      </c>
      <c r="H164" t="s">
        <v>8663</v>
      </c>
      <c r="I164" t="s">
        <v>8663</v>
      </c>
      <c r="J164" t="s">
        <v>8663</v>
      </c>
      <c r="K164" t="s">
        <v>8663</v>
      </c>
      <c r="L164" t="s">
        <v>8663</v>
      </c>
    </row>
    <row r="165" spans="1:12" x14ac:dyDescent="0.25">
      <c r="A165" s="1">
        <v>41639</v>
      </c>
      <c r="B165" s="1">
        <v>41639</v>
      </c>
      <c r="C165" t="s">
        <v>973</v>
      </c>
      <c r="D165" t="s">
        <v>8206</v>
      </c>
      <c r="E165">
        <v>-2074000000</v>
      </c>
      <c r="F165">
        <v>4066000000</v>
      </c>
      <c r="G165">
        <v>7956000000</v>
      </c>
      <c r="H165">
        <v>-584000000</v>
      </c>
      <c r="I165">
        <v>2544000000</v>
      </c>
      <c r="J165">
        <v>104000000</v>
      </c>
      <c r="K165">
        <v>20612000000</v>
      </c>
      <c r="L165">
        <v>10576000000</v>
      </c>
    </row>
    <row r="166" spans="1:12" x14ac:dyDescent="0.25">
      <c r="A166" s="1">
        <v>41639</v>
      </c>
      <c r="B166" s="1">
        <v>41639</v>
      </c>
      <c r="C166" t="s">
        <v>993</v>
      </c>
      <c r="D166" t="s">
        <v>8207</v>
      </c>
      <c r="E166" t="s">
        <v>8663</v>
      </c>
      <c r="F166" t="s">
        <v>8663</v>
      </c>
      <c r="G166" t="s">
        <v>8663</v>
      </c>
      <c r="H166" t="s">
        <v>8663</v>
      </c>
      <c r="I166" t="s">
        <v>8663</v>
      </c>
      <c r="J166" t="s">
        <v>8663</v>
      </c>
      <c r="K166" t="s">
        <v>8663</v>
      </c>
      <c r="L166" t="s">
        <v>8663</v>
      </c>
    </row>
    <row r="167" spans="1:12" x14ac:dyDescent="0.25">
      <c r="A167" s="1">
        <v>41639</v>
      </c>
      <c r="B167" s="1">
        <v>41639</v>
      </c>
      <c r="C167" t="s">
        <v>997</v>
      </c>
      <c r="D167" t="s">
        <v>8208</v>
      </c>
      <c r="E167">
        <v>15218000000</v>
      </c>
      <c r="F167">
        <v>25569000000</v>
      </c>
      <c r="G167">
        <v>46655000000</v>
      </c>
      <c r="H167">
        <v>19037000000</v>
      </c>
      <c r="I167">
        <v>36434000000</v>
      </c>
      <c r="J167">
        <v>706000000</v>
      </c>
      <c r="K167">
        <v>211431000000</v>
      </c>
      <c r="L167">
        <v>179821000000</v>
      </c>
    </row>
    <row r="168" spans="1:12" x14ac:dyDescent="0.25">
      <c r="A168" s="1">
        <v>41639</v>
      </c>
      <c r="B168" s="1">
        <v>41639</v>
      </c>
      <c r="C168" t="s">
        <v>1000</v>
      </c>
      <c r="D168" t="s">
        <v>8209</v>
      </c>
      <c r="E168">
        <v>8540000000</v>
      </c>
      <c r="F168">
        <v>4521000000</v>
      </c>
      <c r="G168">
        <v>20539000000</v>
      </c>
      <c r="H168">
        <v>4531000000</v>
      </c>
      <c r="I168">
        <v>13092000000</v>
      </c>
      <c r="J168">
        <v>215000000</v>
      </c>
      <c r="K168">
        <v>50006000000</v>
      </c>
      <c r="L168">
        <v>44451000000</v>
      </c>
    </row>
    <row r="169" spans="1:12" x14ac:dyDescent="0.25">
      <c r="A169" s="1">
        <v>41639</v>
      </c>
      <c r="B169" s="1">
        <v>41639</v>
      </c>
      <c r="C169" t="s">
        <v>1003</v>
      </c>
      <c r="D169" t="s">
        <v>8210</v>
      </c>
      <c r="E169">
        <v>-148800000</v>
      </c>
      <c r="F169">
        <v>12600000</v>
      </c>
      <c r="G169">
        <v>2252600000</v>
      </c>
      <c r="H169">
        <v>-36400000</v>
      </c>
      <c r="I169">
        <v>364600000</v>
      </c>
      <c r="J169">
        <v>46700000</v>
      </c>
      <c r="K169">
        <v>-687200000.00000048</v>
      </c>
      <c r="L169">
        <v>1323200000</v>
      </c>
    </row>
    <row r="170" spans="1:12" x14ac:dyDescent="0.25">
      <c r="A170" s="1">
        <v>41639</v>
      </c>
      <c r="B170" s="1">
        <v>41639</v>
      </c>
      <c r="C170" t="s">
        <v>1006</v>
      </c>
      <c r="D170" t="s">
        <v>8211</v>
      </c>
      <c r="E170">
        <v>7325000000</v>
      </c>
      <c r="F170">
        <v>3280000000</v>
      </c>
      <c r="G170">
        <v>44567000000</v>
      </c>
      <c r="H170">
        <v>6421000000</v>
      </c>
      <c r="I170">
        <v>21066000000</v>
      </c>
      <c r="J170">
        <v>639000000</v>
      </c>
      <c r="K170">
        <v>50986999999.999992</v>
      </c>
      <c r="L170">
        <v>63668000000</v>
      </c>
    </row>
    <row r="171" spans="1:12" x14ac:dyDescent="0.25">
      <c r="A171" s="1">
        <v>41639</v>
      </c>
      <c r="B171" s="1">
        <v>41639</v>
      </c>
      <c r="C171" t="s">
        <v>1021</v>
      </c>
      <c r="D171" t="s">
        <v>8212</v>
      </c>
      <c r="E171">
        <v>358400000</v>
      </c>
      <c r="F171" t="s">
        <v>8663</v>
      </c>
      <c r="G171">
        <v>903900000</v>
      </c>
      <c r="H171">
        <v>125900000</v>
      </c>
      <c r="I171" t="s">
        <v>8663</v>
      </c>
      <c r="J171">
        <v>16600000.000000002</v>
      </c>
      <c r="K171">
        <v>2544200000</v>
      </c>
      <c r="L171">
        <v>4748700000</v>
      </c>
    </row>
    <row r="172" spans="1:12" x14ac:dyDescent="0.25">
      <c r="A172" s="1">
        <v>41639</v>
      </c>
      <c r="B172" s="1">
        <v>41639</v>
      </c>
      <c r="C172" t="s">
        <v>1035</v>
      </c>
      <c r="D172" t="s">
        <v>8213</v>
      </c>
      <c r="E172">
        <v>295800000</v>
      </c>
      <c r="F172">
        <v>402600000</v>
      </c>
      <c r="G172">
        <v>3799400000</v>
      </c>
      <c r="H172">
        <v>926300000</v>
      </c>
      <c r="I172">
        <v>1218000000</v>
      </c>
      <c r="J172">
        <v>39100000</v>
      </c>
      <c r="K172">
        <v>7018300000</v>
      </c>
      <c r="L172">
        <v>10784300000</v>
      </c>
    </row>
    <row r="173" spans="1:12" x14ac:dyDescent="0.25">
      <c r="A173" s="1">
        <v>41639</v>
      </c>
      <c r="B173" s="1">
        <v>41639</v>
      </c>
      <c r="C173" t="s">
        <v>1045</v>
      </c>
      <c r="D173" t="s">
        <v>8214</v>
      </c>
      <c r="E173">
        <v>2023000000</v>
      </c>
      <c r="F173">
        <v>2000000</v>
      </c>
      <c r="G173">
        <v>5928000000</v>
      </c>
      <c r="H173">
        <v>2007000000</v>
      </c>
      <c r="I173">
        <v>3663000000</v>
      </c>
      <c r="J173">
        <v>70000000</v>
      </c>
      <c r="K173">
        <v>9356000000</v>
      </c>
      <c r="L173">
        <v>24980000000</v>
      </c>
    </row>
    <row r="174" spans="1:12" x14ac:dyDescent="0.25">
      <c r="A174" s="1">
        <v>41639</v>
      </c>
      <c r="B174" s="1">
        <v>41639</v>
      </c>
      <c r="C174" t="s">
        <v>1051</v>
      </c>
      <c r="D174" t="s">
        <v>8215</v>
      </c>
      <c r="E174">
        <v>1419912000</v>
      </c>
      <c r="F174">
        <v>15407972000</v>
      </c>
      <c r="G174">
        <v>8180559000</v>
      </c>
      <c r="H174">
        <v>1253468000</v>
      </c>
      <c r="I174">
        <v>3690451000</v>
      </c>
      <c r="J174">
        <v>284491000</v>
      </c>
      <c r="K174">
        <v>6984285000</v>
      </c>
      <c r="L174">
        <v>5098308000</v>
      </c>
    </row>
    <row r="175" spans="1:12" x14ac:dyDescent="0.25">
      <c r="A175" s="1">
        <v>41639</v>
      </c>
      <c r="B175" s="1">
        <v>41639</v>
      </c>
      <c r="C175" t="s">
        <v>1055</v>
      </c>
      <c r="D175" t="s">
        <v>8216</v>
      </c>
      <c r="E175">
        <v>323056000</v>
      </c>
      <c r="F175">
        <v>436722000</v>
      </c>
      <c r="G175">
        <v>959895000</v>
      </c>
      <c r="H175">
        <v>286682000</v>
      </c>
      <c r="I175">
        <v>637161000</v>
      </c>
      <c r="J175">
        <v>41194000</v>
      </c>
      <c r="K175">
        <v>1570699000</v>
      </c>
      <c r="L175">
        <v>4083913000</v>
      </c>
    </row>
    <row r="176" spans="1:12" x14ac:dyDescent="0.25">
      <c r="A176" s="1">
        <v>41639</v>
      </c>
      <c r="B176" s="1">
        <v>41639</v>
      </c>
      <c r="C176" t="s">
        <v>1058</v>
      </c>
      <c r="D176" t="s">
        <v>8217</v>
      </c>
      <c r="E176">
        <v>190728000</v>
      </c>
      <c r="F176">
        <v>339451000</v>
      </c>
      <c r="G176">
        <v>9419783000</v>
      </c>
      <c r="H176">
        <v>530357000</v>
      </c>
      <c r="I176">
        <v>1498658000</v>
      </c>
      <c r="J176" t="s">
        <v>8663</v>
      </c>
      <c r="K176">
        <v>-5284144000.000001</v>
      </c>
      <c r="L176">
        <v>6325096000</v>
      </c>
    </row>
    <row r="177" spans="1:12" x14ac:dyDescent="0.25">
      <c r="A177" s="1">
        <v>41639</v>
      </c>
      <c r="B177" s="1">
        <v>41639</v>
      </c>
      <c r="C177" t="s">
        <v>1063</v>
      </c>
      <c r="D177" t="s">
        <v>8218</v>
      </c>
      <c r="E177">
        <v>5842000000</v>
      </c>
      <c r="F177">
        <v>1523000000</v>
      </c>
      <c r="G177">
        <v>5347000000</v>
      </c>
      <c r="H177">
        <v>1478000000</v>
      </c>
      <c r="I177">
        <v>2795000000</v>
      </c>
      <c r="J177">
        <v>105000000</v>
      </c>
      <c r="K177">
        <v>19566000000</v>
      </c>
      <c r="L177">
        <v>90582000000</v>
      </c>
    </row>
    <row r="178" spans="1:12" x14ac:dyDescent="0.25">
      <c r="A178" s="1">
        <v>41639</v>
      </c>
      <c r="B178" s="1">
        <v>41639</v>
      </c>
      <c r="C178" t="s">
        <v>1073</v>
      </c>
      <c r="D178" t="s">
        <v>8219</v>
      </c>
      <c r="E178">
        <v>2187000000</v>
      </c>
      <c r="F178">
        <v>881000000</v>
      </c>
      <c r="G178">
        <v>5386000000</v>
      </c>
      <c r="H178">
        <v>1870000000</v>
      </c>
      <c r="I178">
        <v>3691000000</v>
      </c>
      <c r="J178">
        <v>73000000</v>
      </c>
      <c r="K178">
        <v>5525000000</v>
      </c>
      <c r="L178">
        <v>21154000000</v>
      </c>
    </row>
    <row r="179" spans="1:12" x14ac:dyDescent="0.25">
      <c r="A179" s="1">
        <v>41639</v>
      </c>
      <c r="B179" s="1">
        <v>41639</v>
      </c>
      <c r="C179" t="s">
        <v>1077</v>
      </c>
      <c r="D179" t="s">
        <v>8220</v>
      </c>
      <c r="E179">
        <v>-231906000.00000006</v>
      </c>
      <c r="F179">
        <v>1189795000</v>
      </c>
      <c r="G179">
        <v>1955750000</v>
      </c>
      <c r="H179">
        <v>243194000</v>
      </c>
      <c r="I179">
        <v>738807000</v>
      </c>
      <c r="J179">
        <v>31791000</v>
      </c>
      <c r="K179">
        <v>2580409000</v>
      </c>
      <c r="L179">
        <v>3886257000</v>
      </c>
    </row>
    <row r="180" spans="1:12" x14ac:dyDescent="0.25">
      <c r="A180" s="1">
        <v>41639</v>
      </c>
      <c r="B180" s="1">
        <v>41639</v>
      </c>
      <c r="C180" t="s">
        <v>1121</v>
      </c>
      <c r="D180" t="s">
        <v>8221</v>
      </c>
      <c r="E180">
        <v>239000000</v>
      </c>
      <c r="F180">
        <v>322000000</v>
      </c>
      <c r="G180">
        <v>3245000000</v>
      </c>
      <c r="H180">
        <v>171000000</v>
      </c>
      <c r="I180">
        <v>1131000000</v>
      </c>
      <c r="J180">
        <v>56000000</v>
      </c>
      <c r="K180">
        <v>1377000000</v>
      </c>
      <c r="L180">
        <v>6954000000</v>
      </c>
    </row>
    <row r="181" spans="1:12" x14ac:dyDescent="0.25">
      <c r="A181" s="1">
        <v>41639</v>
      </c>
      <c r="B181" s="1">
        <v>41639</v>
      </c>
      <c r="C181" t="s">
        <v>1124</v>
      </c>
      <c r="D181" t="s">
        <v>8222</v>
      </c>
      <c r="E181">
        <v>368000000</v>
      </c>
      <c r="F181">
        <v>151000000</v>
      </c>
      <c r="G181">
        <v>1330000000</v>
      </c>
      <c r="H181">
        <v>306000000</v>
      </c>
      <c r="I181">
        <v>453000000</v>
      </c>
      <c r="J181">
        <v>21000000</v>
      </c>
      <c r="K181">
        <v>1883000000</v>
      </c>
      <c r="L181">
        <v>9312000000</v>
      </c>
    </row>
    <row r="182" spans="1:12" x14ac:dyDescent="0.25">
      <c r="A182" s="1">
        <v>41639</v>
      </c>
      <c r="B182" s="1">
        <v>41639</v>
      </c>
      <c r="C182" t="s">
        <v>1132</v>
      </c>
      <c r="D182" t="s">
        <v>8223</v>
      </c>
      <c r="E182">
        <v>409000000</v>
      </c>
      <c r="F182">
        <v>312000000</v>
      </c>
      <c r="G182">
        <v>20394000000</v>
      </c>
      <c r="H182">
        <v>2694000000</v>
      </c>
      <c r="I182">
        <v>7160000000</v>
      </c>
      <c r="J182">
        <v>162000000</v>
      </c>
      <c r="K182">
        <v>25274000000</v>
      </c>
      <c r="L182">
        <v>19549000000</v>
      </c>
    </row>
    <row r="183" spans="1:12" x14ac:dyDescent="0.25">
      <c r="A183" s="1">
        <v>41639</v>
      </c>
      <c r="B183" s="1">
        <v>41639</v>
      </c>
      <c r="C183" t="s">
        <v>1136</v>
      </c>
      <c r="D183" t="s">
        <v>8224</v>
      </c>
      <c r="E183" t="s">
        <v>8663</v>
      </c>
      <c r="F183" t="s">
        <v>8663</v>
      </c>
      <c r="G183" t="s">
        <v>8663</v>
      </c>
      <c r="H183" t="s">
        <v>8663</v>
      </c>
      <c r="I183" t="s">
        <v>8663</v>
      </c>
      <c r="J183" t="s">
        <v>8663</v>
      </c>
      <c r="K183" t="s">
        <v>8663</v>
      </c>
      <c r="L183" t="s">
        <v>8663</v>
      </c>
    </row>
    <row r="184" spans="1:12" x14ac:dyDescent="0.25">
      <c r="A184" s="1">
        <v>41639</v>
      </c>
      <c r="B184" s="1">
        <v>41639</v>
      </c>
      <c r="C184" t="s">
        <v>1142</v>
      </c>
      <c r="D184" t="s">
        <v>8225</v>
      </c>
      <c r="E184">
        <v>788000000</v>
      </c>
      <c r="F184">
        <v>334000000</v>
      </c>
      <c r="G184">
        <v>2621000000</v>
      </c>
      <c r="H184">
        <v>1313000000</v>
      </c>
      <c r="I184">
        <v>2355000000</v>
      </c>
      <c r="J184">
        <v>40000000</v>
      </c>
      <c r="K184">
        <v>7120000000</v>
      </c>
      <c r="L184">
        <v>12148000000</v>
      </c>
    </row>
    <row r="185" spans="1:12" x14ac:dyDescent="0.25">
      <c r="A185" s="1">
        <v>41639</v>
      </c>
      <c r="B185" s="1">
        <v>41639</v>
      </c>
      <c r="C185" t="s">
        <v>1153</v>
      </c>
      <c r="D185" t="s">
        <v>8226</v>
      </c>
      <c r="E185">
        <v>-315500000</v>
      </c>
      <c r="F185">
        <v>637900000</v>
      </c>
      <c r="G185">
        <v>2977800000</v>
      </c>
      <c r="H185">
        <v>380400000</v>
      </c>
      <c r="I185">
        <v>932100000</v>
      </c>
      <c r="J185">
        <v>34000000</v>
      </c>
      <c r="K185">
        <v>3468500000</v>
      </c>
      <c r="L185">
        <v>3195100000</v>
      </c>
    </row>
    <row r="186" spans="1:12" x14ac:dyDescent="0.25">
      <c r="A186" s="1">
        <v>41639</v>
      </c>
      <c r="B186" s="1">
        <v>41639</v>
      </c>
      <c r="C186" t="s">
        <v>1162</v>
      </c>
      <c r="D186" t="s">
        <v>8227</v>
      </c>
      <c r="E186">
        <v>7221000000</v>
      </c>
      <c r="F186">
        <v>5306000000</v>
      </c>
      <c r="G186">
        <v>24333000000</v>
      </c>
      <c r="H186">
        <v>6659000000</v>
      </c>
      <c r="I186">
        <v>12187000000</v>
      </c>
      <c r="J186">
        <v>220000000</v>
      </c>
      <c r="K186">
        <v>22402000000</v>
      </c>
      <c r="L186">
        <v>66251000000</v>
      </c>
    </row>
    <row r="187" spans="1:12" x14ac:dyDescent="0.25">
      <c r="A187" s="1">
        <v>41639</v>
      </c>
      <c r="B187" s="1">
        <v>41639</v>
      </c>
      <c r="C187" t="s">
        <v>1166</v>
      </c>
      <c r="D187" t="s">
        <v>8228</v>
      </c>
      <c r="E187" t="s">
        <v>8663</v>
      </c>
      <c r="F187">
        <v>174925000</v>
      </c>
      <c r="G187">
        <v>0</v>
      </c>
      <c r="H187" t="s">
        <v>8663</v>
      </c>
      <c r="I187" t="s">
        <v>8663</v>
      </c>
      <c r="J187" t="s">
        <v>8663</v>
      </c>
      <c r="K187" t="s">
        <v>8663</v>
      </c>
      <c r="L187" t="s">
        <v>8663</v>
      </c>
    </row>
    <row r="188" spans="1:12" x14ac:dyDescent="0.25">
      <c r="A188" s="1">
        <v>41639</v>
      </c>
      <c r="B188" s="1">
        <v>41639</v>
      </c>
      <c r="C188" t="s">
        <v>1170</v>
      </c>
      <c r="D188" t="s">
        <v>8229</v>
      </c>
      <c r="E188">
        <v>804000000</v>
      </c>
      <c r="F188">
        <v>545000000</v>
      </c>
      <c r="G188">
        <v>8903000000</v>
      </c>
      <c r="H188">
        <v>1810000000</v>
      </c>
      <c r="I188">
        <v>4011000000</v>
      </c>
      <c r="J188">
        <v>131000000</v>
      </c>
      <c r="K188">
        <v>10294000000</v>
      </c>
      <c r="L188">
        <v>11048000000</v>
      </c>
    </row>
    <row r="189" spans="1:12" x14ac:dyDescent="0.25">
      <c r="A189" s="1">
        <v>41639</v>
      </c>
      <c r="B189" s="1">
        <v>41639</v>
      </c>
      <c r="C189" t="s">
        <v>1177</v>
      </c>
      <c r="D189" t="s">
        <v>8230</v>
      </c>
      <c r="E189">
        <v>-3255000000</v>
      </c>
      <c r="F189">
        <v>4457000000</v>
      </c>
      <c r="G189">
        <v>23969000000</v>
      </c>
      <c r="H189">
        <v>2009000000</v>
      </c>
      <c r="I189">
        <v>5574000000</v>
      </c>
      <c r="J189">
        <v>288000000</v>
      </c>
      <c r="K189">
        <v>17409000000</v>
      </c>
      <c r="L189">
        <v>14881000000</v>
      </c>
    </row>
    <row r="190" spans="1:12" x14ac:dyDescent="0.25">
      <c r="A190" s="1">
        <v>41639</v>
      </c>
      <c r="B190" s="1">
        <v>41639</v>
      </c>
      <c r="C190" t="s">
        <v>1181</v>
      </c>
      <c r="D190" t="s">
        <v>8231</v>
      </c>
      <c r="E190">
        <v>319000000</v>
      </c>
      <c r="F190">
        <v>2306000000</v>
      </c>
      <c r="G190">
        <v>16828000000</v>
      </c>
      <c r="H190">
        <v>1155000000</v>
      </c>
      <c r="I190">
        <v>4302000000</v>
      </c>
      <c r="J190">
        <v>225000000</v>
      </c>
      <c r="K190">
        <v>15763000000</v>
      </c>
      <c r="L190">
        <v>15197000000</v>
      </c>
    </row>
    <row r="191" spans="1:12" x14ac:dyDescent="0.25">
      <c r="A191" s="1">
        <v>41639</v>
      </c>
      <c r="B191" s="1">
        <v>41639</v>
      </c>
      <c r="C191" t="s">
        <v>1186</v>
      </c>
      <c r="D191" t="s">
        <v>8232</v>
      </c>
      <c r="E191">
        <v>-607000000</v>
      </c>
      <c r="F191">
        <v>3446000000</v>
      </c>
      <c r="G191">
        <v>19330000000</v>
      </c>
      <c r="H191">
        <v>886000000</v>
      </c>
      <c r="I191">
        <v>3539000000</v>
      </c>
      <c r="J191">
        <v>217000000</v>
      </c>
      <c r="K191">
        <v>11499000000.000002</v>
      </c>
      <c r="L191">
        <v>13102000000</v>
      </c>
    </row>
    <row r="192" spans="1:12" x14ac:dyDescent="0.25">
      <c r="A192" s="1">
        <v>41639</v>
      </c>
      <c r="B192" s="1">
        <v>41639</v>
      </c>
      <c r="C192" t="s">
        <v>1192</v>
      </c>
      <c r="D192" t="s">
        <v>8233</v>
      </c>
      <c r="E192" t="s">
        <v>8663</v>
      </c>
      <c r="F192">
        <v>336237000000</v>
      </c>
      <c r="G192">
        <v>133056000000</v>
      </c>
      <c r="H192">
        <v>16575000000</v>
      </c>
      <c r="I192" t="s">
        <v>8663</v>
      </c>
      <c r="J192" t="s">
        <v>8663</v>
      </c>
      <c r="K192">
        <v>187694000000</v>
      </c>
      <c r="L192">
        <v>86584000000</v>
      </c>
    </row>
    <row r="193" spans="1:12" x14ac:dyDescent="0.25">
      <c r="A193" s="1">
        <v>41639</v>
      </c>
      <c r="B193" s="1">
        <v>41639</v>
      </c>
      <c r="C193" t="s">
        <v>1200</v>
      </c>
      <c r="D193" t="s">
        <v>8234</v>
      </c>
      <c r="E193">
        <v>-831000000</v>
      </c>
      <c r="F193">
        <v>1020000000</v>
      </c>
      <c r="G193">
        <v>4337000000</v>
      </c>
      <c r="H193">
        <v>-227000000</v>
      </c>
      <c r="I193">
        <v>709000000</v>
      </c>
      <c r="J193">
        <v>68000000</v>
      </c>
      <c r="K193">
        <v>4302000000</v>
      </c>
      <c r="L193">
        <v>4383000000</v>
      </c>
    </row>
    <row r="194" spans="1:12" x14ac:dyDescent="0.25">
      <c r="A194" s="1">
        <v>41639</v>
      </c>
      <c r="B194" s="1">
        <v>41639</v>
      </c>
      <c r="C194" t="s">
        <v>1212</v>
      </c>
      <c r="D194" t="s">
        <v>8235</v>
      </c>
      <c r="E194">
        <v>363000000</v>
      </c>
      <c r="F194">
        <v>1659000000</v>
      </c>
      <c r="G194">
        <v>8685000000</v>
      </c>
      <c r="H194">
        <v>761000000</v>
      </c>
      <c r="I194" t="s">
        <v>8663</v>
      </c>
      <c r="J194">
        <v>109000000</v>
      </c>
      <c r="K194">
        <v>24821000000</v>
      </c>
      <c r="L194">
        <v>14868000000</v>
      </c>
    </row>
    <row r="195" spans="1:12" x14ac:dyDescent="0.25">
      <c r="A195" s="1">
        <v>41639</v>
      </c>
      <c r="B195" s="1">
        <v>41639</v>
      </c>
      <c r="C195" t="s">
        <v>1219</v>
      </c>
      <c r="D195" t="s">
        <v>8236</v>
      </c>
      <c r="E195">
        <v>322299999.99999976</v>
      </c>
      <c r="F195">
        <v>1125000000</v>
      </c>
      <c r="G195">
        <v>16226500000</v>
      </c>
      <c r="H195">
        <v>2513500000</v>
      </c>
      <c r="I195">
        <v>4437700000</v>
      </c>
      <c r="J195">
        <v>208300000</v>
      </c>
      <c r="K195">
        <v>14682200000</v>
      </c>
      <c r="L195">
        <v>45639600000</v>
      </c>
    </row>
    <row r="196" spans="1:12" x14ac:dyDescent="0.25">
      <c r="A196" s="1">
        <v>41639</v>
      </c>
      <c r="B196" s="1">
        <v>41639</v>
      </c>
      <c r="C196" t="s">
        <v>1234</v>
      </c>
      <c r="D196" t="s">
        <v>8237</v>
      </c>
      <c r="E196">
        <v>-56093000.00000006</v>
      </c>
      <c r="F196">
        <v>412079000</v>
      </c>
      <c r="G196">
        <v>3163760000</v>
      </c>
      <c r="H196">
        <v>297064000</v>
      </c>
      <c r="I196">
        <v>875543000</v>
      </c>
      <c r="J196">
        <v>45708000</v>
      </c>
      <c r="K196">
        <v>3037200000.0000005</v>
      </c>
      <c r="L196">
        <v>2334547000</v>
      </c>
    </row>
    <row r="197" spans="1:12" x14ac:dyDescent="0.25">
      <c r="A197" s="1">
        <v>41639</v>
      </c>
      <c r="B197" s="1">
        <v>41639</v>
      </c>
      <c r="C197" t="s">
        <v>1238</v>
      </c>
      <c r="D197" t="s">
        <v>8238</v>
      </c>
      <c r="E197" t="s">
        <v>8663</v>
      </c>
      <c r="F197" t="s">
        <v>8663</v>
      </c>
      <c r="G197" t="s">
        <v>8663</v>
      </c>
      <c r="H197" t="s">
        <v>8663</v>
      </c>
      <c r="I197" t="s">
        <v>8663</v>
      </c>
      <c r="J197" t="s">
        <v>8663</v>
      </c>
      <c r="K197" t="s">
        <v>8663</v>
      </c>
      <c r="L197" t="s">
        <v>8663</v>
      </c>
    </row>
    <row r="198" spans="1:12" x14ac:dyDescent="0.25">
      <c r="A198" s="1">
        <v>41639</v>
      </c>
      <c r="B198" s="1">
        <v>41639</v>
      </c>
      <c r="C198" t="s">
        <v>1246</v>
      </c>
      <c r="D198" t="s">
        <v>8239</v>
      </c>
      <c r="E198">
        <v>1325339000</v>
      </c>
      <c r="F198">
        <v>23977000</v>
      </c>
      <c r="G198">
        <v>1426829000</v>
      </c>
      <c r="H198">
        <v>1176620000</v>
      </c>
      <c r="I198">
        <v>1792632000</v>
      </c>
      <c r="J198">
        <v>21246000</v>
      </c>
      <c r="K198">
        <v>5628877000</v>
      </c>
      <c r="L198">
        <v>11162809000</v>
      </c>
    </row>
    <row r="199" spans="1:12" x14ac:dyDescent="0.25">
      <c r="A199" s="1">
        <v>41639</v>
      </c>
      <c r="B199" s="1">
        <v>41639</v>
      </c>
      <c r="C199" t="s">
        <v>1260</v>
      </c>
      <c r="D199" t="s">
        <v>8240</v>
      </c>
      <c r="E199">
        <v>924565000</v>
      </c>
      <c r="F199" t="s">
        <v>8663</v>
      </c>
      <c r="G199">
        <v>1638118000</v>
      </c>
      <c r="H199">
        <v>405078000</v>
      </c>
      <c r="I199" t="s">
        <v>8663</v>
      </c>
      <c r="J199">
        <v>20771000</v>
      </c>
      <c r="K199">
        <v>4782918999.999999</v>
      </c>
      <c r="L199">
        <v>8808015000</v>
      </c>
    </row>
    <row r="200" spans="1:12" x14ac:dyDescent="0.25">
      <c r="A200" s="1">
        <v>41639</v>
      </c>
      <c r="B200" s="1">
        <v>41639</v>
      </c>
      <c r="C200" t="s">
        <v>1263</v>
      </c>
      <c r="D200" t="s">
        <v>8241</v>
      </c>
      <c r="E200">
        <v>10219000000</v>
      </c>
      <c r="F200">
        <v>14091000000</v>
      </c>
      <c r="G200">
        <v>21517000000</v>
      </c>
      <c r="H200">
        <v>11525000000</v>
      </c>
      <c r="I200">
        <v>17724000000</v>
      </c>
      <c r="J200">
        <v>165000000</v>
      </c>
      <c r="K200">
        <v>68816000000</v>
      </c>
      <c r="L200">
        <v>84633000000</v>
      </c>
    </row>
    <row r="201" spans="1:12" x14ac:dyDescent="0.25">
      <c r="A201" s="1">
        <v>41639</v>
      </c>
      <c r="B201" s="1">
        <v>41639</v>
      </c>
      <c r="C201" t="s">
        <v>1267</v>
      </c>
      <c r="D201" t="s">
        <v>8242</v>
      </c>
      <c r="E201">
        <v>840300000.00000012</v>
      </c>
      <c r="F201">
        <v>302200000</v>
      </c>
      <c r="G201">
        <v>3890800000</v>
      </c>
      <c r="H201">
        <v>437100000</v>
      </c>
      <c r="I201">
        <v>1862800000</v>
      </c>
      <c r="J201">
        <v>63600000</v>
      </c>
      <c r="K201">
        <v>3228799999.9999995</v>
      </c>
      <c r="L201">
        <v>41079500000</v>
      </c>
    </row>
    <row r="202" spans="1:12" x14ac:dyDescent="0.25">
      <c r="A202" s="1">
        <v>41639</v>
      </c>
      <c r="B202" s="1">
        <v>41639</v>
      </c>
      <c r="C202" t="s">
        <v>1271</v>
      </c>
      <c r="D202" t="s">
        <v>8243</v>
      </c>
      <c r="E202">
        <v>48904000</v>
      </c>
      <c r="F202">
        <v>21273000</v>
      </c>
      <c r="G202">
        <v>735340000</v>
      </c>
      <c r="H202">
        <v>99255000</v>
      </c>
      <c r="I202">
        <v>440060000</v>
      </c>
      <c r="J202">
        <v>13395000</v>
      </c>
      <c r="K202">
        <v>943954000</v>
      </c>
      <c r="L202">
        <v>5479432000</v>
      </c>
    </row>
    <row r="203" spans="1:12" x14ac:dyDescent="0.25">
      <c r="A203" s="1">
        <v>41639</v>
      </c>
      <c r="B203" s="1">
        <v>41639</v>
      </c>
      <c r="C203" t="s">
        <v>1278</v>
      </c>
      <c r="D203" t="s">
        <v>8244</v>
      </c>
      <c r="E203" t="s">
        <v>8663</v>
      </c>
      <c r="F203" t="s">
        <v>8663</v>
      </c>
      <c r="G203" t="s">
        <v>8663</v>
      </c>
      <c r="H203" t="s">
        <v>8663</v>
      </c>
      <c r="I203" t="s">
        <v>8663</v>
      </c>
      <c r="J203" t="s">
        <v>8663</v>
      </c>
      <c r="K203" t="s">
        <v>8663</v>
      </c>
      <c r="L203" t="s">
        <v>8663</v>
      </c>
    </row>
    <row r="204" spans="1:12" x14ac:dyDescent="0.25">
      <c r="A204" s="1">
        <v>41639</v>
      </c>
      <c r="B204" s="1">
        <v>41639</v>
      </c>
      <c r="C204" t="s">
        <v>1284</v>
      </c>
      <c r="D204" t="s">
        <v>8245</v>
      </c>
      <c r="E204" t="s">
        <v>8663</v>
      </c>
      <c r="F204" t="s">
        <v>8663</v>
      </c>
      <c r="G204" t="s">
        <v>8663</v>
      </c>
      <c r="H204" t="s">
        <v>8663</v>
      </c>
      <c r="I204" t="s">
        <v>8663</v>
      </c>
      <c r="J204" t="s">
        <v>8663</v>
      </c>
      <c r="K204" t="s">
        <v>8663</v>
      </c>
      <c r="L204" t="s">
        <v>8663</v>
      </c>
    </row>
    <row r="205" spans="1:12" x14ac:dyDescent="0.25">
      <c r="A205" s="1">
        <v>41639</v>
      </c>
      <c r="B205" s="1">
        <v>41639</v>
      </c>
      <c r="C205" t="s">
        <v>1290</v>
      </c>
      <c r="D205" t="s">
        <v>8246</v>
      </c>
      <c r="E205">
        <v>-849000000</v>
      </c>
      <c r="F205">
        <v>1692000000</v>
      </c>
      <c r="G205">
        <v>11253000000</v>
      </c>
      <c r="H205">
        <v>1021000000</v>
      </c>
      <c r="I205">
        <v>2844000000</v>
      </c>
      <c r="J205">
        <v>137000000</v>
      </c>
      <c r="K205">
        <v>11754000000</v>
      </c>
      <c r="L205">
        <v>10520000000</v>
      </c>
    </row>
    <row r="206" spans="1:12" x14ac:dyDescent="0.25">
      <c r="A206" s="1">
        <v>41639</v>
      </c>
      <c r="B206" s="1">
        <v>41639</v>
      </c>
      <c r="C206" t="s">
        <v>1293</v>
      </c>
      <c r="D206" t="s">
        <v>8247</v>
      </c>
      <c r="E206">
        <v>385000000</v>
      </c>
      <c r="F206">
        <v>1113000000</v>
      </c>
      <c r="G206">
        <v>6715000000</v>
      </c>
      <c r="H206">
        <v>1371000000</v>
      </c>
      <c r="I206">
        <v>2127000000</v>
      </c>
      <c r="J206">
        <v>72000000</v>
      </c>
      <c r="K206">
        <v>7683999999.999999</v>
      </c>
      <c r="L206">
        <v>41057000000</v>
      </c>
    </row>
    <row r="207" spans="1:12" x14ac:dyDescent="0.25">
      <c r="A207" s="1">
        <v>41639</v>
      </c>
      <c r="B207" s="1">
        <v>41639</v>
      </c>
      <c r="C207" t="s">
        <v>1297</v>
      </c>
      <c r="D207" t="s">
        <v>8248</v>
      </c>
      <c r="E207">
        <v>1782099999.9999998</v>
      </c>
      <c r="F207">
        <v>1143700000</v>
      </c>
      <c r="G207">
        <v>7865300000</v>
      </c>
      <c r="H207">
        <v>1734800000</v>
      </c>
      <c r="I207">
        <v>3684700000</v>
      </c>
      <c r="J207">
        <v>86100000</v>
      </c>
      <c r="K207">
        <v>13669499999.999998</v>
      </c>
      <c r="L207">
        <v>44040400000</v>
      </c>
    </row>
    <row r="208" spans="1:12" x14ac:dyDescent="0.25">
      <c r="A208" s="1">
        <v>41639</v>
      </c>
      <c r="B208" s="1">
        <v>41639</v>
      </c>
      <c r="C208" t="s">
        <v>1329</v>
      </c>
      <c r="D208" t="s">
        <v>8249</v>
      </c>
      <c r="E208">
        <v>104000000</v>
      </c>
      <c r="F208">
        <v>732000000</v>
      </c>
      <c r="G208">
        <v>7239000000</v>
      </c>
      <c r="H208">
        <v>417000000</v>
      </c>
      <c r="I208">
        <v>1711000000</v>
      </c>
      <c r="J208">
        <v>99000000</v>
      </c>
      <c r="K208">
        <v>3433000000</v>
      </c>
      <c r="L208">
        <v>6500000000</v>
      </c>
    </row>
    <row r="209" spans="1:12" x14ac:dyDescent="0.25">
      <c r="A209" s="1">
        <v>41639</v>
      </c>
      <c r="B209" s="1">
        <v>41639</v>
      </c>
      <c r="C209" t="s">
        <v>1332</v>
      </c>
      <c r="D209" t="s">
        <v>8250</v>
      </c>
      <c r="E209">
        <v>-1189275000</v>
      </c>
      <c r="F209">
        <v>3313480000</v>
      </c>
      <c r="G209">
        <v>853360000</v>
      </c>
      <c r="H209">
        <v>217069000</v>
      </c>
      <c r="I209">
        <v>597247000</v>
      </c>
      <c r="J209">
        <v>49703000</v>
      </c>
      <c r="K209">
        <v>5046325999.999999</v>
      </c>
      <c r="L209">
        <v>685457000</v>
      </c>
    </row>
    <row r="210" spans="1:12" x14ac:dyDescent="0.25">
      <c r="A210" s="1">
        <v>41639</v>
      </c>
      <c r="B210" s="1">
        <v>41639</v>
      </c>
      <c r="C210" t="s">
        <v>1343</v>
      </c>
      <c r="D210" t="s">
        <v>8251</v>
      </c>
      <c r="E210" t="s">
        <v>8663</v>
      </c>
      <c r="F210" t="s">
        <v>8663</v>
      </c>
      <c r="G210" t="s">
        <v>8663</v>
      </c>
      <c r="H210" t="s">
        <v>8663</v>
      </c>
      <c r="I210" t="s">
        <v>8663</v>
      </c>
      <c r="J210" t="s">
        <v>8663</v>
      </c>
      <c r="K210" t="s">
        <v>8663</v>
      </c>
      <c r="L210" t="s">
        <v>8663</v>
      </c>
    </row>
    <row r="211" spans="1:12" x14ac:dyDescent="0.25">
      <c r="A211" s="1">
        <v>41639</v>
      </c>
      <c r="B211" s="1">
        <v>41639</v>
      </c>
      <c r="C211" t="s">
        <v>1346</v>
      </c>
      <c r="D211" t="s">
        <v>8252</v>
      </c>
      <c r="E211">
        <v>282944000</v>
      </c>
      <c r="F211">
        <v>13000000</v>
      </c>
      <c r="G211">
        <v>379414000</v>
      </c>
      <c r="H211">
        <v>82391000</v>
      </c>
      <c r="I211" t="s">
        <v>8663</v>
      </c>
      <c r="J211">
        <v>5570000</v>
      </c>
      <c r="K211">
        <v>1124208999.9999998</v>
      </c>
      <c r="L211">
        <v>1864682000</v>
      </c>
    </row>
    <row r="212" spans="1:12" x14ac:dyDescent="0.25">
      <c r="A212" s="1">
        <v>41639</v>
      </c>
      <c r="B212" s="1">
        <v>41639</v>
      </c>
      <c r="C212" t="s">
        <v>1353</v>
      </c>
      <c r="D212" t="s">
        <v>8253</v>
      </c>
      <c r="E212">
        <v>-57500000.000000015</v>
      </c>
      <c r="F212">
        <v>256600000.00000003</v>
      </c>
      <c r="G212">
        <v>692500000</v>
      </c>
      <c r="H212">
        <v>-53900000</v>
      </c>
      <c r="I212">
        <v>129700000</v>
      </c>
      <c r="J212">
        <v>14900000</v>
      </c>
      <c r="K212">
        <v>1020500000</v>
      </c>
      <c r="L212">
        <v>3847900000</v>
      </c>
    </row>
    <row r="213" spans="1:12" x14ac:dyDescent="0.25">
      <c r="A213" s="1">
        <v>41639</v>
      </c>
      <c r="B213" s="1">
        <v>41639</v>
      </c>
      <c r="C213" t="s">
        <v>1371</v>
      </c>
      <c r="D213" t="s">
        <v>8254</v>
      </c>
      <c r="E213">
        <v>-46906000</v>
      </c>
      <c r="F213">
        <v>1616575000</v>
      </c>
      <c r="G213">
        <v>746191000</v>
      </c>
      <c r="H213">
        <v>30043000</v>
      </c>
      <c r="I213">
        <v>262552000</v>
      </c>
      <c r="J213">
        <v>30936000</v>
      </c>
      <c r="K213">
        <v>2010662000.0000002</v>
      </c>
      <c r="L213">
        <v>699305000</v>
      </c>
    </row>
    <row r="214" spans="1:12" x14ac:dyDescent="0.25">
      <c r="A214" s="1">
        <v>41639</v>
      </c>
      <c r="B214" s="1">
        <v>41639</v>
      </c>
      <c r="C214" t="s">
        <v>1385</v>
      </c>
      <c r="D214" t="s">
        <v>8255</v>
      </c>
      <c r="E214">
        <v>222000000</v>
      </c>
      <c r="F214">
        <v>1029000000</v>
      </c>
      <c r="G214">
        <v>7214000000</v>
      </c>
      <c r="H214">
        <v>618000000</v>
      </c>
      <c r="I214">
        <v>2336000000</v>
      </c>
      <c r="J214">
        <v>106000000</v>
      </c>
      <c r="K214">
        <v>7910000000</v>
      </c>
      <c r="L214">
        <v>9477000000</v>
      </c>
    </row>
    <row r="215" spans="1:12" x14ac:dyDescent="0.25">
      <c r="A215" s="1">
        <v>41639</v>
      </c>
      <c r="B215" s="1">
        <v>41639</v>
      </c>
      <c r="C215" t="s">
        <v>1392</v>
      </c>
      <c r="D215" t="s">
        <v>8256</v>
      </c>
      <c r="E215">
        <v>872109000</v>
      </c>
      <c r="F215">
        <v>0</v>
      </c>
      <c r="G215">
        <v>2058168000.0000002</v>
      </c>
      <c r="H215">
        <v>2458805000</v>
      </c>
      <c r="I215">
        <v>493983000</v>
      </c>
      <c r="J215">
        <v>171000</v>
      </c>
      <c r="K215">
        <v>4491685000.000001</v>
      </c>
      <c r="L215">
        <v>5591222000</v>
      </c>
    </row>
    <row r="216" spans="1:12" x14ac:dyDescent="0.25">
      <c r="A216" s="1">
        <v>41639</v>
      </c>
      <c r="B216" s="1">
        <v>41639</v>
      </c>
      <c r="C216" t="s">
        <v>1403</v>
      </c>
      <c r="D216" t="s">
        <v>8257</v>
      </c>
      <c r="E216">
        <v>-341000000</v>
      </c>
      <c r="F216">
        <v>595000000</v>
      </c>
      <c r="G216">
        <v>6145000000</v>
      </c>
      <c r="H216">
        <v>-623000000</v>
      </c>
      <c r="I216">
        <v>108000000</v>
      </c>
      <c r="J216">
        <v>80000000</v>
      </c>
      <c r="K216">
        <v>14542000000</v>
      </c>
      <c r="L216">
        <v>8629000000</v>
      </c>
    </row>
    <row r="217" spans="1:12" x14ac:dyDescent="0.25">
      <c r="A217" s="1">
        <v>41639</v>
      </c>
      <c r="B217" s="1">
        <v>41639</v>
      </c>
      <c r="C217" t="s">
        <v>1420</v>
      </c>
      <c r="D217" t="s">
        <v>8258</v>
      </c>
      <c r="E217">
        <v>284000000</v>
      </c>
      <c r="F217">
        <v>3000000</v>
      </c>
      <c r="G217">
        <v>137000000</v>
      </c>
      <c r="H217">
        <v>412000000</v>
      </c>
      <c r="I217">
        <v>771000000</v>
      </c>
      <c r="J217">
        <v>3000000</v>
      </c>
      <c r="K217">
        <v>2466000000.0000005</v>
      </c>
      <c r="L217">
        <v>6427000000</v>
      </c>
    </row>
    <row r="218" spans="1:12" x14ac:dyDescent="0.25">
      <c r="A218" s="1">
        <v>41639</v>
      </c>
      <c r="B218" s="1">
        <v>41639</v>
      </c>
      <c r="C218" t="s">
        <v>1431</v>
      </c>
      <c r="D218" t="s">
        <v>8259</v>
      </c>
      <c r="E218">
        <v>2289000000</v>
      </c>
      <c r="F218">
        <v>1767000000</v>
      </c>
      <c r="G218">
        <v>23285000000</v>
      </c>
      <c r="H218">
        <v>1927000000</v>
      </c>
      <c r="I218">
        <v>7850000000</v>
      </c>
      <c r="J218">
        <v>379000000</v>
      </c>
      <c r="K218">
        <v>6666000000</v>
      </c>
      <c r="L218">
        <v>22028000000</v>
      </c>
    </row>
    <row r="219" spans="1:12" x14ac:dyDescent="0.25">
      <c r="A219" s="1">
        <v>41639</v>
      </c>
      <c r="B219" s="1">
        <v>41639</v>
      </c>
      <c r="C219" t="s">
        <v>1435</v>
      </c>
      <c r="D219" t="s">
        <v>8260</v>
      </c>
      <c r="E219">
        <v>822000000</v>
      </c>
      <c r="F219" t="s">
        <v>8663</v>
      </c>
      <c r="G219" t="s">
        <v>8663</v>
      </c>
      <c r="H219">
        <v>312000000</v>
      </c>
      <c r="I219">
        <v>1048000000</v>
      </c>
      <c r="J219">
        <v>123000000</v>
      </c>
      <c r="K219">
        <v>117000000</v>
      </c>
      <c r="L219">
        <v>13568000000</v>
      </c>
    </row>
    <row r="220" spans="1:12" x14ac:dyDescent="0.25">
      <c r="A220" s="1">
        <v>41639</v>
      </c>
      <c r="B220" s="1">
        <v>41639</v>
      </c>
      <c r="C220" t="s">
        <v>1442</v>
      </c>
      <c r="D220" t="s">
        <v>8261</v>
      </c>
      <c r="E220">
        <v>-44000000</v>
      </c>
      <c r="F220">
        <v>79000000</v>
      </c>
      <c r="G220">
        <v>1816000000</v>
      </c>
      <c r="H220">
        <v>179000000</v>
      </c>
      <c r="I220">
        <v>752000000</v>
      </c>
      <c r="J220">
        <v>39000000</v>
      </c>
      <c r="K220">
        <v>3444000000</v>
      </c>
      <c r="L220">
        <v>5540000000</v>
      </c>
    </row>
    <row r="221" spans="1:12" x14ac:dyDescent="0.25">
      <c r="A221" s="1">
        <v>41639</v>
      </c>
      <c r="B221" s="1">
        <v>41639</v>
      </c>
      <c r="C221" t="s">
        <v>1447</v>
      </c>
      <c r="D221" t="s">
        <v>8262</v>
      </c>
      <c r="E221">
        <v>1584000000</v>
      </c>
      <c r="F221">
        <v>34000000</v>
      </c>
      <c r="G221">
        <v>3372000000</v>
      </c>
      <c r="H221">
        <v>3204000000</v>
      </c>
      <c r="I221">
        <v>2147000000</v>
      </c>
      <c r="J221">
        <v>48000000</v>
      </c>
      <c r="K221">
        <v>5481000000</v>
      </c>
      <c r="L221">
        <v>15054000000</v>
      </c>
    </row>
    <row r="222" spans="1:12" x14ac:dyDescent="0.25">
      <c r="A222" s="1">
        <v>41639</v>
      </c>
      <c r="B222" s="1">
        <v>41639</v>
      </c>
      <c r="C222" t="s">
        <v>1485</v>
      </c>
      <c r="D222" t="s">
        <v>8263</v>
      </c>
      <c r="E222">
        <v>629000000</v>
      </c>
      <c r="F222">
        <v>2585000000</v>
      </c>
      <c r="G222">
        <v>2247000000</v>
      </c>
      <c r="H222">
        <v>385000000</v>
      </c>
      <c r="I222">
        <v>1439000000</v>
      </c>
      <c r="J222">
        <v>31000000</v>
      </c>
      <c r="K222">
        <v>1345000000</v>
      </c>
      <c r="L222">
        <v>8315000000</v>
      </c>
    </row>
    <row r="223" spans="1:12" x14ac:dyDescent="0.25">
      <c r="A223" s="1">
        <v>41639</v>
      </c>
      <c r="B223" s="1">
        <v>41639</v>
      </c>
      <c r="C223" t="s">
        <v>1495</v>
      </c>
      <c r="D223" t="s">
        <v>8264</v>
      </c>
      <c r="E223">
        <v>12630000000</v>
      </c>
      <c r="F223">
        <v>15808000000</v>
      </c>
      <c r="G223">
        <v>6891000000</v>
      </c>
      <c r="H223">
        <v>34180000000</v>
      </c>
      <c r="I223">
        <v>59764000000</v>
      </c>
      <c r="J223">
        <v>52000000</v>
      </c>
      <c r="K223">
        <v>175478000000</v>
      </c>
      <c r="L223">
        <v>394028000000</v>
      </c>
    </row>
    <row r="224" spans="1:12" x14ac:dyDescent="0.25">
      <c r="A224" s="1">
        <v>41639</v>
      </c>
      <c r="B224" s="1">
        <v>41639</v>
      </c>
      <c r="C224" t="s">
        <v>1502</v>
      </c>
      <c r="D224" t="s">
        <v>8265</v>
      </c>
      <c r="E224">
        <v>1168000000</v>
      </c>
      <c r="F224">
        <v>0</v>
      </c>
      <c r="G224">
        <v>7816000000</v>
      </c>
      <c r="H224">
        <v>2001000000</v>
      </c>
      <c r="I224">
        <v>4809000000</v>
      </c>
      <c r="J224">
        <v>92000000</v>
      </c>
      <c r="K224">
        <v>12818000000</v>
      </c>
      <c r="L224">
        <v>29053000000</v>
      </c>
    </row>
    <row r="225" spans="1:12" x14ac:dyDescent="0.25">
      <c r="A225" s="1">
        <v>41639</v>
      </c>
      <c r="B225" s="1">
        <v>41639</v>
      </c>
      <c r="C225" t="s">
        <v>1508</v>
      </c>
      <c r="D225" t="s">
        <v>8266</v>
      </c>
      <c r="E225">
        <v>550000000</v>
      </c>
      <c r="F225">
        <v>216000000</v>
      </c>
      <c r="G225">
        <v>4762000000</v>
      </c>
      <c r="H225">
        <v>824396000</v>
      </c>
      <c r="I225">
        <v>2068757000</v>
      </c>
      <c r="J225">
        <v>76000000</v>
      </c>
      <c r="K225">
        <v>-820000000</v>
      </c>
      <c r="L225">
        <v>10810583000</v>
      </c>
    </row>
    <row r="226" spans="1:12" x14ac:dyDescent="0.25">
      <c r="A226" s="1">
        <v>41639</v>
      </c>
      <c r="B226" s="1">
        <v>41639</v>
      </c>
      <c r="C226" t="s">
        <v>1525</v>
      </c>
      <c r="D226" t="s">
        <v>8267</v>
      </c>
      <c r="E226">
        <v>3282000000</v>
      </c>
      <c r="F226">
        <v>0</v>
      </c>
      <c r="G226">
        <v>6201000000</v>
      </c>
      <c r="H226">
        <v>1853000000</v>
      </c>
      <c r="I226" t="s">
        <v>8663</v>
      </c>
      <c r="J226">
        <v>83000000</v>
      </c>
      <c r="K226">
        <v>20780000000</v>
      </c>
      <c r="L226">
        <v>34262000000</v>
      </c>
    </row>
    <row r="227" spans="1:12" x14ac:dyDescent="0.25">
      <c r="A227" s="1">
        <v>41639</v>
      </c>
      <c r="B227" s="1">
        <v>41639</v>
      </c>
      <c r="C227" t="s">
        <v>1536</v>
      </c>
      <c r="D227" t="s">
        <v>8268</v>
      </c>
      <c r="E227">
        <v>216700000</v>
      </c>
      <c r="F227">
        <v>188000000</v>
      </c>
      <c r="G227">
        <v>2532700000</v>
      </c>
      <c r="H227">
        <v>-149500000</v>
      </c>
      <c r="I227">
        <v>685500000</v>
      </c>
      <c r="J227">
        <v>30300000</v>
      </c>
      <c r="K227">
        <v>1127600000</v>
      </c>
      <c r="L227">
        <v>10314600000</v>
      </c>
    </row>
    <row r="228" spans="1:12" x14ac:dyDescent="0.25">
      <c r="A228" s="1">
        <v>41639</v>
      </c>
      <c r="B228" s="1">
        <v>41639</v>
      </c>
      <c r="C228" t="s">
        <v>1542</v>
      </c>
      <c r="D228" t="s">
        <v>8269</v>
      </c>
      <c r="E228">
        <v>24131000</v>
      </c>
      <c r="F228">
        <v>226000000</v>
      </c>
      <c r="G228">
        <v>3092711000</v>
      </c>
      <c r="H228">
        <v>277988000</v>
      </c>
      <c r="I228">
        <v>556410000</v>
      </c>
      <c r="J228">
        <v>34341000</v>
      </c>
      <c r="K228">
        <v>2740922999.9999995</v>
      </c>
      <c r="L228">
        <v>4588291000</v>
      </c>
    </row>
    <row r="229" spans="1:12" x14ac:dyDescent="0.25">
      <c r="A229" s="1">
        <v>41639</v>
      </c>
      <c r="B229" s="1">
        <v>41639</v>
      </c>
      <c r="C229" t="s">
        <v>1555</v>
      </c>
      <c r="D229" t="s">
        <v>8270</v>
      </c>
      <c r="E229">
        <v>486500000</v>
      </c>
      <c r="F229">
        <v>283100000</v>
      </c>
      <c r="G229">
        <v>4116399999.9999995</v>
      </c>
      <c r="H229">
        <v>270300000</v>
      </c>
      <c r="I229">
        <v>846600000</v>
      </c>
      <c r="J229">
        <v>88900000</v>
      </c>
      <c r="K229">
        <v>1416000000.0000002</v>
      </c>
      <c r="L229">
        <v>7728000000</v>
      </c>
    </row>
    <row r="230" spans="1:12" x14ac:dyDescent="0.25">
      <c r="A230" s="1">
        <v>41639</v>
      </c>
      <c r="B230" s="1">
        <v>41639</v>
      </c>
      <c r="C230" t="s">
        <v>1560</v>
      </c>
      <c r="D230" t="s">
        <v>8271</v>
      </c>
      <c r="E230" t="s">
        <v>8663</v>
      </c>
      <c r="F230" t="s">
        <v>8663</v>
      </c>
      <c r="G230" t="s">
        <v>8663</v>
      </c>
      <c r="H230" t="s">
        <v>8663</v>
      </c>
      <c r="I230" t="s">
        <v>8663</v>
      </c>
      <c r="J230" t="s">
        <v>8663</v>
      </c>
      <c r="K230" t="s">
        <v>8663</v>
      </c>
      <c r="L230" t="s">
        <v>8663</v>
      </c>
    </row>
    <row r="231" spans="1:12" x14ac:dyDescent="0.25">
      <c r="A231" s="1">
        <v>41639</v>
      </c>
      <c r="B231" s="1">
        <v>41639</v>
      </c>
      <c r="C231" t="s">
        <v>1567</v>
      </c>
      <c r="D231" t="s">
        <v>8272</v>
      </c>
      <c r="E231">
        <v>12364000.000000004</v>
      </c>
      <c r="F231">
        <v>4102000.0000000005</v>
      </c>
      <c r="G231">
        <v>399414000</v>
      </c>
      <c r="H231">
        <v>71314000</v>
      </c>
      <c r="I231">
        <v>159904000</v>
      </c>
      <c r="J231">
        <v>4605000</v>
      </c>
      <c r="K231">
        <v>612748000</v>
      </c>
      <c r="L231">
        <v>572629000</v>
      </c>
    </row>
    <row r="232" spans="1:12" x14ac:dyDescent="0.25">
      <c r="A232" s="1">
        <v>41639</v>
      </c>
      <c r="B232" s="1">
        <v>41639</v>
      </c>
      <c r="C232" t="s">
        <v>1571</v>
      </c>
      <c r="D232" t="s">
        <v>8273</v>
      </c>
      <c r="E232">
        <v>1521000000</v>
      </c>
      <c r="F232">
        <v>403000000</v>
      </c>
      <c r="G232">
        <v>2600000000</v>
      </c>
      <c r="H232">
        <v>1453000000</v>
      </c>
      <c r="I232">
        <v>2796000000</v>
      </c>
      <c r="J232">
        <v>35000000</v>
      </c>
      <c r="K232">
        <v>9606000000</v>
      </c>
      <c r="L232">
        <v>40683000000</v>
      </c>
    </row>
    <row r="233" spans="1:12" x14ac:dyDescent="0.25">
      <c r="A233" s="1">
        <v>41639</v>
      </c>
      <c r="B233" s="1">
        <v>41639</v>
      </c>
      <c r="C233" t="s">
        <v>1578</v>
      </c>
      <c r="D233" t="s">
        <v>8274</v>
      </c>
      <c r="E233">
        <v>-150384000</v>
      </c>
      <c r="F233">
        <v>166000</v>
      </c>
      <c r="G233">
        <v>878032000</v>
      </c>
      <c r="H233">
        <v>98824000</v>
      </c>
      <c r="I233">
        <v>879215000</v>
      </c>
      <c r="J233">
        <v>11329000</v>
      </c>
      <c r="K233">
        <v>3404142000</v>
      </c>
      <c r="L233">
        <v>4131318000</v>
      </c>
    </row>
    <row r="234" spans="1:12" x14ac:dyDescent="0.25">
      <c r="A234" s="1">
        <v>41639</v>
      </c>
      <c r="B234" s="1">
        <v>41639</v>
      </c>
      <c r="C234" t="s">
        <v>1586</v>
      </c>
      <c r="D234" t="s">
        <v>8275</v>
      </c>
      <c r="E234">
        <v>930200000</v>
      </c>
      <c r="F234">
        <v>15900000</v>
      </c>
      <c r="G234">
        <v>1322900000</v>
      </c>
      <c r="H234">
        <v>1021000000</v>
      </c>
      <c r="I234">
        <v>1841800000</v>
      </c>
      <c r="J234" t="s">
        <v>8663</v>
      </c>
      <c r="K234">
        <v>3612500000</v>
      </c>
      <c r="L234">
        <v>10307200000</v>
      </c>
    </row>
    <row r="235" spans="1:12" x14ac:dyDescent="0.25">
      <c r="A235" s="1">
        <v>41639</v>
      </c>
      <c r="B235" s="1">
        <v>41639</v>
      </c>
      <c r="C235" t="s">
        <v>1596</v>
      </c>
      <c r="D235" t="s">
        <v>8276</v>
      </c>
      <c r="E235">
        <v>184000000</v>
      </c>
      <c r="F235">
        <v>108000000</v>
      </c>
      <c r="G235">
        <v>840000000</v>
      </c>
      <c r="H235">
        <v>228000000</v>
      </c>
      <c r="I235">
        <v>428000000</v>
      </c>
      <c r="J235">
        <v>13000000</v>
      </c>
      <c r="K235">
        <v>491000000.00000006</v>
      </c>
      <c r="L235">
        <v>3930000000</v>
      </c>
    </row>
    <row r="236" spans="1:12" x14ac:dyDescent="0.25">
      <c r="A236" s="1">
        <v>41639</v>
      </c>
      <c r="B236" s="1">
        <v>41639</v>
      </c>
      <c r="C236" t="s">
        <v>1608</v>
      </c>
      <c r="D236" t="s">
        <v>8277</v>
      </c>
      <c r="E236">
        <v>456447000</v>
      </c>
      <c r="F236" t="s">
        <v>8663</v>
      </c>
      <c r="G236" t="s">
        <v>8663</v>
      </c>
      <c r="H236">
        <v>163083000</v>
      </c>
      <c r="I236">
        <v>819854000</v>
      </c>
      <c r="J236">
        <v>47814000</v>
      </c>
      <c r="K236">
        <v>307607000</v>
      </c>
      <c r="L236">
        <v>4551256000</v>
      </c>
    </row>
    <row r="237" spans="1:12" x14ac:dyDescent="0.25">
      <c r="A237" s="1">
        <v>41639</v>
      </c>
      <c r="B237" s="1">
        <v>41639</v>
      </c>
      <c r="C237" t="s">
        <v>1615</v>
      </c>
      <c r="D237" t="s">
        <v>8278</v>
      </c>
      <c r="E237" t="s">
        <v>8663</v>
      </c>
      <c r="F237" t="s">
        <v>8663</v>
      </c>
      <c r="G237" t="s">
        <v>8663</v>
      </c>
      <c r="H237" t="s">
        <v>8663</v>
      </c>
      <c r="I237" t="s">
        <v>8663</v>
      </c>
      <c r="J237" t="s">
        <v>8663</v>
      </c>
      <c r="K237" t="s">
        <v>8663</v>
      </c>
      <c r="L237" t="s">
        <v>8663</v>
      </c>
    </row>
    <row r="238" spans="1:12" x14ac:dyDescent="0.25">
      <c r="A238" s="1">
        <v>41639</v>
      </c>
      <c r="B238" s="1">
        <v>41639</v>
      </c>
      <c r="C238" t="s">
        <v>1627</v>
      </c>
      <c r="D238" t="s">
        <v>8279</v>
      </c>
      <c r="E238" t="s">
        <v>8663</v>
      </c>
      <c r="F238" t="s">
        <v>8663</v>
      </c>
      <c r="G238" t="s">
        <v>8663</v>
      </c>
      <c r="H238" t="s">
        <v>8663</v>
      </c>
      <c r="I238" t="s">
        <v>8663</v>
      </c>
      <c r="J238" t="s">
        <v>8663</v>
      </c>
      <c r="K238" t="s">
        <v>8663</v>
      </c>
      <c r="L238" t="s">
        <v>8663</v>
      </c>
    </row>
    <row r="239" spans="1:12" x14ac:dyDescent="0.25">
      <c r="A239" s="1">
        <v>41639</v>
      </c>
      <c r="B239" s="1">
        <v>41639</v>
      </c>
      <c r="C239" t="s">
        <v>1644</v>
      </c>
      <c r="D239" t="s">
        <v>8280</v>
      </c>
      <c r="E239">
        <v>1698800000</v>
      </c>
      <c r="F239">
        <v>0</v>
      </c>
      <c r="G239">
        <v>1860900000</v>
      </c>
      <c r="H239">
        <v>1114700000</v>
      </c>
      <c r="I239" t="s">
        <v>8663</v>
      </c>
      <c r="J239">
        <v>30400000</v>
      </c>
      <c r="K239">
        <v>6792600000</v>
      </c>
      <c r="L239">
        <v>18097600000</v>
      </c>
    </row>
    <row r="240" spans="1:12" x14ac:dyDescent="0.25">
      <c r="A240" s="1">
        <v>41639</v>
      </c>
      <c r="B240" s="1">
        <v>41639</v>
      </c>
      <c r="C240" t="s">
        <v>1667</v>
      </c>
      <c r="D240" t="s">
        <v>8281</v>
      </c>
      <c r="E240">
        <v>281012000</v>
      </c>
      <c r="F240">
        <v>693549000</v>
      </c>
      <c r="G240">
        <v>2796465000</v>
      </c>
      <c r="H240">
        <v>404445000</v>
      </c>
      <c r="I240">
        <v>1362375000</v>
      </c>
      <c r="J240">
        <v>47352000</v>
      </c>
      <c r="K240">
        <v>4421428000</v>
      </c>
      <c r="L240">
        <v>3447988000</v>
      </c>
    </row>
    <row r="241" spans="1:12" x14ac:dyDescent="0.25">
      <c r="A241" s="1">
        <v>41639</v>
      </c>
      <c r="B241" s="1">
        <v>41639</v>
      </c>
      <c r="C241" t="s">
        <v>1698</v>
      </c>
      <c r="D241" t="s">
        <v>8282</v>
      </c>
      <c r="E241">
        <v>-3240000.0000000019</v>
      </c>
      <c r="F241">
        <v>4274000</v>
      </c>
      <c r="G241">
        <v>743428000</v>
      </c>
      <c r="H241">
        <v>57911000</v>
      </c>
      <c r="I241">
        <v>199000000</v>
      </c>
      <c r="J241">
        <v>9747000</v>
      </c>
      <c r="K241">
        <v>743292000</v>
      </c>
      <c r="L241">
        <v>574391000</v>
      </c>
    </row>
    <row r="242" spans="1:12" x14ac:dyDescent="0.25">
      <c r="A242" s="1">
        <v>41639</v>
      </c>
      <c r="B242" s="1">
        <v>41639</v>
      </c>
      <c r="C242" t="s">
        <v>1730</v>
      </c>
      <c r="D242" t="s">
        <v>8283</v>
      </c>
      <c r="E242">
        <v>767110000</v>
      </c>
      <c r="F242">
        <v>12000000</v>
      </c>
      <c r="G242">
        <v>8180865000</v>
      </c>
      <c r="H242">
        <v>817233000</v>
      </c>
      <c r="I242">
        <v>676320000</v>
      </c>
      <c r="J242">
        <v>194223000</v>
      </c>
      <c r="K242">
        <v>10456235999.999998</v>
      </c>
      <c r="L242">
        <v>9805153000</v>
      </c>
    </row>
    <row r="243" spans="1:12" x14ac:dyDescent="0.25">
      <c r="A243" s="1">
        <v>41639</v>
      </c>
      <c r="B243" s="1">
        <v>41639</v>
      </c>
      <c r="C243" t="s">
        <v>1737</v>
      </c>
      <c r="D243" t="s">
        <v>8284</v>
      </c>
      <c r="E243">
        <v>-874000000</v>
      </c>
      <c r="F243">
        <v>2063000000</v>
      </c>
      <c r="G243">
        <v>12717000000</v>
      </c>
      <c r="H243">
        <v>729000000</v>
      </c>
      <c r="I243">
        <v>3561000000</v>
      </c>
      <c r="J243">
        <v>179000000</v>
      </c>
      <c r="K243">
        <v>14260000000</v>
      </c>
      <c r="L243">
        <v>15453000000</v>
      </c>
    </row>
    <row r="244" spans="1:12" x14ac:dyDescent="0.25">
      <c r="A244" s="1">
        <v>41639</v>
      </c>
      <c r="B244" s="1">
        <v>41639</v>
      </c>
      <c r="C244" t="s">
        <v>1746</v>
      </c>
      <c r="D244" t="s">
        <v>8285</v>
      </c>
      <c r="E244">
        <v>4993000000</v>
      </c>
      <c r="F244">
        <v>2789000000</v>
      </c>
      <c r="G244">
        <v>15456000000</v>
      </c>
      <c r="H244">
        <v>3839000000</v>
      </c>
      <c r="I244">
        <v>9053000000</v>
      </c>
      <c r="J244" t="s">
        <v>8663</v>
      </c>
      <c r="K244">
        <v>6801000000</v>
      </c>
      <c r="L244">
        <v>26401000000</v>
      </c>
    </row>
    <row r="245" spans="1:12" x14ac:dyDescent="0.25">
      <c r="A245" s="1">
        <v>41639</v>
      </c>
      <c r="B245" s="1">
        <v>41639</v>
      </c>
      <c r="C245" t="s">
        <v>1761</v>
      </c>
      <c r="D245" t="s">
        <v>8286</v>
      </c>
      <c r="E245">
        <v>85883999.999999985</v>
      </c>
      <c r="F245">
        <v>173500000</v>
      </c>
      <c r="G245">
        <v>832764000</v>
      </c>
      <c r="H245">
        <v>52758000</v>
      </c>
      <c r="I245">
        <v>145777000</v>
      </c>
      <c r="J245">
        <v>9012000</v>
      </c>
      <c r="K245">
        <v>1046281999.9999999</v>
      </c>
      <c r="L245">
        <v>1017019000</v>
      </c>
    </row>
    <row r="246" spans="1:12" x14ac:dyDescent="0.25">
      <c r="A246" s="1">
        <v>41639</v>
      </c>
      <c r="B246" s="1">
        <v>41639</v>
      </c>
      <c r="C246" t="s">
        <v>1764</v>
      </c>
      <c r="D246" t="s">
        <v>8287</v>
      </c>
      <c r="E246">
        <v>97873000.00000003</v>
      </c>
      <c r="F246">
        <v>55814000</v>
      </c>
      <c r="G246">
        <v>1615258000</v>
      </c>
      <c r="H246">
        <v>167257000</v>
      </c>
      <c r="I246">
        <v>416754000</v>
      </c>
      <c r="J246">
        <v>22699000</v>
      </c>
      <c r="K246">
        <v>1863777000</v>
      </c>
      <c r="L246">
        <v>1200785000</v>
      </c>
    </row>
    <row r="247" spans="1:12" x14ac:dyDescent="0.25">
      <c r="A247" s="1">
        <v>41639</v>
      </c>
      <c r="B247" s="1">
        <v>41639</v>
      </c>
      <c r="C247" t="s">
        <v>1770</v>
      </c>
      <c r="D247" t="s">
        <v>8288</v>
      </c>
      <c r="E247" t="s">
        <v>8663</v>
      </c>
      <c r="F247" t="s">
        <v>8663</v>
      </c>
      <c r="G247" t="s">
        <v>8663</v>
      </c>
      <c r="H247" t="s">
        <v>8663</v>
      </c>
      <c r="I247" t="s">
        <v>8663</v>
      </c>
      <c r="J247" t="s">
        <v>8663</v>
      </c>
      <c r="K247" t="s">
        <v>8663</v>
      </c>
      <c r="L247" t="s">
        <v>8663</v>
      </c>
    </row>
    <row r="248" spans="1:12" x14ac:dyDescent="0.25">
      <c r="A248" s="1">
        <v>41639</v>
      </c>
      <c r="B248" s="1">
        <v>41639</v>
      </c>
      <c r="C248" t="s">
        <v>1785</v>
      </c>
      <c r="D248" t="s">
        <v>8289</v>
      </c>
      <c r="E248">
        <v>646738000</v>
      </c>
      <c r="F248" t="s">
        <v>8663</v>
      </c>
      <c r="G248">
        <v>2256227000</v>
      </c>
      <c r="H248">
        <v>239049000</v>
      </c>
      <c r="I248" t="s">
        <v>8663</v>
      </c>
      <c r="J248">
        <v>30619000</v>
      </c>
      <c r="K248">
        <v>6533828000</v>
      </c>
      <c r="L248">
        <v>3851253000</v>
      </c>
    </row>
    <row r="249" spans="1:12" x14ac:dyDescent="0.25">
      <c r="A249" s="1">
        <v>41639</v>
      </c>
      <c r="B249" s="1">
        <v>41639</v>
      </c>
      <c r="C249" t="s">
        <v>1792</v>
      </c>
      <c r="D249" t="s">
        <v>8290</v>
      </c>
      <c r="E249">
        <v>477000000</v>
      </c>
      <c r="F249">
        <v>314000000</v>
      </c>
      <c r="G249">
        <v>2948000000</v>
      </c>
      <c r="H249">
        <v>683000000</v>
      </c>
      <c r="I249">
        <v>1666000000</v>
      </c>
      <c r="J249">
        <v>42000000</v>
      </c>
      <c r="K249">
        <v>4553000000</v>
      </c>
      <c r="L249">
        <v>7813000000</v>
      </c>
    </row>
    <row r="250" spans="1:12" x14ac:dyDescent="0.25">
      <c r="A250" s="1">
        <v>41639</v>
      </c>
      <c r="B250" s="1">
        <v>41639</v>
      </c>
      <c r="C250" t="s">
        <v>1804</v>
      </c>
      <c r="D250" t="s">
        <v>8291</v>
      </c>
      <c r="E250" t="s">
        <v>8663</v>
      </c>
      <c r="F250">
        <v>0</v>
      </c>
      <c r="G250">
        <v>5024339000</v>
      </c>
      <c r="H250">
        <v>479674000</v>
      </c>
      <c r="I250" t="s">
        <v>8663</v>
      </c>
      <c r="J250">
        <v>58830000</v>
      </c>
      <c r="K250" t="s">
        <v>8663</v>
      </c>
      <c r="L250">
        <v>5935095000</v>
      </c>
    </row>
    <row r="251" spans="1:12" x14ac:dyDescent="0.25">
      <c r="A251" s="1">
        <v>41639</v>
      </c>
      <c r="B251" s="1">
        <v>41639</v>
      </c>
      <c r="C251" t="s">
        <v>1808</v>
      </c>
      <c r="D251" t="s">
        <v>8292</v>
      </c>
      <c r="E251">
        <v>121990000</v>
      </c>
      <c r="F251">
        <v>1960030000</v>
      </c>
      <c r="G251">
        <v>4021259000</v>
      </c>
      <c r="H251">
        <v>-103788000</v>
      </c>
      <c r="I251">
        <v>673823000</v>
      </c>
      <c r="J251">
        <v>86134000</v>
      </c>
      <c r="K251">
        <v>2148477000.0000005</v>
      </c>
      <c r="L251">
        <v>1152053000</v>
      </c>
    </row>
    <row r="252" spans="1:12" x14ac:dyDescent="0.25">
      <c r="A252" s="1">
        <v>41639</v>
      </c>
      <c r="B252" s="1">
        <v>41639</v>
      </c>
      <c r="C252" t="s">
        <v>1826</v>
      </c>
      <c r="D252" t="s">
        <v>8293</v>
      </c>
      <c r="E252">
        <v>204000000</v>
      </c>
      <c r="F252">
        <v>0</v>
      </c>
      <c r="G252">
        <v>816000000</v>
      </c>
      <c r="H252">
        <v>533000000</v>
      </c>
      <c r="I252" t="s">
        <v>8663</v>
      </c>
      <c r="J252">
        <v>21000000</v>
      </c>
      <c r="K252">
        <v>4834000000</v>
      </c>
      <c r="L252">
        <v>1188000000</v>
      </c>
    </row>
    <row r="253" spans="1:12" x14ac:dyDescent="0.25">
      <c r="A253" s="1">
        <v>41639</v>
      </c>
      <c r="B253" s="1">
        <v>41639</v>
      </c>
      <c r="C253" t="s">
        <v>1833</v>
      </c>
      <c r="D253" t="s">
        <v>8294</v>
      </c>
      <c r="E253">
        <v>1628000000</v>
      </c>
      <c r="F253">
        <v>0</v>
      </c>
      <c r="G253">
        <v>7441000000</v>
      </c>
      <c r="H253">
        <v>518000000</v>
      </c>
      <c r="I253" t="s">
        <v>8663</v>
      </c>
      <c r="J253">
        <v>124000000</v>
      </c>
      <c r="K253">
        <v>15845000000</v>
      </c>
      <c r="L253">
        <v>9529000000</v>
      </c>
    </row>
    <row r="254" spans="1:12" x14ac:dyDescent="0.25">
      <c r="A254" s="1">
        <v>41639</v>
      </c>
      <c r="B254" s="1">
        <v>41639</v>
      </c>
      <c r="C254" t="s">
        <v>1853</v>
      </c>
      <c r="D254" t="s">
        <v>8295</v>
      </c>
      <c r="E254">
        <v>-54516000</v>
      </c>
      <c r="F254">
        <v>187765000</v>
      </c>
      <c r="G254">
        <v>1371403000</v>
      </c>
      <c r="H254">
        <v>95269000</v>
      </c>
      <c r="I254">
        <v>351022000</v>
      </c>
      <c r="J254">
        <v>18863000</v>
      </c>
      <c r="K254">
        <v>1318786999.9999998</v>
      </c>
      <c r="L254">
        <v>1581357000</v>
      </c>
    </row>
    <row r="255" spans="1:12" x14ac:dyDescent="0.25">
      <c r="A255" s="1">
        <v>41639</v>
      </c>
      <c r="B255" s="1">
        <v>41639</v>
      </c>
      <c r="C255" t="s">
        <v>1860</v>
      </c>
      <c r="D255" t="s">
        <v>8296</v>
      </c>
      <c r="E255">
        <v>15119000.000000007</v>
      </c>
      <c r="F255">
        <v>453734000</v>
      </c>
      <c r="G255">
        <v>20030479000</v>
      </c>
      <c r="H255">
        <v>-488920000</v>
      </c>
      <c r="I255">
        <v>1707958000</v>
      </c>
      <c r="J255">
        <v>438404000</v>
      </c>
      <c r="K255">
        <v>-8370752000</v>
      </c>
      <c r="L255">
        <v>6245013000</v>
      </c>
    </row>
    <row r="256" spans="1:12" x14ac:dyDescent="0.25">
      <c r="A256" s="1">
        <v>41639</v>
      </c>
      <c r="B256" s="1">
        <v>41639</v>
      </c>
      <c r="C256" t="s">
        <v>1867</v>
      </c>
      <c r="D256" t="s">
        <v>8297</v>
      </c>
      <c r="E256">
        <v>-917000000</v>
      </c>
      <c r="F256">
        <v>1016000000</v>
      </c>
      <c r="G256">
        <v>20592000000</v>
      </c>
      <c r="H256">
        <v>1587000000</v>
      </c>
      <c r="I256">
        <v>4482000000</v>
      </c>
      <c r="J256">
        <v>249000000</v>
      </c>
      <c r="K256">
        <v>12362000000</v>
      </c>
      <c r="L256">
        <v>12504000000</v>
      </c>
    </row>
    <row r="257" spans="1:12" x14ac:dyDescent="0.25">
      <c r="A257" s="1">
        <v>41639</v>
      </c>
      <c r="B257" s="1">
        <v>41639</v>
      </c>
      <c r="C257" t="s">
        <v>1877</v>
      </c>
      <c r="D257" t="s">
        <v>8298</v>
      </c>
      <c r="E257">
        <v>6656000000</v>
      </c>
      <c r="F257">
        <v>3687000000</v>
      </c>
      <c r="G257">
        <v>11714000000</v>
      </c>
      <c r="H257">
        <v>6136000000</v>
      </c>
      <c r="I257">
        <v>11359000000</v>
      </c>
      <c r="J257">
        <v>81000000</v>
      </c>
      <c r="K257">
        <v>48150000000</v>
      </c>
      <c r="L257">
        <v>45041000000</v>
      </c>
    </row>
    <row r="258" spans="1:12" x14ac:dyDescent="0.25">
      <c r="A258" s="1">
        <v>41639</v>
      </c>
      <c r="B258" s="1">
        <v>41639</v>
      </c>
      <c r="C258" t="s">
        <v>1911</v>
      </c>
      <c r="D258" t="s">
        <v>8299</v>
      </c>
      <c r="E258">
        <v>-272455000</v>
      </c>
      <c r="F258">
        <v>258200000</v>
      </c>
      <c r="G258">
        <v>484112000</v>
      </c>
      <c r="H258">
        <v>443575000</v>
      </c>
      <c r="I258">
        <v>927442000</v>
      </c>
      <c r="J258">
        <v>5920000</v>
      </c>
      <c r="K258">
        <v>1599055000</v>
      </c>
      <c r="L258">
        <v>10391457000</v>
      </c>
    </row>
    <row r="259" spans="1:12" x14ac:dyDescent="0.25">
      <c r="A259" s="1">
        <v>41639</v>
      </c>
      <c r="B259" s="1">
        <v>41639</v>
      </c>
      <c r="C259" t="s">
        <v>1915</v>
      </c>
      <c r="D259" t="s">
        <v>8300</v>
      </c>
      <c r="E259">
        <v>1650000000</v>
      </c>
      <c r="F259">
        <v>987700000</v>
      </c>
      <c r="G259">
        <v>9499600000</v>
      </c>
      <c r="H259">
        <v>1307600000</v>
      </c>
      <c r="I259">
        <v>2560200000</v>
      </c>
      <c r="J259">
        <v>64300000</v>
      </c>
      <c r="K259">
        <v>16437299999.999998</v>
      </c>
      <c r="L259">
        <v>12882700000</v>
      </c>
    </row>
    <row r="260" spans="1:12" x14ac:dyDescent="0.25">
      <c r="A260" s="1">
        <v>41639</v>
      </c>
      <c r="B260" s="1">
        <v>41639</v>
      </c>
      <c r="C260" t="s">
        <v>1923</v>
      </c>
      <c r="D260" t="s">
        <v>8301</v>
      </c>
      <c r="E260">
        <v>-846363000</v>
      </c>
      <c r="F260">
        <v>3154252000</v>
      </c>
      <c r="G260">
        <v>1100124000</v>
      </c>
      <c r="H260">
        <v>91702000</v>
      </c>
      <c r="I260">
        <v>455424000</v>
      </c>
      <c r="J260">
        <v>58100000</v>
      </c>
      <c r="K260">
        <v>3012944000</v>
      </c>
      <c r="L260">
        <v>1105368000</v>
      </c>
    </row>
    <row r="261" spans="1:12" x14ac:dyDescent="0.25">
      <c r="A261" s="1">
        <v>41639</v>
      </c>
      <c r="B261" s="1">
        <v>41639</v>
      </c>
      <c r="C261" t="s">
        <v>1929</v>
      </c>
      <c r="D261" t="s">
        <v>8302</v>
      </c>
      <c r="E261" t="s">
        <v>8663</v>
      </c>
      <c r="F261" t="s">
        <v>8663</v>
      </c>
      <c r="G261" t="s">
        <v>8663</v>
      </c>
      <c r="H261" t="s">
        <v>8663</v>
      </c>
      <c r="I261" t="s">
        <v>8663</v>
      </c>
      <c r="J261" t="s">
        <v>8663</v>
      </c>
      <c r="K261" t="s">
        <v>8663</v>
      </c>
      <c r="L261" t="s">
        <v>8663</v>
      </c>
    </row>
    <row r="262" spans="1:12" x14ac:dyDescent="0.25">
      <c r="A262" s="1">
        <v>41639</v>
      </c>
      <c r="B262" s="1">
        <v>41639</v>
      </c>
      <c r="C262" t="s">
        <v>1938</v>
      </c>
      <c r="D262" t="s">
        <v>8303</v>
      </c>
      <c r="E262">
        <v>8307000000</v>
      </c>
      <c r="F262">
        <v>3655000000</v>
      </c>
      <c r="G262">
        <v>24023000000</v>
      </c>
      <c r="H262">
        <v>8684000000</v>
      </c>
      <c r="I262">
        <v>14420000000</v>
      </c>
      <c r="J262" t="s">
        <v>8663</v>
      </c>
      <c r="K262">
        <v>-5908000000</v>
      </c>
      <c r="L262">
        <v>31317000000</v>
      </c>
    </row>
    <row r="263" spans="1:12" x14ac:dyDescent="0.25">
      <c r="A263" s="1">
        <v>41639</v>
      </c>
      <c r="B263" s="1">
        <v>41639</v>
      </c>
      <c r="C263" t="s">
        <v>1942</v>
      </c>
      <c r="D263" t="s">
        <v>8304</v>
      </c>
      <c r="E263" t="s">
        <v>8663</v>
      </c>
      <c r="F263" t="s">
        <v>8663</v>
      </c>
      <c r="G263" t="s">
        <v>8663</v>
      </c>
      <c r="H263" t="s">
        <v>8663</v>
      </c>
      <c r="I263" t="s">
        <v>8663</v>
      </c>
      <c r="J263" t="s">
        <v>8663</v>
      </c>
      <c r="K263" t="s">
        <v>8663</v>
      </c>
      <c r="L263" t="s">
        <v>8663</v>
      </c>
    </row>
    <row r="264" spans="1:12" x14ac:dyDescent="0.25">
      <c r="A264" s="1">
        <v>41639</v>
      </c>
      <c r="B264" s="1">
        <v>41639</v>
      </c>
      <c r="C264" t="s">
        <v>1950</v>
      </c>
      <c r="D264" t="s">
        <v>8305</v>
      </c>
      <c r="E264">
        <v>-21200000.00000003</v>
      </c>
      <c r="F264">
        <v>0</v>
      </c>
      <c r="G264">
        <v>18484500000</v>
      </c>
      <c r="H264">
        <v>752600000</v>
      </c>
      <c r="I264">
        <v>2874900000</v>
      </c>
      <c r="J264" t="s">
        <v>8663</v>
      </c>
      <c r="K264">
        <v>8853700000</v>
      </c>
      <c r="L264">
        <v>3618100000</v>
      </c>
    </row>
    <row r="265" spans="1:12" x14ac:dyDescent="0.25">
      <c r="A265" s="1">
        <v>41639</v>
      </c>
      <c r="B265" s="1">
        <v>41639</v>
      </c>
      <c r="C265" t="s">
        <v>1961</v>
      </c>
      <c r="D265" t="s">
        <v>8306</v>
      </c>
      <c r="E265">
        <v>8409000000</v>
      </c>
      <c r="F265">
        <v>5979000000</v>
      </c>
      <c r="G265">
        <v>16608000000</v>
      </c>
      <c r="H265">
        <v>5113000000</v>
      </c>
      <c r="I265">
        <v>11742000000</v>
      </c>
      <c r="J265">
        <v>94000000</v>
      </c>
      <c r="K265">
        <v>27656000000</v>
      </c>
      <c r="L265">
        <v>112298000000</v>
      </c>
    </row>
    <row r="266" spans="1:12" x14ac:dyDescent="0.25">
      <c r="A266" s="1">
        <v>41639</v>
      </c>
      <c r="B266" s="1">
        <v>41639</v>
      </c>
      <c r="C266" t="s">
        <v>1975</v>
      </c>
      <c r="D266" t="s">
        <v>8307</v>
      </c>
      <c r="E266">
        <v>243479000.00000003</v>
      </c>
      <c r="F266">
        <v>170000</v>
      </c>
      <c r="G266">
        <v>2522243000</v>
      </c>
      <c r="H266">
        <v>18782000</v>
      </c>
      <c r="I266">
        <v>501552000</v>
      </c>
      <c r="J266" t="s">
        <v>8663</v>
      </c>
      <c r="K266">
        <v>3862910999.9999995</v>
      </c>
      <c r="L266">
        <v>2698894000</v>
      </c>
    </row>
    <row r="267" spans="1:12" x14ac:dyDescent="0.25">
      <c r="A267" s="1">
        <v>41639</v>
      </c>
      <c r="B267" s="1">
        <v>41639</v>
      </c>
      <c r="C267" t="s">
        <v>1978</v>
      </c>
      <c r="D267" t="s">
        <v>8308</v>
      </c>
      <c r="E267" t="s">
        <v>8663</v>
      </c>
      <c r="F267">
        <v>0</v>
      </c>
      <c r="G267">
        <v>2150498000</v>
      </c>
      <c r="H267">
        <v>39963000</v>
      </c>
      <c r="I267">
        <v>108398000</v>
      </c>
      <c r="J267">
        <v>21617000</v>
      </c>
      <c r="K267">
        <v>536086000</v>
      </c>
      <c r="L267">
        <v>2097130000</v>
      </c>
    </row>
    <row r="268" spans="1:12" x14ac:dyDescent="0.25">
      <c r="A268" s="1">
        <v>41639</v>
      </c>
      <c r="B268" s="1">
        <v>41639</v>
      </c>
      <c r="C268" t="s">
        <v>1986</v>
      </c>
      <c r="D268" t="s">
        <v>8309</v>
      </c>
      <c r="E268">
        <v>632267000</v>
      </c>
      <c r="F268">
        <v>898000</v>
      </c>
      <c r="G268">
        <v>13448310000</v>
      </c>
      <c r="H268">
        <v>-1342098000</v>
      </c>
      <c r="I268">
        <v>1224908000</v>
      </c>
      <c r="J268">
        <v>208939000</v>
      </c>
      <c r="K268">
        <v>7827171000</v>
      </c>
      <c r="L268">
        <v>9590961000</v>
      </c>
    </row>
    <row r="269" spans="1:12" x14ac:dyDescent="0.25">
      <c r="A269" s="1">
        <v>41639</v>
      </c>
      <c r="B269" s="1">
        <v>41639</v>
      </c>
      <c r="C269" t="s">
        <v>1991</v>
      </c>
      <c r="D269" t="s">
        <v>8310</v>
      </c>
      <c r="E269">
        <v>302559000</v>
      </c>
      <c r="F269">
        <v>24554000</v>
      </c>
      <c r="G269">
        <v>1054310000</v>
      </c>
      <c r="H269">
        <v>294964000</v>
      </c>
      <c r="I269">
        <v>492578000</v>
      </c>
      <c r="J269">
        <v>9496000</v>
      </c>
      <c r="K269">
        <v>1577149000</v>
      </c>
      <c r="L269">
        <v>2612056000</v>
      </c>
    </row>
    <row r="270" spans="1:12" x14ac:dyDescent="0.25">
      <c r="A270" s="1">
        <v>41639</v>
      </c>
      <c r="B270" s="1">
        <v>41639</v>
      </c>
      <c r="C270" t="s">
        <v>1996</v>
      </c>
      <c r="D270" t="s">
        <v>8311</v>
      </c>
      <c r="E270">
        <v>-1289100000</v>
      </c>
      <c r="F270">
        <v>0</v>
      </c>
      <c r="G270">
        <v>3276100000</v>
      </c>
      <c r="H270">
        <v>462700000</v>
      </c>
      <c r="I270">
        <v>662200000</v>
      </c>
      <c r="J270">
        <v>0</v>
      </c>
      <c r="K270">
        <v>4061399999.9999995</v>
      </c>
      <c r="L270">
        <v>6259300000</v>
      </c>
    </row>
    <row r="271" spans="1:12" x14ac:dyDescent="0.25">
      <c r="A271" s="1">
        <v>41639</v>
      </c>
      <c r="B271" s="1">
        <v>41639</v>
      </c>
      <c r="C271" t="s">
        <v>2001</v>
      </c>
      <c r="D271" t="s">
        <v>8312</v>
      </c>
      <c r="E271">
        <v>1027000000</v>
      </c>
      <c r="F271">
        <v>629000000</v>
      </c>
      <c r="G271">
        <v>2191000000</v>
      </c>
      <c r="H271">
        <v>620000000</v>
      </c>
      <c r="I271">
        <v>1852000000</v>
      </c>
      <c r="J271">
        <v>31000000</v>
      </c>
      <c r="K271">
        <v>7013000000</v>
      </c>
      <c r="L271">
        <v>17445000000</v>
      </c>
    </row>
    <row r="272" spans="1:12" x14ac:dyDescent="0.25">
      <c r="A272" s="1">
        <v>41639</v>
      </c>
      <c r="B272" s="1">
        <v>41639</v>
      </c>
      <c r="C272" t="s">
        <v>2011</v>
      </c>
      <c r="D272" t="s">
        <v>8313</v>
      </c>
      <c r="E272" t="s">
        <v>8663</v>
      </c>
      <c r="F272">
        <v>0</v>
      </c>
      <c r="G272">
        <v>115414000</v>
      </c>
      <c r="H272" t="s">
        <v>8663</v>
      </c>
      <c r="I272" t="s">
        <v>8663</v>
      </c>
      <c r="J272" t="s">
        <v>8663</v>
      </c>
      <c r="K272" t="s">
        <v>8663</v>
      </c>
      <c r="L272" t="s">
        <v>8663</v>
      </c>
    </row>
    <row r="273" spans="1:12" x14ac:dyDescent="0.25">
      <c r="A273" s="1">
        <v>41639</v>
      </c>
      <c r="B273" s="1">
        <v>41639</v>
      </c>
      <c r="C273" t="s">
        <v>2014</v>
      </c>
      <c r="D273" t="s">
        <v>8314</v>
      </c>
      <c r="E273">
        <v>-51460000</v>
      </c>
      <c r="F273">
        <v>21000</v>
      </c>
      <c r="G273">
        <v>684142000</v>
      </c>
      <c r="H273">
        <v>175953000</v>
      </c>
      <c r="I273">
        <v>219200000</v>
      </c>
      <c r="J273">
        <v>15849000</v>
      </c>
      <c r="K273">
        <v>686081000</v>
      </c>
      <c r="L273">
        <v>1888852000</v>
      </c>
    </row>
    <row r="274" spans="1:12" x14ac:dyDescent="0.25">
      <c r="A274" s="1">
        <v>41639</v>
      </c>
      <c r="B274" s="1">
        <v>41639</v>
      </c>
      <c r="C274" t="s">
        <v>2023</v>
      </c>
      <c r="D274" t="s">
        <v>8315</v>
      </c>
      <c r="E274" t="s">
        <v>8663</v>
      </c>
      <c r="F274">
        <v>100000</v>
      </c>
      <c r="G274">
        <v>0</v>
      </c>
      <c r="H274" t="s">
        <v>8663</v>
      </c>
      <c r="I274" t="s">
        <v>8663</v>
      </c>
      <c r="J274" t="s">
        <v>8663</v>
      </c>
      <c r="K274" t="s">
        <v>8663</v>
      </c>
      <c r="L274" t="s">
        <v>8663</v>
      </c>
    </row>
    <row r="275" spans="1:12" x14ac:dyDescent="0.25">
      <c r="A275" s="1">
        <v>41639</v>
      </c>
      <c r="B275" s="1">
        <v>41639</v>
      </c>
      <c r="C275" t="s">
        <v>2027</v>
      </c>
      <c r="D275" t="s">
        <v>8316</v>
      </c>
      <c r="E275">
        <v>128758000</v>
      </c>
      <c r="F275">
        <v>17182000</v>
      </c>
      <c r="G275">
        <v>1315500000</v>
      </c>
      <c r="H275">
        <v>158684000</v>
      </c>
      <c r="I275">
        <v>460327000</v>
      </c>
      <c r="J275">
        <v>19014000</v>
      </c>
      <c r="K275">
        <v>1577914000</v>
      </c>
      <c r="L275">
        <v>1067035000</v>
      </c>
    </row>
    <row r="276" spans="1:12" x14ac:dyDescent="0.25">
      <c r="A276" s="1">
        <v>41639</v>
      </c>
      <c r="B276" s="1">
        <v>41639</v>
      </c>
      <c r="C276" t="s">
        <v>2033</v>
      </c>
      <c r="D276" t="s">
        <v>8317</v>
      </c>
      <c r="E276">
        <v>-359500000</v>
      </c>
      <c r="F276">
        <v>1240800000</v>
      </c>
      <c r="G276">
        <v>7772400000</v>
      </c>
      <c r="H276">
        <v>514300000</v>
      </c>
      <c r="I276">
        <v>1679800000</v>
      </c>
      <c r="J276">
        <v>103700000</v>
      </c>
      <c r="K276">
        <v>5700900000</v>
      </c>
      <c r="L276">
        <v>5493700000</v>
      </c>
    </row>
    <row r="277" spans="1:12" x14ac:dyDescent="0.25">
      <c r="A277" s="1">
        <v>41639</v>
      </c>
      <c r="B277" s="1">
        <v>41639</v>
      </c>
      <c r="C277" t="s">
        <v>2039</v>
      </c>
      <c r="D277" t="s">
        <v>8318</v>
      </c>
      <c r="E277">
        <v>-238376000</v>
      </c>
      <c r="F277">
        <v>100867000</v>
      </c>
      <c r="G277">
        <v>1839595000</v>
      </c>
      <c r="H277">
        <v>610820000</v>
      </c>
      <c r="I277">
        <v>188520000</v>
      </c>
      <c r="J277">
        <v>0</v>
      </c>
      <c r="K277">
        <v>1400025999.9999998</v>
      </c>
      <c r="L277">
        <v>1753979000</v>
      </c>
    </row>
    <row r="278" spans="1:12" x14ac:dyDescent="0.25">
      <c r="A278" s="1">
        <v>41639</v>
      </c>
      <c r="B278" s="1">
        <v>41639</v>
      </c>
      <c r="C278" t="s">
        <v>2043</v>
      </c>
      <c r="D278" t="s">
        <v>8319</v>
      </c>
      <c r="E278">
        <v>-225138000.00000003</v>
      </c>
      <c r="F278">
        <v>2081626000.0000002</v>
      </c>
      <c r="G278">
        <v>1442077000</v>
      </c>
      <c r="H278">
        <v>-4188000</v>
      </c>
      <c r="I278">
        <v>453418000</v>
      </c>
      <c r="J278">
        <v>30939000</v>
      </c>
      <c r="K278">
        <v>3049869000</v>
      </c>
      <c r="L278">
        <v>755085000</v>
      </c>
    </row>
    <row r="279" spans="1:12" x14ac:dyDescent="0.25">
      <c r="A279" s="1">
        <v>41639</v>
      </c>
      <c r="B279" s="1">
        <v>41639</v>
      </c>
      <c r="C279" t="s">
        <v>2047</v>
      </c>
      <c r="D279" t="s">
        <v>8320</v>
      </c>
      <c r="E279">
        <v>55348999.999999978</v>
      </c>
      <c r="F279">
        <v>11834000</v>
      </c>
      <c r="G279">
        <v>1723842000</v>
      </c>
      <c r="H279">
        <v>103698000</v>
      </c>
      <c r="I279">
        <v>424060000</v>
      </c>
      <c r="J279">
        <v>22399000</v>
      </c>
      <c r="K279">
        <v>1129989000</v>
      </c>
      <c r="L279">
        <v>1604437000</v>
      </c>
    </row>
    <row r="280" spans="1:12" x14ac:dyDescent="0.25">
      <c r="A280" s="1">
        <v>41639</v>
      </c>
      <c r="B280" s="1">
        <v>41639</v>
      </c>
      <c r="C280" t="s">
        <v>2073</v>
      </c>
      <c r="D280" t="s">
        <v>8321</v>
      </c>
      <c r="E280">
        <v>-560546000</v>
      </c>
      <c r="F280">
        <v>1560584000</v>
      </c>
      <c r="G280">
        <v>9475000</v>
      </c>
      <c r="H280">
        <v>72182000</v>
      </c>
      <c r="I280">
        <v>239591000</v>
      </c>
      <c r="J280">
        <v>19989000</v>
      </c>
      <c r="K280">
        <v>2787930000</v>
      </c>
      <c r="L280">
        <v>293821000</v>
      </c>
    </row>
    <row r="281" spans="1:12" x14ac:dyDescent="0.25">
      <c r="A281" s="1">
        <v>41639</v>
      </c>
      <c r="B281" s="1">
        <v>41639</v>
      </c>
      <c r="C281" t="s">
        <v>2076</v>
      </c>
      <c r="D281" t="s">
        <v>8322</v>
      </c>
      <c r="E281">
        <v>955000000</v>
      </c>
      <c r="F281">
        <v>3000000</v>
      </c>
      <c r="G281">
        <v>4237000000</v>
      </c>
      <c r="H281">
        <v>-169000000</v>
      </c>
      <c r="I281">
        <v>991000000</v>
      </c>
      <c r="J281">
        <v>137000000</v>
      </c>
      <c r="K281">
        <v>6563000000</v>
      </c>
      <c r="L281">
        <v>7126000000</v>
      </c>
    </row>
    <row r="282" spans="1:12" x14ac:dyDescent="0.25">
      <c r="A282" s="1">
        <v>41639</v>
      </c>
      <c r="B282" s="1">
        <v>41639</v>
      </c>
      <c r="C282" t="s">
        <v>2082</v>
      </c>
      <c r="D282" t="s">
        <v>8323</v>
      </c>
      <c r="E282">
        <v>-519403000</v>
      </c>
      <c r="F282">
        <v>5592088000</v>
      </c>
      <c r="G282">
        <v>5174166000</v>
      </c>
      <c r="H282">
        <v>2086654000</v>
      </c>
      <c r="I282">
        <v>1498531000</v>
      </c>
      <c r="J282">
        <v>120035000</v>
      </c>
      <c r="K282">
        <v>11298846999.999998</v>
      </c>
      <c r="L282">
        <v>2351336000</v>
      </c>
    </row>
    <row r="283" spans="1:12" x14ac:dyDescent="0.25">
      <c r="A283" s="1">
        <v>41639</v>
      </c>
      <c r="B283" s="1">
        <v>41639</v>
      </c>
      <c r="C283" t="s">
        <v>2088</v>
      </c>
      <c r="D283" t="s">
        <v>8324</v>
      </c>
      <c r="E283">
        <v>5678999.9999999739</v>
      </c>
      <c r="F283">
        <v>473300000</v>
      </c>
      <c r="G283">
        <v>599223000</v>
      </c>
      <c r="H283">
        <v>81573000</v>
      </c>
      <c r="I283">
        <v>269624000</v>
      </c>
      <c r="J283">
        <v>8981000</v>
      </c>
      <c r="K283">
        <v>1302718000.0000002</v>
      </c>
      <c r="L283">
        <v>2466138000</v>
      </c>
    </row>
    <row r="284" spans="1:12" x14ac:dyDescent="0.25">
      <c r="A284" s="1">
        <v>41639</v>
      </c>
      <c r="B284" s="1">
        <v>41639</v>
      </c>
      <c r="C284" t="s">
        <v>2095</v>
      </c>
      <c r="D284" t="s">
        <v>8325</v>
      </c>
      <c r="E284">
        <v>473000000</v>
      </c>
      <c r="F284">
        <v>180000000</v>
      </c>
      <c r="G284">
        <v>1443000000</v>
      </c>
      <c r="H284">
        <v>536000000</v>
      </c>
      <c r="I284">
        <v>1236000000</v>
      </c>
      <c r="J284">
        <v>25000000</v>
      </c>
      <c r="K284">
        <v>5133000000</v>
      </c>
      <c r="L284">
        <v>10647000000</v>
      </c>
    </row>
    <row r="285" spans="1:12" x14ac:dyDescent="0.25">
      <c r="A285" s="1">
        <v>41639</v>
      </c>
      <c r="B285" s="1">
        <v>41639</v>
      </c>
      <c r="C285" t="s">
        <v>2098</v>
      </c>
      <c r="D285" t="s">
        <v>8326</v>
      </c>
      <c r="E285">
        <v>2954000000</v>
      </c>
      <c r="F285">
        <v>1804000000</v>
      </c>
      <c r="G285">
        <v>9951000000</v>
      </c>
      <c r="H285">
        <v>1209000000</v>
      </c>
      <c r="I285">
        <v>3018000000</v>
      </c>
      <c r="J285" t="s">
        <v>8663</v>
      </c>
      <c r="K285">
        <v>22388000000</v>
      </c>
      <c r="L285">
        <v>20133000000</v>
      </c>
    </row>
    <row r="286" spans="1:12" x14ac:dyDescent="0.25">
      <c r="A286" s="1">
        <v>41639</v>
      </c>
      <c r="B286" s="1">
        <v>41639</v>
      </c>
      <c r="C286" t="s">
        <v>2109</v>
      </c>
      <c r="D286" t="s">
        <v>8327</v>
      </c>
      <c r="E286">
        <v>1184000000</v>
      </c>
      <c r="F286">
        <v>77000000</v>
      </c>
      <c r="G286">
        <v>4171000000</v>
      </c>
      <c r="H286">
        <v>629000000</v>
      </c>
      <c r="I286">
        <v>1246000000</v>
      </c>
      <c r="J286">
        <v>75000000</v>
      </c>
      <c r="K286">
        <v>1978000000</v>
      </c>
      <c r="L286">
        <v>1504000000</v>
      </c>
    </row>
    <row r="287" spans="1:12" x14ac:dyDescent="0.25">
      <c r="A287" s="1">
        <v>41639</v>
      </c>
      <c r="B287" s="1">
        <v>41639</v>
      </c>
      <c r="C287" t="s">
        <v>2112</v>
      </c>
      <c r="D287" t="s">
        <v>8328</v>
      </c>
      <c r="E287">
        <v>310600000</v>
      </c>
      <c r="F287">
        <v>339200000</v>
      </c>
      <c r="G287">
        <v>2533300000</v>
      </c>
      <c r="H287">
        <v>357600000</v>
      </c>
      <c r="I287">
        <v>986900000</v>
      </c>
      <c r="J287" t="s">
        <v>8663</v>
      </c>
      <c r="K287">
        <v>2059200000</v>
      </c>
      <c r="L287">
        <v>8765600000</v>
      </c>
    </row>
    <row r="288" spans="1:12" x14ac:dyDescent="0.25">
      <c r="A288" s="1">
        <v>41639</v>
      </c>
      <c r="B288" s="1">
        <v>41639</v>
      </c>
      <c r="C288" t="s">
        <v>2116</v>
      </c>
      <c r="D288" t="s">
        <v>8329</v>
      </c>
      <c r="E288">
        <v>-39300000.000000015</v>
      </c>
      <c r="F288" t="s">
        <v>8663</v>
      </c>
      <c r="G288" t="s">
        <v>8663</v>
      </c>
      <c r="H288">
        <v>16000000</v>
      </c>
      <c r="I288">
        <v>411799999.99999994</v>
      </c>
      <c r="J288">
        <v>20799999.237060547</v>
      </c>
      <c r="K288">
        <v>847700027.46582031</v>
      </c>
      <c r="L288">
        <v>1125500000</v>
      </c>
    </row>
    <row r="289" spans="1:12" x14ac:dyDescent="0.25">
      <c r="A289" s="1">
        <v>41639</v>
      </c>
      <c r="B289" s="1">
        <v>41639</v>
      </c>
      <c r="C289" t="s">
        <v>2135</v>
      </c>
      <c r="D289" t="s">
        <v>8330</v>
      </c>
      <c r="E289" t="s">
        <v>8663</v>
      </c>
      <c r="F289">
        <v>37000</v>
      </c>
      <c r="G289">
        <v>792487000</v>
      </c>
      <c r="H289" t="s">
        <v>8663</v>
      </c>
      <c r="I289" t="s">
        <v>8663</v>
      </c>
      <c r="J289" t="s">
        <v>8663</v>
      </c>
      <c r="K289" t="s">
        <v>8663</v>
      </c>
      <c r="L289" t="s">
        <v>8663</v>
      </c>
    </row>
    <row r="290" spans="1:12" x14ac:dyDescent="0.25">
      <c r="A290" s="1">
        <v>41639</v>
      </c>
      <c r="B290" s="1">
        <v>41639</v>
      </c>
      <c r="C290" t="s">
        <v>2143</v>
      </c>
      <c r="D290" t="s">
        <v>8331</v>
      </c>
      <c r="E290">
        <v>414000000</v>
      </c>
      <c r="F290">
        <v>6000000</v>
      </c>
      <c r="G290">
        <v>3421000000</v>
      </c>
      <c r="H290">
        <v>140000000</v>
      </c>
      <c r="I290">
        <v>756000000</v>
      </c>
      <c r="J290">
        <v>58000000</v>
      </c>
      <c r="K290">
        <v>686000000</v>
      </c>
      <c r="L290">
        <v>8065000000</v>
      </c>
    </row>
    <row r="291" spans="1:12" x14ac:dyDescent="0.25">
      <c r="A291" s="1">
        <v>41639</v>
      </c>
      <c r="B291" s="1">
        <v>41639</v>
      </c>
      <c r="C291" t="s">
        <v>2163</v>
      </c>
      <c r="D291" t="s">
        <v>8332</v>
      </c>
      <c r="E291">
        <v>30085999.999999978</v>
      </c>
      <c r="F291">
        <v>0</v>
      </c>
      <c r="G291">
        <v>4204915000</v>
      </c>
      <c r="H291">
        <v>1744150000</v>
      </c>
      <c r="I291">
        <v>3103527000</v>
      </c>
      <c r="J291">
        <v>49240000</v>
      </c>
      <c r="K291">
        <v>5409955000</v>
      </c>
      <c r="L291">
        <v>6068832000</v>
      </c>
    </row>
    <row r="292" spans="1:12" x14ac:dyDescent="0.25">
      <c r="A292" s="1">
        <v>41639</v>
      </c>
      <c r="B292" s="1">
        <v>41639</v>
      </c>
      <c r="C292" t="s">
        <v>2176</v>
      </c>
      <c r="D292" t="s">
        <v>8333</v>
      </c>
      <c r="E292">
        <v>9521000000</v>
      </c>
      <c r="F292">
        <v>17279000000</v>
      </c>
      <c r="G292">
        <v>38503000000</v>
      </c>
      <c r="H292">
        <v>17197000000</v>
      </c>
      <c r="I292">
        <v>36938000000</v>
      </c>
      <c r="J292">
        <v>527000000</v>
      </c>
      <c r="K292">
        <v>78522000000</v>
      </c>
      <c r="L292">
        <v>474739000000</v>
      </c>
    </row>
    <row r="293" spans="1:12" x14ac:dyDescent="0.25">
      <c r="A293" s="1">
        <v>41639</v>
      </c>
      <c r="B293" s="1">
        <v>41639</v>
      </c>
      <c r="C293" t="s">
        <v>2182</v>
      </c>
      <c r="D293" t="s">
        <v>8334</v>
      </c>
      <c r="E293" t="s">
        <v>8663</v>
      </c>
      <c r="F293" t="s">
        <v>8663</v>
      </c>
      <c r="G293" t="s">
        <v>8663</v>
      </c>
      <c r="H293" t="s">
        <v>8663</v>
      </c>
      <c r="I293" t="s">
        <v>8663</v>
      </c>
      <c r="J293" t="s">
        <v>8663</v>
      </c>
      <c r="K293" t="s">
        <v>8663</v>
      </c>
      <c r="L293" t="s">
        <v>8663</v>
      </c>
    </row>
    <row r="294" spans="1:12" x14ac:dyDescent="0.25">
      <c r="A294" s="1">
        <v>41639</v>
      </c>
      <c r="B294" s="1">
        <v>41639</v>
      </c>
      <c r="C294" t="s">
        <v>2190</v>
      </c>
      <c r="D294" t="s">
        <v>8335</v>
      </c>
      <c r="E294">
        <v>-3988000000</v>
      </c>
      <c r="F294">
        <v>0</v>
      </c>
      <c r="G294">
        <v>12917000000</v>
      </c>
      <c r="H294">
        <v>1140000000</v>
      </c>
      <c r="I294">
        <v>5113000000</v>
      </c>
      <c r="J294">
        <v>40000000</v>
      </c>
      <c r="K294">
        <v>18348000000</v>
      </c>
      <c r="L294">
        <v>16141000000</v>
      </c>
    </row>
    <row r="295" spans="1:12" x14ac:dyDescent="0.25">
      <c r="A295" s="1">
        <v>41639</v>
      </c>
      <c r="B295" s="1">
        <v>41639</v>
      </c>
      <c r="C295" t="s">
        <v>2194</v>
      </c>
      <c r="D295" t="s">
        <v>8336</v>
      </c>
      <c r="E295">
        <v>542031000</v>
      </c>
      <c r="F295">
        <v>0</v>
      </c>
      <c r="G295">
        <v>1794407000</v>
      </c>
      <c r="H295">
        <v>330558000</v>
      </c>
      <c r="I295" t="s">
        <v>8663</v>
      </c>
      <c r="J295">
        <v>21516000</v>
      </c>
      <c r="K295">
        <v>6739571000</v>
      </c>
      <c r="L295">
        <v>4849679000</v>
      </c>
    </row>
    <row r="296" spans="1:12" x14ac:dyDescent="0.25">
      <c r="A296" s="1">
        <v>41639</v>
      </c>
      <c r="B296" s="1">
        <v>41639</v>
      </c>
      <c r="C296" t="s">
        <v>2203</v>
      </c>
      <c r="D296" t="s">
        <v>8337</v>
      </c>
      <c r="E296">
        <v>1076900000</v>
      </c>
      <c r="F296">
        <v>229278000</v>
      </c>
      <c r="G296">
        <v>2599201000</v>
      </c>
      <c r="H296">
        <v>969026000</v>
      </c>
      <c r="I296">
        <v>1742303000</v>
      </c>
      <c r="J296">
        <v>31004000</v>
      </c>
      <c r="K296">
        <v>5284425000</v>
      </c>
      <c r="L296">
        <v>8534516000</v>
      </c>
    </row>
    <row r="297" spans="1:12" x14ac:dyDescent="0.25">
      <c r="A297" s="1">
        <v>41639</v>
      </c>
      <c r="B297" s="1">
        <v>41639</v>
      </c>
      <c r="C297" t="s">
        <v>2206</v>
      </c>
      <c r="D297" t="s">
        <v>8338</v>
      </c>
      <c r="E297">
        <v>620200000</v>
      </c>
      <c r="F297">
        <v>111300000</v>
      </c>
      <c r="G297">
        <v>2889100000</v>
      </c>
      <c r="H297">
        <v>567600000</v>
      </c>
      <c r="I297">
        <v>1220900000</v>
      </c>
      <c r="J297">
        <v>24700000</v>
      </c>
      <c r="K297">
        <v>2585600000</v>
      </c>
      <c r="L297">
        <v>5776600000</v>
      </c>
    </row>
    <row r="298" spans="1:12" x14ac:dyDescent="0.25">
      <c r="A298" s="1">
        <v>41639</v>
      </c>
      <c r="B298" s="1">
        <v>41639</v>
      </c>
      <c r="C298" t="s">
        <v>2218</v>
      </c>
      <c r="D298" t="s">
        <v>8339</v>
      </c>
      <c r="E298">
        <v>462000000</v>
      </c>
      <c r="F298">
        <v>15000000</v>
      </c>
      <c r="G298">
        <v>2311000000</v>
      </c>
      <c r="H298">
        <v>-508000000</v>
      </c>
      <c r="I298">
        <v>-97000000</v>
      </c>
      <c r="J298">
        <v>30000000</v>
      </c>
      <c r="K298">
        <v>2047000000</v>
      </c>
      <c r="L298">
        <v>3607000000</v>
      </c>
    </row>
    <row r="299" spans="1:12" x14ac:dyDescent="0.25">
      <c r="A299" s="1">
        <v>41639</v>
      </c>
      <c r="B299" s="1">
        <v>41639</v>
      </c>
      <c r="C299" t="s">
        <v>2229</v>
      </c>
      <c r="D299" t="s">
        <v>8340</v>
      </c>
      <c r="E299">
        <v>967000000</v>
      </c>
      <c r="F299">
        <v>141000000</v>
      </c>
      <c r="G299">
        <v>4742000000</v>
      </c>
      <c r="H299">
        <v>933000000</v>
      </c>
      <c r="I299">
        <v>2697000000</v>
      </c>
      <c r="J299" t="s">
        <v>8663</v>
      </c>
      <c r="K299">
        <v>5924000000</v>
      </c>
      <c r="L299">
        <v>19274000000</v>
      </c>
    </row>
    <row r="300" spans="1:12" x14ac:dyDescent="0.25">
      <c r="A300" s="1">
        <v>41639</v>
      </c>
      <c r="B300" s="1">
        <v>41639</v>
      </c>
      <c r="C300" t="s">
        <v>2233</v>
      </c>
      <c r="D300" t="s">
        <v>8341</v>
      </c>
      <c r="E300">
        <v>1974642000</v>
      </c>
      <c r="F300">
        <v>3173000000</v>
      </c>
      <c r="G300">
        <v>3388000000</v>
      </c>
      <c r="H300">
        <v>3039450000</v>
      </c>
      <c r="I300">
        <v>6169755000</v>
      </c>
      <c r="J300">
        <v>39799000</v>
      </c>
      <c r="K300">
        <v>23787931000</v>
      </c>
      <c r="L300">
        <v>27030058000</v>
      </c>
    </row>
    <row r="301" spans="1:12" x14ac:dyDescent="0.25">
      <c r="A301" s="1">
        <v>41639</v>
      </c>
      <c r="B301" s="1">
        <v>41639</v>
      </c>
      <c r="C301" t="s">
        <v>2240</v>
      </c>
      <c r="D301" t="s">
        <v>8342</v>
      </c>
      <c r="E301" t="s">
        <v>8663</v>
      </c>
      <c r="F301" t="s">
        <v>8663</v>
      </c>
      <c r="G301" t="s">
        <v>8663</v>
      </c>
      <c r="H301" t="s">
        <v>8663</v>
      </c>
      <c r="I301" t="s">
        <v>8663</v>
      </c>
      <c r="J301" t="s">
        <v>8663</v>
      </c>
      <c r="K301" t="s">
        <v>8663</v>
      </c>
      <c r="L301" t="s">
        <v>8663</v>
      </c>
    </row>
    <row r="302" spans="1:12" x14ac:dyDescent="0.25">
      <c r="A302" s="1">
        <v>41639</v>
      </c>
      <c r="B302" s="1">
        <v>41639</v>
      </c>
      <c r="C302" t="s">
        <v>2244</v>
      </c>
      <c r="D302" t="s">
        <v>8343</v>
      </c>
      <c r="E302">
        <v>601100000</v>
      </c>
      <c r="F302">
        <v>237600000</v>
      </c>
      <c r="G302">
        <v>6897000000</v>
      </c>
      <c r="H302">
        <v>1766100000</v>
      </c>
      <c r="I302">
        <v>2164900000</v>
      </c>
      <c r="J302">
        <v>92300000</v>
      </c>
      <c r="K302">
        <v>4510400000</v>
      </c>
      <c r="L302">
        <v>3596000000</v>
      </c>
    </row>
    <row r="303" spans="1:12" x14ac:dyDescent="0.25">
      <c r="A303" s="1">
        <v>41639</v>
      </c>
      <c r="B303" s="1">
        <v>41639</v>
      </c>
      <c r="C303" t="s">
        <v>2257</v>
      </c>
      <c r="D303" t="s">
        <v>8344</v>
      </c>
      <c r="E303">
        <v>726800000</v>
      </c>
      <c r="F303">
        <v>98400000</v>
      </c>
      <c r="G303">
        <v>1577100000</v>
      </c>
      <c r="H303">
        <v>324600000</v>
      </c>
      <c r="I303">
        <v>1022600000</v>
      </c>
      <c r="J303">
        <v>23700000</v>
      </c>
      <c r="K303">
        <v>1630100000</v>
      </c>
      <c r="L303">
        <v>5042100000</v>
      </c>
    </row>
    <row r="304" spans="1:12" x14ac:dyDescent="0.25">
      <c r="A304" s="1">
        <v>41639</v>
      </c>
      <c r="B304" s="1">
        <v>41639</v>
      </c>
      <c r="C304" t="s">
        <v>2285</v>
      </c>
      <c r="D304" t="s">
        <v>8345</v>
      </c>
      <c r="E304">
        <v>909000000</v>
      </c>
      <c r="F304">
        <v>71000000</v>
      </c>
      <c r="G304">
        <v>2918000000</v>
      </c>
      <c r="H304">
        <v>1107000000</v>
      </c>
      <c r="I304">
        <v>2421000000</v>
      </c>
      <c r="J304">
        <v>36000000</v>
      </c>
      <c r="K304">
        <v>2300000000</v>
      </c>
      <c r="L304">
        <v>13058000000</v>
      </c>
    </row>
    <row r="305" spans="1:12" x14ac:dyDescent="0.25">
      <c r="A305" s="1">
        <v>41639</v>
      </c>
      <c r="B305" s="1">
        <v>41639</v>
      </c>
      <c r="C305" t="s">
        <v>2291</v>
      </c>
      <c r="D305" t="s">
        <v>8346</v>
      </c>
      <c r="E305">
        <v>324000000</v>
      </c>
      <c r="F305">
        <v>214100000</v>
      </c>
      <c r="G305">
        <v>1019000000</v>
      </c>
      <c r="H305">
        <v>407500000</v>
      </c>
      <c r="I305">
        <v>679500000</v>
      </c>
      <c r="J305">
        <v>14000000</v>
      </c>
      <c r="K305">
        <v>1797500000</v>
      </c>
      <c r="L305">
        <v>4099200000</v>
      </c>
    </row>
    <row r="306" spans="1:12" x14ac:dyDescent="0.25">
      <c r="A306" s="1">
        <v>41639</v>
      </c>
      <c r="B306" s="1">
        <v>41639</v>
      </c>
      <c r="C306" t="s">
        <v>2294</v>
      </c>
      <c r="D306" t="s">
        <v>8347</v>
      </c>
      <c r="E306">
        <v>373556000.00000006</v>
      </c>
      <c r="F306">
        <v>714000</v>
      </c>
      <c r="G306">
        <v>1300615000</v>
      </c>
      <c r="H306">
        <v>323298000</v>
      </c>
      <c r="I306">
        <v>784913000</v>
      </c>
      <c r="J306">
        <v>16485000</v>
      </c>
      <c r="K306">
        <v>2147971999.9999995</v>
      </c>
      <c r="L306">
        <v>4468856000</v>
      </c>
    </row>
    <row r="307" spans="1:12" x14ac:dyDescent="0.25">
      <c r="A307" s="1">
        <v>41639</v>
      </c>
      <c r="B307" s="1">
        <v>41639</v>
      </c>
      <c r="C307" t="s">
        <v>2302</v>
      </c>
      <c r="D307" t="s">
        <v>8348</v>
      </c>
      <c r="E307">
        <v>1107000000</v>
      </c>
      <c r="F307">
        <v>1002000000</v>
      </c>
      <c r="G307">
        <v>4819000000</v>
      </c>
      <c r="H307">
        <v>1213000000</v>
      </c>
      <c r="I307" t="s">
        <v>8663</v>
      </c>
      <c r="J307">
        <v>67000000</v>
      </c>
      <c r="K307">
        <v>13388999999.999998</v>
      </c>
      <c r="L307">
        <v>11816000000</v>
      </c>
    </row>
    <row r="308" spans="1:12" x14ac:dyDescent="0.25">
      <c r="A308" s="1">
        <v>41639</v>
      </c>
      <c r="B308" s="1">
        <v>41639</v>
      </c>
      <c r="C308" t="s">
        <v>2306</v>
      </c>
      <c r="D308" t="s">
        <v>8349</v>
      </c>
      <c r="E308">
        <v>578000000</v>
      </c>
      <c r="F308">
        <v>342000000</v>
      </c>
      <c r="G308">
        <v>2170000000</v>
      </c>
      <c r="H308">
        <v>575000000</v>
      </c>
      <c r="I308">
        <v>1166000000</v>
      </c>
      <c r="J308">
        <v>26000000</v>
      </c>
      <c r="K308">
        <v>81000000</v>
      </c>
      <c r="L308">
        <v>5649000000</v>
      </c>
    </row>
    <row r="309" spans="1:12" x14ac:dyDescent="0.25">
      <c r="A309" s="1">
        <v>41639</v>
      </c>
      <c r="B309" s="1">
        <v>41639</v>
      </c>
      <c r="C309" t="s">
        <v>2309</v>
      </c>
      <c r="D309" t="s">
        <v>8350</v>
      </c>
      <c r="E309">
        <v>767110000</v>
      </c>
      <c r="F309">
        <v>12000000</v>
      </c>
      <c r="G309">
        <v>8180865000</v>
      </c>
      <c r="H309">
        <v>817233000</v>
      </c>
      <c r="I309">
        <v>676320000</v>
      </c>
      <c r="J309">
        <v>194223000</v>
      </c>
      <c r="K309">
        <v>10456235999.999998</v>
      </c>
      <c r="L309">
        <v>9805153000</v>
      </c>
    </row>
    <row r="310" spans="1:12" x14ac:dyDescent="0.25">
      <c r="A310" s="1">
        <v>41639</v>
      </c>
      <c r="B310" s="1">
        <v>41639</v>
      </c>
      <c r="C310" t="s">
        <v>2313</v>
      </c>
      <c r="D310" t="s">
        <v>8351</v>
      </c>
      <c r="E310" t="s">
        <v>8663</v>
      </c>
      <c r="F310" t="s">
        <v>8663</v>
      </c>
      <c r="G310" t="s">
        <v>8663</v>
      </c>
      <c r="H310" t="s">
        <v>8663</v>
      </c>
      <c r="I310" t="s">
        <v>8663</v>
      </c>
      <c r="J310" t="s">
        <v>8663</v>
      </c>
      <c r="K310" t="s">
        <v>8663</v>
      </c>
      <c r="L310" t="s">
        <v>8663</v>
      </c>
    </row>
    <row r="311" spans="1:12" x14ac:dyDescent="0.25">
      <c r="A311" s="1">
        <v>41639</v>
      </c>
      <c r="B311" s="1">
        <v>41639</v>
      </c>
      <c r="C311" t="s">
        <v>2337</v>
      </c>
      <c r="D311" t="s">
        <v>8352</v>
      </c>
      <c r="E311">
        <v>6335000000</v>
      </c>
      <c r="F311">
        <v>1969000000</v>
      </c>
      <c r="G311">
        <v>14891000000</v>
      </c>
      <c r="H311">
        <v>5442000000</v>
      </c>
      <c r="I311">
        <v>10667000000</v>
      </c>
      <c r="J311">
        <v>178000000</v>
      </c>
      <c r="K311">
        <v>32016000000</v>
      </c>
      <c r="L311">
        <v>120141000000</v>
      </c>
    </row>
    <row r="312" spans="1:12" x14ac:dyDescent="0.25">
      <c r="A312" s="1">
        <v>41639</v>
      </c>
      <c r="B312" s="1">
        <v>41639</v>
      </c>
      <c r="C312" t="s">
        <v>2346</v>
      </c>
      <c r="D312" t="s">
        <v>8353</v>
      </c>
      <c r="E312">
        <v>-262419000</v>
      </c>
      <c r="F312">
        <v>32502000.000000004</v>
      </c>
      <c r="G312">
        <v>4376900000</v>
      </c>
      <c r="H312">
        <v>454439000</v>
      </c>
      <c r="I312">
        <v>1529229000</v>
      </c>
      <c r="J312">
        <v>38621000</v>
      </c>
      <c r="K312">
        <v>7863273000</v>
      </c>
      <c r="L312">
        <v>18608570000</v>
      </c>
    </row>
    <row r="313" spans="1:12" x14ac:dyDescent="0.25">
      <c r="A313" s="1">
        <v>41639</v>
      </c>
      <c r="B313" s="1">
        <v>41639</v>
      </c>
      <c r="C313" t="s">
        <v>2349</v>
      </c>
      <c r="D313" t="s">
        <v>8354</v>
      </c>
      <c r="E313">
        <v>957000000</v>
      </c>
      <c r="F313">
        <v>0</v>
      </c>
      <c r="G313">
        <v>2699000000</v>
      </c>
      <c r="H313">
        <v>724000000</v>
      </c>
      <c r="I313">
        <v>1323000000</v>
      </c>
      <c r="J313">
        <v>30000000</v>
      </c>
      <c r="K313">
        <v>5289000000</v>
      </c>
      <c r="L313">
        <v>6782000000</v>
      </c>
    </row>
    <row r="314" spans="1:12" x14ac:dyDescent="0.25">
      <c r="A314" s="1">
        <v>41639</v>
      </c>
      <c r="B314" s="1">
        <v>41639</v>
      </c>
      <c r="C314" t="s">
        <v>2359</v>
      </c>
      <c r="D314" t="s">
        <v>8355</v>
      </c>
      <c r="E314">
        <v>4576000000</v>
      </c>
      <c r="F314">
        <v>2505000000</v>
      </c>
      <c r="G314">
        <v>29623000000</v>
      </c>
      <c r="H314">
        <v>4848000000</v>
      </c>
      <c r="I314">
        <v>6883000000</v>
      </c>
      <c r="J314">
        <v>257000000</v>
      </c>
      <c r="K314">
        <v>21728000000</v>
      </c>
      <c r="L314">
        <v>18086000000</v>
      </c>
    </row>
    <row r="315" spans="1:12" x14ac:dyDescent="0.25">
      <c r="A315" s="1">
        <v>41639</v>
      </c>
      <c r="B315" s="1">
        <v>41639</v>
      </c>
      <c r="C315" t="s">
        <v>2377</v>
      </c>
      <c r="D315" t="s">
        <v>8356</v>
      </c>
      <c r="E315">
        <v>70700000.00000003</v>
      </c>
      <c r="F315">
        <v>293300000</v>
      </c>
      <c r="G315">
        <v>3515700000</v>
      </c>
      <c r="H315">
        <v>237400000</v>
      </c>
      <c r="I315">
        <v>871600000</v>
      </c>
      <c r="J315">
        <v>48900000</v>
      </c>
      <c r="K315">
        <v>3526000000</v>
      </c>
      <c r="L315">
        <v>2387900000</v>
      </c>
    </row>
    <row r="316" spans="1:12" x14ac:dyDescent="0.25">
      <c r="A316" s="1">
        <v>41639</v>
      </c>
      <c r="B316" s="1">
        <v>41639</v>
      </c>
      <c r="C316" t="s">
        <v>2390</v>
      </c>
      <c r="D316" t="s">
        <v>8357</v>
      </c>
      <c r="E316">
        <v>-1248128000</v>
      </c>
      <c r="F316">
        <v>7650000</v>
      </c>
      <c r="G316">
        <v>6044867000</v>
      </c>
      <c r="H316">
        <v>785681000</v>
      </c>
      <c r="I316">
        <v>1105412000</v>
      </c>
      <c r="J316">
        <v>57722000</v>
      </c>
      <c r="K316">
        <v>4991895000.000001</v>
      </c>
      <c r="L316">
        <v>11336156000</v>
      </c>
    </row>
    <row r="317" spans="1:12" x14ac:dyDescent="0.25">
      <c r="A317" s="1">
        <v>41639</v>
      </c>
      <c r="B317" s="1">
        <v>41639</v>
      </c>
      <c r="C317" t="s">
        <v>2393</v>
      </c>
      <c r="D317" t="s">
        <v>8358</v>
      </c>
      <c r="E317">
        <v>82000000</v>
      </c>
      <c r="F317">
        <v>323000000</v>
      </c>
      <c r="G317">
        <v>3616000000</v>
      </c>
      <c r="H317">
        <v>-1992000000</v>
      </c>
      <c r="I317">
        <v>-981000000</v>
      </c>
      <c r="J317">
        <v>61000000</v>
      </c>
      <c r="K317">
        <v>1775000000</v>
      </c>
      <c r="L317">
        <v>17642000000</v>
      </c>
    </row>
    <row r="318" spans="1:12" x14ac:dyDescent="0.25">
      <c r="A318" s="1">
        <v>41639</v>
      </c>
      <c r="B318" s="1">
        <v>41639</v>
      </c>
      <c r="C318" t="s">
        <v>2396</v>
      </c>
      <c r="D318" t="s">
        <v>8359</v>
      </c>
      <c r="E318">
        <v>1537000000</v>
      </c>
      <c r="F318">
        <v>2639000000</v>
      </c>
      <c r="G318">
        <v>14482000000</v>
      </c>
      <c r="H318">
        <v>2742000000</v>
      </c>
      <c r="I318">
        <v>5008000000</v>
      </c>
      <c r="J318">
        <v>234000000</v>
      </c>
      <c r="K318">
        <v>32491999999.999996</v>
      </c>
      <c r="L318">
        <v>35306000000</v>
      </c>
    </row>
    <row r="319" spans="1:12" x14ac:dyDescent="0.25">
      <c r="A319" s="1">
        <v>41639</v>
      </c>
      <c r="B319" s="1">
        <v>41639</v>
      </c>
      <c r="C319" t="s">
        <v>2404</v>
      </c>
      <c r="D319" t="s">
        <v>8360</v>
      </c>
      <c r="E319">
        <v>2790052000</v>
      </c>
      <c r="F319">
        <v>62300000</v>
      </c>
      <c r="G319">
        <v>3436700000</v>
      </c>
      <c r="H319">
        <v>2536100000</v>
      </c>
      <c r="I319">
        <v>4131072000</v>
      </c>
      <c r="J319">
        <v>35000000</v>
      </c>
      <c r="K319">
        <v>21370799999.999996</v>
      </c>
      <c r="L319">
        <v>18826500000</v>
      </c>
    </row>
    <row r="320" spans="1:12" x14ac:dyDescent="0.25">
      <c r="A320" s="1">
        <v>41639</v>
      </c>
      <c r="B320" s="1">
        <v>41639</v>
      </c>
      <c r="C320" t="s">
        <v>2414</v>
      </c>
      <c r="D320" t="s">
        <v>8361</v>
      </c>
      <c r="E320">
        <v>-44000000</v>
      </c>
      <c r="F320">
        <v>8000000</v>
      </c>
      <c r="G320">
        <v>3179000000</v>
      </c>
      <c r="H320">
        <v>479000000</v>
      </c>
      <c r="I320">
        <v>1229000000</v>
      </c>
      <c r="J320">
        <v>41000000</v>
      </c>
      <c r="K320">
        <v>3580000000</v>
      </c>
      <c r="L320">
        <v>11960000000</v>
      </c>
    </row>
    <row r="321" spans="1:12" x14ac:dyDescent="0.25">
      <c r="A321" s="1">
        <v>41639</v>
      </c>
      <c r="B321" s="1">
        <v>41639</v>
      </c>
      <c r="C321" t="s">
        <v>2420</v>
      </c>
      <c r="D321" t="s">
        <v>8362</v>
      </c>
      <c r="E321" t="s">
        <v>8663</v>
      </c>
      <c r="F321" t="s">
        <v>8663</v>
      </c>
      <c r="G321" t="s">
        <v>8663</v>
      </c>
      <c r="H321" t="s">
        <v>8663</v>
      </c>
      <c r="I321" t="s">
        <v>8663</v>
      </c>
      <c r="J321" t="s">
        <v>8663</v>
      </c>
      <c r="K321" t="s">
        <v>8663</v>
      </c>
      <c r="L321" t="s">
        <v>8663</v>
      </c>
    </row>
    <row r="322" spans="1:12" x14ac:dyDescent="0.25">
      <c r="A322" s="1">
        <v>41639</v>
      </c>
      <c r="B322" s="1">
        <v>41639</v>
      </c>
      <c r="C322" t="s">
        <v>2432</v>
      </c>
      <c r="D322" t="s">
        <v>8363</v>
      </c>
      <c r="E322">
        <v>-372624000.00000012</v>
      </c>
      <c r="F322">
        <v>1000999.9999999999</v>
      </c>
      <c r="G322">
        <v>1950000000</v>
      </c>
      <c r="H322">
        <v>203430000</v>
      </c>
      <c r="I322">
        <v>1093246000</v>
      </c>
      <c r="J322">
        <v>11018000</v>
      </c>
      <c r="K322">
        <v>3519989000</v>
      </c>
      <c r="L322">
        <v>3237054000</v>
      </c>
    </row>
    <row r="323" spans="1:12" x14ac:dyDescent="0.25">
      <c r="A323" s="1">
        <v>41639</v>
      </c>
      <c r="B323" s="1">
        <v>41639</v>
      </c>
      <c r="C323" t="s">
        <v>2444</v>
      </c>
      <c r="D323" t="s">
        <v>8364</v>
      </c>
      <c r="E323">
        <v>4622000000</v>
      </c>
      <c r="F323">
        <v>525000000</v>
      </c>
      <c r="G323">
        <v>13992000000</v>
      </c>
      <c r="H323">
        <v>5150000000</v>
      </c>
      <c r="I323">
        <v>8264000000</v>
      </c>
      <c r="J323" t="s">
        <v>8663</v>
      </c>
      <c r="K323">
        <v>4015000000</v>
      </c>
      <c r="L323">
        <v>17719000000</v>
      </c>
    </row>
    <row r="324" spans="1:12" x14ac:dyDescent="0.25">
      <c r="A324" s="1">
        <v>41639</v>
      </c>
      <c r="B324" s="1">
        <v>41639</v>
      </c>
      <c r="C324" t="s">
        <v>2454</v>
      </c>
      <c r="D324" t="s">
        <v>8365</v>
      </c>
      <c r="E324" t="s">
        <v>8663</v>
      </c>
      <c r="F324" t="s">
        <v>8663</v>
      </c>
      <c r="G324" t="s">
        <v>8663</v>
      </c>
      <c r="H324" t="s">
        <v>8663</v>
      </c>
      <c r="I324" t="s">
        <v>8663</v>
      </c>
      <c r="J324" t="s">
        <v>8663</v>
      </c>
      <c r="K324" t="s">
        <v>8663</v>
      </c>
      <c r="L324" t="s">
        <v>8663</v>
      </c>
    </row>
    <row r="325" spans="1:12" x14ac:dyDescent="0.25">
      <c r="A325" s="1">
        <v>41639</v>
      </c>
      <c r="B325" s="1">
        <v>41639</v>
      </c>
      <c r="C325" t="s">
        <v>2468</v>
      </c>
      <c r="D325" t="s">
        <v>8366</v>
      </c>
      <c r="E325">
        <v>-434491000</v>
      </c>
      <c r="F325">
        <v>200000000</v>
      </c>
      <c r="G325">
        <v>3412112000</v>
      </c>
      <c r="H325">
        <v>204825000</v>
      </c>
      <c r="I325">
        <v>583667000</v>
      </c>
      <c r="J325">
        <v>44062000</v>
      </c>
      <c r="K325">
        <v>1548533000</v>
      </c>
      <c r="L325">
        <v>907549000</v>
      </c>
    </row>
    <row r="326" spans="1:12" x14ac:dyDescent="0.25">
      <c r="A326" s="1">
        <v>41639</v>
      </c>
      <c r="B326" s="1">
        <v>41639</v>
      </c>
      <c r="C326" t="s">
        <v>2476</v>
      </c>
      <c r="D326" t="s">
        <v>8367</v>
      </c>
      <c r="E326">
        <v>4225800000</v>
      </c>
      <c r="F326">
        <v>1584000000</v>
      </c>
      <c r="G326">
        <v>12363000000</v>
      </c>
      <c r="H326">
        <v>1846800000</v>
      </c>
      <c r="I326">
        <v>6016800000</v>
      </c>
      <c r="J326">
        <v>127400000</v>
      </c>
      <c r="K326">
        <v>23719100000</v>
      </c>
      <c r="L326">
        <v>105814300000</v>
      </c>
    </row>
    <row r="327" spans="1:12" x14ac:dyDescent="0.25">
      <c r="A327" s="1">
        <v>41639</v>
      </c>
      <c r="B327" s="1">
        <v>41639</v>
      </c>
      <c r="C327" t="s">
        <v>2483</v>
      </c>
      <c r="D327" t="s">
        <v>8368</v>
      </c>
      <c r="E327" t="s">
        <v>8663</v>
      </c>
      <c r="F327" t="s">
        <v>8663</v>
      </c>
      <c r="G327" t="s">
        <v>8663</v>
      </c>
      <c r="H327" t="s">
        <v>8663</v>
      </c>
      <c r="I327" t="s">
        <v>8663</v>
      </c>
      <c r="J327" t="s">
        <v>8663</v>
      </c>
      <c r="K327" t="s">
        <v>8663</v>
      </c>
      <c r="L327" t="s">
        <v>8663</v>
      </c>
    </row>
    <row r="328" spans="1:12" x14ac:dyDescent="0.25">
      <c r="A328" s="1">
        <v>41639</v>
      </c>
      <c r="B328" s="1">
        <v>41639</v>
      </c>
      <c r="C328" t="s">
        <v>2500</v>
      </c>
      <c r="D328" t="s">
        <v>8369</v>
      </c>
      <c r="E328">
        <v>-1187000000</v>
      </c>
      <c r="F328">
        <v>303000000</v>
      </c>
      <c r="G328">
        <v>6261000000</v>
      </c>
      <c r="H328">
        <v>2442000000</v>
      </c>
      <c r="I328">
        <v>5670000000</v>
      </c>
      <c r="J328">
        <v>102000000</v>
      </c>
      <c r="K328">
        <v>18387000000.000004</v>
      </c>
      <c r="L328">
        <v>137863000000</v>
      </c>
    </row>
    <row r="329" spans="1:12" x14ac:dyDescent="0.25">
      <c r="A329" s="1">
        <v>41639</v>
      </c>
      <c r="B329" s="1">
        <v>41639</v>
      </c>
      <c r="C329" t="s">
        <v>2517</v>
      </c>
      <c r="D329" t="s">
        <v>8370</v>
      </c>
      <c r="E329" t="s">
        <v>8663</v>
      </c>
      <c r="F329" t="s">
        <v>8663</v>
      </c>
      <c r="G329" t="s">
        <v>8663</v>
      </c>
      <c r="H329" t="s">
        <v>8663</v>
      </c>
      <c r="I329" t="s">
        <v>8663</v>
      </c>
      <c r="J329" t="s">
        <v>8663</v>
      </c>
      <c r="K329" t="s">
        <v>8663</v>
      </c>
      <c r="L329" t="s">
        <v>8663</v>
      </c>
    </row>
    <row r="330" spans="1:12" x14ac:dyDescent="0.25">
      <c r="A330" s="1">
        <v>41639</v>
      </c>
      <c r="B330" s="1">
        <v>41639</v>
      </c>
      <c r="C330" t="s">
        <v>2527</v>
      </c>
      <c r="D330" t="s">
        <v>8371</v>
      </c>
      <c r="E330">
        <v>1413000000</v>
      </c>
      <c r="F330">
        <v>495000000</v>
      </c>
      <c r="G330">
        <v>5940000000</v>
      </c>
      <c r="H330">
        <v>1802000000</v>
      </c>
      <c r="I330">
        <v>3620000000</v>
      </c>
      <c r="J330">
        <v>93000000</v>
      </c>
      <c r="K330">
        <v>9671000000</v>
      </c>
      <c r="L330">
        <v>15071000000</v>
      </c>
    </row>
    <row r="331" spans="1:12" x14ac:dyDescent="0.25">
      <c r="A331" s="1">
        <v>41639</v>
      </c>
      <c r="B331" s="1">
        <v>41639</v>
      </c>
      <c r="C331" t="s">
        <v>2534</v>
      </c>
      <c r="D331" t="s">
        <v>8372</v>
      </c>
      <c r="E331">
        <v>3706000000</v>
      </c>
      <c r="F331">
        <v>1901000000</v>
      </c>
      <c r="G331">
        <v>4116000000</v>
      </c>
      <c r="H331">
        <v>3525000000</v>
      </c>
      <c r="I331" t="s">
        <v>8663</v>
      </c>
      <c r="J331">
        <v>72000000</v>
      </c>
      <c r="K331">
        <v>28218000000</v>
      </c>
      <c r="L331">
        <v>18874000000</v>
      </c>
    </row>
    <row r="332" spans="1:12" x14ac:dyDescent="0.25">
      <c r="A332" s="1">
        <v>41639</v>
      </c>
      <c r="B332" s="1">
        <v>41639</v>
      </c>
      <c r="C332" t="s">
        <v>2550</v>
      </c>
      <c r="D332" t="s">
        <v>8373</v>
      </c>
      <c r="E332">
        <v>44000000</v>
      </c>
      <c r="F332">
        <v>153000000</v>
      </c>
      <c r="G332">
        <v>10696000000</v>
      </c>
      <c r="H332">
        <v>-61000000</v>
      </c>
      <c r="I332">
        <v>1177000000</v>
      </c>
      <c r="J332">
        <v>91000000</v>
      </c>
      <c r="K332">
        <v>1003000000</v>
      </c>
      <c r="L332">
        <v>9548000000</v>
      </c>
    </row>
    <row r="333" spans="1:12" x14ac:dyDescent="0.25">
      <c r="A333" s="1">
        <v>41639</v>
      </c>
      <c r="B333" s="1">
        <v>41639</v>
      </c>
      <c r="C333" t="s">
        <v>2585</v>
      </c>
      <c r="D333" t="s">
        <v>8374</v>
      </c>
      <c r="E333">
        <v>13333000000</v>
      </c>
      <c r="F333">
        <v>4852000000</v>
      </c>
      <c r="G333">
        <v>13328000000</v>
      </c>
      <c r="H333">
        <v>12879000000</v>
      </c>
      <c r="I333">
        <v>22189000000</v>
      </c>
      <c r="J333">
        <v>105000000</v>
      </c>
      <c r="K333">
        <v>69804000000</v>
      </c>
      <c r="L333">
        <v>70515000000</v>
      </c>
    </row>
    <row r="334" spans="1:12" x14ac:dyDescent="0.25">
      <c r="A334" s="1">
        <v>41639</v>
      </c>
      <c r="B334" s="1">
        <v>41639</v>
      </c>
      <c r="C334" t="s">
        <v>2609</v>
      </c>
      <c r="D334" t="s">
        <v>8375</v>
      </c>
      <c r="E334">
        <v>1292000000</v>
      </c>
      <c r="F334">
        <v>0</v>
      </c>
      <c r="G334">
        <v>2094000000</v>
      </c>
      <c r="H334">
        <v>798000000</v>
      </c>
      <c r="I334">
        <v>1604000000</v>
      </c>
      <c r="J334">
        <v>20000000</v>
      </c>
      <c r="K334">
        <v>5656999999.999999</v>
      </c>
      <c r="L334">
        <v>6885000000</v>
      </c>
    </row>
    <row r="335" spans="1:12" x14ac:dyDescent="0.25">
      <c r="A335" s="1">
        <v>41639</v>
      </c>
      <c r="B335" s="1">
        <v>41639</v>
      </c>
      <c r="C335" t="s">
        <v>2626</v>
      </c>
      <c r="D335" t="s">
        <v>8376</v>
      </c>
      <c r="E335" t="s">
        <v>8663</v>
      </c>
      <c r="F335" t="s">
        <v>8663</v>
      </c>
      <c r="G335" t="s">
        <v>8663</v>
      </c>
      <c r="H335" t="s">
        <v>8663</v>
      </c>
      <c r="I335" t="s">
        <v>8663</v>
      </c>
      <c r="J335" t="s">
        <v>8663</v>
      </c>
      <c r="K335" t="s">
        <v>8663</v>
      </c>
      <c r="L335" t="s">
        <v>8663</v>
      </c>
    </row>
    <row r="336" spans="1:12" x14ac:dyDescent="0.25">
      <c r="A336" s="1">
        <v>41639</v>
      </c>
      <c r="B336" s="1">
        <v>41639</v>
      </c>
      <c r="C336" t="s">
        <v>2631</v>
      </c>
      <c r="D336" t="s">
        <v>8377</v>
      </c>
      <c r="E336">
        <v>2971000000</v>
      </c>
      <c r="F336">
        <v>1958000000</v>
      </c>
      <c r="G336">
        <v>3834000000</v>
      </c>
      <c r="H336">
        <v>2004000000</v>
      </c>
      <c r="I336">
        <v>4233000000</v>
      </c>
      <c r="J336">
        <v>60000000</v>
      </c>
      <c r="K336">
        <v>10718000000</v>
      </c>
      <c r="L336">
        <v>24669000000</v>
      </c>
    </row>
    <row r="337" spans="1:12" x14ac:dyDescent="0.25">
      <c r="A337" s="1">
        <v>41639</v>
      </c>
      <c r="B337" s="1">
        <v>41639</v>
      </c>
      <c r="C337" t="s">
        <v>2638</v>
      </c>
      <c r="D337" t="s">
        <v>8378</v>
      </c>
      <c r="E337" t="s">
        <v>8663</v>
      </c>
      <c r="F337">
        <v>373650000000</v>
      </c>
      <c r="G337">
        <v>203598000000</v>
      </c>
      <c r="H337">
        <v>8724000000</v>
      </c>
      <c r="I337" t="s">
        <v>8663</v>
      </c>
      <c r="J337" t="s">
        <v>8663</v>
      </c>
      <c r="K337">
        <v>232282000000</v>
      </c>
      <c r="L337">
        <v>99590000000</v>
      </c>
    </row>
    <row r="338" spans="1:12" x14ac:dyDescent="0.25">
      <c r="A338" s="1">
        <v>41639</v>
      </c>
      <c r="B338" s="1">
        <v>41639</v>
      </c>
      <c r="C338" t="s">
        <v>2647</v>
      </c>
      <c r="D338" t="s">
        <v>8379</v>
      </c>
      <c r="E338">
        <v>277800000</v>
      </c>
      <c r="F338">
        <v>76900000</v>
      </c>
      <c r="G338">
        <v>950600000</v>
      </c>
      <c r="H338">
        <v>222100000</v>
      </c>
      <c r="I338">
        <v>593700000</v>
      </c>
      <c r="J338">
        <v>16000000</v>
      </c>
      <c r="K338">
        <v>1573900000</v>
      </c>
      <c r="L338">
        <v>6088300000</v>
      </c>
    </row>
    <row r="339" spans="1:12" x14ac:dyDescent="0.25">
      <c r="A339" s="1">
        <v>41639</v>
      </c>
      <c r="B339" s="1">
        <v>41639</v>
      </c>
      <c r="C339" t="s">
        <v>2667</v>
      </c>
      <c r="D339" t="s">
        <v>8380</v>
      </c>
      <c r="E339">
        <v>-28129999.999999985</v>
      </c>
      <c r="F339">
        <v>82500000</v>
      </c>
      <c r="G339">
        <v>1396948000</v>
      </c>
      <c r="H339">
        <v>127539000</v>
      </c>
      <c r="I339">
        <v>398951000</v>
      </c>
      <c r="J339">
        <v>23220000</v>
      </c>
      <c r="K339">
        <v>1290949000</v>
      </c>
      <c r="L339">
        <v>1239304000</v>
      </c>
    </row>
    <row r="340" spans="1:12" x14ac:dyDescent="0.25">
      <c r="A340" s="1">
        <v>41639</v>
      </c>
      <c r="B340" s="1">
        <v>41639</v>
      </c>
      <c r="C340" t="s">
        <v>2690</v>
      </c>
      <c r="D340" t="s">
        <v>8381</v>
      </c>
      <c r="E340" t="s">
        <v>8663</v>
      </c>
      <c r="F340" t="s">
        <v>8663</v>
      </c>
      <c r="G340" t="s">
        <v>8663</v>
      </c>
      <c r="H340" t="s">
        <v>8663</v>
      </c>
      <c r="I340" t="s">
        <v>8663</v>
      </c>
      <c r="J340" t="s">
        <v>8663</v>
      </c>
      <c r="K340" t="s">
        <v>8663</v>
      </c>
      <c r="L340" t="s">
        <v>8663</v>
      </c>
    </row>
    <row r="341" spans="1:12" x14ac:dyDescent="0.25">
      <c r="A341" s="1">
        <v>41639</v>
      </c>
      <c r="B341" s="1">
        <v>41639</v>
      </c>
      <c r="C341" t="s">
        <v>2703</v>
      </c>
      <c r="D341" t="s">
        <v>8382</v>
      </c>
      <c r="E341">
        <v>-1277000000</v>
      </c>
      <c r="F341">
        <v>378000000</v>
      </c>
      <c r="G341">
        <v>5420000000</v>
      </c>
      <c r="H341">
        <v>3693000000</v>
      </c>
      <c r="I341">
        <v>8502000000</v>
      </c>
      <c r="J341">
        <v>86000000</v>
      </c>
      <c r="K341">
        <v>23842000000</v>
      </c>
      <c r="L341">
        <v>18694000000</v>
      </c>
    </row>
    <row r="342" spans="1:12" x14ac:dyDescent="0.25">
      <c r="A342" s="1">
        <v>41639</v>
      </c>
      <c r="B342" s="1">
        <v>41639</v>
      </c>
      <c r="C342" t="s">
        <v>2720</v>
      </c>
      <c r="D342" t="s">
        <v>8383</v>
      </c>
      <c r="E342">
        <v>77711000</v>
      </c>
      <c r="F342">
        <v>0</v>
      </c>
      <c r="G342">
        <v>320092000</v>
      </c>
      <c r="H342">
        <v>70724000</v>
      </c>
      <c r="I342">
        <v>140570000</v>
      </c>
      <c r="J342" t="s">
        <v>8663</v>
      </c>
      <c r="K342">
        <v>167707000</v>
      </c>
      <c r="L342">
        <v>573633000</v>
      </c>
    </row>
    <row r="343" spans="1:12" x14ac:dyDescent="0.25">
      <c r="A343" s="1">
        <v>41639</v>
      </c>
      <c r="B343" s="1">
        <v>41639</v>
      </c>
      <c r="C343" t="s">
        <v>2748</v>
      </c>
      <c r="D343" t="s">
        <v>8384</v>
      </c>
      <c r="E343" t="s">
        <v>8663</v>
      </c>
      <c r="F343" t="s">
        <v>8663</v>
      </c>
      <c r="G343" t="s">
        <v>8663</v>
      </c>
      <c r="H343" t="s">
        <v>8663</v>
      </c>
      <c r="I343" t="s">
        <v>8663</v>
      </c>
      <c r="J343" t="s">
        <v>8663</v>
      </c>
      <c r="K343" t="s">
        <v>8663</v>
      </c>
      <c r="L343" t="s">
        <v>8663</v>
      </c>
    </row>
    <row r="344" spans="1:12" x14ac:dyDescent="0.25">
      <c r="A344" s="1">
        <v>41639</v>
      </c>
      <c r="B344" s="1">
        <v>41639</v>
      </c>
      <c r="C344" t="s">
        <v>2777</v>
      </c>
      <c r="D344" t="s">
        <v>8385</v>
      </c>
      <c r="E344">
        <v>323000000</v>
      </c>
      <c r="F344">
        <v>373000000</v>
      </c>
      <c r="G344">
        <v>3469000000</v>
      </c>
      <c r="H344">
        <v>304000000</v>
      </c>
      <c r="I344">
        <v>987000000</v>
      </c>
      <c r="J344">
        <v>58000000</v>
      </c>
      <c r="K344">
        <v>175000000</v>
      </c>
      <c r="L344">
        <v>8622000000</v>
      </c>
    </row>
    <row r="345" spans="1:12" x14ac:dyDescent="0.25">
      <c r="A345" s="1">
        <v>41639</v>
      </c>
      <c r="B345" s="1">
        <v>41639</v>
      </c>
      <c r="C345" t="s">
        <v>2781</v>
      </c>
      <c r="D345" t="s">
        <v>8386</v>
      </c>
      <c r="E345">
        <v>754000000</v>
      </c>
      <c r="F345">
        <v>0</v>
      </c>
      <c r="G345">
        <v>4254000000</v>
      </c>
      <c r="H345">
        <v>765000000</v>
      </c>
      <c r="I345">
        <v>1690000000</v>
      </c>
      <c r="J345">
        <v>46000000</v>
      </c>
      <c r="K345">
        <v>3669000000</v>
      </c>
      <c r="L345">
        <v>9254000000</v>
      </c>
    </row>
    <row r="346" spans="1:12" x14ac:dyDescent="0.25">
      <c r="A346" s="1">
        <v>41639</v>
      </c>
      <c r="B346" s="1">
        <v>41639</v>
      </c>
      <c r="C346" t="s">
        <v>2798</v>
      </c>
      <c r="D346" t="s">
        <v>8387</v>
      </c>
      <c r="E346">
        <v>-217511000</v>
      </c>
      <c r="F346">
        <v>23777000</v>
      </c>
      <c r="G346">
        <v>1842286000</v>
      </c>
      <c r="H346">
        <v>126483000</v>
      </c>
      <c r="I346">
        <v>623445000</v>
      </c>
      <c r="J346">
        <v>21012000</v>
      </c>
      <c r="K346">
        <v>2750489999.9999995</v>
      </c>
      <c r="L346">
        <v>4359081000</v>
      </c>
    </row>
    <row r="347" spans="1:12" x14ac:dyDescent="0.25">
      <c r="A347" s="1">
        <v>41639</v>
      </c>
      <c r="B347" s="1">
        <v>41639</v>
      </c>
      <c r="C347" t="s">
        <v>2802</v>
      </c>
      <c r="D347" t="s">
        <v>8388</v>
      </c>
      <c r="E347" t="s">
        <v>8663</v>
      </c>
      <c r="F347" t="s">
        <v>8663</v>
      </c>
      <c r="G347" t="s">
        <v>8663</v>
      </c>
      <c r="H347" t="s">
        <v>8663</v>
      </c>
      <c r="I347" t="s">
        <v>8663</v>
      </c>
      <c r="J347" t="s">
        <v>8663</v>
      </c>
      <c r="K347" t="s">
        <v>8663</v>
      </c>
      <c r="L347" t="s">
        <v>8663</v>
      </c>
    </row>
    <row r="348" spans="1:12" x14ac:dyDescent="0.25">
      <c r="A348" s="1">
        <v>41639</v>
      </c>
      <c r="B348" s="1">
        <v>41639</v>
      </c>
      <c r="C348" t="s">
        <v>2807</v>
      </c>
      <c r="D348" t="s">
        <v>8389</v>
      </c>
      <c r="E348">
        <v>698000000</v>
      </c>
      <c r="F348">
        <v>39000000</v>
      </c>
      <c r="G348">
        <v>5044000000</v>
      </c>
      <c r="H348">
        <v>455000000</v>
      </c>
      <c r="I348">
        <v>1735000000</v>
      </c>
      <c r="J348">
        <v>70000000</v>
      </c>
      <c r="K348">
        <v>6715999999.999999</v>
      </c>
      <c r="L348">
        <v>10222000000</v>
      </c>
    </row>
    <row r="349" spans="1:12" x14ac:dyDescent="0.25">
      <c r="A349" s="1">
        <v>41639</v>
      </c>
      <c r="B349" s="1">
        <v>41639</v>
      </c>
      <c r="C349" t="s">
        <v>2825</v>
      </c>
      <c r="D349" t="s">
        <v>8390</v>
      </c>
      <c r="E349">
        <v>839638000.00000012</v>
      </c>
      <c r="F349">
        <v>166875000</v>
      </c>
      <c r="G349">
        <v>1794944000</v>
      </c>
      <c r="H349">
        <v>789382750</v>
      </c>
      <c r="I349">
        <v>1515358749.9999974</v>
      </c>
      <c r="J349">
        <v>22455000</v>
      </c>
      <c r="K349">
        <v>1350575000</v>
      </c>
      <c r="L349">
        <v>6975348714.2857141</v>
      </c>
    </row>
    <row r="350" spans="1:12" x14ac:dyDescent="0.25">
      <c r="A350" s="1">
        <v>41639</v>
      </c>
      <c r="B350" s="1">
        <v>41639</v>
      </c>
      <c r="C350" t="s">
        <v>2845</v>
      </c>
      <c r="D350" t="s">
        <v>8391</v>
      </c>
      <c r="E350" t="s">
        <v>8663</v>
      </c>
      <c r="F350" t="s">
        <v>8663</v>
      </c>
      <c r="G350" t="s">
        <v>8663</v>
      </c>
      <c r="H350" t="s">
        <v>8663</v>
      </c>
      <c r="I350" t="s">
        <v>8663</v>
      </c>
      <c r="J350" t="s">
        <v>8663</v>
      </c>
      <c r="K350" t="s">
        <v>8663</v>
      </c>
      <c r="L350" t="s">
        <v>8663</v>
      </c>
    </row>
    <row r="351" spans="1:12" x14ac:dyDescent="0.25">
      <c r="A351" s="1">
        <v>41639</v>
      </c>
      <c r="B351" s="1">
        <v>41639</v>
      </c>
      <c r="C351" t="s">
        <v>2867</v>
      </c>
      <c r="D351" t="s">
        <v>8392</v>
      </c>
      <c r="E351">
        <v>569000000</v>
      </c>
      <c r="F351">
        <v>637000000</v>
      </c>
      <c r="G351">
        <v>2184000000</v>
      </c>
      <c r="H351">
        <v>1150000000</v>
      </c>
      <c r="I351">
        <v>1903000000</v>
      </c>
      <c r="J351">
        <v>35000000</v>
      </c>
      <c r="K351">
        <v>3308000000</v>
      </c>
      <c r="L351">
        <v>13925000000</v>
      </c>
    </row>
    <row r="352" spans="1:12" x14ac:dyDescent="0.25">
      <c r="A352" s="1">
        <v>41639</v>
      </c>
      <c r="B352" s="1">
        <v>41639</v>
      </c>
      <c r="C352" t="s">
        <v>2889</v>
      </c>
      <c r="D352" t="s">
        <v>8393</v>
      </c>
      <c r="E352">
        <v>14618000000</v>
      </c>
      <c r="F352">
        <v>1525000000</v>
      </c>
      <c r="G352">
        <v>22641000000</v>
      </c>
      <c r="H352">
        <v>11055000000</v>
      </c>
      <c r="I352">
        <v>17558000000</v>
      </c>
      <c r="J352">
        <v>230000000</v>
      </c>
      <c r="K352">
        <v>44066000000</v>
      </c>
      <c r="L352">
        <v>37552000000</v>
      </c>
    </row>
    <row r="353" spans="1:12" x14ac:dyDescent="0.25">
      <c r="A353" s="1">
        <v>41639</v>
      </c>
      <c r="B353" s="1">
        <v>41639</v>
      </c>
      <c r="C353" t="s">
        <v>2906</v>
      </c>
      <c r="D353" t="s">
        <v>8394</v>
      </c>
      <c r="E353">
        <v>3706000000</v>
      </c>
      <c r="F353">
        <v>1901000000</v>
      </c>
      <c r="G353">
        <v>4116000000</v>
      </c>
      <c r="H353">
        <v>3525000000</v>
      </c>
      <c r="I353" t="s">
        <v>8663</v>
      </c>
      <c r="J353">
        <v>72000000</v>
      </c>
      <c r="K353">
        <v>28218000000</v>
      </c>
      <c r="L353">
        <v>18874000000</v>
      </c>
    </row>
    <row r="354" spans="1:12" x14ac:dyDescent="0.25">
      <c r="A354" s="1">
        <v>41639</v>
      </c>
      <c r="B354" s="1">
        <v>41639</v>
      </c>
      <c r="C354" t="s">
        <v>2938</v>
      </c>
      <c r="D354" t="s">
        <v>8395</v>
      </c>
      <c r="E354" t="s">
        <v>8663</v>
      </c>
      <c r="F354" t="s">
        <v>8663</v>
      </c>
      <c r="G354" t="s">
        <v>8663</v>
      </c>
      <c r="H354" t="s">
        <v>8663</v>
      </c>
      <c r="I354" t="s">
        <v>8663</v>
      </c>
      <c r="J354" t="s">
        <v>8663</v>
      </c>
      <c r="K354" t="s">
        <v>8663</v>
      </c>
      <c r="L354" t="s">
        <v>8663</v>
      </c>
    </row>
    <row r="355" spans="1:12" x14ac:dyDescent="0.25">
      <c r="A355" s="1">
        <v>41639</v>
      </c>
      <c r="B355" s="1">
        <v>41639</v>
      </c>
      <c r="C355" t="s">
        <v>2959</v>
      </c>
      <c r="D355" t="s">
        <v>8396</v>
      </c>
      <c r="E355">
        <v>118866000</v>
      </c>
      <c r="F355">
        <v>14959000</v>
      </c>
      <c r="G355">
        <v>1018518000</v>
      </c>
      <c r="H355">
        <v>106805000</v>
      </c>
      <c r="I355">
        <v>369023000</v>
      </c>
      <c r="J355">
        <v>13518000</v>
      </c>
      <c r="K355">
        <v>1498883000.0000002</v>
      </c>
      <c r="L355">
        <v>2117102000</v>
      </c>
    </row>
    <row r="356" spans="1:12" x14ac:dyDescent="0.25">
      <c r="A356" s="1">
        <v>41639</v>
      </c>
      <c r="B356" s="1">
        <v>41639</v>
      </c>
      <c r="C356" t="s">
        <v>2966</v>
      </c>
      <c r="D356" t="s">
        <v>8397</v>
      </c>
      <c r="E356">
        <v>-22361999.999999985</v>
      </c>
      <c r="F356">
        <v>27746000</v>
      </c>
      <c r="G356">
        <v>783158000</v>
      </c>
      <c r="H356">
        <v>-466971000</v>
      </c>
      <c r="I356">
        <v>-119506000.00000003</v>
      </c>
      <c r="J356">
        <v>12815000</v>
      </c>
      <c r="K356">
        <v>605333000.00000012</v>
      </c>
      <c r="L356">
        <v>2981501000</v>
      </c>
    </row>
    <row r="357" spans="1:12" x14ac:dyDescent="0.25">
      <c r="A357" s="1">
        <v>41639</v>
      </c>
      <c r="B357" s="1">
        <v>41639</v>
      </c>
      <c r="C357" t="s">
        <v>2973</v>
      </c>
      <c r="D357" t="s">
        <v>8398</v>
      </c>
      <c r="E357">
        <v>768991000</v>
      </c>
      <c r="F357">
        <v>0</v>
      </c>
      <c r="G357">
        <v>747647000</v>
      </c>
      <c r="H357">
        <v>518979000</v>
      </c>
      <c r="I357">
        <v>777194000</v>
      </c>
      <c r="J357">
        <v>13662000</v>
      </c>
      <c r="K357">
        <v>3491163000</v>
      </c>
      <c r="L357">
        <v>2780409000</v>
      </c>
    </row>
    <row r="358" spans="1:12" x14ac:dyDescent="0.25">
      <c r="A358" s="1">
        <v>41639</v>
      </c>
      <c r="B358" s="1">
        <v>41639</v>
      </c>
      <c r="C358" t="s">
        <v>2978</v>
      </c>
      <c r="D358" t="s">
        <v>8399</v>
      </c>
      <c r="E358">
        <v>-72353000.00000003</v>
      </c>
      <c r="F358">
        <v>644481000</v>
      </c>
      <c r="G358">
        <v>5230058000</v>
      </c>
      <c r="H358">
        <v>365049000</v>
      </c>
      <c r="I358">
        <v>1301558000</v>
      </c>
      <c r="J358">
        <v>75710000</v>
      </c>
      <c r="K358">
        <v>4632932000</v>
      </c>
      <c r="L358">
        <v>2870511000</v>
      </c>
    </row>
    <row r="359" spans="1:12" x14ac:dyDescent="0.25">
      <c r="A359" s="1">
        <v>41639</v>
      </c>
      <c r="B359" s="1">
        <v>41639</v>
      </c>
      <c r="C359" t="s">
        <v>2994</v>
      </c>
      <c r="D359" t="s">
        <v>8400</v>
      </c>
      <c r="E359">
        <v>131897000</v>
      </c>
      <c r="F359">
        <v>4835000</v>
      </c>
      <c r="G359">
        <v>1365115000</v>
      </c>
      <c r="H359">
        <v>167788000</v>
      </c>
      <c r="I359">
        <v>435650000</v>
      </c>
      <c r="J359">
        <v>20725000</v>
      </c>
      <c r="K359">
        <v>1423726999.9999998</v>
      </c>
      <c r="L359">
        <v>4196615000</v>
      </c>
    </row>
    <row r="360" spans="1:12" x14ac:dyDescent="0.25">
      <c r="A360" s="1">
        <v>41639</v>
      </c>
      <c r="B360" s="1">
        <v>41639</v>
      </c>
      <c r="C360" t="s">
        <v>3035</v>
      </c>
      <c r="D360" t="s">
        <v>8401</v>
      </c>
      <c r="E360" t="s">
        <v>8663</v>
      </c>
      <c r="F360" t="s">
        <v>8663</v>
      </c>
      <c r="G360" t="s">
        <v>8663</v>
      </c>
      <c r="H360" t="s">
        <v>8663</v>
      </c>
      <c r="I360" t="s">
        <v>8663</v>
      </c>
      <c r="J360" t="s">
        <v>8663</v>
      </c>
      <c r="K360" t="s">
        <v>8663</v>
      </c>
      <c r="L360" t="s">
        <v>8663</v>
      </c>
    </row>
    <row r="361" spans="1:12" x14ac:dyDescent="0.25">
      <c r="A361" s="1">
        <v>41639</v>
      </c>
      <c r="B361" s="1">
        <v>41639</v>
      </c>
      <c r="C361" t="s">
        <v>3043</v>
      </c>
      <c r="D361" t="s">
        <v>8402</v>
      </c>
      <c r="E361">
        <v>3933000000</v>
      </c>
      <c r="F361">
        <v>1683000000</v>
      </c>
      <c r="G361">
        <v>4326000000</v>
      </c>
      <c r="H361">
        <v>4547000000</v>
      </c>
      <c r="I361">
        <v>7876000000</v>
      </c>
      <c r="J361">
        <v>33000000</v>
      </c>
      <c r="K361">
        <v>18252000000</v>
      </c>
      <c r="L361">
        <v>30689000000</v>
      </c>
    </row>
    <row r="362" spans="1:12" x14ac:dyDescent="0.25">
      <c r="A362" s="1">
        <v>41639</v>
      </c>
      <c r="B362" s="1">
        <v>41639</v>
      </c>
      <c r="C362" t="s">
        <v>3046</v>
      </c>
      <c r="D362" t="s">
        <v>8403</v>
      </c>
      <c r="E362">
        <v>-2596000000</v>
      </c>
      <c r="F362">
        <v>700000000</v>
      </c>
      <c r="G362">
        <v>4845000000</v>
      </c>
      <c r="H362">
        <v>-1975000000</v>
      </c>
      <c r="I362">
        <v>-1430000000</v>
      </c>
      <c r="J362" t="s">
        <v>8663</v>
      </c>
      <c r="K362">
        <v>2646999999.9999995</v>
      </c>
      <c r="L362">
        <v>11961000000</v>
      </c>
    </row>
    <row r="363" spans="1:12" x14ac:dyDescent="0.25">
      <c r="A363" s="1">
        <v>41639</v>
      </c>
      <c r="B363" s="1">
        <v>41639</v>
      </c>
      <c r="C363" t="s">
        <v>3049</v>
      </c>
      <c r="D363" t="s">
        <v>8404</v>
      </c>
      <c r="E363">
        <v>227000000</v>
      </c>
      <c r="F363">
        <v>93000000</v>
      </c>
      <c r="G363">
        <v>1717000000</v>
      </c>
      <c r="H363">
        <v>403800000</v>
      </c>
      <c r="I363">
        <v>832500000</v>
      </c>
      <c r="J363" t="s">
        <v>8663</v>
      </c>
      <c r="K363">
        <v>2504000000</v>
      </c>
      <c r="L363">
        <v>6472800000</v>
      </c>
    </row>
    <row r="364" spans="1:12" x14ac:dyDescent="0.25">
      <c r="A364" s="1">
        <v>41639</v>
      </c>
      <c r="B364" s="1">
        <v>41639</v>
      </c>
      <c r="C364" t="s">
        <v>3056</v>
      </c>
      <c r="D364" t="s">
        <v>8405</v>
      </c>
      <c r="E364">
        <v>119953000</v>
      </c>
      <c r="F364">
        <v>28548000</v>
      </c>
      <c r="G364">
        <v>1493323000</v>
      </c>
      <c r="H364">
        <v>-23739000</v>
      </c>
      <c r="I364">
        <v>283204000</v>
      </c>
      <c r="J364">
        <v>33531000</v>
      </c>
      <c r="K364">
        <v>60259000.000000022</v>
      </c>
      <c r="L364">
        <v>1253172000</v>
      </c>
    </row>
    <row r="365" spans="1:12" x14ac:dyDescent="0.25">
      <c r="A365" s="1">
        <v>41639</v>
      </c>
      <c r="B365" s="1">
        <v>41639</v>
      </c>
      <c r="C365" t="s">
        <v>3109</v>
      </c>
      <c r="D365" t="s">
        <v>8406</v>
      </c>
      <c r="E365" t="s">
        <v>8663</v>
      </c>
      <c r="F365" t="s">
        <v>8663</v>
      </c>
      <c r="G365" t="s">
        <v>8663</v>
      </c>
      <c r="H365" t="s">
        <v>8663</v>
      </c>
      <c r="I365" t="s">
        <v>8663</v>
      </c>
      <c r="J365" t="s">
        <v>8663</v>
      </c>
      <c r="K365" t="s">
        <v>8663</v>
      </c>
      <c r="L365" t="s">
        <v>8663</v>
      </c>
    </row>
    <row r="366" spans="1:12" x14ac:dyDescent="0.25">
      <c r="A366" s="1">
        <v>41639</v>
      </c>
      <c r="B366" s="1">
        <v>41639</v>
      </c>
      <c r="C366" t="s">
        <v>3156</v>
      </c>
      <c r="D366" t="s">
        <v>8407</v>
      </c>
      <c r="E366" t="s">
        <v>8663</v>
      </c>
      <c r="F366" t="s">
        <v>8663</v>
      </c>
      <c r="G366" t="s">
        <v>8663</v>
      </c>
      <c r="H366" t="s">
        <v>8663</v>
      </c>
      <c r="I366" t="s">
        <v>8663</v>
      </c>
      <c r="J366" t="s">
        <v>8663</v>
      </c>
      <c r="K366" t="s">
        <v>8663</v>
      </c>
      <c r="L366" t="s">
        <v>8663</v>
      </c>
    </row>
    <row r="367" spans="1:12" x14ac:dyDescent="0.25">
      <c r="A367" s="1">
        <v>41639</v>
      </c>
      <c r="B367" s="1">
        <v>41639</v>
      </c>
      <c r="C367" t="s">
        <v>3199</v>
      </c>
      <c r="D367" t="s">
        <v>8408</v>
      </c>
      <c r="E367">
        <v>43346000</v>
      </c>
      <c r="F367">
        <v>1563378000</v>
      </c>
      <c r="G367">
        <v>6511426000</v>
      </c>
      <c r="H367">
        <v>73871000</v>
      </c>
      <c r="I367">
        <v>1194497000</v>
      </c>
      <c r="J367">
        <v>79654000</v>
      </c>
      <c r="K367">
        <v>8762084000.0000019</v>
      </c>
      <c r="L367">
        <v>7911886000</v>
      </c>
    </row>
    <row r="368" spans="1:12" x14ac:dyDescent="0.25">
      <c r="A368" s="1">
        <v>41639</v>
      </c>
      <c r="B368" s="1">
        <v>41639</v>
      </c>
      <c r="C368" t="s">
        <v>3206</v>
      </c>
      <c r="D368" t="s">
        <v>8409</v>
      </c>
      <c r="E368" t="s">
        <v>8663</v>
      </c>
      <c r="F368" t="s">
        <v>8663</v>
      </c>
      <c r="G368" t="s">
        <v>8663</v>
      </c>
      <c r="H368" t="s">
        <v>8663</v>
      </c>
      <c r="I368" t="s">
        <v>8663</v>
      </c>
      <c r="J368" t="s">
        <v>8663</v>
      </c>
      <c r="K368" t="s">
        <v>8663</v>
      </c>
      <c r="L368" t="s">
        <v>8663</v>
      </c>
    </row>
    <row r="369" spans="1:12" x14ac:dyDescent="0.25">
      <c r="A369" s="1">
        <v>41639</v>
      </c>
      <c r="B369" s="1">
        <v>41639</v>
      </c>
      <c r="C369" t="s">
        <v>3231</v>
      </c>
      <c r="D369" t="s">
        <v>8410</v>
      </c>
      <c r="E369">
        <v>-528895000</v>
      </c>
      <c r="F369">
        <v>26249000</v>
      </c>
      <c r="G369">
        <v>2936563000</v>
      </c>
      <c r="H369">
        <v>1206739000</v>
      </c>
      <c r="I369">
        <v>3272842000</v>
      </c>
      <c r="J369">
        <v>20524000</v>
      </c>
      <c r="K369">
        <v>8918046000</v>
      </c>
      <c r="L369">
        <v>24143471000</v>
      </c>
    </row>
    <row r="370" spans="1:12" x14ac:dyDescent="0.25">
      <c r="A370" s="1">
        <v>41639</v>
      </c>
      <c r="B370" s="1">
        <v>41639</v>
      </c>
      <c r="C370" t="s">
        <v>3258</v>
      </c>
      <c r="D370" t="s">
        <v>8411</v>
      </c>
      <c r="E370" t="s">
        <v>8663</v>
      </c>
      <c r="F370" t="s">
        <v>8663</v>
      </c>
      <c r="G370" t="s">
        <v>8663</v>
      </c>
      <c r="H370" t="s">
        <v>8663</v>
      </c>
      <c r="I370" t="s">
        <v>8663</v>
      </c>
      <c r="J370" t="s">
        <v>8663</v>
      </c>
      <c r="K370" t="s">
        <v>8663</v>
      </c>
      <c r="L370" t="s">
        <v>8663</v>
      </c>
    </row>
    <row r="371" spans="1:12" x14ac:dyDescent="0.25">
      <c r="A371" s="1">
        <v>41639</v>
      </c>
      <c r="B371" s="1">
        <v>41639</v>
      </c>
      <c r="C371" t="s">
        <v>3262</v>
      </c>
      <c r="D371" t="s">
        <v>8412</v>
      </c>
      <c r="E371">
        <v>-1148000000</v>
      </c>
      <c r="F371">
        <v>193000000</v>
      </c>
      <c r="G371">
        <v>4566000000</v>
      </c>
      <c r="H371">
        <v>1094000000</v>
      </c>
      <c r="I371">
        <v>2988000000</v>
      </c>
      <c r="J371">
        <v>46000000</v>
      </c>
      <c r="K371">
        <v>9064000000</v>
      </c>
      <c r="L371">
        <v>4640000000</v>
      </c>
    </row>
    <row r="372" spans="1:12" x14ac:dyDescent="0.25">
      <c r="A372" s="1">
        <v>41639</v>
      </c>
      <c r="B372" s="1">
        <v>41639</v>
      </c>
      <c r="C372" t="s">
        <v>3266</v>
      </c>
      <c r="D372" t="s">
        <v>8413</v>
      </c>
      <c r="E372">
        <v>7282000000</v>
      </c>
      <c r="F372">
        <v>1788000000</v>
      </c>
      <c r="G372">
        <v>8588000000</v>
      </c>
      <c r="H372">
        <v>4601000000</v>
      </c>
      <c r="I372">
        <v>9009000000</v>
      </c>
      <c r="J372" t="s">
        <v>8663</v>
      </c>
      <c r="K372">
        <v>23447000000</v>
      </c>
      <c r="L372">
        <v>26149000000</v>
      </c>
    </row>
    <row r="373" spans="1:12" x14ac:dyDescent="0.25">
      <c r="A373" s="1">
        <v>41639</v>
      </c>
      <c r="B373" s="1">
        <v>41639</v>
      </c>
      <c r="C373" t="s">
        <v>3280</v>
      </c>
      <c r="D373" t="s">
        <v>8414</v>
      </c>
      <c r="E373">
        <v>55102000000</v>
      </c>
      <c r="F373">
        <v>245404000000</v>
      </c>
      <c r="G373">
        <v>177692000000</v>
      </c>
      <c r="H373">
        <v>12413000000</v>
      </c>
      <c r="I373">
        <v>36977000000</v>
      </c>
      <c r="J373" t="s">
        <v>8663</v>
      </c>
      <c r="K373">
        <v>202739000000</v>
      </c>
      <c r="L373">
        <v>94043000000</v>
      </c>
    </row>
    <row r="374" spans="1:12" x14ac:dyDescent="0.25">
      <c r="A374" s="1">
        <v>41639</v>
      </c>
      <c r="B374" s="1">
        <v>41639</v>
      </c>
      <c r="C374" t="s">
        <v>3356</v>
      </c>
      <c r="D374" t="s">
        <v>8415</v>
      </c>
      <c r="E374">
        <v>428600000</v>
      </c>
      <c r="F374">
        <v>201600000</v>
      </c>
      <c r="G374">
        <v>1021000000</v>
      </c>
      <c r="H374">
        <v>604100000</v>
      </c>
      <c r="I374">
        <v>1138000000</v>
      </c>
      <c r="J374">
        <v>8100000</v>
      </c>
      <c r="K374">
        <v>3434700000</v>
      </c>
      <c r="L374">
        <v>7270300000</v>
      </c>
    </row>
    <row r="375" spans="1:12" x14ac:dyDescent="0.25">
      <c r="A375" s="1">
        <v>41639</v>
      </c>
      <c r="B375" s="1">
        <v>41639</v>
      </c>
      <c r="C375" t="s">
        <v>3377</v>
      </c>
      <c r="D375" t="s">
        <v>8416</v>
      </c>
      <c r="E375">
        <v>52586000</v>
      </c>
      <c r="F375" t="s">
        <v>8663</v>
      </c>
      <c r="G375" t="s">
        <v>8663</v>
      </c>
      <c r="H375">
        <v>92764000</v>
      </c>
      <c r="I375">
        <v>236782000</v>
      </c>
      <c r="J375" t="s">
        <v>8663</v>
      </c>
      <c r="K375">
        <v>342952999.99999988</v>
      </c>
      <c r="L375">
        <v>704966000</v>
      </c>
    </row>
    <row r="376" spans="1:12" x14ac:dyDescent="0.25">
      <c r="A376" s="1">
        <v>41639</v>
      </c>
      <c r="B376" s="1">
        <v>41639</v>
      </c>
      <c r="C376" t="s">
        <v>3386</v>
      </c>
      <c r="D376" t="s">
        <v>8417</v>
      </c>
      <c r="E376">
        <v>1402000000</v>
      </c>
      <c r="F376">
        <v>251000000</v>
      </c>
      <c r="G376">
        <v>2739000000</v>
      </c>
      <c r="H376">
        <v>1653000000</v>
      </c>
      <c r="I376">
        <v>5220000000</v>
      </c>
      <c r="J376">
        <v>33000000</v>
      </c>
      <c r="K376">
        <v>17533000000</v>
      </c>
      <c r="L376">
        <v>44815000000</v>
      </c>
    </row>
    <row r="377" spans="1:12" x14ac:dyDescent="0.25">
      <c r="A377" s="1">
        <v>41639</v>
      </c>
      <c r="B377" s="1">
        <v>41639</v>
      </c>
      <c r="C377" t="s">
        <v>3405</v>
      </c>
      <c r="D377" t="s">
        <v>8418</v>
      </c>
      <c r="E377" t="s">
        <v>8663</v>
      </c>
      <c r="F377" t="s">
        <v>8663</v>
      </c>
      <c r="G377" t="s">
        <v>8663</v>
      </c>
      <c r="H377" t="s">
        <v>8663</v>
      </c>
      <c r="I377" t="s">
        <v>8663</v>
      </c>
      <c r="J377" t="s">
        <v>8663</v>
      </c>
      <c r="K377" t="s">
        <v>8663</v>
      </c>
      <c r="L377" t="s">
        <v>8663</v>
      </c>
    </row>
    <row r="378" spans="1:12" x14ac:dyDescent="0.25">
      <c r="A378" s="1">
        <v>41639</v>
      </c>
      <c r="B378" s="1">
        <v>41639</v>
      </c>
      <c r="C378" t="s">
        <v>3432</v>
      </c>
      <c r="D378" t="s">
        <v>8419</v>
      </c>
      <c r="E378" t="s">
        <v>8663</v>
      </c>
      <c r="F378">
        <v>0</v>
      </c>
      <c r="G378">
        <v>0</v>
      </c>
      <c r="H378" t="s">
        <v>8663</v>
      </c>
      <c r="I378" t="s">
        <v>8663</v>
      </c>
      <c r="J378" t="s">
        <v>8663</v>
      </c>
      <c r="K378">
        <v>1884777</v>
      </c>
      <c r="L378" t="s">
        <v>8663</v>
      </c>
    </row>
    <row r="379" spans="1:12" x14ac:dyDescent="0.25">
      <c r="A379" s="1">
        <v>41639</v>
      </c>
      <c r="B379" s="1">
        <v>41639</v>
      </c>
      <c r="C379" t="s">
        <v>3453</v>
      </c>
      <c r="D379" t="s">
        <v>8420</v>
      </c>
      <c r="E379">
        <v>116408000.00000003</v>
      </c>
      <c r="F379">
        <v>38543000</v>
      </c>
      <c r="G379">
        <v>1425285000</v>
      </c>
      <c r="H379">
        <v>34806000</v>
      </c>
      <c r="I379">
        <v>313562000</v>
      </c>
      <c r="J379">
        <v>15620000</v>
      </c>
      <c r="K379">
        <v>1921309000.0000002</v>
      </c>
      <c r="L379">
        <v>2524884000</v>
      </c>
    </row>
    <row r="380" spans="1:12" x14ac:dyDescent="0.25">
      <c r="A380" s="1">
        <v>41639</v>
      </c>
      <c r="B380" s="1">
        <v>41639</v>
      </c>
      <c r="C380" t="s">
        <v>3460</v>
      </c>
      <c r="D380" t="s">
        <v>8421</v>
      </c>
      <c r="E380">
        <v>98377000</v>
      </c>
      <c r="F380">
        <v>97400000</v>
      </c>
      <c r="G380">
        <v>4174600000.0000005</v>
      </c>
      <c r="H380">
        <v>241413000</v>
      </c>
      <c r="I380">
        <v>744258000</v>
      </c>
      <c r="J380">
        <v>47852000</v>
      </c>
      <c r="K380">
        <v>4341167000</v>
      </c>
      <c r="L380">
        <v>7770332000</v>
      </c>
    </row>
    <row r="381" spans="1:12" x14ac:dyDescent="0.25">
      <c r="A381" s="1">
        <v>41639</v>
      </c>
      <c r="B381" s="1">
        <v>41639</v>
      </c>
      <c r="C381" t="s">
        <v>3486</v>
      </c>
      <c r="D381" t="s">
        <v>8422</v>
      </c>
      <c r="E381">
        <v>301280000</v>
      </c>
      <c r="F381">
        <v>23878000</v>
      </c>
      <c r="G381">
        <v>2226132000</v>
      </c>
      <c r="H381">
        <v>439293000</v>
      </c>
      <c r="I381">
        <v>881249000</v>
      </c>
      <c r="J381" t="s">
        <v>8663</v>
      </c>
      <c r="K381">
        <v>4033365000.0000005</v>
      </c>
      <c r="L381">
        <v>20606630000</v>
      </c>
    </row>
    <row r="382" spans="1:12" x14ac:dyDescent="0.25">
      <c r="A382" s="1">
        <v>41639</v>
      </c>
      <c r="B382" s="1">
        <v>41639</v>
      </c>
      <c r="C382" t="s">
        <v>3499</v>
      </c>
      <c r="D382" t="s">
        <v>8423</v>
      </c>
      <c r="E382" t="s">
        <v>8663</v>
      </c>
      <c r="F382">
        <v>299523000</v>
      </c>
      <c r="G382">
        <v>3864060000</v>
      </c>
      <c r="H382" t="s">
        <v>8663</v>
      </c>
      <c r="I382" t="s">
        <v>8663</v>
      </c>
      <c r="J382" t="s">
        <v>8663</v>
      </c>
      <c r="K382" t="s">
        <v>8663</v>
      </c>
      <c r="L382" t="s">
        <v>8663</v>
      </c>
    </row>
    <row r="383" spans="1:12" x14ac:dyDescent="0.25">
      <c r="A383" s="1">
        <v>41639</v>
      </c>
      <c r="B383" s="1">
        <v>41639</v>
      </c>
      <c r="C383" t="s">
        <v>3520</v>
      </c>
      <c r="D383" t="s">
        <v>8424</v>
      </c>
      <c r="E383" t="s">
        <v>8663</v>
      </c>
      <c r="F383" t="s">
        <v>8663</v>
      </c>
      <c r="G383" t="s">
        <v>8663</v>
      </c>
      <c r="H383" t="s">
        <v>8663</v>
      </c>
      <c r="I383" t="s">
        <v>8663</v>
      </c>
      <c r="J383" t="s">
        <v>8663</v>
      </c>
      <c r="K383" t="s">
        <v>8663</v>
      </c>
      <c r="L383" t="s">
        <v>8663</v>
      </c>
    </row>
    <row r="384" spans="1:12" x14ac:dyDescent="0.25">
      <c r="A384" s="1">
        <v>41639</v>
      </c>
      <c r="B384" s="1">
        <v>41639</v>
      </c>
      <c r="C384" t="s">
        <v>3530</v>
      </c>
      <c r="D384" t="s">
        <v>8425</v>
      </c>
      <c r="E384">
        <v>172449000</v>
      </c>
      <c r="F384">
        <v>0</v>
      </c>
      <c r="G384">
        <v>223544000</v>
      </c>
      <c r="H384">
        <v>154845000</v>
      </c>
      <c r="I384">
        <v>284796000</v>
      </c>
      <c r="J384">
        <v>3903000</v>
      </c>
      <c r="K384">
        <v>358738000</v>
      </c>
      <c r="L384">
        <v>2041431000</v>
      </c>
    </row>
    <row r="385" spans="1:12" x14ac:dyDescent="0.25">
      <c r="A385" s="1">
        <v>41639</v>
      </c>
      <c r="B385" s="1">
        <v>41639</v>
      </c>
      <c r="C385" t="s">
        <v>3542</v>
      </c>
      <c r="D385" t="s">
        <v>8426</v>
      </c>
      <c r="E385">
        <v>-313655000</v>
      </c>
      <c r="F385">
        <v>698000</v>
      </c>
      <c r="G385">
        <v>896564000</v>
      </c>
      <c r="H385">
        <v>887864000</v>
      </c>
      <c r="I385">
        <v>400174000</v>
      </c>
      <c r="J385">
        <v>30238000</v>
      </c>
      <c r="K385">
        <v>706094000</v>
      </c>
      <c r="L385">
        <v>10348571000</v>
      </c>
    </row>
    <row r="386" spans="1:12" x14ac:dyDescent="0.25">
      <c r="A386" s="1">
        <v>41639</v>
      </c>
      <c r="B386" s="1">
        <v>41639</v>
      </c>
      <c r="C386" t="s">
        <v>3559</v>
      </c>
      <c r="D386" t="s">
        <v>8427</v>
      </c>
      <c r="E386">
        <v>1138000000</v>
      </c>
      <c r="F386">
        <v>1028000000</v>
      </c>
      <c r="G386">
        <v>6330000000</v>
      </c>
      <c r="H386">
        <v>957000000</v>
      </c>
      <c r="I386">
        <v>2066000000</v>
      </c>
      <c r="J386">
        <v>56000000</v>
      </c>
      <c r="K386">
        <v>2896000000</v>
      </c>
      <c r="L386">
        <v>14854000000</v>
      </c>
    </row>
    <row r="387" spans="1:12" x14ac:dyDescent="0.25">
      <c r="A387" s="1">
        <v>41639</v>
      </c>
      <c r="B387" s="1">
        <v>41639</v>
      </c>
      <c r="C387" t="s">
        <v>3570</v>
      </c>
      <c r="D387" t="s">
        <v>8428</v>
      </c>
      <c r="E387">
        <v>242200000.00000006</v>
      </c>
      <c r="F387">
        <v>0</v>
      </c>
      <c r="G387">
        <v>699600000</v>
      </c>
      <c r="H387">
        <v>158500000</v>
      </c>
      <c r="I387">
        <v>517800000</v>
      </c>
      <c r="J387" t="s">
        <v>8663</v>
      </c>
      <c r="K387">
        <v>1304800000</v>
      </c>
      <c r="L387">
        <v>3628900000</v>
      </c>
    </row>
    <row r="388" spans="1:12" x14ac:dyDescent="0.25">
      <c r="A388" s="1">
        <v>41639</v>
      </c>
      <c r="B388" s="1">
        <v>41639</v>
      </c>
      <c r="C388" t="s">
        <v>3573</v>
      </c>
      <c r="D388" t="s">
        <v>8429</v>
      </c>
      <c r="E388" t="s">
        <v>8663</v>
      </c>
      <c r="F388">
        <v>0</v>
      </c>
      <c r="G388" t="s">
        <v>8663</v>
      </c>
      <c r="H388" t="s">
        <v>8663</v>
      </c>
      <c r="I388" t="s">
        <v>8663</v>
      </c>
      <c r="J388" t="s">
        <v>8663</v>
      </c>
      <c r="K388" t="s">
        <v>8663</v>
      </c>
      <c r="L388" t="s">
        <v>8663</v>
      </c>
    </row>
    <row r="389" spans="1:12" x14ac:dyDescent="0.25">
      <c r="A389" s="1">
        <v>41639</v>
      </c>
      <c r="B389" s="1">
        <v>41639</v>
      </c>
      <c r="C389" t="s">
        <v>3589</v>
      </c>
      <c r="D389" t="s">
        <v>8430</v>
      </c>
      <c r="E389">
        <v>649000000</v>
      </c>
      <c r="F389">
        <v>66000000</v>
      </c>
      <c r="G389">
        <v>2508000000</v>
      </c>
      <c r="H389">
        <v>638000000</v>
      </c>
      <c r="I389">
        <v>1306000000</v>
      </c>
      <c r="J389">
        <v>29000000</v>
      </c>
      <c r="K389">
        <v>2308000000</v>
      </c>
      <c r="L389">
        <v>6018000000</v>
      </c>
    </row>
    <row r="390" spans="1:12" x14ac:dyDescent="0.25">
      <c r="A390" s="1">
        <v>41639</v>
      </c>
      <c r="B390" s="1">
        <v>41639</v>
      </c>
      <c r="C390" t="s">
        <v>3593</v>
      </c>
      <c r="D390" t="s">
        <v>8431</v>
      </c>
      <c r="E390">
        <v>340268000</v>
      </c>
      <c r="F390">
        <v>249971000</v>
      </c>
      <c r="G390">
        <v>2435316000</v>
      </c>
      <c r="H390">
        <v>546033000</v>
      </c>
      <c r="I390">
        <v>803378000</v>
      </c>
      <c r="J390">
        <v>32392000.000000004</v>
      </c>
      <c r="K390">
        <v>1563053000.0000002</v>
      </c>
      <c r="L390">
        <v>1823363000</v>
      </c>
    </row>
    <row r="391" spans="1:12" x14ac:dyDescent="0.25">
      <c r="A391" s="1">
        <v>41639</v>
      </c>
      <c r="B391" s="1">
        <v>41639</v>
      </c>
      <c r="C391" t="s">
        <v>3600</v>
      </c>
      <c r="D391" t="s">
        <v>8432</v>
      </c>
      <c r="E391" t="s">
        <v>8663</v>
      </c>
      <c r="F391" t="s">
        <v>8663</v>
      </c>
      <c r="G391" t="s">
        <v>8663</v>
      </c>
      <c r="H391" t="s">
        <v>8663</v>
      </c>
      <c r="I391" t="s">
        <v>8663</v>
      </c>
      <c r="J391" t="s">
        <v>8663</v>
      </c>
      <c r="K391" t="s">
        <v>8663</v>
      </c>
      <c r="L391" t="s">
        <v>8663</v>
      </c>
    </row>
    <row r="392" spans="1:12" x14ac:dyDescent="0.25">
      <c r="A392" s="1">
        <v>41639</v>
      </c>
      <c r="B392" s="1">
        <v>41639</v>
      </c>
      <c r="C392" t="s">
        <v>3603</v>
      </c>
      <c r="D392" t="s">
        <v>8433</v>
      </c>
      <c r="E392">
        <v>298500000.00000006</v>
      </c>
      <c r="F392">
        <v>297000000</v>
      </c>
      <c r="G392">
        <v>2563000000</v>
      </c>
      <c r="H392">
        <v>696600000</v>
      </c>
      <c r="I392">
        <v>1328900000</v>
      </c>
      <c r="J392" t="s">
        <v>8663</v>
      </c>
      <c r="K392">
        <v>7585699999.999999</v>
      </c>
      <c r="L392">
        <v>9326700000</v>
      </c>
    </row>
    <row r="393" spans="1:12" x14ac:dyDescent="0.25">
      <c r="A393" s="1">
        <v>41639</v>
      </c>
      <c r="B393" s="1">
        <v>41639</v>
      </c>
      <c r="C393" t="s">
        <v>3686</v>
      </c>
      <c r="D393" t="s">
        <v>8434</v>
      </c>
      <c r="E393">
        <v>-179200000</v>
      </c>
      <c r="F393">
        <v>0</v>
      </c>
      <c r="G393">
        <v>676400000</v>
      </c>
      <c r="H393">
        <v>272100000</v>
      </c>
      <c r="I393" t="s">
        <v>8663</v>
      </c>
      <c r="J393">
        <v>11900000</v>
      </c>
      <c r="K393">
        <v>4287200000</v>
      </c>
      <c r="L393">
        <v>2257200000</v>
      </c>
    </row>
    <row r="394" spans="1:12" x14ac:dyDescent="0.25">
      <c r="A394" s="1">
        <v>41639</v>
      </c>
      <c r="B394" s="1">
        <v>41639</v>
      </c>
      <c r="C394" t="s">
        <v>3699</v>
      </c>
      <c r="D394" t="s">
        <v>8435</v>
      </c>
      <c r="E394">
        <v>481600000.00000006</v>
      </c>
      <c r="F394">
        <v>47500000</v>
      </c>
      <c r="G394">
        <v>4718900000</v>
      </c>
      <c r="H394">
        <v>1276300000</v>
      </c>
      <c r="I394">
        <v>2282400000</v>
      </c>
      <c r="J394">
        <v>40200000</v>
      </c>
      <c r="K394">
        <v>12602600000</v>
      </c>
      <c r="L394">
        <v>4749700000</v>
      </c>
    </row>
    <row r="395" spans="1:12" x14ac:dyDescent="0.25">
      <c r="A395" s="1">
        <v>41639</v>
      </c>
      <c r="B395" s="1">
        <v>41639</v>
      </c>
      <c r="C395" t="s">
        <v>3715</v>
      </c>
      <c r="D395" t="s">
        <v>8436</v>
      </c>
      <c r="E395">
        <v>-782295000</v>
      </c>
      <c r="F395">
        <v>1506305000</v>
      </c>
      <c r="G395">
        <v>12171367000</v>
      </c>
      <c r="H395">
        <v>881069000</v>
      </c>
      <c r="I395">
        <v>3404620000</v>
      </c>
      <c r="J395">
        <v>151051000</v>
      </c>
      <c r="K395">
        <v>9688962000</v>
      </c>
      <c r="L395">
        <v>11135301000</v>
      </c>
    </row>
    <row r="396" spans="1:12" x14ac:dyDescent="0.25">
      <c r="A396" s="1">
        <v>41639</v>
      </c>
      <c r="B396" s="1">
        <v>41639</v>
      </c>
      <c r="C396" t="s">
        <v>3739</v>
      </c>
      <c r="D396" t="s">
        <v>8437</v>
      </c>
      <c r="E396">
        <v>-82000000</v>
      </c>
      <c r="F396">
        <v>0</v>
      </c>
      <c r="G396">
        <v>1916000000</v>
      </c>
      <c r="H396">
        <v>86000000</v>
      </c>
      <c r="I396">
        <v>446000000</v>
      </c>
      <c r="J396">
        <v>25000000</v>
      </c>
      <c r="K396">
        <v>1792999999.9999998</v>
      </c>
      <c r="L396">
        <v>1774000000</v>
      </c>
    </row>
    <row r="397" spans="1:12" x14ac:dyDescent="0.25">
      <c r="A397" s="1">
        <v>41639</v>
      </c>
      <c r="B397" s="1">
        <v>41639</v>
      </c>
      <c r="C397" t="s">
        <v>3745</v>
      </c>
      <c r="D397" t="s">
        <v>8438</v>
      </c>
      <c r="E397">
        <v>231742000</v>
      </c>
      <c r="F397">
        <v>249954000</v>
      </c>
      <c r="G397">
        <v>2244189000</v>
      </c>
      <c r="H397">
        <v>611732000</v>
      </c>
      <c r="I397">
        <v>1192850000</v>
      </c>
      <c r="J397">
        <v>1693000</v>
      </c>
      <c r="K397">
        <v>4664336000</v>
      </c>
      <c r="L397">
        <v>2944461000</v>
      </c>
    </row>
    <row r="398" spans="1:12" x14ac:dyDescent="0.25">
      <c r="A398" s="1">
        <v>41639</v>
      </c>
      <c r="B398" s="1">
        <v>41639</v>
      </c>
      <c r="C398" t="s">
        <v>3751</v>
      </c>
      <c r="D398" t="s">
        <v>8439</v>
      </c>
      <c r="E398">
        <v>10660000000</v>
      </c>
      <c r="F398">
        <v>0</v>
      </c>
      <c r="G398">
        <v>4897000000</v>
      </c>
      <c r="H398">
        <v>3064000000</v>
      </c>
      <c r="I398" t="s">
        <v>8663</v>
      </c>
      <c r="J398">
        <v>71000000</v>
      </c>
      <c r="K398">
        <v>14658000000.000002</v>
      </c>
      <c r="L398">
        <v>24513000000</v>
      </c>
    </row>
    <row r="399" spans="1:12" x14ac:dyDescent="0.25">
      <c r="A399" s="1">
        <v>41639</v>
      </c>
      <c r="B399" s="1">
        <v>41639</v>
      </c>
      <c r="C399" t="s">
        <v>3763</v>
      </c>
      <c r="D399" t="s">
        <v>8440</v>
      </c>
      <c r="E399" t="s">
        <v>8663</v>
      </c>
      <c r="F399" t="s">
        <v>8663</v>
      </c>
      <c r="G399" t="s">
        <v>8663</v>
      </c>
      <c r="H399" t="s">
        <v>8663</v>
      </c>
      <c r="I399" t="s">
        <v>8663</v>
      </c>
      <c r="J399" t="s">
        <v>8663</v>
      </c>
      <c r="K399" t="s">
        <v>8663</v>
      </c>
      <c r="L399" t="s">
        <v>8663</v>
      </c>
    </row>
    <row r="400" spans="1:12" x14ac:dyDescent="0.25">
      <c r="A400" s="1">
        <v>41639</v>
      </c>
      <c r="B400" s="1">
        <v>41639</v>
      </c>
      <c r="C400" t="s">
        <v>3789</v>
      </c>
      <c r="D400" t="s">
        <v>8441</v>
      </c>
      <c r="E400">
        <v>23669000000</v>
      </c>
      <c r="F400">
        <v>2300000000</v>
      </c>
      <c r="G400">
        <v>20676000000</v>
      </c>
      <c r="H400">
        <v>22641000000</v>
      </c>
      <c r="I400">
        <v>31789000000</v>
      </c>
      <c r="J400">
        <v>118000000</v>
      </c>
      <c r="K400">
        <v>81641000000</v>
      </c>
      <c r="L400">
        <v>80370000000</v>
      </c>
    </row>
    <row r="401" spans="1:12" x14ac:dyDescent="0.25">
      <c r="A401" s="1">
        <v>41639</v>
      </c>
      <c r="B401" s="1">
        <v>41639</v>
      </c>
      <c r="C401" t="s">
        <v>3799</v>
      </c>
      <c r="D401" t="s">
        <v>8442</v>
      </c>
      <c r="E401" t="s">
        <v>8663</v>
      </c>
      <c r="F401" t="s">
        <v>8663</v>
      </c>
      <c r="G401" t="s">
        <v>8663</v>
      </c>
      <c r="H401" t="s">
        <v>8663</v>
      </c>
      <c r="I401" t="s">
        <v>8663</v>
      </c>
      <c r="J401" t="s">
        <v>8663</v>
      </c>
      <c r="K401" t="s">
        <v>8663</v>
      </c>
      <c r="L401" t="s">
        <v>8663</v>
      </c>
    </row>
    <row r="402" spans="1:12" x14ac:dyDescent="0.25">
      <c r="A402" s="1">
        <v>41639</v>
      </c>
      <c r="B402" s="1">
        <v>41639</v>
      </c>
      <c r="C402" t="s">
        <v>3822</v>
      </c>
      <c r="D402" t="s">
        <v>8443</v>
      </c>
      <c r="E402">
        <v>536432500</v>
      </c>
      <c r="F402">
        <v>59000000</v>
      </c>
      <c r="G402">
        <v>2957000000</v>
      </c>
      <c r="H402">
        <v>-1271000000</v>
      </c>
      <c r="I402">
        <v>473750000</v>
      </c>
      <c r="J402" t="s">
        <v>8663</v>
      </c>
      <c r="K402">
        <v>-1031000000</v>
      </c>
      <c r="L402">
        <v>20909000000</v>
      </c>
    </row>
    <row r="403" spans="1:12" x14ac:dyDescent="0.25">
      <c r="A403" s="1">
        <v>41639</v>
      </c>
      <c r="B403" s="1">
        <v>41639</v>
      </c>
      <c r="C403" t="s">
        <v>3825</v>
      </c>
      <c r="D403" t="s">
        <v>8444</v>
      </c>
      <c r="E403">
        <v>-376104000</v>
      </c>
      <c r="F403">
        <v>73084000</v>
      </c>
      <c r="G403">
        <v>1397308000</v>
      </c>
      <c r="H403">
        <v>335533000</v>
      </c>
      <c r="I403">
        <v>181228000</v>
      </c>
      <c r="J403">
        <v>1277000</v>
      </c>
      <c r="K403">
        <v>852710999.99999988</v>
      </c>
      <c r="L403">
        <v>1884233000</v>
      </c>
    </row>
    <row r="404" spans="1:12" x14ac:dyDescent="0.25">
      <c r="A404" s="1">
        <v>41639</v>
      </c>
      <c r="B404" s="1">
        <v>41639</v>
      </c>
      <c r="C404" t="s">
        <v>3828</v>
      </c>
      <c r="D404" t="s">
        <v>8445</v>
      </c>
      <c r="E404">
        <v>497000000</v>
      </c>
      <c r="F404">
        <v>917000000</v>
      </c>
      <c r="G404">
        <v>1658000000</v>
      </c>
      <c r="H404">
        <v>632000000</v>
      </c>
      <c r="I404">
        <v>1060000000</v>
      </c>
      <c r="J404">
        <v>7000000</v>
      </c>
      <c r="K404">
        <v>1623000000.0000002</v>
      </c>
      <c r="L404">
        <v>4610000000</v>
      </c>
    </row>
    <row r="405" spans="1:12" x14ac:dyDescent="0.25">
      <c r="A405" s="1">
        <v>41639</v>
      </c>
      <c r="B405" s="1">
        <v>41639</v>
      </c>
      <c r="C405" t="s">
        <v>3845</v>
      </c>
      <c r="D405" t="s">
        <v>8446</v>
      </c>
      <c r="E405">
        <v>104000000</v>
      </c>
      <c r="F405">
        <v>4000000</v>
      </c>
      <c r="G405">
        <v>2024000000</v>
      </c>
      <c r="H405">
        <v>66000000</v>
      </c>
      <c r="I405">
        <v>612000000</v>
      </c>
      <c r="J405" t="s">
        <v>8663</v>
      </c>
      <c r="K405">
        <v>3651000000</v>
      </c>
      <c r="L405">
        <v>5176000000</v>
      </c>
    </row>
    <row r="406" spans="1:12" x14ac:dyDescent="0.25">
      <c r="A406" s="1">
        <v>41639</v>
      </c>
      <c r="B406" s="1">
        <v>41639</v>
      </c>
      <c r="C406" t="s">
        <v>3850</v>
      </c>
      <c r="D406" t="s">
        <v>8447</v>
      </c>
      <c r="E406">
        <v>2165000000</v>
      </c>
      <c r="F406">
        <v>5935000000</v>
      </c>
      <c r="G406">
        <v>3179000000</v>
      </c>
      <c r="H406">
        <v>-431000000</v>
      </c>
      <c r="I406">
        <v>1057000000</v>
      </c>
      <c r="J406">
        <v>103000000</v>
      </c>
      <c r="K406">
        <v>10331000000.000002</v>
      </c>
      <c r="L406">
        <v>62017000000</v>
      </c>
    </row>
    <row r="407" spans="1:12" x14ac:dyDescent="0.25">
      <c r="A407" s="1">
        <v>41639</v>
      </c>
      <c r="B407" s="1">
        <v>41639</v>
      </c>
      <c r="C407" t="s">
        <v>3853</v>
      </c>
      <c r="D407" t="s">
        <v>8448</v>
      </c>
      <c r="E407" t="s">
        <v>8663</v>
      </c>
      <c r="F407">
        <v>83225110</v>
      </c>
      <c r="G407">
        <v>9650576640</v>
      </c>
      <c r="H407" t="s">
        <v>8663</v>
      </c>
      <c r="I407" t="s">
        <v>8663</v>
      </c>
      <c r="J407" t="s">
        <v>8663</v>
      </c>
      <c r="K407" t="s">
        <v>8663</v>
      </c>
      <c r="L407" t="s">
        <v>8663</v>
      </c>
    </row>
    <row r="408" spans="1:12" x14ac:dyDescent="0.25">
      <c r="A408" s="1">
        <v>41639</v>
      </c>
      <c r="B408" s="1">
        <v>41639</v>
      </c>
      <c r="C408" t="s">
        <v>3860</v>
      </c>
      <c r="D408" t="s">
        <v>8449</v>
      </c>
      <c r="E408">
        <v>1193000000</v>
      </c>
      <c r="F408">
        <v>0</v>
      </c>
      <c r="G408">
        <v>3560000000</v>
      </c>
      <c r="H408">
        <v>1208000000</v>
      </c>
      <c r="I408">
        <v>2123000000</v>
      </c>
      <c r="J408">
        <v>45000000</v>
      </c>
      <c r="K408">
        <v>-2042000000</v>
      </c>
      <c r="L408">
        <v>4929000000</v>
      </c>
    </row>
    <row r="409" spans="1:12" x14ac:dyDescent="0.25">
      <c r="A409" s="1">
        <v>41639</v>
      </c>
      <c r="B409" s="1">
        <v>41639</v>
      </c>
      <c r="C409" t="s">
        <v>3864</v>
      </c>
      <c r="D409" t="s">
        <v>8450</v>
      </c>
      <c r="E409">
        <v>365805000</v>
      </c>
      <c r="F409">
        <v>10185000</v>
      </c>
      <c r="G409">
        <v>3904117000</v>
      </c>
      <c r="H409">
        <v>16456000</v>
      </c>
      <c r="I409">
        <v>1291204000</v>
      </c>
      <c r="J409">
        <v>56059000</v>
      </c>
      <c r="K409">
        <v>5906781000</v>
      </c>
      <c r="L409">
        <v>6216664000</v>
      </c>
    </row>
    <row r="410" spans="1:12" x14ac:dyDescent="0.25">
      <c r="A410" s="1">
        <v>41639</v>
      </c>
      <c r="B410" s="1">
        <v>41639</v>
      </c>
      <c r="C410" t="s">
        <v>3904</v>
      </c>
      <c r="D410" t="s">
        <v>8451</v>
      </c>
      <c r="E410" t="s">
        <v>8663</v>
      </c>
      <c r="F410" t="s">
        <v>8663</v>
      </c>
      <c r="G410" t="s">
        <v>8663</v>
      </c>
      <c r="H410" t="s">
        <v>8663</v>
      </c>
      <c r="I410" t="s">
        <v>8663</v>
      </c>
      <c r="J410" t="s">
        <v>8663</v>
      </c>
      <c r="K410" t="s">
        <v>8663</v>
      </c>
      <c r="L410" t="s">
        <v>8663</v>
      </c>
    </row>
    <row r="411" spans="1:12" x14ac:dyDescent="0.25">
      <c r="A411" s="1">
        <v>41639</v>
      </c>
      <c r="B411" s="1">
        <v>41639</v>
      </c>
      <c r="C411" t="s">
        <v>3910</v>
      </c>
      <c r="D411" t="s">
        <v>8452</v>
      </c>
      <c r="E411">
        <v>302400000</v>
      </c>
      <c r="F411">
        <v>119100000</v>
      </c>
      <c r="G411">
        <v>858900000</v>
      </c>
      <c r="H411">
        <v>340400000</v>
      </c>
      <c r="I411">
        <v>647500000</v>
      </c>
      <c r="J411">
        <v>14400000</v>
      </c>
      <c r="K411">
        <v>2006100000</v>
      </c>
      <c r="L411">
        <v>3188700000</v>
      </c>
    </row>
    <row r="412" spans="1:12" x14ac:dyDescent="0.25">
      <c r="A412" s="1">
        <v>41639</v>
      </c>
      <c r="B412" s="1">
        <v>41639</v>
      </c>
      <c r="C412" t="s">
        <v>3919</v>
      </c>
      <c r="D412" t="s">
        <v>8453</v>
      </c>
      <c r="E412">
        <v>1206000000</v>
      </c>
      <c r="F412">
        <v>0</v>
      </c>
      <c r="G412">
        <v>5099000000</v>
      </c>
      <c r="H412">
        <v>1565000000</v>
      </c>
      <c r="I412">
        <v>2862000000</v>
      </c>
      <c r="J412">
        <v>66000000</v>
      </c>
      <c r="K412">
        <v>5080000000.000001</v>
      </c>
      <c r="L412">
        <v>8275000000</v>
      </c>
    </row>
    <row r="413" spans="1:12" x14ac:dyDescent="0.25">
      <c r="A413" s="1">
        <v>41639</v>
      </c>
      <c r="B413" s="1">
        <v>41639</v>
      </c>
      <c r="C413" t="s">
        <v>3931</v>
      </c>
      <c r="D413" t="s">
        <v>8454</v>
      </c>
      <c r="E413">
        <v>-185403000</v>
      </c>
      <c r="F413">
        <v>0</v>
      </c>
      <c r="G413">
        <v>1516255000</v>
      </c>
      <c r="H413">
        <v>-33868000</v>
      </c>
      <c r="I413">
        <v>40045000</v>
      </c>
      <c r="J413">
        <v>12749000</v>
      </c>
      <c r="K413">
        <v>240550000.00000006</v>
      </c>
      <c r="L413">
        <v>1287577000</v>
      </c>
    </row>
    <row r="414" spans="1:12" x14ac:dyDescent="0.25">
      <c r="A414" s="1">
        <v>41639</v>
      </c>
      <c r="B414" s="1">
        <v>41639</v>
      </c>
      <c r="C414" t="s">
        <v>3940</v>
      </c>
      <c r="D414" t="s">
        <v>8455</v>
      </c>
      <c r="E414">
        <v>511245000</v>
      </c>
      <c r="F414">
        <v>100086000</v>
      </c>
      <c r="G414">
        <v>3215621000</v>
      </c>
      <c r="H414">
        <v>521673000</v>
      </c>
      <c r="I414">
        <v>1377068000</v>
      </c>
      <c r="J414">
        <v>37000000</v>
      </c>
      <c r="K414">
        <v>3380551000</v>
      </c>
      <c r="L414">
        <v>7247903000</v>
      </c>
    </row>
    <row r="415" spans="1:12" x14ac:dyDescent="0.25">
      <c r="A415" s="1">
        <v>41639</v>
      </c>
      <c r="B415" s="1">
        <v>41639</v>
      </c>
      <c r="C415" t="s">
        <v>3979</v>
      </c>
      <c r="D415" t="s">
        <v>8456</v>
      </c>
      <c r="E415">
        <v>205600000.00000003</v>
      </c>
      <c r="F415">
        <v>31700000</v>
      </c>
      <c r="G415">
        <v>5970700000</v>
      </c>
      <c r="H415">
        <v>-965200000</v>
      </c>
      <c r="I415">
        <v>349999999.99999988</v>
      </c>
      <c r="J415">
        <v>111000000</v>
      </c>
      <c r="K415">
        <v>4534900000</v>
      </c>
      <c r="L415">
        <v>7287800000</v>
      </c>
    </row>
    <row r="416" spans="1:12" x14ac:dyDescent="0.25">
      <c r="A416" s="1">
        <v>41639</v>
      </c>
      <c r="B416" s="1">
        <v>41639</v>
      </c>
      <c r="C416" t="s">
        <v>3990</v>
      </c>
      <c r="D416" t="s">
        <v>8457</v>
      </c>
      <c r="E416">
        <v>7710000.0000000009</v>
      </c>
      <c r="F416">
        <v>154566000</v>
      </c>
      <c r="G416">
        <v>1547178000</v>
      </c>
      <c r="H416">
        <v>31295000</v>
      </c>
      <c r="I416">
        <v>106711000</v>
      </c>
      <c r="J416">
        <v>22763000</v>
      </c>
      <c r="K416">
        <v>-432798999.99999988</v>
      </c>
      <c r="L416">
        <v>1851253000</v>
      </c>
    </row>
    <row r="417" spans="1:12" x14ac:dyDescent="0.25">
      <c r="A417" s="1">
        <v>41639</v>
      </c>
      <c r="B417" s="1">
        <v>41639</v>
      </c>
      <c r="C417" t="s">
        <v>4030</v>
      </c>
      <c r="D417" t="s">
        <v>8458</v>
      </c>
      <c r="E417">
        <v>1294000000</v>
      </c>
      <c r="F417">
        <v>703000000</v>
      </c>
      <c r="G417">
        <v>3686000000</v>
      </c>
      <c r="H417">
        <v>1063000000</v>
      </c>
      <c r="I417">
        <v>2264000000</v>
      </c>
      <c r="J417">
        <v>53000000</v>
      </c>
      <c r="K417">
        <v>7590000000</v>
      </c>
      <c r="L417">
        <v>11721000000</v>
      </c>
    </row>
    <row r="418" spans="1:12" x14ac:dyDescent="0.25">
      <c r="A418" s="1">
        <v>41639</v>
      </c>
      <c r="B418" s="1">
        <v>41639</v>
      </c>
      <c r="C418" t="s">
        <v>4055</v>
      </c>
      <c r="D418" t="s">
        <v>8459</v>
      </c>
      <c r="E418">
        <v>735893000</v>
      </c>
      <c r="F418">
        <v>11016000</v>
      </c>
      <c r="G418">
        <v>2453836000</v>
      </c>
      <c r="H418">
        <v>516120000</v>
      </c>
      <c r="I418">
        <v>992941000</v>
      </c>
      <c r="J418">
        <v>24705000</v>
      </c>
      <c r="K418">
        <v>4062813000</v>
      </c>
      <c r="L418">
        <v>3158865000</v>
      </c>
    </row>
    <row r="419" spans="1:12" x14ac:dyDescent="0.25">
      <c r="A419" s="1">
        <v>41639</v>
      </c>
      <c r="B419" s="1">
        <v>41639</v>
      </c>
      <c r="C419" t="s">
        <v>4071</v>
      </c>
      <c r="D419" t="s">
        <v>8460</v>
      </c>
      <c r="E419">
        <v>2741000000</v>
      </c>
      <c r="F419">
        <v>1000000000</v>
      </c>
      <c r="G419">
        <v>6308000000</v>
      </c>
      <c r="H419">
        <v>2781000000</v>
      </c>
      <c r="I419">
        <v>4275000000</v>
      </c>
      <c r="J419" t="s">
        <v>8663</v>
      </c>
      <c r="K419">
        <v>26145000000.000004</v>
      </c>
      <c r="L419">
        <v>9942000000</v>
      </c>
    </row>
    <row r="420" spans="1:12" x14ac:dyDescent="0.25">
      <c r="A420" s="1">
        <v>41639</v>
      </c>
      <c r="B420" s="1">
        <v>41639</v>
      </c>
      <c r="C420" t="s">
        <v>4101</v>
      </c>
      <c r="D420" t="s">
        <v>8461</v>
      </c>
      <c r="E420">
        <v>158800000.00000003</v>
      </c>
      <c r="F420">
        <v>167200000</v>
      </c>
      <c r="G420">
        <v>233200000</v>
      </c>
      <c r="H420">
        <v>158500000</v>
      </c>
      <c r="I420">
        <v>318700000</v>
      </c>
      <c r="J420" t="s">
        <v>8663</v>
      </c>
      <c r="K420">
        <v>482200000</v>
      </c>
      <c r="L420">
        <v>3134400000</v>
      </c>
    </row>
    <row r="421" spans="1:12" x14ac:dyDescent="0.25">
      <c r="A421" s="1">
        <v>41639</v>
      </c>
      <c r="B421" s="1">
        <v>41639</v>
      </c>
      <c r="C421" t="s">
        <v>4108</v>
      </c>
      <c r="D421" t="s">
        <v>8462</v>
      </c>
      <c r="E421" t="s">
        <v>8663</v>
      </c>
      <c r="F421" t="s">
        <v>8663</v>
      </c>
      <c r="G421" t="s">
        <v>8663</v>
      </c>
      <c r="H421" t="s">
        <v>8663</v>
      </c>
      <c r="I421" t="s">
        <v>8663</v>
      </c>
      <c r="J421" t="s">
        <v>8663</v>
      </c>
      <c r="K421" t="s">
        <v>8663</v>
      </c>
      <c r="L421" t="s">
        <v>8663</v>
      </c>
    </row>
    <row r="422" spans="1:12" x14ac:dyDescent="0.25">
      <c r="A422" s="1">
        <v>41639</v>
      </c>
      <c r="B422" s="1">
        <v>41639</v>
      </c>
      <c r="C422" t="s">
        <v>4120</v>
      </c>
      <c r="D422" t="s">
        <v>8463</v>
      </c>
      <c r="E422">
        <v>1974585000</v>
      </c>
      <c r="F422">
        <v>544800000</v>
      </c>
      <c r="G422">
        <v>4196500000</v>
      </c>
      <c r="H422">
        <v>1498615000</v>
      </c>
      <c r="I422">
        <v>2171720000</v>
      </c>
      <c r="J422">
        <v>24000000</v>
      </c>
      <c r="K422">
        <v>5894700000</v>
      </c>
      <c r="L422">
        <v>6185410000</v>
      </c>
    </row>
    <row r="423" spans="1:12" x14ac:dyDescent="0.25">
      <c r="A423" s="1">
        <v>41639</v>
      </c>
      <c r="B423" s="1">
        <v>41639</v>
      </c>
      <c r="C423" t="s">
        <v>4137</v>
      </c>
      <c r="D423" t="s">
        <v>8464</v>
      </c>
      <c r="E423" t="s">
        <v>8663</v>
      </c>
      <c r="F423" t="s">
        <v>8663</v>
      </c>
      <c r="G423" t="s">
        <v>8663</v>
      </c>
      <c r="H423" t="s">
        <v>8663</v>
      </c>
      <c r="I423" t="s">
        <v>8663</v>
      </c>
      <c r="J423" t="s">
        <v>8663</v>
      </c>
      <c r="K423" t="s">
        <v>8663</v>
      </c>
      <c r="L423" t="s">
        <v>8663</v>
      </c>
    </row>
    <row r="424" spans="1:12" x14ac:dyDescent="0.25">
      <c r="A424" s="1">
        <v>41639</v>
      </c>
      <c r="B424" s="1">
        <v>41639</v>
      </c>
      <c r="C424" t="s">
        <v>4141</v>
      </c>
      <c r="D424" t="s">
        <v>8465</v>
      </c>
      <c r="E424">
        <v>748000000</v>
      </c>
      <c r="F424">
        <v>92000000</v>
      </c>
      <c r="G424">
        <v>3756000000</v>
      </c>
      <c r="H424">
        <v>606000000</v>
      </c>
      <c r="I424">
        <v>1443000000</v>
      </c>
      <c r="J424">
        <v>41000000</v>
      </c>
      <c r="K424">
        <v>3460000000</v>
      </c>
      <c r="L424">
        <v>4707000000</v>
      </c>
    </row>
    <row r="425" spans="1:12" x14ac:dyDescent="0.25">
      <c r="A425" s="1">
        <v>41639</v>
      </c>
      <c r="B425" s="1">
        <v>41639</v>
      </c>
      <c r="C425" t="s">
        <v>4144</v>
      </c>
      <c r="D425" t="s">
        <v>8466</v>
      </c>
      <c r="E425">
        <v>1292000000</v>
      </c>
      <c r="F425">
        <v>0</v>
      </c>
      <c r="G425">
        <v>2094000000</v>
      </c>
      <c r="H425">
        <v>798000000</v>
      </c>
      <c r="I425">
        <v>1604000000</v>
      </c>
      <c r="J425">
        <v>20000000</v>
      </c>
      <c r="K425">
        <v>5656999999.999999</v>
      </c>
      <c r="L425">
        <v>6885000000</v>
      </c>
    </row>
    <row r="426" spans="1:12" x14ac:dyDescent="0.25">
      <c r="A426" s="1">
        <v>41639</v>
      </c>
      <c r="B426" s="1">
        <v>41639</v>
      </c>
      <c r="C426" t="s">
        <v>4153</v>
      </c>
      <c r="D426" t="s">
        <v>8467</v>
      </c>
      <c r="E426">
        <v>-72421000</v>
      </c>
      <c r="F426">
        <v>1373352000</v>
      </c>
      <c r="G426">
        <v>481345000</v>
      </c>
      <c r="H426">
        <v>66300000</v>
      </c>
      <c r="I426">
        <v>287121000</v>
      </c>
      <c r="J426">
        <v>26750000</v>
      </c>
      <c r="K426">
        <v>1837095000.0000002</v>
      </c>
      <c r="L426">
        <v>496042000</v>
      </c>
    </row>
    <row r="427" spans="1:12" x14ac:dyDescent="0.25">
      <c r="A427" s="1">
        <v>41639</v>
      </c>
      <c r="B427" s="1">
        <v>41639</v>
      </c>
      <c r="C427" t="s">
        <v>4164</v>
      </c>
      <c r="D427" t="s">
        <v>8468</v>
      </c>
      <c r="E427">
        <v>-151200000</v>
      </c>
      <c r="F427">
        <v>69900000</v>
      </c>
      <c r="G427">
        <v>3189500000</v>
      </c>
      <c r="H427">
        <v>-1248100000</v>
      </c>
      <c r="I427">
        <v>265700000</v>
      </c>
      <c r="J427" t="s">
        <v>8663</v>
      </c>
      <c r="K427">
        <v>6934600000</v>
      </c>
      <c r="L427">
        <v>5711500000</v>
      </c>
    </row>
    <row r="428" spans="1:12" x14ac:dyDescent="0.25">
      <c r="A428" s="1">
        <v>41639</v>
      </c>
      <c r="B428" s="1">
        <v>41639</v>
      </c>
      <c r="C428" t="s">
        <v>4169</v>
      </c>
      <c r="D428" t="s">
        <v>8469</v>
      </c>
      <c r="E428">
        <v>-184800000.00000006</v>
      </c>
      <c r="F428">
        <v>0</v>
      </c>
      <c r="G428">
        <v>2997500000</v>
      </c>
      <c r="H428">
        <v>188300000</v>
      </c>
      <c r="I428">
        <v>1330300000</v>
      </c>
      <c r="J428">
        <v>41700000</v>
      </c>
      <c r="K428">
        <v>3924900000</v>
      </c>
      <c r="L428">
        <v>2955300000</v>
      </c>
    </row>
    <row r="429" spans="1:12" x14ac:dyDescent="0.25">
      <c r="A429" s="1">
        <v>41639</v>
      </c>
      <c r="B429" s="1">
        <v>41639</v>
      </c>
      <c r="C429" t="s">
        <v>4185</v>
      </c>
      <c r="D429" t="s">
        <v>8470</v>
      </c>
      <c r="E429">
        <v>442794491.95402312</v>
      </c>
      <c r="F429">
        <v>81000000</v>
      </c>
      <c r="G429">
        <v>2698000000</v>
      </c>
      <c r="H429">
        <v>526839843.67816108</v>
      </c>
      <c r="I429">
        <v>982863696.55172443</v>
      </c>
      <c r="J429">
        <v>19637040.000000004</v>
      </c>
      <c r="K429">
        <v>1633555500.0000002</v>
      </c>
      <c r="L429">
        <v>6273829866.6666689</v>
      </c>
    </row>
    <row r="430" spans="1:12" x14ac:dyDescent="0.25">
      <c r="A430" s="1">
        <v>41639</v>
      </c>
      <c r="B430" s="1">
        <v>41639</v>
      </c>
      <c r="C430" t="s">
        <v>4190</v>
      </c>
      <c r="D430" t="s">
        <v>8471</v>
      </c>
      <c r="E430">
        <v>-3370700000</v>
      </c>
      <c r="F430">
        <v>7509308000</v>
      </c>
      <c r="G430">
        <v>3142706000</v>
      </c>
      <c r="H430">
        <v>224225000</v>
      </c>
      <c r="I430">
        <v>1146629000</v>
      </c>
      <c r="J430">
        <v>116530000</v>
      </c>
      <c r="K430">
        <v>11946125000</v>
      </c>
      <c r="L430">
        <v>2603633000</v>
      </c>
    </row>
    <row r="431" spans="1:12" x14ac:dyDescent="0.25">
      <c r="A431" s="1">
        <v>41639</v>
      </c>
      <c r="B431" s="1">
        <v>41639</v>
      </c>
      <c r="C431" t="s">
        <v>4213</v>
      </c>
      <c r="D431" t="s">
        <v>8472</v>
      </c>
      <c r="E431">
        <v>-5300000</v>
      </c>
      <c r="F431">
        <v>585600000</v>
      </c>
      <c r="G431">
        <v>1090000000</v>
      </c>
      <c r="H431">
        <v>244500000</v>
      </c>
      <c r="I431">
        <v>128300000</v>
      </c>
      <c r="J431">
        <v>27100000</v>
      </c>
      <c r="K431">
        <v>2141499999.9999998</v>
      </c>
      <c r="L431">
        <v>4931800000</v>
      </c>
    </row>
    <row r="432" spans="1:12" x14ac:dyDescent="0.25">
      <c r="A432" s="1">
        <v>41639</v>
      </c>
      <c r="B432" s="1">
        <v>41639</v>
      </c>
      <c r="C432" t="s">
        <v>4218</v>
      </c>
      <c r="D432" t="s">
        <v>8473</v>
      </c>
      <c r="E432">
        <v>115393000.00000001</v>
      </c>
      <c r="F432">
        <v>10088000</v>
      </c>
      <c r="G432">
        <v>783471000</v>
      </c>
      <c r="H432">
        <v>109720000</v>
      </c>
      <c r="I432">
        <v>201882000</v>
      </c>
      <c r="J432">
        <v>10757000</v>
      </c>
      <c r="K432">
        <v>-484723999.99999994</v>
      </c>
      <c r="L432">
        <v>721918000</v>
      </c>
    </row>
    <row r="433" spans="1:12" x14ac:dyDescent="0.25">
      <c r="A433" s="1">
        <v>41639</v>
      </c>
      <c r="B433" s="1">
        <v>41639</v>
      </c>
      <c r="C433" t="s">
        <v>4227</v>
      </c>
      <c r="D433" t="s">
        <v>8474</v>
      </c>
      <c r="E433">
        <v>21854999.999999996</v>
      </c>
      <c r="F433">
        <v>0</v>
      </c>
      <c r="G433">
        <v>2008700000</v>
      </c>
      <c r="H433">
        <v>256978000</v>
      </c>
      <c r="I433">
        <v>596688000</v>
      </c>
      <c r="J433">
        <v>17111000</v>
      </c>
      <c r="K433">
        <v>4767585000</v>
      </c>
      <c r="L433">
        <v>1540129000</v>
      </c>
    </row>
    <row r="434" spans="1:12" x14ac:dyDescent="0.25">
      <c r="A434" s="1">
        <v>41639</v>
      </c>
      <c r="B434" s="1">
        <v>41639</v>
      </c>
      <c r="C434" t="s">
        <v>4258</v>
      </c>
      <c r="D434" t="s">
        <v>8475</v>
      </c>
      <c r="E434">
        <v>3930000000</v>
      </c>
      <c r="F434">
        <v>561000000</v>
      </c>
      <c r="G434">
        <v>12841000000</v>
      </c>
      <c r="H434">
        <v>4460000000</v>
      </c>
      <c r="I434">
        <v>9998000000</v>
      </c>
      <c r="J434">
        <v>125000000</v>
      </c>
      <c r="K434">
        <v>38534000000</v>
      </c>
      <c r="L434">
        <v>125373000000</v>
      </c>
    </row>
    <row r="435" spans="1:12" x14ac:dyDescent="0.25">
      <c r="A435" s="1">
        <v>41639</v>
      </c>
      <c r="B435" s="1">
        <v>41639</v>
      </c>
      <c r="C435" t="s">
        <v>4282</v>
      </c>
      <c r="D435" t="s">
        <v>8476</v>
      </c>
      <c r="E435">
        <v>997563999.99999988</v>
      </c>
      <c r="F435">
        <v>701400000</v>
      </c>
      <c r="G435">
        <v>1431400000</v>
      </c>
      <c r="H435">
        <v>608155000</v>
      </c>
      <c r="I435">
        <v>1099983000</v>
      </c>
      <c r="J435">
        <v>16047999.999999998</v>
      </c>
      <c r="K435">
        <v>2666520000.0000005</v>
      </c>
      <c r="L435">
        <v>4514912000</v>
      </c>
    </row>
    <row r="436" spans="1:12" x14ac:dyDescent="0.25">
      <c r="A436" s="1">
        <v>41639</v>
      </c>
      <c r="B436" s="1">
        <v>41639</v>
      </c>
      <c r="C436" t="s">
        <v>4311</v>
      </c>
      <c r="D436" t="s">
        <v>8477</v>
      </c>
      <c r="E436">
        <v>525000000</v>
      </c>
      <c r="F436">
        <v>456000000</v>
      </c>
      <c r="G436">
        <v>999000000</v>
      </c>
      <c r="H436">
        <v>379000000</v>
      </c>
      <c r="I436">
        <v>777000000</v>
      </c>
      <c r="J436" t="s">
        <v>8663</v>
      </c>
      <c r="K436">
        <v>5402000000</v>
      </c>
      <c r="L436">
        <v>3543000000</v>
      </c>
    </row>
    <row r="437" spans="1:12" x14ac:dyDescent="0.25">
      <c r="A437" s="1">
        <v>41639</v>
      </c>
      <c r="B437" s="1">
        <v>41639</v>
      </c>
      <c r="C437" t="s">
        <v>4319</v>
      </c>
      <c r="D437" t="s">
        <v>8478</v>
      </c>
      <c r="E437">
        <v>104900000</v>
      </c>
      <c r="F437">
        <v>74100000</v>
      </c>
      <c r="G437">
        <v>1207200000</v>
      </c>
      <c r="H437">
        <v>147300000</v>
      </c>
      <c r="I437">
        <v>496500000</v>
      </c>
      <c r="J437" t="s">
        <v>8663</v>
      </c>
      <c r="K437">
        <v>1398000000</v>
      </c>
      <c r="L437">
        <v>4353400000</v>
      </c>
    </row>
    <row r="438" spans="1:12" x14ac:dyDescent="0.25">
      <c r="A438" s="1">
        <v>41639</v>
      </c>
      <c r="B438" s="1">
        <v>41639</v>
      </c>
      <c r="C438" t="s">
        <v>4336</v>
      </c>
      <c r="D438" t="s">
        <v>8479</v>
      </c>
      <c r="E438" t="s">
        <v>8663</v>
      </c>
      <c r="F438" t="s">
        <v>8663</v>
      </c>
      <c r="G438" t="s">
        <v>8663</v>
      </c>
      <c r="H438" t="s">
        <v>8663</v>
      </c>
      <c r="I438" t="s">
        <v>8663</v>
      </c>
      <c r="J438" t="s">
        <v>8663</v>
      </c>
      <c r="K438" t="s">
        <v>8663</v>
      </c>
      <c r="L438" t="s">
        <v>8663</v>
      </c>
    </row>
    <row r="439" spans="1:12" x14ac:dyDescent="0.25">
      <c r="A439" s="1">
        <v>41639</v>
      </c>
      <c r="B439" s="1">
        <v>41639</v>
      </c>
      <c r="C439" t="s">
        <v>4343</v>
      </c>
      <c r="D439" t="s">
        <v>8480</v>
      </c>
      <c r="E439">
        <v>471000000</v>
      </c>
      <c r="F439">
        <v>45000000</v>
      </c>
      <c r="G439">
        <v>2589000000</v>
      </c>
      <c r="H439">
        <v>328000000</v>
      </c>
      <c r="I439">
        <v>741000000</v>
      </c>
      <c r="J439">
        <v>32000000</v>
      </c>
      <c r="K439">
        <v>6056000000</v>
      </c>
      <c r="L439">
        <v>1794000000</v>
      </c>
    </row>
    <row r="440" spans="1:12" x14ac:dyDescent="0.25">
      <c r="A440" s="1">
        <v>41639</v>
      </c>
      <c r="B440" s="1">
        <v>41639</v>
      </c>
      <c r="C440" t="s">
        <v>4357</v>
      </c>
      <c r="D440" t="s">
        <v>8481</v>
      </c>
      <c r="E440">
        <v>-43135000</v>
      </c>
      <c r="F440">
        <v>45323000</v>
      </c>
      <c r="G440">
        <v>834118000</v>
      </c>
      <c r="H440">
        <v>36064000</v>
      </c>
      <c r="I440">
        <v>235497000</v>
      </c>
      <c r="J440">
        <v>10520000</v>
      </c>
      <c r="K440">
        <v>1390847000</v>
      </c>
      <c r="L440">
        <v>1352673000</v>
      </c>
    </row>
    <row r="441" spans="1:12" x14ac:dyDescent="0.25">
      <c r="A441" s="1">
        <v>41639</v>
      </c>
      <c r="B441" s="1">
        <v>41639</v>
      </c>
      <c r="C441" t="s">
        <v>4366</v>
      </c>
      <c r="D441" t="s">
        <v>8482</v>
      </c>
      <c r="E441" t="s">
        <v>8663</v>
      </c>
      <c r="F441">
        <v>4312000</v>
      </c>
      <c r="G441">
        <v>177703000</v>
      </c>
      <c r="H441" t="s">
        <v>8663</v>
      </c>
      <c r="I441" t="s">
        <v>8663</v>
      </c>
      <c r="J441" t="s">
        <v>8663</v>
      </c>
      <c r="K441" t="s">
        <v>8663</v>
      </c>
      <c r="L441" t="s">
        <v>8663</v>
      </c>
    </row>
    <row r="442" spans="1:12" x14ac:dyDescent="0.25">
      <c r="A442" s="1">
        <v>41639</v>
      </c>
      <c r="B442" s="1">
        <v>41639</v>
      </c>
      <c r="C442" t="s">
        <v>4402</v>
      </c>
      <c r="D442" t="s">
        <v>8483</v>
      </c>
      <c r="E442">
        <v>700100000</v>
      </c>
      <c r="F442">
        <v>500000</v>
      </c>
      <c r="G442">
        <v>1672300000</v>
      </c>
      <c r="H442">
        <v>677900000</v>
      </c>
      <c r="I442">
        <v>1279400000</v>
      </c>
      <c r="J442">
        <v>17100000</v>
      </c>
      <c r="K442">
        <v>6139000000.000001</v>
      </c>
      <c r="L442">
        <v>4563200000</v>
      </c>
    </row>
    <row r="443" spans="1:12" x14ac:dyDescent="0.25">
      <c r="A443" s="1">
        <v>41639</v>
      </c>
      <c r="B443" s="1">
        <v>41639</v>
      </c>
      <c r="C443" t="s">
        <v>4408</v>
      </c>
      <c r="D443" t="s">
        <v>8484</v>
      </c>
      <c r="E443">
        <v>138100000.00000003</v>
      </c>
      <c r="F443">
        <v>697800000</v>
      </c>
      <c r="G443">
        <v>1154100000</v>
      </c>
      <c r="H443">
        <v>369000000</v>
      </c>
      <c r="I443">
        <v>762600000</v>
      </c>
      <c r="J443" t="s">
        <v>8663</v>
      </c>
      <c r="K443">
        <v>1373600000</v>
      </c>
      <c r="L443">
        <v>3907000000</v>
      </c>
    </row>
    <row r="444" spans="1:12" x14ac:dyDescent="0.25">
      <c r="A444" s="1">
        <v>41639</v>
      </c>
      <c r="B444" s="1">
        <v>41639</v>
      </c>
      <c r="C444" t="s">
        <v>4412</v>
      </c>
      <c r="D444" t="s">
        <v>8485</v>
      </c>
      <c r="E444">
        <v>606678000</v>
      </c>
      <c r="F444">
        <v>212000000</v>
      </c>
      <c r="G444">
        <v>3120000000</v>
      </c>
      <c r="H444">
        <v>762190000</v>
      </c>
      <c r="I444">
        <v>1752471000</v>
      </c>
      <c r="J444">
        <v>40657000</v>
      </c>
      <c r="K444">
        <v>3871595000.0000005</v>
      </c>
      <c r="L444">
        <v>7163327000</v>
      </c>
    </row>
    <row r="445" spans="1:12" x14ac:dyDescent="0.25">
      <c r="A445" s="1">
        <v>41639</v>
      </c>
      <c r="B445" s="1">
        <v>41639</v>
      </c>
      <c r="C445" t="s">
        <v>4428</v>
      </c>
      <c r="D445" t="s">
        <v>8486</v>
      </c>
      <c r="E445">
        <v>586925999.99999988</v>
      </c>
      <c r="F445">
        <v>593444000</v>
      </c>
      <c r="G445">
        <v>1193610000</v>
      </c>
      <c r="H445">
        <v>367154000</v>
      </c>
      <c r="I445">
        <v>770640000</v>
      </c>
      <c r="J445" t="s">
        <v>8663</v>
      </c>
      <c r="K445">
        <v>3998336999.9999995</v>
      </c>
      <c r="L445">
        <v>4595798000</v>
      </c>
    </row>
    <row r="446" spans="1:12" x14ac:dyDescent="0.25">
      <c r="A446" s="1">
        <v>41639</v>
      </c>
      <c r="B446" s="1">
        <v>41639</v>
      </c>
      <c r="C446" t="s">
        <v>4433</v>
      </c>
      <c r="D446" t="s">
        <v>8487</v>
      </c>
      <c r="E446" t="s">
        <v>8663</v>
      </c>
      <c r="F446" t="s">
        <v>8663</v>
      </c>
      <c r="G446" t="s">
        <v>8663</v>
      </c>
      <c r="H446" t="s">
        <v>8663</v>
      </c>
      <c r="I446" t="s">
        <v>8663</v>
      </c>
      <c r="J446" t="s">
        <v>8663</v>
      </c>
      <c r="K446" t="s">
        <v>8663</v>
      </c>
      <c r="L446" t="s">
        <v>8663</v>
      </c>
    </row>
    <row r="447" spans="1:12" x14ac:dyDescent="0.25">
      <c r="A447" s="1">
        <v>41639</v>
      </c>
      <c r="B447" s="1">
        <v>41639</v>
      </c>
      <c r="C447" t="s">
        <v>4457</v>
      </c>
      <c r="D447" t="s">
        <v>8488</v>
      </c>
      <c r="E447" t="s">
        <v>8663</v>
      </c>
      <c r="F447" t="s">
        <v>8663</v>
      </c>
      <c r="G447" t="s">
        <v>8663</v>
      </c>
      <c r="H447" t="s">
        <v>8663</v>
      </c>
      <c r="I447" t="s">
        <v>8663</v>
      </c>
      <c r="J447" t="s">
        <v>8663</v>
      </c>
      <c r="K447" t="s">
        <v>8663</v>
      </c>
      <c r="L447" t="s">
        <v>8663</v>
      </c>
    </row>
    <row r="448" spans="1:12" x14ac:dyDescent="0.25">
      <c r="A448" s="1">
        <v>41639</v>
      </c>
      <c r="B448" s="1">
        <v>41639</v>
      </c>
      <c r="C448" t="s">
        <v>4464</v>
      </c>
      <c r="D448" t="s">
        <v>8489</v>
      </c>
      <c r="E448">
        <v>1696481000</v>
      </c>
      <c r="F448">
        <v>0</v>
      </c>
      <c r="G448">
        <v>2699102000</v>
      </c>
      <c r="H448">
        <v>496867000</v>
      </c>
      <c r="I448" t="s">
        <v>8663</v>
      </c>
      <c r="J448">
        <v>33529000.000000004</v>
      </c>
      <c r="K448">
        <v>5895649999.999999</v>
      </c>
      <c r="L448">
        <v>10304661000</v>
      </c>
    </row>
    <row r="449" spans="1:12" x14ac:dyDescent="0.25">
      <c r="A449" s="1">
        <v>41639</v>
      </c>
      <c r="B449" s="1">
        <v>41639</v>
      </c>
      <c r="C449" t="s">
        <v>4467</v>
      </c>
      <c r="D449" t="s">
        <v>8490</v>
      </c>
      <c r="E449">
        <v>11868000000</v>
      </c>
      <c r="F449">
        <v>3279000000</v>
      </c>
      <c r="G449">
        <v>12947000000</v>
      </c>
      <c r="H449">
        <v>9887000000</v>
      </c>
      <c r="I449">
        <v>13330000000</v>
      </c>
      <c r="J449">
        <v>140000000</v>
      </c>
      <c r="K449">
        <v>58909000000</v>
      </c>
      <c r="L449">
        <v>48816000000</v>
      </c>
    </row>
    <row r="450" spans="1:12" x14ac:dyDescent="0.25">
      <c r="A450" s="1">
        <v>41639</v>
      </c>
      <c r="B450" s="1">
        <v>41639</v>
      </c>
      <c r="C450" t="s">
        <v>4471</v>
      </c>
      <c r="D450" t="s">
        <v>8491</v>
      </c>
      <c r="E450" t="s">
        <v>8663</v>
      </c>
      <c r="F450" t="s">
        <v>8663</v>
      </c>
      <c r="G450" t="s">
        <v>8663</v>
      </c>
      <c r="H450" t="s">
        <v>8663</v>
      </c>
      <c r="I450" t="s">
        <v>8663</v>
      </c>
      <c r="J450" t="s">
        <v>8663</v>
      </c>
      <c r="K450" t="s">
        <v>8663</v>
      </c>
      <c r="L450" t="s">
        <v>8663</v>
      </c>
    </row>
    <row r="451" spans="1:12" x14ac:dyDescent="0.25">
      <c r="A451" s="1">
        <v>41639</v>
      </c>
      <c r="B451" s="1">
        <v>41639</v>
      </c>
      <c r="C451" t="s">
        <v>4486</v>
      </c>
      <c r="D451" t="s">
        <v>8492</v>
      </c>
      <c r="E451">
        <v>527300000</v>
      </c>
      <c r="F451">
        <v>507600000</v>
      </c>
      <c r="G451">
        <v>1009100000</v>
      </c>
      <c r="H451">
        <v>630500000</v>
      </c>
      <c r="I451">
        <v>991400000</v>
      </c>
      <c r="J451">
        <v>14500000</v>
      </c>
      <c r="K451">
        <v>266199999.99999994</v>
      </c>
      <c r="L451">
        <v>4121100000</v>
      </c>
    </row>
    <row r="452" spans="1:12" x14ac:dyDescent="0.25">
      <c r="A452" s="1">
        <v>41639</v>
      </c>
      <c r="B452" s="1">
        <v>41639</v>
      </c>
      <c r="C452" t="s">
        <v>4506</v>
      </c>
      <c r="D452" t="s">
        <v>8493</v>
      </c>
      <c r="E452">
        <v>-141235000</v>
      </c>
      <c r="F452">
        <v>0</v>
      </c>
      <c r="G452">
        <v>905055000</v>
      </c>
      <c r="H452">
        <v>173503000</v>
      </c>
      <c r="I452">
        <v>160974000</v>
      </c>
      <c r="J452">
        <v>3462000</v>
      </c>
      <c r="K452">
        <v>792326000</v>
      </c>
      <c r="L452">
        <v>1650522000</v>
      </c>
    </row>
    <row r="453" spans="1:12" x14ac:dyDescent="0.25">
      <c r="A453" s="1">
        <v>41639</v>
      </c>
      <c r="B453" s="1">
        <v>41639</v>
      </c>
      <c r="C453" t="s">
        <v>4530</v>
      </c>
      <c r="D453" t="s">
        <v>8494</v>
      </c>
      <c r="E453">
        <v>830903999.32861328</v>
      </c>
      <c r="F453" t="s">
        <v>8663</v>
      </c>
      <c r="G453" t="s">
        <v>8663</v>
      </c>
      <c r="H453">
        <v>681860992.43164063</v>
      </c>
      <c r="I453">
        <v>1289723972.3205566</v>
      </c>
      <c r="J453">
        <v>16072000.503540039</v>
      </c>
      <c r="K453">
        <v>2903426086.4257813</v>
      </c>
      <c r="L453">
        <v>5780115112.3046875</v>
      </c>
    </row>
    <row r="454" spans="1:12" x14ac:dyDescent="0.25">
      <c r="A454" s="1">
        <v>41639</v>
      </c>
      <c r="B454" s="1">
        <v>41639</v>
      </c>
      <c r="C454" t="s">
        <v>4538</v>
      </c>
      <c r="D454" t="s">
        <v>8495</v>
      </c>
      <c r="E454">
        <v>91700000.000000015</v>
      </c>
      <c r="F454">
        <v>0</v>
      </c>
      <c r="G454">
        <v>353600000</v>
      </c>
      <c r="H454">
        <v>127400000</v>
      </c>
      <c r="I454">
        <v>262300000</v>
      </c>
      <c r="J454">
        <v>7900000</v>
      </c>
      <c r="K454">
        <v>993500000.00000012</v>
      </c>
      <c r="L454">
        <v>2089100000</v>
      </c>
    </row>
    <row r="455" spans="1:12" x14ac:dyDescent="0.25">
      <c r="A455" s="1">
        <v>41639</v>
      </c>
      <c r="B455" s="1">
        <v>41639</v>
      </c>
      <c r="C455" t="s">
        <v>4546</v>
      </c>
      <c r="D455" t="s">
        <v>8496</v>
      </c>
      <c r="E455">
        <v>464556000</v>
      </c>
      <c r="F455">
        <v>0</v>
      </c>
      <c r="G455">
        <v>1249412000</v>
      </c>
      <c r="H455">
        <v>144867000</v>
      </c>
      <c r="I455">
        <v>489321000</v>
      </c>
      <c r="J455">
        <v>21966000</v>
      </c>
      <c r="K455">
        <v>2662971999.9999995</v>
      </c>
      <c r="L455">
        <v>4594103000</v>
      </c>
    </row>
    <row r="456" spans="1:12" x14ac:dyDescent="0.25">
      <c r="A456" s="1">
        <v>41639</v>
      </c>
      <c r="B456" s="1">
        <v>41639</v>
      </c>
      <c r="C456" t="s">
        <v>4573</v>
      </c>
      <c r="D456" t="s">
        <v>8497</v>
      </c>
      <c r="E456">
        <v>-2551147.7043461544</v>
      </c>
      <c r="F456" t="s">
        <v>8663</v>
      </c>
      <c r="G456" t="s">
        <v>8663</v>
      </c>
      <c r="H456">
        <v>-2921193.446682693</v>
      </c>
      <c r="I456">
        <v>-3268045.9099557698</v>
      </c>
      <c r="J456" t="s">
        <v>8663</v>
      </c>
      <c r="K456" t="s">
        <v>8663</v>
      </c>
      <c r="L456">
        <v>0</v>
      </c>
    </row>
    <row r="457" spans="1:12" x14ac:dyDescent="0.25">
      <c r="A457" s="1">
        <v>41639</v>
      </c>
      <c r="B457" s="1">
        <v>41639</v>
      </c>
      <c r="C457" t="s">
        <v>4585</v>
      </c>
      <c r="D457" t="s">
        <v>8498</v>
      </c>
      <c r="E457">
        <v>1997200000</v>
      </c>
      <c r="F457">
        <v>1904100000</v>
      </c>
      <c r="G457">
        <v>6740600000</v>
      </c>
      <c r="H457">
        <v>1773900000</v>
      </c>
      <c r="I457">
        <v>3447100000</v>
      </c>
      <c r="J457">
        <v>74100000</v>
      </c>
      <c r="K457">
        <v>8096900000</v>
      </c>
      <c r="L457">
        <v>18089700000</v>
      </c>
    </row>
    <row r="458" spans="1:12" x14ac:dyDescent="0.25">
      <c r="A458" s="1">
        <v>41639</v>
      </c>
      <c r="B458" s="1">
        <v>41639</v>
      </c>
      <c r="C458" t="s">
        <v>4588</v>
      </c>
      <c r="D458" t="s">
        <v>8499</v>
      </c>
      <c r="E458">
        <v>1158000000</v>
      </c>
      <c r="F458">
        <v>17000000</v>
      </c>
      <c r="G458">
        <v>6482000000</v>
      </c>
      <c r="H458">
        <v>1010000000</v>
      </c>
      <c r="I458">
        <v>2178000000</v>
      </c>
      <c r="J458">
        <v>80000000</v>
      </c>
      <c r="K458">
        <v>6225000000.000001</v>
      </c>
      <c r="L458">
        <v>5198000000</v>
      </c>
    </row>
    <row r="459" spans="1:12" x14ac:dyDescent="0.25">
      <c r="A459" s="1">
        <v>41639</v>
      </c>
      <c r="B459" s="1">
        <v>41639</v>
      </c>
      <c r="C459" t="s">
        <v>4598</v>
      </c>
      <c r="D459" t="s">
        <v>8500</v>
      </c>
      <c r="E459">
        <v>1973500000</v>
      </c>
      <c r="F459">
        <v>0</v>
      </c>
      <c r="G459">
        <v>2257200000</v>
      </c>
      <c r="H459">
        <v>2150200000</v>
      </c>
      <c r="I459">
        <v>3152800000</v>
      </c>
      <c r="J459" t="s">
        <v>8663</v>
      </c>
      <c r="K459">
        <v>10807300000</v>
      </c>
      <c r="L459">
        <v>7985000000</v>
      </c>
    </row>
    <row r="460" spans="1:12" x14ac:dyDescent="0.25">
      <c r="A460" s="1">
        <v>41639</v>
      </c>
      <c r="B460" s="1">
        <v>41639</v>
      </c>
      <c r="C460" t="s">
        <v>4607</v>
      </c>
      <c r="D460" t="s">
        <v>8501</v>
      </c>
      <c r="E460">
        <v>97300000.000000015</v>
      </c>
      <c r="F460">
        <v>11200000</v>
      </c>
      <c r="G460">
        <v>640500000</v>
      </c>
      <c r="H460">
        <v>63400000</v>
      </c>
      <c r="I460">
        <v>207500000</v>
      </c>
      <c r="J460">
        <v>6800000</v>
      </c>
      <c r="K460">
        <v>576299999.99999988</v>
      </c>
      <c r="L460">
        <v>1553400000</v>
      </c>
    </row>
    <row r="461" spans="1:12" x14ac:dyDescent="0.25">
      <c r="A461" s="1">
        <v>41639</v>
      </c>
      <c r="B461" s="1">
        <v>41639</v>
      </c>
      <c r="C461" t="s">
        <v>4616</v>
      </c>
      <c r="D461" t="s">
        <v>8502</v>
      </c>
      <c r="E461">
        <v>429600000</v>
      </c>
      <c r="F461">
        <v>174800000</v>
      </c>
      <c r="G461">
        <v>1661600000</v>
      </c>
      <c r="H461">
        <v>459200000</v>
      </c>
      <c r="I461">
        <v>776600000</v>
      </c>
      <c r="J461" t="s">
        <v>8663</v>
      </c>
      <c r="K461">
        <v>2193100000.0000005</v>
      </c>
      <c r="L461">
        <v>5721500000</v>
      </c>
    </row>
    <row r="462" spans="1:12" x14ac:dyDescent="0.25">
      <c r="A462" s="1">
        <v>41639</v>
      </c>
      <c r="B462" s="1">
        <v>41639</v>
      </c>
      <c r="C462" t="s">
        <v>4631</v>
      </c>
      <c r="D462" t="s">
        <v>8503</v>
      </c>
      <c r="E462">
        <v>100655000</v>
      </c>
      <c r="F462">
        <v>0</v>
      </c>
      <c r="G462">
        <v>225000000</v>
      </c>
      <c r="H462">
        <v>-36479000</v>
      </c>
      <c r="I462">
        <v>12172000</v>
      </c>
      <c r="J462">
        <v>4510000</v>
      </c>
      <c r="K462">
        <v>640422000.00000012</v>
      </c>
      <c r="L462">
        <v>1870782000</v>
      </c>
    </row>
    <row r="463" spans="1:12" x14ac:dyDescent="0.25">
      <c r="A463" s="1">
        <v>41639</v>
      </c>
      <c r="B463" s="1">
        <v>41639</v>
      </c>
      <c r="C463" t="s">
        <v>4639</v>
      </c>
      <c r="D463" t="s">
        <v>8504</v>
      </c>
      <c r="E463">
        <v>-465364000</v>
      </c>
      <c r="F463">
        <v>6580734000</v>
      </c>
      <c r="G463">
        <v>4760774000</v>
      </c>
      <c r="H463">
        <v>723759000</v>
      </c>
      <c r="I463">
        <v>1078627000</v>
      </c>
      <c r="J463">
        <v>122173000</v>
      </c>
      <c r="K463">
        <v>6908317000.000001</v>
      </c>
      <c r="L463">
        <v>2057821000</v>
      </c>
    </row>
    <row r="464" spans="1:12" x14ac:dyDescent="0.25">
      <c r="A464" s="1">
        <v>41639</v>
      </c>
      <c r="B464" s="1">
        <v>41639</v>
      </c>
      <c r="C464" t="s">
        <v>4658</v>
      </c>
      <c r="D464" t="s">
        <v>8505</v>
      </c>
      <c r="E464">
        <v>814278000</v>
      </c>
      <c r="F464">
        <v>4278000</v>
      </c>
      <c r="G464">
        <v>1600000000</v>
      </c>
      <c r="H464">
        <v>841195000</v>
      </c>
      <c r="I464">
        <v>1255293000</v>
      </c>
      <c r="J464">
        <v>19576000</v>
      </c>
      <c r="K464">
        <v>3008169000</v>
      </c>
      <c r="L464">
        <v>6627576000</v>
      </c>
    </row>
    <row r="465" spans="1:12" x14ac:dyDescent="0.25">
      <c r="A465" s="1">
        <v>41639</v>
      </c>
      <c r="B465" s="1">
        <v>41639</v>
      </c>
      <c r="C465" t="s">
        <v>4663</v>
      </c>
      <c r="D465" t="s">
        <v>8506</v>
      </c>
      <c r="E465" t="s">
        <v>8663</v>
      </c>
      <c r="F465" t="s">
        <v>8663</v>
      </c>
      <c r="G465" t="s">
        <v>8663</v>
      </c>
      <c r="H465" t="s">
        <v>8663</v>
      </c>
      <c r="I465" t="s">
        <v>8663</v>
      </c>
      <c r="J465" t="s">
        <v>8663</v>
      </c>
      <c r="K465" t="s">
        <v>8663</v>
      </c>
      <c r="L465" t="s">
        <v>8663</v>
      </c>
    </row>
    <row r="466" spans="1:12" x14ac:dyDescent="0.25">
      <c r="A466" s="1">
        <v>41639</v>
      </c>
      <c r="B466" s="1">
        <v>41639</v>
      </c>
      <c r="C466" t="s">
        <v>4668</v>
      </c>
      <c r="D466" t="s">
        <v>8507</v>
      </c>
      <c r="E466">
        <v>-1508486000</v>
      </c>
      <c r="F466">
        <v>637000000</v>
      </c>
      <c r="G466">
        <v>22594000000</v>
      </c>
      <c r="H466">
        <v>417000000</v>
      </c>
      <c r="I466">
        <v>3399920000</v>
      </c>
      <c r="J466">
        <v>298000000</v>
      </c>
      <c r="K466">
        <v>17204000000</v>
      </c>
      <c r="L466">
        <v>47041000000</v>
      </c>
    </row>
    <row r="467" spans="1:12" x14ac:dyDescent="0.25">
      <c r="A467" s="1">
        <v>41639</v>
      </c>
      <c r="B467" s="1">
        <v>41639</v>
      </c>
      <c r="C467" t="s">
        <v>4680</v>
      </c>
      <c r="D467" t="s">
        <v>8508</v>
      </c>
      <c r="E467">
        <v>324800000</v>
      </c>
      <c r="F467">
        <v>300000</v>
      </c>
      <c r="G467">
        <v>597200000</v>
      </c>
      <c r="H467">
        <v>316400000</v>
      </c>
      <c r="I467">
        <v>562000000</v>
      </c>
      <c r="J467" t="s">
        <v>8663</v>
      </c>
      <c r="K467">
        <v>1803900000</v>
      </c>
      <c r="L467">
        <v>3129800000</v>
      </c>
    </row>
    <row r="468" spans="1:12" x14ac:dyDescent="0.25">
      <c r="A468" s="1">
        <v>41639</v>
      </c>
      <c r="B468" s="1">
        <v>41639</v>
      </c>
      <c r="C468" t="s">
        <v>4707</v>
      </c>
      <c r="D468" t="s">
        <v>8509</v>
      </c>
      <c r="E468">
        <v>803400000.00000024</v>
      </c>
      <c r="F468">
        <v>49000000</v>
      </c>
      <c r="G468">
        <v>2882000000</v>
      </c>
      <c r="H468">
        <v>428000000</v>
      </c>
      <c r="I468">
        <v>1124136363.6363649</v>
      </c>
      <c r="J468">
        <v>31000000</v>
      </c>
      <c r="K468">
        <v>1682000000</v>
      </c>
      <c r="L468">
        <v>4907000000</v>
      </c>
    </row>
    <row r="469" spans="1:12" x14ac:dyDescent="0.25">
      <c r="A469" s="1">
        <v>41639</v>
      </c>
      <c r="B469" s="1">
        <v>41639</v>
      </c>
      <c r="C469" t="s">
        <v>4721</v>
      </c>
      <c r="D469" t="s">
        <v>8510</v>
      </c>
      <c r="E469">
        <v>-645737000</v>
      </c>
      <c r="F469">
        <v>1644504000</v>
      </c>
      <c r="G469">
        <v>560434000</v>
      </c>
      <c r="H469">
        <v>210404000</v>
      </c>
      <c r="I469">
        <v>330170000</v>
      </c>
      <c r="J469">
        <v>18853000</v>
      </c>
      <c r="K469">
        <v>2524094000</v>
      </c>
      <c r="L469">
        <v>468783000</v>
      </c>
    </row>
    <row r="470" spans="1:12" x14ac:dyDescent="0.25">
      <c r="A470" s="1">
        <v>41639</v>
      </c>
      <c r="B470" s="1">
        <v>41639</v>
      </c>
      <c r="C470" t="s">
        <v>4729</v>
      </c>
      <c r="D470" t="s">
        <v>8511</v>
      </c>
      <c r="E470" t="s">
        <v>8663</v>
      </c>
      <c r="F470" t="s">
        <v>8663</v>
      </c>
      <c r="G470" t="s">
        <v>8663</v>
      </c>
      <c r="H470" t="s">
        <v>8663</v>
      </c>
      <c r="I470" t="s">
        <v>8663</v>
      </c>
      <c r="J470" t="s">
        <v>8663</v>
      </c>
      <c r="K470" t="s">
        <v>8663</v>
      </c>
      <c r="L470" t="s">
        <v>8663</v>
      </c>
    </row>
    <row r="471" spans="1:12" x14ac:dyDescent="0.25">
      <c r="A471" s="1">
        <v>41639</v>
      </c>
      <c r="B471" s="1">
        <v>41639</v>
      </c>
      <c r="C471" t="s">
        <v>4740</v>
      </c>
      <c r="D471" t="s">
        <v>8512</v>
      </c>
      <c r="E471">
        <v>130603000</v>
      </c>
      <c r="F471">
        <v>810000000</v>
      </c>
      <c r="G471">
        <v>404241000</v>
      </c>
      <c r="H471">
        <v>18363000</v>
      </c>
      <c r="I471">
        <v>175637000</v>
      </c>
      <c r="J471">
        <v>15188000</v>
      </c>
      <c r="K471">
        <v>1422086000</v>
      </c>
      <c r="L471">
        <v>310254000</v>
      </c>
    </row>
    <row r="472" spans="1:12" x14ac:dyDescent="0.25">
      <c r="A472" s="1">
        <v>41639</v>
      </c>
      <c r="B472" s="1">
        <v>41639</v>
      </c>
      <c r="C472" t="s">
        <v>4767</v>
      </c>
      <c r="D472" t="s">
        <v>8513</v>
      </c>
      <c r="E472">
        <v>51233999.999999993</v>
      </c>
      <c r="F472">
        <v>2059330000</v>
      </c>
      <c r="G472">
        <v>4908249000</v>
      </c>
      <c r="H472">
        <v>121881000</v>
      </c>
      <c r="I472">
        <v>834598000</v>
      </c>
      <c r="J472">
        <v>87304000</v>
      </c>
      <c r="K472">
        <v>7066689999.999999</v>
      </c>
      <c r="L472">
        <v>1449615000</v>
      </c>
    </row>
    <row r="473" spans="1:12" x14ac:dyDescent="0.25">
      <c r="A473" s="1">
        <v>41639</v>
      </c>
      <c r="B473" s="1">
        <v>41639</v>
      </c>
      <c r="C473" t="s">
        <v>4776</v>
      </c>
      <c r="D473" t="s">
        <v>8514</v>
      </c>
      <c r="E473">
        <v>449800000</v>
      </c>
      <c r="F473">
        <v>0</v>
      </c>
      <c r="G473">
        <v>1323000000</v>
      </c>
      <c r="H473">
        <v>478800000</v>
      </c>
      <c r="I473" t="s">
        <v>8663</v>
      </c>
      <c r="J473">
        <v>27000000</v>
      </c>
      <c r="K473">
        <v>4940000000</v>
      </c>
      <c r="L473">
        <v>8738000000</v>
      </c>
    </row>
    <row r="474" spans="1:12" x14ac:dyDescent="0.25">
      <c r="A474" s="1">
        <v>41639</v>
      </c>
      <c r="B474" s="1">
        <v>41639</v>
      </c>
      <c r="C474" t="s">
        <v>4802</v>
      </c>
      <c r="D474" t="s">
        <v>8515</v>
      </c>
      <c r="E474">
        <v>955600000.00000012</v>
      </c>
      <c r="F474">
        <v>0</v>
      </c>
      <c r="G474">
        <v>3098100000</v>
      </c>
      <c r="H474">
        <v>1609500000</v>
      </c>
      <c r="I474">
        <v>2838100000</v>
      </c>
      <c r="J474">
        <v>41000000</v>
      </c>
      <c r="K474">
        <v>5462000000</v>
      </c>
      <c r="L474">
        <v>5629800000</v>
      </c>
    </row>
    <row r="475" spans="1:12" x14ac:dyDescent="0.25">
      <c r="A475" s="1">
        <v>41639</v>
      </c>
      <c r="B475" s="1">
        <v>41639</v>
      </c>
      <c r="C475" t="s">
        <v>4820</v>
      </c>
      <c r="D475" t="s">
        <v>8516</v>
      </c>
      <c r="E475">
        <v>215074000</v>
      </c>
      <c r="F475">
        <v>19226000</v>
      </c>
      <c r="G475">
        <v>470907000</v>
      </c>
      <c r="H475">
        <v>288657000</v>
      </c>
      <c r="I475">
        <v>559473000</v>
      </c>
      <c r="J475">
        <v>8148999.9999999991</v>
      </c>
      <c r="K475">
        <v>1575785000</v>
      </c>
      <c r="L475">
        <v>3291358000</v>
      </c>
    </row>
    <row r="476" spans="1:12" x14ac:dyDescent="0.25">
      <c r="A476" s="1">
        <v>41639</v>
      </c>
      <c r="B476" s="1">
        <v>41639</v>
      </c>
      <c r="C476" t="s">
        <v>4835</v>
      </c>
      <c r="D476" t="s">
        <v>8517</v>
      </c>
      <c r="E476" t="s">
        <v>8663</v>
      </c>
      <c r="F476" t="s">
        <v>8663</v>
      </c>
      <c r="G476" t="s">
        <v>8663</v>
      </c>
      <c r="H476" t="s">
        <v>8663</v>
      </c>
      <c r="I476" t="s">
        <v>8663</v>
      </c>
      <c r="J476" t="s">
        <v>8663</v>
      </c>
      <c r="K476" t="s">
        <v>8663</v>
      </c>
      <c r="L476" t="s">
        <v>8663</v>
      </c>
    </row>
    <row r="477" spans="1:12" x14ac:dyDescent="0.25">
      <c r="A477" s="1">
        <v>41639</v>
      </c>
      <c r="B477" s="1">
        <v>41639</v>
      </c>
      <c r="C477" t="s">
        <v>4891</v>
      </c>
      <c r="D477" t="s">
        <v>8518</v>
      </c>
      <c r="E477">
        <v>259200000</v>
      </c>
      <c r="F477">
        <v>14900000</v>
      </c>
      <c r="G477">
        <v>1421400000</v>
      </c>
      <c r="H477">
        <v>196500000</v>
      </c>
      <c r="I477">
        <v>552900000</v>
      </c>
      <c r="J477">
        <v>17000000</v>
      </c>
      <c r="K477">
        <v>1687400000</v>
      </c>
      <c r="L477">
        <v>5044500000</v>
      </c>
    </row>
    <row r="478" spans="1:12" x14ac:dyDescent="0.25">
      <c r="A478" s="1">
        <v>41639</v>
      </c>
      <c r="B478" s="1">
        <v>41639</v>
      </c>
      <c r="C478" t="s">
        <v>4904</v>
      </c>
      <c r="D478" t="s">
        <v>8519</v>
      </c>
      <c r="E478">
        <v>963328000</v>
      </c>
      <c r="F478">
        <v>14676000</v>
      </c>
      <c r="G478">
        <v>1499297000</v>
      </c>
      <c r="H478">
        <v>289985000</v>
      </c>
      <c r="I478">
        <v>743950000</v>
      </c>
      <c r="J478">
        <v>16722000.000000002</v>
      </c>
      <c r="K478">
        <v>6724634000</v>
      </c>
      <c r="L478">
        <v>4055240000</v>
      </c>
    </row>
    <row r="479" spans="1:12" x14ac:dyDescent="0.25">
      <c r="A479" s="1">
        <v>41639</v>
      </c>
      <c r="B479" s="1">
        <v>41639</v>
      </c>
      <c r="C479" t="s">
        <v>4909</v>
      </c>
      <c r="D479" t="s">
        <v>8520</v>
      </c>
      <c r="E479">
        <v>-3000000</v>
      </c>
      <c r="F479">
        <v>0</v>
      </c>
      <c r="G479">
        <v>2503000000</v>
      </c>
      <c r="H479">
        <v>500000000</v>
      </c>
      <c r="I479">
        <v>857000000</v>
      </c>
      <c r="J479">
        <v>22000000</v>
      </c>
      <c r="K479">
        <v>6319000000</v>
      </c>
      <c r="L479">
        <v>15545000000</v>
      </c>
    </row>
    <row r="480" spans="1:12" x14ac:dyDescent="0.25">
      <c r="A480" s="1">
        <v>41639</v>
      </c>
      <c r="B480" s="1">
        <v>41639</v>
      </c>
      <c r="C480" t="s">
        <v>4926</v>
      </c>
      <c r="D480" t="s">
        <v>8521</v>
      </c>
      <c r="E480">
        <v>128237000000</v>
      </c>
      <c r="F480">
        <v>2136380000000</v>
      </c>
      <c r="G480">
        <v>3762259000000</v>
      </c>
      <c r="H480">
        <v>353974000000</v>
      </c>
      <c r="I480">
        <v>1092592000000</v>
      </c>
      <c r="J480">
        <v>6990000000</v>
      </c>
      <c r="K480">
        <v>4352555000000</v>
      </c>
      <c r="L480">
        <v>9839005000000</v>
      </c>
    </row>
    <row r="481" spans="1:12" x14ac:dyDescent="0.25">
      <c r="A481" s="1">
        <v>41639</v>
      </c>
      <c r="B481" s="1">
        <v>41639</v>
      </c>
      <c r="C481" t="s">
        <v>4936</v>
      </c>
      <c r="D481" t="s">
        <v>8522</v>
      </c>
      <c r="E481">
        <v>4293000000</v>
      </c>
      <c r="F481">
        <v>2647000000</v>
      </c>
      <c r="G481">
        <v>9637000000</v>
      </c>
      <c r="H481">
        <v>3812000000</v>
      </c>
      <c r="I481">
        <v>5671000000</v>
      </c>
      <c r="J481">
        <v>95000000</v>
      </c>
      <c r="K481">
        <v>18744000000</v>
      </c>
      <c r="L481">
        <v>16763000000</v>
      </c>
    </row>
    <row r="482" spans="1:12" x14ac:dyDescent="0.25">
      <c r="A482" s="1">
        <v>41639</v>
      </c>
      <c r="B482" s="1">
        <v>41639</v>
      </c>
      <c r="C482" t="s">
        <v>4945</v>
      </c>
      <c r="D482" t="s">
        <v>8523</v>
      </c>
      <c r="E482">
        <v>1094835000</v>
      </c>
      <c r="F482">
        <v>0</v>
      </c>
      <c r="G482">
        <v>995855000</v>
      </c>
      <c r="H482">
        <v>536107000</v>
      </c>
      <c r="I482" t="s">
        <v>8663</v>
      </c>
      <c r="J482">
        <v>15260000</v>
      </c>
      <c r="K482">
        <v>5787829000</v>
      </c>
      <c r="L482">
        <v>4093821000</v>
      </c>
    </row>
    <row r="483" spans="1:12" x14ac:dyDescent="0.25">
      <c r="A483" s="1">
        <v>41639</v>
      </c>
      <c r="B483" s="1">
        <v>41639</v>
      </c>
      <c r="C483" t="s">
        <v>4948</v>
      </c>
      <c r="D483" t="s">
        <v>8524</v>
      </c>
      <c r="E483">
        <v>1622000000</v>
      </c>
      <c r="F483">
        <v>25000000</v>
      </c>
      <c r="G483">
        <v>2739000000</v>
      </c>
      <c r="H483">
        <v>890000000</v>
      </c>
      <c r="I483">
        <v>2335659090.9090877</v>
      </c>
      <c r="J483" t="s">
        <v>8663</v>
      </c>
      <c r="K483">
        <v>8737000000</v>
      </c>
      <c r="L483">
        <v>8890000000</v>
      </c>
    </row>
    <row r="484" spans="1:12" x14ac:dyDescent="0.25">
      <c r="A484" s="1">
        <v>41639</v>
      </c>
      <c r="B484" s="1">
        <v>41639</v>
      </c>
      <c r="C484" t="s">
        <v>4954</v>
      </c>
      <c r="D484" t="s">
        <v>8525</v>
      </c>
      <c r="E484">
        <v>-285812000</v>
      </c>
      <c r="F484">
        <v>0</v>
      </c>
      <c r="G484">
        <v>1158694000</v>
      </c>
      <c r="H484">
        <v>313346000</v>
      </c>
      <c r="I484">
        <v>99102000</v>
      </c>
      <c r="J484">
        <v>0</v>
      </c>
      <c r="K484">
        <v>1180432000</v>
      </c>
      <c r="L484">
        <v>1614045000</v>
      </c>
    </row>
    <row r="485" spans="1:12" x14ac:dyDescent="0.25">
      <c r="A485" s="1">
        <v>41639</v>
      </c>
      <c r="B485" s="1">
        <v>41639</v>
      </c>
      <c r="C485" t="s">
        <v>4957</v>
      </c>
      <c r="D485" t="s">
        <v>8526</v>
      </c>
      <c r="E485" t="s">
        <v>8663</v>
      </c>
      <c r="F485">
        <v>728000</v>
      </c>
      <c r="G485">
        <v>6158000</v>
      </c>
      <c r="H485" t="s">
        <v>8663</v>
      </c>
      <c r="I485" t="s">
        <v>8663</v>
      </c>
      <c r="J485" t="s">
        <v>8663</v>
      </c>
      <c r="K485" t="s">
        <v>8663</v>
      </c>
      <c r="L485" t="s">
        <v>8663</v>
      </c>
    </row>
    <row r="486" spans="1:12" x14ac:dyDescent="0.25">
      <c r="A486" s="1">
        <v>41639</v>
      </c>
      <c r="B486" s="1">
        <v>41639</v>
      </c>
      <c r="C486" t="s">
        <v>4984</v>
      </c>
      <c r="D486" t="s">
        <v>8527</v>
      </c>
      <c r="E486">
        <v>155000000</v>
      </c>
      <c r="F486">
        <v>440000000</v>
      </c>
      <c r="G486">
        <v>1054000000</v>
      </c>
      <c r="H486">
        <v>153000000</v>
      </c>
      <c r="I486">
        <v>453000000</v>
      </c>
      <c r="J486">
        <v>15000000</v>
      </c>
      <c r="K486">
        <v>2082999999.9999998</v>
      </c>
      <c r="L486">
        <v>3463000000</v>
      </c>
    </row>
    <row r="487" spans="1:12" x14ac:dyDescent="0.25">
      <c r="A487" s="1">
        <v>41639</v>
      </c>
      <c r="B487" s="1">
        <v>41639</v>
      </c>
      <c r="C487" t="s">
        <v>5018</v>
      </c>
      <c r="D487" t="s">
        <v>8528</v>
      </c>
      <c r="E487">
        <v>567061000</v>
      </c>
      <c r="F487" t="s">
        <v>8663</v>
      </c>
      <c r="G487">
        <v>249430000</v>
      </c>
      <c r="H487">
        <v>466673000</v>
      </c>
      <c r="I487" t="s">
        <v>8663</v>
      </c>
      <c r="J487">
        <v>4298000</v>
      </c>
      <c r="K487">
        <v>4660349000</v>
      </c>
      <c r="L487">
        <v>1336304000</v>
      </c>
    </row>
    <row r="488" spans="1:12" x14ac:dyDescent="0.25">
      <c r="A488" s="1">
        <v>41639</v>
      </c>
      <c r="B488" s="1">
        <v>41639</v>
      </c>
      <c r="C488" t="s">
        <v>5029</v>
      </c>
      <c r="D488" t="s">
        <v>8529</v>
      </c>
      <c r="E488">
        <v>1915000000</v>
      </c>
      <c r="F488">
        <v>255000000</v>
      </c>
      <c r="G488">
        <v>3679000000</v>
      </c>
      <c r="H488">
        <v>401000000</v>
      </c>
      <c r="I488">
        <v>1436000000</v>
      </c>
      <c r="J488" t="s">
        <v>8663</v>
      </c>
      <c r="K488">
        <v>6297000000</v>
      </c>
      <c r="L488">
        <v>99727000000</v>
      </c>
    </row>
    <row r="489" spans="1:12" x14ac:dyDescent="0.25">
      <c r="A489" s="1">
        <v>41639</v>
      </c>
      <c r="B489" s="1">
        <v>41639</v>
      </c>
      <c r="C489" t="s">
        <v>5033</v>
      </c>
      <c r="D489" t="s">
        <v>8530</v>
      </c>
      <c r="E489">
        <v>804000000</v>
      </c>
      <c r="F489">
        <v>62000000</v>
      </c>
      <c r="G489">
        <v>3518000000</v>
      </c>
      <c r="H489">
        <v>720000000</v>
      </c>
      <c r="I489">
        <v>1420000000</v>
      </c>
      <c r="J489">
        <v>21000000</v>
      </c>
      <c r="K489">
        <v>4446000000</v>
      </c>
      <c r="L489">
        <v>5451000000</v>
      </c>
    </row>
    <row r="490" spans="1:12" x14ac:dyDescent="0.25">
      <c r="A490" s="1">
        <v>41639</v>
      </c>
      <c r="B490" s="1">
        <v>41639</v>
      </c>
      <c r="C490" t="s">
        <v>5040</v>
      </c>
      <c r="D490" t="s">
        <v>8531</v>
      </c>
      <c r="E490">
        <v>3403000000</v>
      </c>
      <c r="F490">
        <v>6000000</v>
      </c>
      <c r="G490">
        <v>4117000000</v>
      </c>
      <c r="H490">
        <v>2757000000</v>
      </c>
      <c r="I490">
        <v>4575000000</v>
      </c>
      <c r="J490" t="s">
        <v>8663</v>
      </c>
      <c r="K490">
        <v>22767000000</v>
      </c>
      <c r="L490">
        <v>15509000000</v>
      </c>
    </row>
    <row r="491" spans="1:12" x14ac:dyDescent="0.25">
      <c r="A491" s="1">
        <v>41639</v>
      </c>
      <c r="B491" s="1">
        <v>41639</v>
      </c>
      <c r="C491" t="s">
        <v>5065</v>
      </c>
      <c r="D491" t="s">
        <v>8532</v>
      </c>
      <c r="E491">
        <v>338026000</v>
      </c>
      <c r="F491" t="s">
        <v>8663</v>
      </c>
      <c r="G491">
        <v>1048349999.9999999</v>
      </c>
      <c r="H491">
        <v>101630000</v>
      </c>
      <c r="I491">
        <v>258048000</v>
      </c>
      <c r="J491" t="s">
        <v>8663</v>
      </c>
      <c r="K491">
        <v>657060999.99999988</v>
      </c>
      <c r="L491">
        <v>2014154000</v>
      </c>
    </row>
    <row r="492" spans="1:12" x14ac:dyDescent="0.25">
      <c r="A492" s="1">
        <v>41639</v>
      </c>
      <c r="B492" s="1">
        <v>41639</v>
      </c>
      <c r="C492" t="s">
        <v>5147</v>
      </c>
      <c r="D492" t="s">
        <v>8533</v>
      </c>
      <c r="E492">
        <v>-123699999.99999999</v>
      </c>
      <c r="F492">
        <v>676100000</v>
      </c>
      <c r="G492">
        <v>1829200000</v>
      </c>
      <c r="H492">
        <v>183800000</v>
      </c>
      <c r="I492">
        <v>759199999.99999988</v>
      </c>
      <c r="J492">
        <v>44100000</v>
      </c>
      <c r="K492">
        <v>3110400000</v>
      </c>
      <c r="L492">
        <v>13221100000</v>
      </c>
    </row>
    <row r="493" spans="1:12" x14ac:dyDescent="0.25">
      <c r="A493" s="1">
        <v>41639</v>
      </c>
      <c r="B493" s="1">
        <v>41639</v>
      </c>
      <c r="C493" t="s">
        <v>5173</v>
      </c>
      <c r="D493" t="s">
        <v>8534</v>
      </c>
      <c r="E493" t="s">
        <v>8663</v>
      </c>
      <c r="F493" t="s">
        <v>8663</v>
      </c>
      <c r="G493" t="s">
        <v>8663</v>
      </c>
      <c r="H493" t="s">
        <v>8663</v>
      </c>
      <c r="I493" t="s">
        <v>8663</v>
      </c>
      <c r="J493" t="s">
        <v>8663</v>
      </c>
      <c r="K493" t="s">
        <v>8663</v>
      </c>
      <c r="L493" t="s">
        <v>8663</v>
      </c>
    </row>
    <row r="494" spans="1:12" x14ac:dyDescent="0.25">
      <c r="A494" s="1">
        <v>41639</v>
      </c>
      <c r="B494" s="1">
        <v>41639</v>
      </c>
      <c r="C494" t="s">
        <v>5183</v>
      </c>
      <c r="D494" t="s">
        <v>8535</v>
      </c>
      <c r="E494">
        <v>191600000</v>
      </c>
      <c r="F494">
        <v>96900000</v>
      </c>
      <c r="G494">
        <v>447700000</v>
      </c>
      <c r="H494">
        <v>107600000</v>
      </c>
      <c r="I494">
        <v>261600000</v>
      </c>
      <c r="J494" t="s">
        <v>8663</v>
      </c>
      <c r="K494">
        <v>1521000000.0000002</v>
      </c>
      <c r="L494">
        <v>864300000</v>
      </c>
    </row>
    <row r="495" spans="1:12" x14ac:dyDescent="0.25">
      <c r="A495" s="1">
        <v>41639</v>
      </c>
      <c r="B495" s="1">
        <v>41639</v>
      </c>
      <c r="C495" t="s">
        <v>5204</v>
      </c>
      <c r="D495" t="s">
        <v>8536</v>
      </c>
      <c r="E495" t="s">
        <v>8663</v>
      </c>
      <c r="F495" t="s">
        <v>8663</v>
      </c>
      <c r="G495" t="s">
        <v>8663</v>
      </c>
      <c r="H495" t="s">
        <v>8663</v>
      </c>
      <c r="I495" t="s">
        <v>8663</v>
      </c>
      <c r="J495" t="s">
        <v>8663</v>
      </c>
      <c r="K495" t="s">
        <v>8663</v>
      </c>
      <c r="L495" t="s">
        <v>8663</v>
      </c>
    </row>
    <row r="496" spans="1:12" x14ac:dyDescent="0.25">
      <c r="A496" s="1">
        <v>41639</v>
      </c>
      <c r="B496" s="1">
        <v>41639</v>
      </c>
      <c r="C496" t="s">
        <v>5220</v>
      </c>
      <c r="D496" t="s">
        <v>8537</v>
      </c>
      <c r="E496">
        <v>781142000</v>
      </c>
      <c r="F496">
        <v>167275000</v>
      </c>
      <c r="G496">
        <v>2027245000</v>
      </c>
      <c r="H496">
        <v>535035000</v>
      </c>
      <c r="I496" t="s">
        <v>8663</v>
      </c>
      <c r="J496">
        <v>30349000</v>
      </c>
      <c r="K496">
        <v>4395298000</v>
      </c>
      <c r="L496">
        <v>6149811000</v>
      </c>
    </row>
    <row r="497" spans="1:12" x14ac:dyDescent="0.25">
      <c r="A497" s="1">
        <v>41639</v>
      </c>
      <c r="B497" s="1">
        <v>41639</v>
      </c>
      <c r="C497" t="s">
        <v>5235</v>
      </c>
      <c r="D497" t="s">
        <v>8538</v>
      </c>
      <c r="E497">
        <v>50299999.999999985</v>
      </c>
      <c r="F497">
        <v>1100000</v>
      </c>
      <c r="G497">
        <v>613000000</v>
      </c>
      <c r="H497">
        <v>-272100000</v>
      </c>
      <c r="I497">
        <v>-85700000</v>
      </c>
      <c r="J497">
        <v>11500000</v>
      </c>
      <c r="K497">
        <v>394000000</v>
      </c>
      <c r="L497">
        <v>3795000000</v>
      </c>
    </row>
    <row r="498" spans="1:12" x14ac:dyDescent="0.25">
      <c r="A498" s="1">
        <v>41639</v>
      </c>
      <c r="B498" s="1">
        <v>41639</v>
      </c>
      <c r="C498" t="s">
        <v>5249</v>
      </c>
      <c r="D498" t="s">
        <v>8539</v>
      </c>
      <c r="E498">
        <v>-7225000.0000000075</v>
      </c>
      <c r="F498">
        <v>0</v>
      </c>
      <c r="G498">
        <v>1475336000</v>
      </c>
      <c r="H498">
        <v>146418000</v>
      </c>
      <c r="I498">
        <v>269129000</v>
      </c>
      <c r="J498">
        <v>20435000</v>
      </c>
      <c r="K498">
        <v>1493461000</v>
      </c>
      <c r="L498">
        <v>338110000</v>
      </c>
    </row>
    <row r="499" spans="1:12" x14ac:dyDescent="0.25">
      <c r="A499" s="1">
        <v>41639</v>
      </c>
      <c r="B499" s="1">
        <v>41639</v>
      </c>
      <c r="C499" t="s">
        <v>5257</v>
      </c>
      <c r="D499" t="s">
        <v>8540</v>
      </c>
      <c r="E499">
        <v>426000000</v>
      </c>
      <c r="F499">
        <v>0</v>
      </c>
      <c r="G499">
        <v>1946000000</v>
      </c>
      <c r="H499">
        <v>256000000</v>
      </c>
      <c r="I499">
        <v>842000000</v>
      </c>
      <c r="J499">
        <v>24000000</v>
      </c>
      <c r="K499">
        <v>7088000000</v>
      </c>
      <c r="L499">
        <v>7509000000</v>
      </c>
    </row>
    <row r="500" spans="1:12" x14ac:dyDescent="0.25">
      <c r="A500" s="1">
        <v>41639</v>
      </c>
      <c r="B500" s="1">
        <v>41639</v>
      </c>
      <c r="C500" t="s">
        <v>5267</v>
      </c>
      <c r="D500" t="s">
        <v>8541</v>
      </c>
      <c r="E500">
        <v>162053000</v>
      </c>
      <c r="F500">
        <v>16943000</v>
      </c>
      <c r="G500">
        <v>106678000</v>
      </c>
      <c r="H500">
        <v>101130000</v>
      </c>
      <c r="I500">
        <v>171439000</v>
      </c>
      <c r="J500" t="s">
        <v>8663</v>
      </c>
      <c r="K500">
        <v>444411000</v>
      </c>
      <c r="L500">
        <v>375511000</v>
      </c>
    </row>
    <row r="501" spans="1:12" x14ac:dyDescent="0.25">
      <c r="A501" s="1">
        <v>41639</v>
      </c>
      <c r="B501" s="1">
        <v>41639</v>
      </c>
      <c r="C501" t="s">
        <v>5277</v>
      </c>
      <c r="D501" t="s">
        <v>8542</v>
      </c>
      <c r="E501">
        <v>307000000</v>
      </c>
      <c r="F501">
        <v>177000000</v>
      </c>
      <c r="G501">
        <v>2887000000</v>
      </c>
      <c r="H501">
        <v>542000000</v>
      </c>
      <c r="I501">
        <v>972000000</v>
      </c>
      <c r="J501">
        <v>43000000</v>
      </c>
      <c r="K501">
        <v>2084000000</v>
      </c>
      <c r="L501">
        <v>6395000000</v>
      </c>
    </row>
    <row r="502" spans="1:12" x14ac:dyDescent="0.25">
      <c r="A502" s="1">
        <v>41639</v>
      </c>
      <c r="B502" s="1">
        <v>41639</v>
      </c>
      <c r="C502" t="s">
        <v>5298</v>
      </c>
      <c r="D502" t="s">
        <v>8543</v>
      </c>
      <c r="E502">
        <v>325958999.99999994</v>
      </c>
      <c r="F502">
        <v>1559987000</v>
      </c>
      <c r="G502">
        <v>1487703000</v>
      </c>
      <c r="H502">
        <v>-157910000</v>
      </c>
      <c r="I502">
        <v>651932000</v>
      </c>
      <c r="J502" t="s">
        <v>8663</v>
      </c>
      <c r="K502">
        <v>4829574000</v>
      </c>
      <c r="L502">
        <v>1982520000</v>
      </c>
    </row>
    <row r="503" spans="1:12" x14ac:dyDescent="0.25">
      <c r="A503" s="1">
        <v>41639</v>
      </c>
      <c r="B503" s="1">
        <v>41639</v>
      </c>
      <c r="C503" t="s">
        <v>5304</v>
      </c>
      <c r="D503" t="s">
        <v>8544</v>
      </c>
      <c r="E503">
        <v>582000000</v>
      </c>
      <c r="F503">
        <v>617000000</v>
      </c>
      <c r="G503">
        <v>1846000000</v>
      </c>
      <c r="H503">
        <v>768000000</v>
      </c>
      <c r="I503">
        <v>1676000000</v>
      </c>
      <c r="J503">
        <v>43000000</v>
      </c>
      <c r="K503">
        <v>4786000000</v>
      </c>
      <c r="L503">
        <v>18470000000</v>
      </c>
    </row>
    <row r="504" spans="1:12" x14ac:dyDescent="0.25">
      <c r="A504" s="1">
        <v>41639</v>
      </c>
      <c r="B504" s="1">
        <v>41639</v>
      </c>
      <c r="C504" t="s">
        <v>5315</v>
      </c>
      <c r="D504" t="s">
        <v>8545</v>
      </c>
      <c r="E504">
        <v>2509000000</v>
      </c>
      <c r="F504">
        <v>14158000000</v>
      </c>
      <c r="G504">
        <v>22025000000</v>
      </c>
      <c r="H504">
        <v>5500000000</v>
      </c>
      <c r="I504">
        <v>-25691000000</v>
      </c>
      <c r="J504">
        <v>65000000</v>
      </c>
      <c r="K504">
        <v>37361000000</v>
      </c>
      <c r="L504">
        <v>154249000000</v>
      </c>
    </row>
    <row r="505" spans="1:12" x14ac:dyDescent="0.25">
      <c r="A505" s="1">
        <v>41639</v>
      </c>
      <c r="B505" s="1">
        <v>41639</v>
      </c>
      <c r="C505" t="s">
        <v>5372</v>
      </c>
      <c r="D505" t="s">
        <v>8546</v>
      </c>
      <c r="E505">
        <v>1769000000</v>
      </c>
      <c r="F505">
        <v>1547000000</v>
      </c>
      <c r="G505">
        <v>9795000000</v>
      </c>
      <c r="H505">
        <v>2068000000</v>
      </c>
      <c r="I505">
        <v>4688000000</v>
      </c>
      <c r="J505" t="s">
        <v>8663</v>
      </c>
      <c r="K505">
        <v>137000000</v>
      </c>
      <c r="L505">
        <v>37299000000</v>
      </c>
    </row>
    <row r="506" spans="1:12" x14ac:dyDescent="0.25">
      <c r="A506" s="1">
        <v>41639</v>
      </c>
      <c r="B506" s="1">
        <v>41639</v>
      </c>
      <c r="C506" t="s">
        <v>5400</v>
      </c>
      <c r="D506" t="s">
        <v>8547</v>
      </c>
      <c r="E506">
        <v>555000000</v>
      </c>
      <c r="F506">
        <v>0</v>
      </c>
      <c r="G506">
        <v>2024000000</v>
      </c>
      <c r="H506">
        <v>148000000</v>
      </c>
      <c r="I506">
        <v>1585000000</v>
      </c>
      <c r="J506">
        <v>15000000</v>
      </c>
      <c r="K506">
        <v>1643000000</v>
      </c>
      <c r="L506">
        <v>2950000000</v>
      </c>
    </row>
    <row r="507" spans="1:12" x14ac:dyDescent="0.25">
      <c r="A507" s="1">
        <v>41639</v>
      </c>
      <c r="B507" s="1">
        <v>41639</v>
      </c>
      <c r="C507" t="s">
        <v>5406</v>
      </c>
      <c r="D507" t="s">
        <v>8548</v>
      </c>
      <c r="E507">
        <v>407120000</v>
      </c>
      <c r="F507">
        <v>4448000</v>
      </c>
      <c r="G507">
        <v>1271439000</v>
      </c>
      <c r="H507">
        <v>359456000</v>
      </c>
      <c r="I507">
        <v>757547000</v>
      </c>
      <c r="J507">
        <v>18692000</v>
      </c>
      <c r="K507">
        <v>483001999.99999988</v>
      </c>
      <c r="L507">
        <v>1678970000</v>
      </c>
    </row>
    <row r="508" spans="1:12" x14ac:dyDescent="0.25">
      <c r="A508" s="1">
        <v>41639</v>
      </c>
      <c r="B508" s="1">
        <v>41639</v>
      </c>
      <c r="C508" t="s">
        <v>5418</v>
      </c>
      <c r="D508" t="s">
        <v>8549</v>
      </c>
      <c r="E508">
        <v>17205000000</v>
      </c>
      <c r="F508">
        <v>144484000000</v>
      </c>
      <c r="G508">
        <v>153575000000</v>
      </c>
      <c r="H508">
        <v>3355000000</v>
      </c>
      <c r="I508">
        <v>12202000000</v>
      </c>
      <c r="J508" t="s">
        <v>8663</v>
      </c>
      <c r="K508">
        <v>68241000000</v>
      </c>
      <c r="L508">
        <v>36759000000</v>
      </c>
    </row>
    <row r="509" spans="1:12" x14ac:dyDescent="0.25">
      <c r="A509" s="1">
        <v>41639</v>
      </c>
      <c r="B509" s="1">
        <v>41639</v>
      </c>
      <c r="C509" t="s">
        <v>5448</v>
      </c>
      <c r="D509" t="s">
        <v>8550</v>
      </c>
      <c r="E509">
        <v>331782000</v>
      </c>
      <c r="F509">
        <v>0</v>
      </c>
      <c r="G509">
        <v>999300000</v>
      </c>
      <c r="H509">
        <v>383700000</v>
      </c>
      <c r="I509">
        <v>685645000</v>
      </c>
      <c r="J509">
        <v>14200000</v>
      </c>
      <c r="K509">
        <v>7311700000</v>
      </c>
      <c r="L509">
        <v>4536300000</v>
      </c>
    </row>
    <row r="510" spans="1:12" x14ac:dyDescent="0.25">
      <c r="A510" s="1">
        <v>41639</v>
      </c>
      <c r="B510" s="1">
        <v>41639</v>
      </c>
      <c r="C510" t="s">
        <v>5462</v>
      </c>
      <c r="D510" t="s">
        <v>8551</v>
      </c>
      <c r="E510">
        <v>1023000000</v>
      </c>
      <c r="F510">
        <v>45000000</v>
      </c>
      <c r="G510">
        <v>1624000000</v>
      </c>
      <c r="H510">
        <v>-170000000</v>
      </c>
      <c r="I510">
        <v>1307000000</v>
      </c>
      <c r="J510">
        <v>24000000</v>
      </c>
      <c r="K510">
        <v>3743999999.9999995</v>
      </c>
      <c r="L510">
        <v>44753000000</v>
      </c>
    </row>
    <row r="511" spans="1:12" x14ac:dyDescent="0.25">
      <c r="A511" s="1">
        <v>41639</v>
      </c>
      <c r="B511" s="1">
        <v>41639</v>
      </c>
      <c r="C511" t="s">
        <v>5483</v>
      </c>
      <c r="D511" t="s">
        <v>8552</v>
      </c>
      <c r="E511" t="s">
        <v>8663</v>
      </c>
      <c r="F511" t="s">
        <v>8663</v>
      </c>
      <c r="G511" t="s">
        <v>8663</v>
      </c>
      <c r="H511" t="s">
        <v>8663</v>
      </c>
      <c r="I511" t="s">
        <v>8663</v>
      </c>
      <c r="J511" t="s">
        <v>8663</v>
      </c>
      <c r="K511" t="s">
        <v>8663</v>
      </c>
      <c r="L511" t="s">
        <v>8663</v>
      </c>
    </row>
    <row r="512" spans="1:12" x14ac:dyDescent="0.25">
      <c r="A512" s="1">
        <v>41639</v>
      </c>
      <c r="B512" s="1">
        <v>41639</v>
      </c>
      <c r="C512" t="s">
        <v>5488</v>
      </c>
      <c r="D512" t="s">
        <v>8553</v>
      </c>
      <c r="E512">
        <v>1893000000</v>
      </c>
      <c r="F512">
        <v>1000000</v>
      </c>
      <c r="G512">
        <v>3908000000</v>
      </c>
      <c r="H512">
        <v>-268000000</v>
      </c>
      <c r="I512">
        <v>1439000000</v>
      </c>
      <c r="J512" t="s">
        <v>8663</v>
      </c>
      <c r="K512">
        <v>12605000000</v>
      </c>
      <c r="L512">
        <v>31189000000</v>
      </c>
    </row>
    <row r="513" spans="1:12" x14ac:dyDescent="0.25">
      <c r="A513" s="1">
        <v>41639</v>
      </c>
      <c r="B513" s="1">
        <v>41639</v>
      </c>
      <c r="C513" t="s">
        <v>5533</v>
      </c>
      <c r="D513" t="s">
        <v>8554</v>
      </c>
      <c r="E513">
        <v>325173000</v>
      </c>
      <c r="F513">
        <v>309862000</v>
      </c>
      <c r="G513">
        <v>1166178000</v>
      </c>
      <c r="H513">
        <v>365564000</v>
      </c>
      <c r="I513">
        <v>547598000</v>
      </c>
      <c r="J513">
        <v>11442000</v>
      </c>
      <c r="K513">
        <v>2479018000</v>
      </c>
      <c r="L513">
        <v>2950400000</v>
      </c>
    </row>
    <row r="514" spans="1:12" x14ac:dyDescent="0.25">
      <c r="A514" s="1">
        <v>41639</v>
      </c>
      <c r="B514" s="1">
        <v>41639</v>
      </c>
      <c r="C514" t="s">
        <v>5556</v>
      </c>
      <c r="D514" t="s">
        <v>8555</v>
      </c>
      <c r="E514">
        <v>10497000000</v>
      </c>
      <c r="F514">
        <v>281000000</v>
      </c>
      <c r="G514">
        <v>13165000000</v>
      </c>
      <c r="H514">
        <v>9463000000</v>
      </c>
      <c r="I514">
        <v>19978000000</v>
      </c>
      <c r="J514">
        <v>56000000</v>
      </c>
      <c r="K514">
        <v>55452000000</v>
      </c>
      <c r="L514">
        <v>52351000000</v>
      </c>
    </row>
    <row r="515" spans="1:12" x14ac:dyDescent="0.25">
      <c r="A515" s="1">
        <v>41639</v>
      </c>
      <c r="B515" s="1">
        <v>41639</v>
      </c>
      <c r="C515" t="s">
        <v>5562</v>
      </c>
      <c r="D515" t="s">
        <v>8556</v>
      </c>
      <c r="E515">
        <v>483432000</v>
      </c>
      <c r="F515">
        <v>58669000</v>
      </c>
      <c r="G515">
        <v>1256927000</v>
      </c>
      <c r="H515">
        <v>533712999.99999994</v>
      </c>
      <c r="I515">
        <v>935180000</v>
      </c>
      <c r="J515">
        <v>16165000</v>
      </c>
      <c r="K515">
        <v>2858369000</v>
      </c>
      <c r="L515">
        <v>5012697000</v>
      </c>
    </row>
    <row r="516" spans="1:12" x14ac:dyDescent="0.25">
      <c r="A516" s="1">
        <v>41639</v>
      </c>
      <c r="B516" s="1">
        <v>41639</v>
      </c>
      <c r="C516" t="s">
        <v>5616</v>
      </c>
      <c r="D516" t="s">
        <v>8557</v>
      </c>
      <c r="E516">
        <v>472775000</v>
      </c>
      <c r="F516">
        <v>357000000</v>
      </c>
      <c r="G516">
        <v>1883600000</v>
      </c>
      <c r="H516">
        <v>564504000</v>
      </c>
      <c r="I516">
        <v>1187445000</v>
      </c>
      <c r="J516">
        <v>20900000</v>
      </c>
      <c r="K516">
        <v>5167900000</v>
      </c>
      <c r="L516">
        <v>5810005000</v>
      </c>
    </row>
    <row r="517" spans="1:12" x14ac:dyDescent="0.25">
      <c r="A517" s="1">
        <v>41639</v>
      </c>
      <c r="B517" s="1">
        <v>41639</v>
      </c>
      <c r="C517" t="s">
        <v>5663</v>
      </c>
      <c r="D517" t="s">
        <v>8558</v>
      </c>
      <c r="E517">
        <v>139688999.99999997</v>
      </c>
      <c r="F517">
        <v>69791000</v>
      </c>
      <c r="G517">
        <v>2352597000</v>
      </c>
      <c r="H517">
        <v>24243000</v>
      </c>
      <c r="I517">
        <v>569030000</v>
      </c>
      <c r="J517">
        <v>47713000</v>
      </c>
      <c r="K517">
        <v>3191791000.0000005</v>
      </c>
      <c r="L517">
        <v>3260564000</v>
      </c>
    </row>
    <row r="518" spans="1:12" x14ac:dyDescent="0.25">
      <c r="A518" s="1">
        <v>41639</v>
      </c>
      <c r="B518" s="1">
        <v>41639</v>
      </c>
      <c r="C518" t="s">
        <v>5698</v>
      </c>
      <c r="D518" t="s">
        <v>8559</v>
      </c>
      <c r="E518">
        <v>-753892000</v>
      </c>
      <c r="F518" t="s">
        <v>8663</v>
      </c>
      <c r="G518" t="s">
        <v>8663</v>
      </c>
      <c r="H518">
        <v>-773697000</v>
      </c>
      <c r="I518">
        <v>-433404999.99999994</v>
      </c>
      <c r="J518">
        <v>140517000</v>
      </c>
      <c r="K518">
        <v>1480293999.9999998</v>
      </c>
      <c r="L518">
        <v>1260097000</v>
      </c>
    </row>
    <row r="519" spans="1:12" x14ac:dyDescent="0.25">
      <c r="A519" s="1">
        <v>41639</v>
      </c>
      <c r="B519" s="1">
        <v>41639</v>
      </c>
      <c r="C519" t="s">
        <v>5746</v>
      </c>
      <c r="D519" t="s">
        <v>8560</v>
      </c>
      <c r="E519">
        <v>787697000</v>
      </c>
      <c r="F519">
        <v>0</v>
      </c>
      <c r="G519">
        <v>1384488000</v>
      </c>
      <c r="H519">
        <v>702352000</v>
      </c>
      <c r="I519">
        <v>1085294000</v>
      </c>
      <c r="J519">
        <v>12337000</v>
      </c>
      <c r="K519">
        <v>2398705000</v>
      </c>
      <c r="L519">
        <v>2481079000</v>
      </c>
    </row>
    <row r="520" spans="1:12" x14ac:dyDescent="0.25">
      <c r="A520" s="1">
        <v>41639</v>
      </c>
      <c r="B520" s="1">
        <v>41639</v>
      </c>
      <c r="C520" t="s">
        <v>5752</v>
      </c>
      <c r="D520" t="s">
        <v>8561</v>
      </c>
      <c r="E520">
        <v>807500000</v>
      </c>
      <c r="F520">
        <v>861000000</v>
      </c>
      <c r="G520">
        <v>6043500000</v>
      </c>
      <c r="H520">
        <v>912100000</v>
      </c>
      <c r="I520">
        <v>2268500000</v>
      </c>
      <c r="J520">
        <v>69200000</v>
      </c>
      <c r="K520">
        <v>6845900000</v>
      </c>
      <c r="L520">
        <v>12739700000</v>
      </c>
    </row>
    <row r="521" spans="1:12" x14ac:dyDescent="0.25">
      <c r="A521" s="1">
        <v>41639</v>
      </c>
      <c r="B521" s="1">
        <v>41639</v>
      </c>
      <c r="C521" t="s">
        <v>5761</v>
      </c>
      <c r="D521" t="s">
        <v>8562</v>
      </c>
      <c r="E521">
        <v>1760000000</v>
      </c>
      <c r="F521">
        <v>0</v>
      </c>
      <c r="G521">
        <v>1394000000</v>
      </c>
      <c r="H521">
        <v>507000000</v>
      </c>
      <c r="I521">
        <v>963000000</v>
      </c>
      <c r="J521" t="s">
        <v>8663</v>
      </c>
      <c r="K521">
        <v>7917000000</v>
      </c>
      <c r="L521">
        <v>8321000000</v>
      </c>
    </row>
    <row r="522" spans="1:12" x14ac:dyDescent="0.25">
      <c r="A522" s="1">
        <v>41639</v>
      </c>
      <c r="B522" s="1">
        <v>41639</v>
      </c>
      <c r="C522" t="s">
        <v>5782</v>
      </c>
      <c r="D522" t="s">
        <v>8563</v>
      </c>
      <c r="E522">
        <v>-578000000</v>
      </c>
      <c r="F522">
        <v>0</v>
      </c>
      <c r="G522">
        <v>3694000000</v>
      </c>
      <c r="H522">
        <v>-1272000000</v>
      </c>
      <c r="I522">
        <v>-45000000</v>
      </c>
      <c r="J522">
        <v>39000000</v>
      </c>
      <c r="K522">
        <v>2919000000</v>
      </c>
      <c r="L522">
        <v>2272000000</v>
      </c>
    </row>
    <row r="523" spans="1:12" x14ac:dyDescent="0.25">
      <c r="A523" s="1">
        <v>41639</v>
      </c>
      <c r="B523" s="1">
        <v>41639</v>
      </c>
      <c r="C523" t="s">
        <v>5802</v>
      </c>
      <c r="D523" t="s">
        <v>8564</v>
      </c>
      <c r="E523">
        <v>2970000000</v>
      </c>
      <c r="F523">
        <v>59000000</v>
      </c>
      <c r="G523">
        <v>5776000000</v>
      </c>
      <c r="H523">
        <v>3315000000</v>
      </c>
      <c r="I523">
        <v>5832000000</v>
      </c>
      <c r="J523">
        <v>81000000</v>
      </c>
      <c r="K523">
        <v>11909000000</v>
      </c>
      <c r="L523">
        <v>44021000000</v>
      </c>
    </row>
    <row r="524" spans="1:12" x14ac:dyDescent="0.25">
      <c r="A524" s="1">
        <v>41639</v>
      </c>
      <c r="B524" s="1">
        <v>41639</v>
      </c>
      <c r="C524" t="s">
        <v>5807</v>
      </c>
      <c r="D524" t="s">
        <v>8565</v>
      </c>
      <c r="E524">
        <v>-582289999.99999988</v>
      </c>
      <c r="F524">
        <v>1646725000</v>
      </c>
      <c r="G524">
        <v>8331993000</v>
      </c>
      <c r="H524">
        <v>610625000</v>
      </c>
      <c r="I524">
        <v>1304698000</v>
      </c>
      <c r="J524">
        <v>119870000</v>
      </c>
      <c r="K524">
        <v>8778932000</v>
      </c>
      <c r="L524">
        <v>2787908000</v>
      </c>
    </row>
    <row r="525" spans="1:12" x14ac:dyDescent="0.25">
      <c r="A525" s="1">
        <v>41639</v>
      </c>
      <c r="B525" s="1">
        <v>41639</v>
      </c>
      <c r="C525" t="s">
        <v>5813</v>
      </c>
      <c r="D525" t="s">
        <v>8566</v>
      </c>
      <c r="E525" t="s">
        <v>8663</v>
      </c>
      <c r="F525" t="s">
        <v>8663</v>
      </c>
      <c r="G525" t="s">
        <v>8663</v>
      </c>
      <c r="H525" t="s">
        <v>8663</v>
      </c>
      <c r="I525" t="s">
        <v>8663</v>
      </c>
      <c r="J525" t="s">
        <v>8663</v>
      </c>
      <c r="K525" t="s">
        <v>8663</v>
      </c>
      <c r="L525" t="s">
        <v>8663</v>
      </c>
    </row>
    <row r="526" spans="1:12" x14ac:dyDescent="0.25">
      <c r="A526" s="1">
        <v>41639</v>
      </c>
      <c r="B526" s="1">
        <v>41639</v>
      </c>
      <c r="C526" t="s">
        <v>5817</v>
      </c>
      <c r="D526" t="s">
        <v>8567</v>
      </c>
      <c r="E526">
        <v>2692748000</v>
      </c>
      <c r="F526">
        <v>2697000000</v>
      </c>
      <c r="G526">
        <v>3939000000</v>
      </c>
      <c r="H526">
        <v>3045938000</v>
      </c>
      <c r="I526">
        <v>4724317000</v>
      </c>
      <c r="J526">
        <v>73949000</v>
      </c>
      <c r="K526">
        <v>11192473000</v>
      </c>
      <c r="L526">
        <v>10670147000</v>
      </c>
    </row>
    <row r="527" spans="1:12" x14ac:dyDescent="0.25">
      <c r="A527" s="1">
        <v>41639</v>
      </c>
      <c r="B527" s="1">
        <v>41639</v>
      </c>
      <c r="C527" t="s">
        <v>5833</v>
      </c>
      <c r="D527" t="s">
        <v>8568</v>
      </c>
      <c r="E527" t="s">
        <v>8663</v>
      </c>
      <c r="F527" t="s">
        <v>8663</v>
      </c>
      <c r="G527" t="s">
        <v>8663</v>
      </c>
      <c r="H527" t="s">
        <v>8663</v>
      </c>
      <c r="I527" t="s">
        <v>8663</v>
      </c>
      <c r="J527" t="s">
        <v>8663</v>
      </c>
      <c r="K527" t="s">
        <v>8663</v>
      </c>
      <c r="L527" t="s">
        <v>8663</v>
      </c>
    </row>
    <row r="528" spans="1:12" x14ac:dyDescent="0.25">
      <c r="A528" s="1">
        <v>41639</v>
      </c>
      <c r="B528" s="1">
        <v>41639</v>
      </c>
      <c r="C528" t="s">
        <v>5839</v>
      </c>
      <c r="D528" t="s">
        <v>8569</v>
      </c>
      <c r="E528" t="s">
        <v>8663</v>
      </c>
      <c r="F528" t="s">
        <v>8663</v>
      </c>
      <c r="G528" t="s">
        <v>8663</v>
      </c>
      <c r="H528" t="s">
        <v>8663</v>
      </c>
      <c r="I528" t="s">
        <v>8663</v>
      </c>
      <c r="J528" t="s">
        <v>8663</v>
      </c>
      <c r="K528" t="s">
        <v>8663</v>
      </c>
      <c r="L528" t="s">
        <v>8663</v>
      </c>
    </row>
    <row r="529" spans="1:12" x14ac:dyDescent="0.25">
      <c r="A529" s="1">
        <v>41639</v>
      </c>
      <c r="B529" s="1">
        <v>41639</v>
      </c>
      <c r="C529" t="s">
        <v>5849</v>
      </c>
      <c r="D529" t="s">
        <v>8570</v>
      </c>
      <c r="E529">
        <v>22649000</v>
      </c>
      <c r="F529">
        <v>136900000</v>
      </c>
      <c r="G529">
        <v>240000000</v>
      </c>
      <c r="H529">
        <v>-468000</v>
      </c>
      <c r="I529">
        <v>87873000</v>
      </c>
      <c r="J529" t="s">
        <v>8663</v>
      </c>
      <c r="K529">
        <v>435089000.00000006</v>
      </c>
      <c r="L529">
        <v>906397000</v>
      </c>
    </row>
    <row r="530" spans="1:12" x14ac:dyDescent="0.25">
      <c r="A530" s="1">
        <v>41639</v>
      </c>
      <c r="B530" s="1">
        <v>41639</v>
      </c>
      <c r="C530" t="s">
        <v>5869</v>
      </c>
      <c r="D530" t="s">
        <v>8571</v>
      </c>
      <c r="E530">
        <v>-118700000.00000001</v>
      </c>
      <c r="F530">
        <v>0</v>
      </c>
      <c r="G530">
        <v>1559100000</v>
      </c>
      <c r="H530">
        <v>384600000</v>
      </c>
      <c r="I530">
        <v>361700000</v>
      </c>
      <c r="J530">
        <v>30000000</v>
      </c>
      <c r="K530">
        <v>-46799999.999999955</v>
      </c>
      <c r="L530">
        <v>3112700000</v>
      </c>
    </row>
    <row r="531" spans="1:12" x14ac:dyDescent="0.25">
      <c r="A531" s="1">
        <v>41639</v>
      </c>
      <c r="B531" s="1">
        <v>41639</v>
      </c>
      <c r="C531" t="s">
        <v>5901</v>
      </c>
      <c r="D531" t="s">
        <v>8572</v>
      </c>
      <c r="E531" t="s">
        <v>8663</v>
      </c>
      <c r="F531" t="s">
        <v>8663</v>
      </c>
      <c r="G531" t="s">
        <v>8663</v>
      </c>
      <c r="H531" t="s">
        <v>8663</v>
      </c>
      <c r="I531" t="s">
        <v>8663</v>
      </c>
      <c r="J531" t="s">
        <v>8663</v>
      </c>
      <c r="K531" t="s">
        <v>8663</v>
      </c>
      <c r="L531" t="s">
        <v>8663</v>
      </c>
    </row>
    <row r="532" spans="1:12" x14ac:dyDescent="0.25">
      <c r="A532" s="1">
        <v>41639</v>
      </c>
      <c r="B532" s="1">
        <v>41639</v>
      </c>
      <c r="C532" t="s">
        <v>5958</v>
      </c>
      <c r="D532" t="s">
        <v>8573</v>
      </c>
      <c r="E532">
        <v>-540000000</v>
      </c>
      <c r="F532">
        <v>60000000</v>
      </c>
      <c r="G532">
        <v>1998000000</v>
      </c>
      <c r="H532">
        <v>-645000000</v>
      </c>
      <c r="I532">
        <v>-206000000</v>
      </c>
      <c r="J532">
        <v>47000000</v>
      </c>
      <c r="K532">
        <v>434000000</v>
      </c>
      <c r="L532">
        <v>4865000000</v>
      </c>
    </row>
    <row r="533" spans="1:12" x14ac:dyDescent="0.25">
      <c r="A533" s="1">
        <v>41639</v>
      </c>
      <c r="B533" s="1">
        <v>41639</v>
      </c>
      <c r="C533" t="s">
        <v>5978</v>
      </c>
      <c r="D533" t="s">
        <v>8574</v>
      </c>
      <c r="E533">
        <v>122000000</v>
      </c>
      <c r="F533">
        <v>0</v>
      </c>
      <c r="G533">
        <v>210000000</v>
      </c>
      <c r="H533">
        <v>72900000</v>
      </c>
      <c r="I533">
        <v>345300000</v>
      </c>
      <c r="J533">
        <v>2400000</v>
      </c>
      <c r="K533">
        <v>-1509900000.0000007</v>
      </c>
      <c r="L533">
        <v>3439900000</v>
      </c>
    </row>
    <row r="534" spans="1:12" x14ac:dyDescent="0.25">
      <c r="A534" s="1">
        <v>41639</v>
      </c>
      <c r="B534" s="1">
        <v>41639</v>
      </c>
      <c r="C534" t="s">
        <v>6001</v>
      </c>
      <c r="D534" t="s">
        <v>8575</v>
      </c>
      <c r="E534">
        <v>207000000</v>
      </c>
      <c r="F534">
        <v>42000000</v>
      </c>
      <c r="G534">
        <v>1199000000</v>
      </c>
      <c r="H534">
        <v>233000000</v>
      </c>
      <c r="I534">
        <v>487000000</v>
      </c>
      <c r="J534">
        <v>14000000</v>
      </c>
      <c r="K534">
        <v>2158000000</v>
      </c>
      <c r="L534">
        <v>3773000000</v>
      </c>
    </row>
    <row r="535" spans="1:12" x14ac:dyDescent="0.25">
      <c r="A535" s="1">
        <v>41639</v>
      </c>
      <c r="B535" s="1">
        <v>41639</v>
      </c>
      <c r="C535" t="s">
        <v>6020</v>
      </c>
      <c r="D535" t="s">
        <v>8576</v>
      </c>
      <c r="E535" t="s">
        <v>8663</v>
      </c>
      <c r="F535">
        <v>0</v>
      </c>
      <c r="G535">
        <v>3514700000</v>
      </c>
      <c r="H535">
        <v>163625000</v>
      </c>
      <c r="I535" t="s">
        <v>8663</v>
      </c>
      <c r="J535">
        <v>98800000</v>
      </c>
      <c r="K535">
        <v>14864500000</v>
      </c>
      <c r="L535">
        <v>7838137500</v>
      </c>
    </row>
    <row r="536" spans="1:12" x14ac:dyDescent="0.25">
      <c r="A536" s="1">
        <v>41639</v>
      </c>
      <c r="B536" s="1">
        <v>41639</v>
      </c>
      <c r="C536" t="s">
        <v>6039</v>
      </c>
      <c r="D536" t="s">
        <v>8577</v>
      </c>
      <c r="E536">
        <v>600306000</v>
      </c>
      <c r="F536">
        <v>1135000000</v>
      </c>
      <c r="G536">
        <v>3923000000</v>
      </c>
      <c r="H536">
        <v>559552000</v>
      </c>
      <c r="I536">
        <v>952454000</v>
      </c>
      <c r="J536">
        <v>9902000</v>
      </c>
      <c r="K536">
        <v>4086057999.999999</v>
      </c>
      <c r="L536">
        <v>1384748000</v>
      </c>
    </row>
    <row r="537" spans="1:12" x14ac:dyDescent="0.25">
      <c r="A537" s="1">
        <v>41639</v>
      </c>
      <c r="B537" s="1">
        <v>41639</v>
      </c>
      <c r="C537" t="s">
        <v>6049</v>
      </c>
      <c r="D537" t="s">
        <v>8578</v>
      </c>
      <c r="E537">
        <v>529200000</v>
      </c>
      <c r="F537">
        <v>153800000</v>
      </c>
      <c r="G537">
        <v>649500000</v>
      </c>
      <c r="H537">
        <v>383000000</v>
      </c>
      <c r="I537">
        <v>705700000</v>
      </c>
      <c r="J537">
        <v>7000000</v>
      </c>
      <c r="K537">
        <v>2230700000</v>
      </c>
      <c r="L537">
        <v>3181400000</v>
      </c>
    </row>
    <row r="538" spans="1:12" x14ac:dyDescent="0.25">
      <c r="A538" s="1">
        <v>41639</v>
      </c>
      <c r="B538" s="1">
        <v>41639</v>
      </c>
      <c r="C538" t="s">
        <v>6060</v>
      </c>
      <c r="D538" t="s">
        <v>8579</v>
      </c>
      <c r="E538" t="s">
        <v>8663</v>
      </c>
      <c r="F538">
        <v>6048952000</v>
      </c>
      <c r="G538">
        <v>5545548000</v>
      </c>
      <c r="H538" t="s">
        <v>8663</v>
      </c>
      <c r="I538" t="s">
        <v>8663</v>
      </c>
      <c r="J538" t="s">
        <v>8663</v>
      </c>
      <c r="K538" t="s">
        <v>8663</v>
      </c>
      <c r="L538" t="s">
        <v>8663</v>
      </c>
    </row>
    <row r="539" spans="1:12" x14ac:dyDescent="0.25">
      <c r="A539" s="1">
        <v>41639</v>
      </c>
      <c r="B539" s="1">
        <v>41639</v>
      </c>
      <c r="C539" t="s">
        <v>6077</v>
      </c>
      <c r="D539" t="s">
        <v>8580</v>
      </c>
      <c r="E539" t="s">
        <v>8663</v>
      </c>
      <c r="F539" t="s">
        <v>8663</v>
      </c>
      <c r="G539" t="s">
        <v>8663</v>
      </c>
      <c r="H539" t="s">
        <v>8663</v>
      </c>
      <c r="I539" t="s">
        <v>8663</v>
      </c>
      <c r="J539" t="s">
        <v>8663</v>
      </c>
      <c r="K539" t="s">
        <v>8663</v>
      </c>
      <c r="L539" t="s">
        <v>8663</v>
      </c>
    </row>
    <row r="540" spans="1:12" x14ac:dyDescent="0.25">
      <c r="A540" s="1">
        <v>41639</v>
      </c>
      <c r="B540" s="1">
        <v>41639</v>
      </c>
      <c r="C540" t="s">
        <v>6086</v>
      </c>
      <c r="D540" t="s">
        <v>8581</v>
      </c>
      <c r="E540">
        <v>172111000</v>
      </c>
      <c r="F540">
        <v>0</v>
      </c>
      <c r="G540">
        <v>275000000</v>
      </c>
      <c r="H540">
        <v>31162000</v>
      </c>
      <c r="I540" t="s">
        <v>8663</v>
      </c>
      <c r="J540">
        <v>3458000</v>
      </c>
      <c r="K540">
        <v>649174999.99999988</v>
      </c>
      <c r="L540">
        <v>1349067000</v>
      </c>
    </row>
    <row r="541" spans="1:12" x14ac:dyDescent="0.25">
      <c r="A541" s="1">
        <v>41639</v>
      </c>
      <c r="B541" s="1">
        <v>41639</v>
      </c>
      <c r="C541" t="s">
        <v>6097</v>
      </c>
      <c r="D541" t="s">
        <v>8582</v>
      </c>
      <c r="E541">
        <v>211938000</v>
      </c>
      <c r="F541">
        <v>29169000</v>
      </c>
      <c r="G541">
        <v>3398434000</v>
      </c>
      <c r="H541">
        <v>-882288000</v>
      </c>
      <c r="I541">
        <v>-32447999.99999994</v>
      </c>
      <c r="J541">
        <v>62233000</v>
      </c>
      <c r="K541">
        <v>4372690000</v>
      </c>
      <c r="L541">
        <v>5418161000</v>
      </c>
    </row>
    <row r="542" spans="1:12" x14ac:dyDescent="0.25">
      <c r="A542" s="1">
        <v>41639</v>
      </c>
      <c r="B542" s="1">
        <v>41639</v>
      </c>
      <c r="C542" t="s">
        <v>6109</v>
      </c>
      <c r="D542" t="s">
        <v>8583</v>
      </c>
      <c r="E542">
        <v>2593000000</v>
      </c>
      <c r="F542">
        <v>571000000</v>
      </c>
      <c r="G542">
        <v>4501000000</v>
      </c>
      <c r="H542">
        <v>2732000000</v>
      </c>
      <c r="I542">
        <v>4970000000</v>
      </c>
      <c r="J542">
        <v>49000000</v>
      </c>
      <c r="K542">
        <v>20056000000</v>
      </c>
      <c r="L542">
        <v>73230000000</v>
      </c>
    </row>
    <row r="543" spans="1:12" x14ac:dyDescent="0.25">
      <c r="A543" s="1">
        <v>41639</v>
      </c>
      <c r="B543" s="1">
        <v>41639</v>
      </c>
      <c r="C543" t="s">
        <v>6118</v>
      </c>
      <c r="D543" t="s">
        <v>8584</v>
      </c>
      <c r="E543">
        <v>208399999.99999994</v>
      </c>
      <c r="F543">
        <v>42500000</v>
      </c>
      <c r="G543">
        <v>1329800000</v>
      </c>
      <c r="H543">
        <v>444000000</v>
      </c>
      <c r="I543">
        <v>862700000</v>
      </c>
      <c r="J543" t="s">
        <v>8663</v>
      </c>
      <c r="K543">
        <v>2100700000</v>
      </c>
      <c r="L543">
        <v>6919300000</v>
      </c>
    </row>
    <row r="544" spans="1:12" x14ac:dyDescent="0.25">
      <c r="A544" s="1">
        <v>41639</v>
      </c>
      <c r="B544" s="1">
        <v>41639</v>
      </c>
      <c r="C544" t="s">
        <v>6126</v>
      </c>
      <c r="D544" t="s">
        <v>8585</v>
      </c>
      <c r="E544">
        <v>71301000.000000015</v>
      </c>
      <c r="F544">
        <v>189659000</v>
      </c>
      <c r="G544">
        <v>1656837000</v>
      </c>
      <c r="H544">
        <v>121458000</v>
      </c>
      <c r="I544">
        <v>458190000</v>
      </c>
      <c r="J544">
        <v>23200000</v>
      </c>
      <c r="K544">
        <v>1132286000</v>
      </c>
      <c r="L544">
        <v>1482673000</v>
      </c>
    </row>
    <row r="545" spans="1:12" x14ac:dyDescent="0.25">
      <c r="A545" s="1">
        <v>41639</v>
      </c>
      <c r="B545" s="1">
        <v>41639</v>
      </c>
      <c r="C545" t="s">
        <v>6135</v>
      </c>
      <c r="D545" t="s">
        <v>8586</v>
      </c>
      <c r="E545" t="s">
        <v>8663</v>
      </c>
      <c r="F545">
        <v>13000000</v>
      </c>
      <c r="G545">
        <v>3800000000</v>
      </c>
      <c r="H545" t="s">
        <v>8663</v>
      </c>
      <c r="I545" t="s">
        <v>8663</v>
      </c>
      <c r="J545">
        <v>52000000</v>
      </c>
      <c r="K545">
        <v>6238000000</v>
      </c>
      <c r="L545" t="s">
        <v>8663</v>
      </c>
    </row>
    <row r="546" spans="1:12" x14ac:dyDescent="0.25">
      <c r="A546" s="1">
        <v>41639</v>
      </c>
      <c r="B546" s="1">
        <v>41639</v>
      </c>
      <c r="C546" t="s">
        <v>6139</v>
      </c>
      <c r="D546" t="s">
        <v>8587</v>
      </c>
      <c r="E546">
        <v>316000000</v>
      </c>
      <c r="F546">
        <v>3000000</v>
      </c>
      <c r="G546">
        <v>672000000</v>
      </c>
      <c r="H546">
        <v>288000000</v>
      </c>
      <c r="I546">
        <v>587000000</v>
      </c>
      <c r="J546" t="s">
        <v>8663</v>
      </c>
      <c r="K546">
        <v>1347000000</v>
      </c>
      <c r="L546">
        <v>4938000000</v>
      </c>
    </row>
    <row r="547" spans="1:12" x14ac:dyDescent="0.25">
      <c r="A547" s="1">
        <v>41639</v>
      </c>
      <c r="B547" s="1">
        <v>41639</v>
      </c>
      <c r="C547" t="s">
        <v>6147</v>
      </c>
      <c r="D547" t="s">
        <v>8588</v>
      </c>
      <c r="E547">
        <v>-476000000</v>
      </c>
      <c r="F547">
        <v>0</v>
      </c>
      <c r="G547">
        <v>1911000000</v>
      </c>
      <c r="H547">
        <v>-318000000</v>
      </c>
      <c r="I547">
        <v>588000000</v>
      </c>
      <c r="J547">
        <v>28000000</v>
      </c>
      <c r="K547">
        <v>5185000000.000001</v>
      </c>
      <c r="L547">
        <v>2945000000</v>
      </c>
    </row>
    <row r="548" spans="1:12" x14ac:dyDescent="0.25">
      <c r="A548" s="1">
        <v>41639</v>
      </c>
      <c r="B548" s="1">
        <v>41639</v>
      </c>
      <c r="C548" t="s">
        <v>6158</v>
      </c>
      <c r="D548" t="s">
        <v>8589</v>
      </c>
      <c r="E548" t="s">
        <v>8663</v>
      </c>
      <c r="F548" t="s">
        <v>8663</v>
      </c>
      <c r="G548" t="s">
        <v>8663</v>
      </c>
      <c r="H548" t="s">
        <v>8663</v>
      </c>
      <c r="I548" t="s">
        <v>8663</v>
      </c>
      <c r="J548" t="s">
        <v>8663</v>
      </c>
      <c r="K548" t="s">
        <v>8663</v>
      </c>
      <c r="L548" t="s">
        <v>8663</v>
      </c>
    </row>
    <row r="549" spans="1:12" x14ac:dyDescent="0.25">
      <c r="A549" s="1">
        <v>41639</v>
      </c>
      <c r="B549" s="1">
        <v>41639</v>
      </c>
      <c r="C549" t="s">
        <v>6162</v>
      </c>
      <c r="D549" t="s">
        <v>8590</v>
      </c>
      <c r="E549">
        <v>4371000000</v>
      </c>
      <c r="F549">
        <v>24000000</v>
      </c>
      <c r="G549">
        <v>6131000000</v>
      </c>
      <c r="H549">
        <v>3608000000</v>
      </c>
      <c r="I549">
        <v>3768000000</v>
      </c>
      <c r="J549">
        <v>68000000</v>
      </c>
      <c r="K549">
        <v>21994000000</v>
      </c>
      <c r="L549">
        <v>159086000000</v>
      </c>
    </row>
    <row r="550" spans="1:12" x14ac:dyDescent="0.25">
      <c r="A550" s="1">
        <v>41639</v>
      </c>
      <c r="B550" s="1">
        <v>41639</v>
      </c>
      <c r="C550" t="s">
        <v>6173</v>
      </c>
      <c r="D550" t="s">
        <v>8591</v>
      </c>
      <c r="E550">
        <v>1105000000</v>
      </c>
      <c r="F550">
        <v>0</v>
      </c>
      <c r="G550">
        <v>4987000000</v>
      </c>
      <c r="H550">
        <v>2048000000</v>
      </c>
      <c r="I550">
        <v>4046000000</v>
      </c>
      <c r="J550">
        <v>27000000</v>
      </c>
      <c r="K550">
        <v>11409000000</v>
      </c>
      <c r="L550">
        <v>106458000000</v>
      </c>
    </row>
    <row r="551" spans="1:12" x14ac:dyDescent="0.25">
      <c r="A551" s="1">
        <v>41639</v>
      </c>
      <c r="B551" s="1">
        <v>41639</v>
      </c>
      <c r="C551" t="s">
        <v>6181</v>
      </c>
      <c r="D551" t="s">
        <v>8592</v>
      </c>
      <c r="E551">
        <v>388651000</v>
      </c>
      <c r="F551">
        <v>968757000</v>
      </c>
      <c r="G551">
        <v>1227575000</v>
      </c>
      <c r="H551">
        <v>470392000</v>
      </c>
      <c r="I551">
        <v>826755000</v>
      </c>
      <c r="J551">
        <v>26977000</v>
      </c>
      <c r="K551">
        <v>4495473000</v>
      </c>
      <c r="L551">
        <v>25934342000</v>
      </c>
    </row>
    <row r="552" spans="1:12" x14ac:dyDescent="0.25">
      <c r="A552" s="1">
        <v>41639</v>
      </c>
      <c r="B552" s="1">
        <v>41639</v>
      </c>
      <c r="C552" t="s">
        <v>6209</v>
      </c>
      <c r="D552" t="s">
        <v>8593</v>
      </c>
      <c r="E552" t="s">
        <v>8663</v>
      </c>
      <c r="F552" t="s">
        <v>8663</v>
      </c>
      <c r="G552" t="s">
        <v>8663</v>
      </c>
      <c r="H552" t="s">
        <v>8663</v>
      </c>
      <c r="I552" t="s">
        <v>8663</v>
      </c>
      <c r="J552" t="s">
        <v>8663</v>
      </c>
      <c r="K552" t="s">
        <v>8663</v>
      </c>
      <c r="L552" t="s">
        <v>8663</v>
      </c>
    </row>
    <row r="553" spans="1:12" x14ac:dyDescent="0.25">
      <c r="A553" s="1">
        <v>41639</v>
      </c>
      <c r="B553" s="1">
        <v>41639</v>
      </c>
      <c r="C553" t="s">
        <v>6214</v>
      </c>
      <c r="D553" t="s">
        <v>8594</v>
      </c>
      <c r="E553">
        <v>1218600000</v>
      </c>
      <c r="F553">
        <v>3000000</v>
      </c>
      <c r="G553">
        <v>3618000000</v>
      </c>
      <c r="H553">
        <v>1612200000</v>
      </c>
      <c r="I553">
        <v>2702300000</v>
      </c>
      <c r="J553">
        <v>19000000</v>
      </c>
      <c r="K553">
        <v>10538000000</v>
      </c>
      <c r="L553">
        <v>9211100000</v>
      </c>
    </row>
    <row r="554" spans="1:12" x14ac:dyDescent="0.25">
      <c r="A554" s="1">
        <v>41639</v>
      </c>
      <c r="B554" s="1">
        <v>41639</v>
      </c>
      <c r="C554" t="s">
        <v>6219</v>
      </c>
      <c r="D554" t="s">
        <v>8595</v>
      </c>
      <c r="E554">
        <v>-35851000</v>
      </c>
      <c r="F554">
        <v>0</v>
      </c>
      <c r="G554">
        <v>6576273000</v>
      </c>
      <c r="H554">
        <v>-242223000</v>
      </c>
      <c r="I554">
        <v>44538000</v>
      </c>
      <c r="J554" t="s">
        <v>8663</v>
      </c>
      <c r="K554">
        <v>1725763000.0000002</v>
      </c>
      <c r="L554">
        <v>268457000</v>
      </c>
    </row>
    <row r="555" spans="1:12" x14ac:dyDescent="0.25">
      <c r="A555" s="1">
        <v>41639</v>
      </c>
      <c r="B555" s="1">
        <v>41639</v>
      </c>
      <c r="C555" t="s">
        <v>6222</v>
      </c>
      <c r="D555" t="s">
        <v>8596</v>
      </c>
      <c r="E555">
        <v>335746000</v>
      </c>
      <c r="F555" t="s">
        <v>8663</v>
      </c>
      <c r="G555">
        <v>310285000</v>
      </c>
      <c r="H555">
        <v>228017000</v>
      </c>
      <c r="I555" t="s">
        <v>8663</v>
      </c>
      <c r="J555">
        <v>4034000</v>
      </c>
      <c r="K555">
        <v>2375591000.0000005</v>
      </c>
      <c r="L555">
        <v>5013028000</v>
      </c>
    </row>
    <row r="556" spans="1:12" x14ac:dyDescent="0.25">
      <c r="A556" s="1">
        <v>41639</v>
      </c>
      <c r="B556" s="1">
        <v>41639</v>
      </c>
      <c r="C556" t="s">
        <v>6226</v>
      </c>
      <c r="D556" t="s">
        <v>8597</v>
      </c>
      <c r="E556">
        <v>-638814000</v>
      </c>
      <c r="F556">
        <v>3737362000</v>
      </c>
      <c r="G556">
        <v>0</v>
      </c>
      <c r="H556">
        <v>11149000</v>
      </c>
      <c r="I556">
        <v>546408000</v>
      </c>
      <c r="J556">
        <v>58051000</v>
      </c>
      <c r="K556">
        <v>1600203000</v>
      </c>
      <c r="L556">
        <v>693267000</v>
      </c>
    </row>
    <row r="557" spans="1:12" x14ac:dyDescent="0.25">
      <c r="A557" s="1">
        <v>41639</v>
      </c>
      <c r="B557" s="1">
        <v>41639</v>
      </c>
      <c r="C557" t="s">
        <v>6247</v>
      </c>
      <c r="D557" t="s">
        <v>8598</v>
      </c>
      <c r="E557">
        <v>2507200000</v>
      </c>
      <c r="F557" t="s">
        <v>8663</v>
      </c>
      <c r="G557">
        <v>16283400000</v>
      </c>
      <c r="H557">
        <v>44800000</v>
      </c>
      <c r="I557">
        <v>1938900000</v>
      </c>
      <c r="J557" t="s">
        <v>8663</v>
      </c>
      <c r="K557">
        <v>13757100000</v>
      </c>
      <c r="L557">
        <v>4028200000</v>
      </c>
    </row>
    <row r="558" spans="1:12" x14ac:dyDescent="0.25">
      <c r="A558" s="1">
        <v>41639</v>
      </c>
      <c r="B558" s="1">
        <v>41639</v>
      </c>
      <c r="C558" t="s">
        <v>6288</v>
      </c>
      <c r="D558" t="s">
        <v>8599</v>
      </c>
      <c r="E558">
        <v>-78834000</v>
      </c>
      <c r="F558">
        <v>0</v>
      </c>
      <c r="G558">
        <v>500000000</v>
      </c>
      <c r="H558">
        <v>71879000</v>
      </c>
      <c r="I558">
        <v>213189000</v>
      </c>
      <c r="J558">
        <v>7436000</v>
      </c>
      <c r="K558">
        <v>1204370000</v>
      </c>
      <c r="L558">
        <v>4144571000</v>
      </c>
    </row>
    <row r="559" spans="1:12" x14ac:dyDescent="0.25">
      <c r="A559" s="1">
        <v>41639</v>
      </c>
      <c r="B559" s="1">
        <v>41639</v>
      </c>
      <c r="C559" t="s">
        <v>6304</v>
      </c>
      <c r="D559" t="s">
        <v>8600</v>
      </c>
      <c r="E559">
        <v>242000000</v>
      </c>
      <c r="F559">
        <v>641000000</v>
      </c>
      <c r="G559">
        <v>1473000000</v>
      </c>
      <c r="H559">
        <v>1026000000</v>
      </c>
      <c r="I559">
        <v>1502000000</v>
      </c>
      <c r="J559" t="s">
        <v>8663</v>
      </c>
      <c r="K559">
        <v>3899000000.0000005</v>
      </c>
      <c r="L559">
        <v>16971000000</v>
      </c>
    </row>
    <row r="560" spans="1:12" x14ac:dyDescent="0.25">
      <c r="A560" s="1">
        <v>41639</v>
      </c>
      <c r="B560" s="1">
        <v>41639</v>
      </c>
      <c r="C560" t="s">
        <v>6308</v>
      </c>
      <c r="D560" t="s">
        <v>8601</v>
      </c>
      <c r="E560">
        <v>586600000</v>
      </c>
      <c r="F560">
        <v>0</v>
      </c>
      <c r="G560">
        <v>1405700000</v>
      </c>
      <c r="H560">
        <v>150500000</v>
      </c>
      <c r="I560">
        <v>833200000.00000012</v>
      </c>
      <c r="J560">
        <v>11200000</v>
      </c>
      <c r="K560">
        <v>1504100000</v>
      </c>
      <c r="L560">
        <v>3020800000</v>
      </c>
    </row>
    <row r="561" spans="1:12" x14ac:dyDescent="0.25">
      <c r="A561" s="1">
        <v>41639</v>
      </c>
      <c r="B561" s="1">
        <v>41639</v>
      </c>
      <c r="C561" t="s">
        <v>6312</v>
      </c>
      <c r="D561" t="s">
        <v>8602</v>
      </c>
      <c r="E561">
        <v>8545987000</v>
      </c>
      <c r="F561">
        <v>431000000</v>
      </c>
      <c r="G561">
        <v>14292000000</v>
      </c>
      <c r="H561">
        <v>4539642000</v>
      </c>
      <c r="I561">
        <v>7418750000</v>
      </c>
      <c r="J561">
        <v>75000000</v>
      </c>
      <c r="K561">
        <v>3577000000</v>
      </c>
      <c r="L561">
        <v>18884795000</v>
      </c>
    </row>
    <row r="562" spans="1:12" x14ac:dyDescent="0.25">
      <c r="A562" s="1">
        <v>41639</v>
      </c>
      <c r="B562" s="1">
        <v>41639</v>
      </c>
      <c r="C562" t="s">
        <v>6332</v>
      </c>
      <c r="D562" t="s">
        <v>8603</v>
      </c>
      <c r="E562">
        <v>210600000</v>
      </c>
      <c r="F562">
        <v>532700000.00000006</v>
      </c>
      <c r="G562">
        <v>1129800000</v>
      </c>
      <c r="H562">
        <v>391000000</v>
      </c>
      <c r="I562">
        <v>840600000</v>
      </c>
      <c r="J562">
        <v>23700000</v>
      </c>
      <c r="K562">
        <v>2563100000.0000005</v>
      </c>
      <c r="L562">
        <v>7062900000</v>
      </c>
    </row>
    <row r="563" spans="1:12" x14ac:dyDescent="0.25">
      <c r="A563" s="1">
        <v>41639</v>
      </c>
      <c r="B563" s="1">
        <v>41639</v>
      </c>
      <c r="C563" t="s">
        <v>6336</v>
      </c>
      <c r="D563" t="s">
        <v>8604</v>
      </c>
      <c r="E563">
        <v>1994000000</v>
      </c>
      <c r="F563">
        <v>1000000</v>
      </c>
      <c r="G563">
        <v>3149000000</v>
      </c>
      <c r="H563">
        <v>2337000000</v>
      </c>
      <c r="I563">
        <v>4090000000</v>
      </c>
      <c r="J563">
        <v>26000000</v>
      </c>
      <c r="K563">
        <v>21725000000</v>
      </c>
      <c r="L563">
        <v>22382000000</v>
      </c>
    </row>
    <row r="564" spans="1:12" x14ac:dyDescent="0.25">
      <c r="A564" s="1">
        <v>41639</v>
      </c>
      <c r="B564" s="1">
        <v>41639</v>
      </c>
      <c r="C564" t="s">
        <v>6345</v>
      </c>
      <c r="D564" t="s">
        <v>8605</v>
      </c>
      <c r="E564" t="s">
        <v>8663</v>
      </c>
      <c r="F564" t="s">
        <v>8663</v>
      </c>
      <c r="G564" t="s">
        <v>8663</v>
      </c>
      <c r="H564" t="s">
        <v>8663</v>
      </c>
      <c r="I564" t="s">
        <v>8663</v>
      </c>
      <c r="J564" t="s">
        <v>8663</v>
      </c>
      <c r="K564" t="s">
        <v>8663</v>
      </c>
      <c r="L564" t="s">
        <v>8663</v>
      </c>
    </row>
    <row r="565" spans="1:12" x14ac:dyDescent="0.25">
      <c r="A565" s="1">
        <v>41639</v>
      </c>
      <c r="B565" s="1">
        <v>41639</v>
      </c>
      <c r="C565" t="s">
        <v>6372</v>
      </c>
      <c r="D565" t="s">
        <v>8606</v>
      </c>
      <c r="E565">
        <v>-371958000</v>
      </c>
      <c r="F565">
        <v>2068426000</v>
      </c>
      <c r="G565">
        <v>2089699000</v>
      </c>
      <c r="H565">
        <v>-144718000</v>
      </c>
      <c r="I565">
        <v>111048000</v>
      </c>
      <c r="J565">
        <v>63793000</v>
      </c>
      <c r="K565">
        <v>1397432999.9999998</v>
      </c>
      <c r="L565">
        <v>384377000</v>
      </c>
    </row>
    <row r="566" spans="1:12" x14ac:dyDescent="0.25">
      <c r="A566" s="1">
        <v>41639</v>
      </c>
      <c r="B566" s="1">
        <v>41639</v>
      </c>
      <c r="C566" t="s">
        <v>6379</v>
      </c>
      <c r="D566" t="s">
        <v>8607</v>
      </c>
      <c r="E566">
        <v>2930888999.9999995</v>
      </c>
      <c r="F566">
        <v>84261000</v>
      </c>
      <c r="G566">
        <v>10458438000</v>
      </c>
      <c r="H566">
        <v>656360000</v>
      </c>
      <c r="I566">
        <v>1949623000</v>
      </c>
      <c r="J566" t="s">
        <v>8663</v>
      </c>
      <c r="K566">
        <v>12504524000</v>
      </c>
      <c r="L566">
        <v>5120901000</v>
      </c>
    </row>
    <row r="567" spans="1:12" x14ac:dyDescent="0.25">
      <c r="A567" s="1">
        <v>41639</v>
      </c>
      <c r="B567" s="1">
        <v>41639</v>
      </c>
      <c r="C567" t="s">
        <v>6431</v>
      </c>
      <c r="D567" t="s">
        <v>8608</v>
      </c>
      <c r="E567">
        <v>559756000</v>
      </c>
      <c r="F567">
        <v>50945000</v>
      </c>
      <c r="G567">
        <v>2873967000</v>
      </c>
      <c r="H567">
        <v>1020365000</v>
      </c>
      <c r="I567">
        <v>2023323000.0000002</v>
      </c>
      <c r="J567">
        <v>21524000</v>
      </c>
      <c r="K567">
        <v>5274953999.999999</v>
      </c>
      <c r="L567">
        <v>17217843000</v>
      </c>
    </row>
    <row r="568" spans="1:12" x14ac:dyDescent="0.25">
      <c r="A568" s="1">
        <v>41639</v>
      </c>
      <c r="B568" s="1">
        <v>41639</v>
      </c>
      <c r="C568" t="s">
        <v>6465</v>
      </c>
      <c r="D568" t="s">
        <v>8609</v>
      </c>
      <c r="E568" t="s">
        <v>8663</v>
      </c>
      <c r="F568" t="s">
        <v>8663</v>
      </c>
      <c r="G568" t="s">
        <v>8663</v>
      </c>
      <c r="H568" t="s">
        <v>8663</v>
      </c>
      <c r="I568" t="s">
        <v>8663</v>
      </c>
      <c r="J568" t="s">
        <v>8663</v>
      </c>
      <c r="K568" t="s">
        <v>8663</v>
      </c>
      <c r="L568" t="s">
        <v>8663</v>
      </c>
    </row>
    <row r="569" spans="1:12" x14ac:dyDescent="0.25">
      <c r="A569" s="1">
        <v>41639</v>
      </c>
      <c r="B569" s="1">
        <v>41639</v>
      </c>
      <c r="C569" t="s">
        <v>6497</v>
      </c>
      <c r="D569" t="s">
        <v>8610</v>
      </c>
      <c r="E569">
        <v>876600000</v>
      </c>
      <c r="F569">
        <v>586900000</v>
      </c>
      <c r="G569">
        <v>3213000000</v>
      </c>
      <c r="H569">
        <v>495800000</v>
      </c>
      <c r="I569">
        <v>1133100000</v>
      </c>
      <c r="J569" t="s">
        <v>8663</v>
      </c>
      <c r="K569">
        <v>8318700000</v>
      </c>
      <c r="L569">
        <v>4207900000</v>
      </c>
    </row>
    <row r="570" spans="1:12" x14ac:dyDescent="0.25">
      <c r="A570" s="1">
        <v>41639</v>
      </c>
      <c r="B570" s="1">
        <v>41639</v>
      </c>
      <c r="C570" t="s">
        <v>6523</v>
      </c>
      <c r="D570" t="s">
        <v>8611</v>
      </c>
      <c r="E570" t="s">
        <v>8663</v>
      </c>
      <c r="F570" t="s">
        <v>8663</v>
      </c>
      <c r="G570" t="s">
        <v>8663</v>
      </c>
      <c r="H570" t="s">
        <v>8663</v>
      </c>
      <c r="I570" t="s">
        <v>8663</v>
      </c>
      <c r="J570" t="s">
        <v>8663</v>
      </c>
      <c r="K570" t="s">
        <v>8663</v>
      </c>
      <c r="L570" t="s">
        <v>8663</v>
      </c>
    </row>
    <row r="571" spans="1:12" x14ac:dyDescent="0.25">
      <c r="A571" s="1">
        <v>41639</v>
      </c>
      <c r="B571" s="1">
        <v>41639</v>
      </c>
      <c r="C571" t="s">
        <v>6526</v>
      </c>
      <c r="D571" t="s">
        <v>8612</v>
      </c>
      <c r="E571" t="s">
        <v>8663</v>
      </c>
      <c r="F571" t="s">
        <v>8663</v>
      </c>
      <c r="G571" t="s">
        <v>8663</v>
      </c>
      <c r="H571" t="s">
        <v>8663</v>
      </c>
      <c r="I571" t="s">
        <v>8663</v>
      </c>
      <c r="J571" t="s">
        <v>8663</v>
      </c>
      <c r="K571" t="s">
        <v>8663</v>
      </c>
      <c r="L571" t="s">
        <v>8663</v>
      </c>
    </row>
    <row r="572" spans="1:12" x14ac:dyDescent="0.25">
      <c r="A572" s="1">
        <v>41639</v>
      </c>
      <c r="B572" s="1">
        <v>41639</v>
      </c>
      <c r="C572" t="s">
        <v>6537</v>
      </c>
      <c r="D572" t="s">
        <v>8613</v>
      </c>
      <c r="E572">
        <v>397600000</v>
      </c>
      <c r="F572">
        <v>92200000</v>
      </c>
      <c r="G572">
        <v>1903000000</v>
      </c>
      <c r="H572">
        <v>298600000</v>
      </c>
      <c r="I572">
        <v>913300000</v>
      </c>
      <c r="J572">
        <v>23200000</v>
      </c>
      <c r="K572">
        <v>4271900000.0000005</v>
      </c>
      <c r="L572">
        <v>11302700000</v>
      </c>
    </row>
    <row r="573" spans="1:12" x14ac:dyDescent="0.25">
      <c r="A573" s="1">
        <v>41639</v>
      </c>
      <c r="B573" s="1">
        <v>41639</v>
      </c>
      <c r="C573" t="s">
        <v>6575</v>
      </c>
      <c r="D573" t="s">
        <v>8614</v>
      </c>
      <c r="E573" t="s">
        <v>8663</v>
      </c>
      <c r="F573" t="s">
        <v>8663</v>
      </c>
      <c r="G573" t="s">
        <v>8663</v>
      </c>
      <c r="H573" t="s">
        <v>8663</v>
      </c>
      <c r="I573" t="s">
        <v>8663</v>
      </c>
      <c r="J573" t="s">
        <v>8663</v>
      </c>
      <c r="K573" t="s">
        <v>8663</v>
      </c>
      <c r="L573" t="s">
        <v>8663</v>
      </c>
    </row>
    <row r="574" spans="1:12" x14ac:dyDescent="0.25">
      <c r="A574" s="1">
        <v>41639</v>
      </c>
      <c r="B574" s="1">
        <v>41639</v>
      </c>
      <c r="C574" t="s">
        <v>6624</v>
      </c>
      <c r="D574" t="s">
        <v>8615</v>
      </c>
      <c r="E574">
        <v>320428000</v>
      </c>
      <c r="F574">
        <v>3168000</v>
      </c>
      <c r="G574">
        <v>447608000</v>
      </c>
      <c r="H574">
        <v>34953000</v>
      </c>
      <c r="I574">
        <v>472305000</v>
      </c>
      <c r="J574">
        <v>9221000</v>
      </c>
      <c r="K574">
        <v>2748660000.0000005</v>
      </c>
      <c r="L574">
        <v>3933531000</v>
      </c>
    </row>
    <row r="575" spans="1:12" x14ac:dyDescent="0.25">
      <c r="A575" s="1">
        <v>41639</v>
      </c>
      <c r="B575" s="1">
        <v>41639</v>
      </c>
      <c r="C575" t="s">
        <v>6800</v>
      </c>
      <c r="D575" t="s">
        <v>8616</v>
      </c>
      <c r="E575" t="s">
        <v>8663</v>
      </c>
      <c r="F575" t="s">
        <v>8663</v>
      </c>
      <c r="G575" t="s">
        <v>8663</v>
      </c>
      <c r="H575" t="s">
        <v>8663</v>
      </c>
      <c r="I575" t="s">
        <v>8663</v>
      </c>
      <c r="J575" t="s">
        <v>8663</v>
      </c>
      <c r="K575" t="s">
        <v>8663</v>
      </c>
      <c r="L575" t="s">
        <v>8663</v>
      </c>
    </row>
    <row r="576" spans="1:12" x14ac:dyDescent="0.25">
      <c r="A576" s="1">
        <v>41639</v>
      </c>
      <c r="B576" s="1">
        <v>41639</v>
      </c>
      <c r="C576" t="s">
        <v>6826</v>
      </c>
      <c r="D576" t="s">
        <v>8617</v>
      </c>
      <c r="E576">
        <v>247000000</v>
      </c>
      <c r="F576">
        <v>12600000</v>
      </c>
      <c r="G576">
        <v>678400000</v>
      </c>
      <c r="H576">
        <v>188500000</v>
      </c>
      <c r="I576">
        <v>451100000</v>
      </c>
      <c r="J576">
        <v>9900000</v>
      </c>
      <c r="K576">
        <v>1097300000.0000002</v>
      </c>
      <c r="L576">
        <v>2540500000</v>
      </c>
    </row>
    <row r="577" spans="1:12" x14ac:dyDescent="0.25">
      <c r="A577" s="1">
        <v>41639</v>
      </c>
      <c r="B577" s="1">
        <v>41639</v>
      </c>
      <c r="C577" t="s">
        <v>6859</v>
      </c>
      <c r="D577" t="s">
        <v>8618</v>
      </c>
      <c r="E577" t="s">
        <v>8663</v>
      </c>
      <c r="F577" t="s">
        <v>8663</v>
      </c>
      <c r="G577" t="s">
        <v>8663</v>
      </c>
      <c r="H577" t="s">
        <v>8663</v>
      </c>
      <c r="I577" t="s">
        <v>8663</v>
      </c>
      <c r="J577" t="s">
        <v>8663</v>
      </c>
      <c r="K577" t="s">
        <v>8663</v>
      </c>
      <c r="L577" t="s">
        <v>8663</v>
      </c>
    </row>
    <row r="578" spans="1:12" x14ac:dyDescent="0.25">
      <c r="A578" s="1">
        <v>41639</v>
      </c>
      <c r="B578" s="1">
        <v>41639</v>
      </c>
      <c r="C578" t="s">
        <v>6864</v>
      </c>
      <c r="D578" t="s">
        <v>8619</v>
      </c>
      <c r="E578">
        <v>389000000</v>
      </c>
      <c r="F578">
        <v>1708000000</v>
      </c>
      <c r="G578">
        <v>5181000000</v>
      </c>
      <c r="H578">
        <v>131000000</v>
      </c>
      <c r="I578">
        <v>3592000000</v>
      </c>
      <c r="J578">
        <v>36000000</v>
      </c>
      <c r="K578">
        <v>9087000000</v>
      </c>
      <c r="L578">
        <v>70134000000</v>
      </c>
    </row>
    <row r="579" spans="1:12" x14ac:dyDescent="0.25">
      <c r="A579" s="1">
        <v>41639</v>
      </c>
      <c r="B579" s="1">
        <v>41639</v>
      </c>
      <c r="C579" t="s">
        <v>6880</v>
      </c>
      <c r="D579" t="s">
        <v>8620</v>
      </c>
      <c r="E579" t="s">
        <v>8663</v>
      </c>
      <c r="F579" t="s">
        <v>8663</v>
      </c>
      <c r="G579" t="s">
        <v>8663</v>
      </c>
      <c r="H579" t="s">
        <v>8663</v>
      </c>
      <c r="I579" t="s">
        <v>8663</v>
      </c>
      <c r="J579" t="s">
        <v>8663</v>
      </c>
      <c r="K579" t="s">
        <v>8663</v>
      </c>
      <c r="L579" t="s">
        <v>8663</v>
      </c>
    </row>
    <row r="580" spans="1:12" x14ac:dyDescent="0.25">
      <c r="A580" s="1">
        <v>41639</v>
      </c>
      <c r="B580" s="1">
        <v>41639</v>
      </c>
      <c r="C580" t="s">
        <v>6884</v>
      </c>
      <c r="D580" t="s">
        <v>8621</v>
      </c>
      <c r="E580">
        <v>650800000</v>
      </c>
      <c r="F580">
        <v>36500000</v>
      </c>
      <c r="G580">
        <v>2072500000</v>
      </c>
      <c r="H580">
        <v>340200000</v>
      </c>
      <c r="I580">
        <v>757700000</v>
      </c>
      <c r="J580">
        <v>21600000</v>
      </c>
      <c r="K580">
        <v>3830999999.9999995</v>
      </c>
      <c r="L580">
        <v>8806100000</v>
      </c>
    </row>
    <row r="581" spans="1:12" x14ac:dyDescent="0.25">
      <c r="A581" s="1">
        <v>41639</v>
      </c>
      <c r="B581" s="1">
        <v>41639</v>
      </c>
      <c r="C581" t="s">
        <v>6900</v>
      </c>
      <c r="D581" t="s">
        <v>8622</v>
      </c>
      <c r="E581">
        <v>6183000000</v>
      </c>
      <c r="F581">
        <v>1317000000</v>
      </c>
      <c r="G581">
        <v>14692000000</v>
      </c>
      <c r="H581">
        <v>5393000000</v>
      </c>
      <c r="I581">
        <v>10899000000</v>
      </c>
      <c r="J581">
        <v>191000000</v>
      </c>
      <c r="K581">
        <v>14214000000</v>
      </c>
      <c r="L581">
        <v>79362000000</v>
      </c>
    </row>
    <row r="582" spans="1:12" x14ac:dyDescent="0.25">
      <c r="A582" s="1">
        <v>41639</v>
      </c>
      <c r="B582" s="1">
        <v>41639</v>
      </c>
      <c r="C582" t="s">
        <v>6964</v>
      </c>
      <c r="D582" t="s">
        <v>8623</v>
      </c>
      <c r="E582">
        <v>268900000</v>
      </c>
      <c r="F582">
        <v>655100000</v>
      </c>
      <c r="G582">
        <v>4087300000</v>
      </c>
      <c r="H582">
        <v>215600000</v>
      </c>
      <c r="I582">
        <v>719200000</v>
      </c>
      <c r="J582">
        <v>48800000</v>
      </c>
      <c r="K582">
        <v>2473400000</v>
      </c>
      <c r="L582">
        <v>6959500000</v>
      </c>
    </row>
    <row r="583" spans="1:12" x14ac:dyDescent="0.25">
      <c r="A583" s="1">
        <v>41639</v>
      </c>
      <c r="B583" s="1">
        <v>41639</v>
      </c>
      <c r="C583" t="s">
        <v>6980</v>
      </c>
      <c r="D583" t="s">
        <v>8624</v>
      </c>
      <c r="E583">
        <v>-201700000</v>
      </c>
      <c r="F583">
        <v>93700000</v>
      </c>
      <c r="G583">
        <v>1747000000</v>
      </c>
      <c r="H583">
        <v>-36500000</v>
      </c>
      <c r="I583">
        <v>249700000</v>
      </c>
      <c r="J583">
        <v>23300000</v>
      </c>
      <c r="K583">
        <v>2911199999.9999995</v>
      </c>
      <c r="L583">
        <v>4017300000</v>
      </c>
    </row>
    <row r="584" spans="1:12" x14ac:dyDescent="0.25">
      <c r="A584" s="1">
        <v>41639</v>
      </c>
      <c r="B584" s="1">
        <v>41639</v>
      </c>
      <c r="C584" t="s">
        <v>6987</v>
      </c>
      <c r="D584" t="s">
        <v>8625</v>
      </c>
      <c r="E584" t="s">
        <v>8663</v>
      </c>
      <c r="F584" t="s">
        <v>8663</v>
      </c>
      <c r="G584" t="s">
        <v>8663</v>
      </c>
      <c r="H584" t="s">
        <v>8663</v>
      </c>
      <c r="I584" t="s">
        <v>8663</v>
      </c>
      <c r="J584" t="s">
        <v>8663</v>
      </c>
      <c r="K584" t="s">
        <v>8663</v>
      </c>
      <c r="L584" t="s">
        <v>8663</v>
      </c>
    </row>
    <row r="585" spans="1:12" x14ac:dyDescent="0.25">
      <c r="A585" s="1">
        <v>41639</v>
      </c>
      <c r="B585" s="1">
        <v>41639</v>
      </c>
      <c r="C585" t="s">
        <v>7018</v>
      </c>
      <c r="D585" t="s">
        <v>8626</v>
      </c>
      <c r="E585">
        <v>-1620000000</v>
      </c>
      <c r="F585">
        <v>1446000000</v>
      </c>
      <c r="G585">
        <v>21281000000</v>
      </c>
      <c r="H585">
        <v>431000000</v>
      </c>
      <c r="I585">
        <v>2220000000</v>
      </c>
      <c r="J585">
        <v>196000000</v>
      </c>
      <c r="K585">
        <v>-7921999999.999999</v>
      </c>
      <c r="L585">
        <v>25312000000</v>
      </c>
    </row>
    <row r="586" spans="1:12" x14ac:dyDescent="0.25">
      <c r="A586" s="1">
        <v>41639</v>
      </c>
      <c r="B586" s="1">
        <v>41639</v>
      </c>
      <c r="C586" t="s">
        <v>7040</v>
      </c>
      <c r="D586" t="s">
        <v>8627</v>
      </c>
      <c r="E586" t="s">
        <v>8663</v>
      </c>
      <c r="F586">
        <v>0</v>
      </c>
      <c r="G586">
        <v>0</v>
      </c>
      <c r="H586" t="s">
        <v>8663</v>
      </c>
      <c r="I586" t="s">
        <v>8663</v>
      </c>
      <c r="J586" t="s">
        <v>8663</v>
      </c>
      <c r="K586" t="s">
        <v>8663</v>
      </c>
      <c r="L586" t="s">
        <v>8663</v>
      </c>
    </row>
    <row r="587" spans="1:12" x14ac:dyDescent="0.25">
      <c r="A587" s="1">
        <v>41639</v>
      </c>
      <c r="B587" s="1">
        <v>41639</v>
      </c>
      <c r="C587" t="s">
        <v>7096</v>
      </c>
      <c r="D587" t="s">
        <v>8628</v>
      </c>
      <c r="E587">
        <v>-32205477.000774175</v>
      </c>
      <c r="F587">
        <v>2246869.1999999997</v>
      </c>
      <c r="G587">
        <v>181404579.09999999</v>
      </c>
      <c r="H587">
        <v>-22873583.030131992</v>
      </c>
      <c r="I587">
        <v>29120409.491802212</v>
      </c>
      <c r="J587" t="s">
        <v>8663</v>
      </c>
      <c r="K587">
        <v>188953098.47699997</v>
      </c>
      <c r="L587">
        <v>150410479.95545655</v>
      </c>
    </row>
    <row r="588" spans="1:12" x14ac:dyDescent="0.25">
      <c r="A588" s="1">
        <v>41639</v>
      </c>
      <c r="B588" s="1">
        <v>41639</v>
      </c>
      <c r="C588" t="s">
        <v>7161</v>
      </c>
      <c r="D588" t="s">
        <v>8629</v>
      </c>
      <c r="E588">
        <v>203538000</v>
      </c>
      <c r="F588">
        <v>76000000</v>
      </c>
      <c r="G588">
        <v>161874000</v>
      </c>
      <c r="H588">
        <v>108541000</v>
      </c>
      <c r="I588" t="s">
        <v>8663</v>
      </c>
      <c r="J588">
        <v>3553000</v>
      </c>
      <c r="K588">
        <v>1089307000</v>
      </c>
      <c r="L588">
        <v>1027452000</v>
      </c>
    </row>
    <row r="589" spans="1:12" x14ac:dyDescent="0.25">
      <c r="A589" s="1">
        <v>41639</v>
      </c>
      <c r="B589" s="1">
        <v>41639</v>
      </c>
      <c r="C589" t="s">
        <v>7214</v>
      </c>
      <c r="D589" t="s">
        <v>8630</v>
      </c>
      <c r="E589">
        <v>45501000000</v>
      </c>
      <c r="F589">
        <v>0</v>
      </c>
      <c r="G589">
        <v>16961000000</v>
      </c>
      <c r="H589">
        <v>37037000000</v>
      </c>
      <c r="I589">
        <v>55756000000</v>
      </c>
      <c r="J589">
        <v>83000000</v>
      </c>
      <c r="K589">
        <v>123549000000.00002</v>
      </c>
      <c r="L589">
        <v>170910000000</v>
      </c>
    </row>
    <row r="590" spans="1:12" x14ac:dyDescent="0.25">
      <c r="A590" s="1">
        <v>41639</v>
      </c>
      <c r="B590" s="1">
        <v>41639</v>
      </c>
      <c r="C590" t="s">
        <v>7225</v>
      </c>
      <c r="D590" t="s">
        <v>8631</v>
      </c>
      <c r="E590">
        <v>509100000</v>
      </c>
      <c r="F590">
        <v>422600000</v>
      </c>
      <c r="G590">
        <v>3182500000</v>
      </c>
      <c r="H590">
        <v>342900000</v>
      </c>
      <c r="I590">
        <v>1006700000</v>
      </c>
      <c r="J590">
        <v>45500000</v>
      </c>
      <c r="K590">
        <v>1316799999.9999998</v>
      </c>
      <c r="L590">
        <v>8585500000</v>
      </c>
    </row>
    <row r="591" spans="1:12" x14ac:dyDescent="0.25">
      <c r="A591" s="1">
        <v>41639</v>
      </c>
      <c r="B591" s="1">
        <v>41639</v>
      </c>
      <c r="C591" t="s">
        <v>7229</v>
      </c>
      <c r="D591" t="s">
        <v>8632</v>
      </c>
      <c r="E591">
        <v>886700000</v>
      </c>
      <c r="F591">
        <v>128800000.00000001</v>
      </c>
      <c r="G591">
        <v>4339800000</v>
      </c>
      <c r="H591">
        <v>557900000</v>
      </c>
      <c r="I591">
        <v>1763500000</v>
      </c>
      <c r="J591">
        <v>43700000</v>
      </c>
      <c r="K591">
        <v>6803699999.999999</v>
      </c>
      <c r="L591">
        <v>5992300000</v>
      </c>
    </row>
    <row r="592" spans="1:12" x14ac:dyDescent="0.25">
      <c r="A592" s="1">
        <v>41639</v>
      </c>
      <c r="B592" s="1">
        <v>41639</v>
      </c>
      <c r="C592" t="s">
        <v>7238</v>
      </c>
      <c r="D592" t="s">
        <v>8633</v>
      </c>
      <c r="E592">
        <v>-773000000</v>
      </c>
      <c r="F592">
        <v>1485000000</v>
      </c>
      <c r="G592">
        <v>10924000000</v>
      </c>
      <c r="H592">
        <v>-189000000</v>
      </c>
      <c r="I592">
        <v>2202000000</v>
      </c>
      <c r="J592">
        <v>183000000</v>
      </c>
      <c r="K592">
        <v>1728000000</v>
      </c>
      <c r="L592">
        <v>37652000000</v>
      </c>
    </row>
    <row r="593" spans="1:12" x14ac:dyDescent="0.25">
      <c r="A593" s="1">
        <v>41639</v>
      </c>
      <c r="B593" s="1">
        <v>41639</v>
      </c>
      <c r="C593" t="s">
        <v>7242</v>
      </c>
      <c r="D593" t="s">
        <v>8634</v>
      </c>
      <c r="E593">
        <v>168000000</v>
      </c>
      <c r="F593">
        <v>271000000</v>
      </c>
      <c r="G593">
        <v>3886000000</v>
      </c>
      <c r="H593">
        <v>-174000000</v>
      </c>
      <c r="I593">
        <v>297000000</v>
      </c>
      <c r="J593" t="s">
        <v>8663</v>
      </c>
      <c r="K593">
        <v>1673000000</v>
      </c>
      <c r="L593">
        <v>5250000000</v>
      </c>
    </row>
    <row r="594" spans="1:12" x14ac:dyDescent="0.25">
      <c r="A594" s="1">
        <v>41639</v>
      </c>
      <c r="B594" s="1">
        <v>41639</v>
      </c>
      <c r="C594" t="s">
        <v>7246</v>
      </c>
      <c r="D594" t="s">
        <v>8635</v>
      </c>
      <c r="E594">
        <v>164168000</v>
      </c>
      <c r="F594">
        <v>27737000</v>
      </c>
      <c r="G594">
        <v>806215000</v>
      </c>
      <c r="H594">
        <v>167019250</v>
      </c>
      <c r="I594">
        <v>397942000</v>
      </c>
      <c r="J594">
        <v>7013000</v>
      </c>
      <c r="K594">
        <v>119990000.00000001</v>
      </c>
      <c r="L594">
        <v>2861340166.6666665</v>
      </c>
    </row>
    <row r="595" spans="1:12" x14ac:dyDescent="0.25">
      <c r="A595" s="1">
        <v>41639</v>
      </c>
      <c r="B595" s="1">
        <v>41639</v>
      </c>
      <c r="C595" t="s">
        <v>7310</v>
      </c>
      <c r="D595" t="s">
        <v>8636</v>
      </c>
      <c r="E595">
        <v>397256000</v>
      </c>
      <c r="F595">
        <v>56919000</v>
      </c>
      <c r="G595">
        <v>1435751000</v>
      </c>
      <c r="H595">
        <v>239956000</v>
      </c>
      <c r="I595">
        <v>551447000</v>
      </c>
      <c r="J595">
        <v>10712000</v>
      </c>
      <c r="K595">
        <v>1664252000</v>
      </c>
      <c r="L595">
        <v>2010613000</v>
      </c>
    </row>
    <row r="596" spans="1:12" x14ac:dyDescent="0.25">
      <c r="A596" s="1">
        <v>41639</v>
      </c>
      <c r="B596" s="1">
        <v>41639</v>
      </c>
      <c r="C596" t="s">
        <v>7359</v>
      </c>
      <c r="D596" t="s">
        <v>8637</v>
      </c>
      <c r="E596" t="s">
        <v>8663</v>
      </c>
      <c r="F596" t="s">
        <v>8663</v>
      </c>
      <c r="G596" t="s">
        <v>8663</v>
      </c>
      <c r="H596" t="s">
        <v>8663</v>
      </c>
      <c r="I596" t="s">
        <v>8663</v>
      </c>
      <c r="J596" t="s">
        <v>8663</v>
      </c>
      <c r="K596" t="s">
        <v>8663</v>
      </c>
      <c r="L596" t="s">
        <v>8663</v>
      </c>
    </row>
    <row r="597" spans="1:12" x14ac:dyDescent="0.25">
      <c r="A597" s="1">
        <v>41639</v>
      </c>
      <c r="B597" s="1">
        <v>41639</v>
      </c>
      <c r="C597" t="s">
        <v>7373</v>
      </c>
      <c r="D597" t="s">
        <v>8638</v>
      </c>
      <c r="E597" t="s">
        <v>8663</v>
      </c>
      <c r="F597" t="s">
        <v>8663</v>
      </c>
      <c r="G597" t="s">
        <v>8663</v>
      </c>
      <c r="H597" t="s">
        <v>8663</v>
      </c>
      <c r="I597" t="s">
        <v>8663</v>
      </c>
      <c r="J597" t="s">
        <v>8663</v>
      </c>
      <c r="K597" t="s">
        <v>8663</v>
      </c>
      <c r="L597" t="s">
        <v>8663</v>
      </c>
    </row>
    <row r="598" spans="1:12" x14ac:dyDescent="0.25">
      <c r="A598" s="1">
        <v>41639</v>
      </c>
      <c r="B598" s="1">
        <v>41639</v>
      </c>
      <c r="C598" t="s">
        <v>7384</v>
      </c>
      <c r="D598" t="s">
        <v>8639</v>
      </c>
      <c r="E598">
        <v>235409000</v>
      </c>
      <c r="F598">
        <v>0</v>
      </c>
      <c r="G598">
        <v>349467000</v>
      </c>
      <c r="H598">
        <v>263621000</v>
      </c>
      <c r="I598">
        <v>395005000</v>
      </c>
      <c r="J598">
        <v>4259000</v>
      </c>
      <c r="K598">
        <v>539086000</v>
      </c>
      <c r="L598">
        <v>2243022000</v>
      </c>
    </row>
    <row r="599" spans="1:12" x14ac:dyDescent="0.25">
      <c r="A599" s="1">
        <v>41639</v>
      </c>
      <c r="B599" s="1">
        <v>41639</v>
      </c>
      <c r="C599" t="s">
        <v>7453</v>
      </c>
      <c r="D599" t="s">
        <v>8640</v>
      </c>
      <c r="E599">
        <v>86608000</v>
      </c>
      <c r="F599">
        <v>0</v>
      </c>
      <c r="G599">
        <v>149582000</v>
      </c>
      <c r="H599">
        <v>117493000</v>
      </c>
      <c r="I599" t="s">
        <v>8663</v>
      </c>
      <c r="J599">
        <v>1513000</v>
      </c>
      <c r="K599">
        <v>854578000</v>
      </c>
      <c r="L599">
        <v>691556000</v>
      </c>
    </row>
    <row r="600" spans="1:12" x14ac:dyDescent="0.25">
      <c r="A600" s="1">
        <v>41639</v>
      </c>
      <c r="B600" s="1">
        <v>41639</v>
      </c>
      <c r="C600" t="s">
        <v>7465</v>
      </c>
      <c r="D600" t="s">
        <v>8641</v>
      </c>
      <c r="E600">
        <v>239555000</v>
      </c>
      <c r="F600">
        <v>881657000</v>
      </c>
      <c r="G600">
        <v>373336000</v>
      </c>
      <c r="H600">
        <v>214920000</v>
      </c>
      <c r="I600">
        <v>245862999.99999997</v>
      </c>
      <c r="J600">
        <v>11925000</v>
      </c>
      <c r="K600">
        <v>426053000</v>
      </c>
      <c r="L600">
        <v>2597810000</v>
      </c>
    </row>
    <row r="601" spans="1:12" x14ac:dyDescent="0.25">
      <c r="A601" s="1">
        <v>41639</v>
      </c>
      <c r="B601" s="1">
        <v>41639</v>
      </c>
      <c r="C601" t="s">
        <v>7529</v>
      </c>
      <c r="D601" t="s">
        <v>8642</v>
      </c>
      <c r="E601">
        <v>516000000</v>
      </c>
      <c r="F601">
        <v>15000000</v>
      </c>
      <c r="G601">
        <v>3642000000</v>
      </c>
      <c r="H601">
        <v>389000000</v>
      </c>
      <c r="I601">
        <v>904000000</v>
      </c>
      <c r="J601">
        <v>29000000</v>
      </c>
      <c r="K601">
        <v>866000000</v>
      </c>
      <c r="L601">
        <v>4483000000</v>
      </c>
    </row>
    <row r="602" spans="1:12" x14ac:dyDescent="0.25">
      <c r="A602" s="1">
        <v>41639</v>
      </c>
      <c r="B602" s="1">
        <v>41639</v>
      </c>
      <c r="C602" t="s">
        <v>7559</v>
      </c>
      <c r="D602" t="s">
        <v>8643</v>
      </c>
      <c r="E602">
        <v>174007000</v>
      </c>
      <c r="F602">
        <v>421000</v>
      </c>
      <c r="G602">
        <v>450288000</v>
      </c>
      <c r="H602">
        <v>282959000</v>
      </c>
      <c r="I602">
        <v>476337000</v>
      </c>
      <c r="J602" t="s">
        <v>8663</v>
      </c>
      <c r="K602">
        <v>1517049000.0000002</v>
      </c>
      <c r="L602">
        <v>2495310000</v>
      </c>
    </row>
    <row r="603" spans="1:12" x14ac:dyDescent="0.25">
      <c r="A603" s="1">
        <v>41639</v>
      </c>
      <c r="B603" s="1">
        <v>41639</v>
      </c>
      <c r="C603" t="s">
        <v>7574</v>
      </c>
      <c r="D603" t="s">
        <v>8644</v>
      </c>
      <c r="E603">
        <v>803016000</v>
      </c>
      <c r="F603">
        <v>9976108000</v>
      </c>
      <c r="G603">
        <v>4502170000</v>
      </c>
      <c r="H603">
        <v>587030000</v>
      </c>
      <c r="I603">
        <v>1934434000</v>
      </c>
      <c r="J603">
        <v>106335000</v>
      </c>
      <c r="K603">
        <v>3611917000</v>
      </c>
      <c r="L603">
        <v>3187812000</v>
      </c>
    </row>
    <row r="604" spans="1:12" x14ac:dyDescent="0.25">
      <c r="A604" s="1">
        <v>41639</v>
      </c>
      <c r="B604" s="1">
        <v>41639</v>
      </c>
      <c r="C604" t="s">
        <v>7602</v>
      </c>
      <c r="D604" t="s">
        <v>8645</v>
      </c>
      <c r="E604">
        <v>801109000</v>
      </c>
      <c r="F604">
        <v>100000000</v>
      </c>
      <c r="G604">
        <v>800000000</v>
      </c>
      <c r="H604">
        <v>567458000</v>
      </c>
      <c r="I604" t="s">
        <v>8663</v>
      </c>
      <c r="J604">
        <v>5937000</v>
      </c>
      <c r="K604">
        <v>5443285000</v>
      </c>
      <c r="L604">
        <v>3523185000</v>
      </c>
    </row>
    <row r="605" spans="1:12" x14ac:dyDescent="0.25">
      <c r="A605" s="1">
        <v>41639</v>
      </c>
      <c r="B605" s="1">
        <v>41639</v>
      </c>
      <c r="C605" t="s">
        <v>7606</v>
      </c>
      <c r="D605" t="s">
        <v>8646</v>
      </c>
      <c r="E605">
        <v>31276000</v>
      </c>
      <c r="F605">
        <v>1681783000</v>
      </c>
      <c r="G605">
        <v>1790935000</v>
      </c>
      <c r="H605">
        <v>146860000</v>
      </c>
      <c r="I605">
        <v>277615000</v>
      </c>
      <c r="J605">
        <v>15761000</v>
      </c>
      <c r="K605">
        <v>1035059999.9999999</v>
      </c>
      <c r="L605">
        <v>535313000</v>
      </c>
    </row>
    <row r="606" spans="1:12" x14ac:dyDescent="0.25">
      <c r="A606" s="1">
        <v>41639</v>
      </c>
      <c r="B606" s="1">
        <v>41639</v>
      </c>
      <c r="C606" t="s">
        <v>7712</v>
      </c>
      <c r="D606" t="s">
        <v>8647</v>
      </c>
      <c r="E606">
        <v>43200000.000000045</v>
      </c>
      <c r="F606">
        <v>1147500000</v>
      </c>
      <c r="G606">
        <v>5020800000</v>
      </c>
      <c r="H606">
        <v>994200000</v>
      </c>
      <c r="I606">
        <v>2231400000</v>
      </c>
      <c r="J606">
        <v>35400000</v>
      </c>
      <c r="K606">
        <v>7574700000</v>
      </c>
      <c r="L606">
        <v>10180400000</v>
      </c>
    </row>
    <row r="607" spans="1:12" x14ac:dyDescent="0.25">
      <c r="A607" s="1">
        <v>41639</v>
      </c>
      <c r="B607" s="1">
        <v>41639</v>
      </c>
      <c r="C607" t="s">
        <v>7810</v>
      </c>
      <c r="D607" t="s">
        <v>8648</v>
      </c>
      <c r="E607">
        <v>53855000</v>
      </c>
      <c r="F607">
        <v>0</v>
      </c>
      <c r="G607">
        <v>250000000</v>
      </c>
      <c r="H607">
        <v>327924000</v>
      </c>
      <c r="I607" t="s">
        <v>8663</v>
      </c>
      <c r="J607">
        <v>322000</v>
      </c>
      <c r="K607">
        <v>2373361000</v>
      </c>
      <c r="L607">
        <v>742685000</v>
      </c>
    </row>
    <row r="608" spans="1:12" x14ac:dyDescent="0.25">
      <c r="A608" s="1">
        <v>41639</v>
      </c>
      <c r="B608" s="1">
        <v>41639</v>
      </c>
      <c r="C608" t="s">
        <v>7826</v>
      </c>
      <c r="D608" t="s">
        <v>8649</v>
      </c>
      <c r="E608" t="s">
        <v>8663</v>
      </c>
      <c r="F608" t="s">
        <v>8663</v>
      </c>
      <c r="G608" t="s">
        <v>8663</v>
      </c>
      <c r="H608" t="s">
        <v>8663</v>
      </c>
      <c r="I608" t="s">
        <v>8663</v>
      </c>
      <c r="J608" t="s">
        <v>8663</v>
      </c>
      <c r="K608" t="s">
        <v>8663</v>
      </c>
      <c r="L608" t="s">
        <v>8663</v>
      </c>
    </row>
    <row r="609" spans="1:12" x14ac:dyDescent="0.25">
      <c r="A609" s="1">
        <v>41639</v>
      </c>
      <c r="B609" s="1">
        <v>41639</v>
      </c>
      <c r="C609" t="s">
        <v>7852</v>
      </c>
      <c r="D609" t="s">
        <v>8650</v>
      </c>
      <c r="E609" t="s">
        <v>8663</v>
      </c>
      <c r="F609" t="s">
        <v>8663</v>
      </c>
      <c r="G609" t="s">
        <v>8663</v>
      </c>
      <c r="H609" t="s">
        <v>8663</v>
      </c>
      <c r="I609" t="s">
        <v>8663</v>
      </c>
      <c r="J609" t="s">
        <v>8663</v>
      </c>
      <c r="K609" t="s">
        <v>8663</v>
      </c>
      <c r="L609" t="s">
        <v>8663</v>
      </c>
    </row>
    <row r="610" spans="1:12" x14ac:dyDescent="0.25">
      <c r="A610" s="1">
        <v>41639</v>
      </c>
      <c r="B610" s="1">
        <v>41639</v>
      </c>
      <c r="C610" t="s">
        <v>7887</v>
      </c>
      <c r="D610" t="s">
        <v>8651</v>
      </c>
      <c r="E610">
        <v>-820451000</v>
      </c>
      <c r="F610" t="s">
        <v>8663</v>
      </c>
      <c r="G610">
        <v>2986275000</v>
      </c>
      <c r="H610">
        <v>529781000</v>
      </c>
      <c r="I610">
        <v>628683000</v>
      </c>
      <c r="J610" t="s">
        <v>8663</v>
      </c>
      <c r="K610">
        <v>4392355999.999999</v>
      </c>
      <c r="L610">
        <v>860139000</v>
      </c>
    </row>
    <row r="611" spans="1:12" x14ac:dyDescent="0.25">
      <c r="A611" s="1">
        <v>41639</v>
      </c>
      <c r="B611" s="1">
        <v>41639</v>
      </c>
      <c r="C611" t="s">
        <v>7891</v>
      </c>
      <c r="D611" t="s">
        <v>8652</v>
      </c>
      <c r="E611">
        <v>449699999.99999994</v>
      </c>
      <c r="F611">
        <v>46200000</v>
      </c>
      <c r="G611">
        <v>1927800000</v>
      </c>
      <c r="H611">
        <v>441900000</v>
      </c>
      <c r="I611">
        <v>839300000</v>
      </c>
      <c r="J611">
        <v>19201000</v>
      </c>
      <c r="K611">
        <v>2332600000</v>
      </c>
      <c r="L611">
        <v>3539800000</v>
      </c>
    </row>
    <row r="612" spans="1:12" x14ac:dyDescent="0.25">
      <c r="A612" s="1">
        <v>41639</v>
      </c>
      <c r="B612" s="1">
        <v>41639</v>
      </c>
      <c r="C612" t="s">
        <v>7909</v>
      </c>
      <c r="D612" t="s">
        <v>8653</v>
      </c>
      <c r="E612">
        <v>35439000</v>
      </c>
      <c r="F612">
        <v>1588798000</v>
      </c>
      <c r="G612">
        <v>941968000</v>
      </c>
      <c r="H612">
        <v>348534000</v>
      </c>
      <c r="I612">
        <v>445689000</v>
      </c>
      <c r="J612">
        <v>25150000</v>
      </c>
      <c r="K612">
        <v>2725082000</v>
      </c>
      <c r="L612">
        <v>802695000</v>
      </c>
    </row>
    <row r="613" spans="1:12" x14ac:dyDescent="0.25">
      <c r="A613" s="1">
        <v>41639</v>
      </c>
      <c r="B613" s="1">
        <v>41639</v>
      </c>
      <c r="C613" t="s">
        <v>8005</v>
      </c>
      <c r="D613" t="s">
        <v>8654</v>
      </c>
      <c r="E613" t="s">
        <v>8663</v>
      </c>
      <c r="F613">
        <v>500000000</v>
      </c>
      <c r="G613">
        <v>2720000000</v>
      </c>
      <c r="H613">
        <v>1427000000</v>
      </c>
      <c r="I613">
        <v>3245000000</v>
      </c>
      <c r="J613" t="s">
        <v>8663</v>
      </c>
      <c r="K613">
        <v>9169000000</v>
      </c>
      <c r="L613">
        <v>10975000000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3" t="s">
        <v>8016</v>
      </c>
      <c r="B1" s="3"/>
      <c r="C1" s="3"/>
      <c r="D1" s="3"/>
    </row>
    <row r="2" spans="1:4" x14ac:dyDescent="0.25">
      <c r="A2" s="5" t="s">
        <v>8017</v>
      </c>
      <c r="B2" s="6"/>
      <c r="C2" s="6"/>
      <c r="D2" s="6"/>
    </row>
    <row r="3" spans="1:4" x14ac:dyDescent="0.25">
      <c r="A3" s="5"/>
      <c r="B3" s="6"/>
      <c r="C3" s="6"/>
      <c r="D3" s="6"/>
    </row>
    <row r="4" spans="1:4" x14ac:dyDescent="0.25">
      <c r="A4" s="5" t="s">
        <v>8018</v>
      </c>
      <c r="B4" s="6"/>
      <c r="C4" s="6"/>
      <c r="D4" s="6"/>
    </row>
    <row r="5" spans="1:4" x14ac:dyDescent="0.25">
      <c r="A5" s="5" t="s">
        <v>8019</v>
      </c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 t="s">
        <v>8020</v>
      </c>
      <c r="B7" s="6"/>
      <c r="C7" s="6"/>
      <c r="D7" s="6"/>
    </row>
    <row r="8" spans="1:4" x14ac:dyDescent="0.25">
      <c r="A8" s="5" t="s">
        <v>8021</v>
      </c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 t="s">
        <v>8022</v>
      </c>
      <c r="B11" s="6"/>
      <c r="C11" s="6"/>
      <c r="D11" s="6"/>
    </row>
    <row r="12" spans="1:4" x14ac:dyDescent="0.25">
      <c r="A12" s="5"/>
      <c r="B12" s="6"/>
      <c r="C12" s="6"/>
      <c r="D12" s="6"/>
    </row>
    <row r="13" spans="1:4" x14ac:dyDescent="0.25">
      <c r="A13" s="7" t="s">
        <v>8023</v>
      </c>
      <c r="B13" s="6"/>
      <c r="C13" s="6"/>
      <c r="D13" s="6"/>
    </row>
    <row r="14" spans="1:4" x14ac:dyDescent="0.25">
      <c r="A14" s="8" t="s">
        <v>8024</v>
      </c>
      <c r="B14" s="6"/>
      <c r="C14" s="6"/>
      <c r="D14" s="6"/>
    </row>
    <row r="15" spans="1:4" x14ac:dyDescent="0.25">
      <c r="A15" s="8" t="s">
        <v>8025</v>
      </c>
      <c r="B15" s="6"/>
      <c r="C15" s="6"/>
      <c r="D15" s="6"/>
    </row>
    <row r="16" spans="1:4" x14ac:dyDescent="0.25">
      <c r="A16" s="8" t="s">
        <v>8026</v>
      </c>
      <c r="B16" s="6"/>
      <c r="C16" s="6"/>
      <c r="D16" s="6"/>
    </row>
    <row r="17" spans="1:4" x14ac:dyDescent="0.25">
      <c r="A17" s="4" t="s">
        <v>8027</v>
      </c>
      <c r="B17" s="4" t="s">
        <v>8028</v>
      </c>
      <c r="C17" s="4" t="s">
        <v>8029</v>
      </c>
      <c r="D17" s="4" t="s">
        <v>8030</v>
      </c>
    </row>
    <row r="18" spans="1:4" x14ac:dyDescent="0.25">
      <c r="A18" s="4" t="s">
        <v>8027</v>
      </c>
      <c r="B18" s="4" t="s">
        <v>8031</v>
      </c>
      <c r="C18" s="4" t="s">
        <v>8032</v>
      </c>
      <c r="D18" s="4" t="s">
        <v>8033</v>
      </c>
    </row>
    <row r="19" spans="1:4" x14ac:dyDescent="0.25">
      <c r="A19" s="4" t="s">
        <v>8027</v>
      </c>
      <c r="B19" s="4" t="s">
        <v>8034</v>
      </c>
      <c r="C19" s="4" t="s">
        <v>8029</v>
      </c>
      <c r="D19" s="4" t="s">
        <v>8035</v>
      </c>
    </row>
    <row r="20" spans="1:4" x14ac:dyDescent="0.25">
      <c r="A20" s="4" t="s">
        <v>8027</v>
      </c>
      <c r="B20" s="4" t="s">
        <v>8036</v>
      </c>
      <c r="C20" s="4" t="s">
        <v>8029</v>
      </c>
      <c r="D20" s="4" t="s">
        <v>8037</v>
      </c>
    </row>
    <row r="21" spans="1:4" x14ac:dyDescent="0.25">
      <c r="A21" s="4" t="s">
        <v>8027</v>
      </c>
      <c r="B21" s="4" t="s">
        <v>7</v>
      </c>
      <c r="C21" s="4" t="s">
        <v>8029</v>
      </c>
      <c r="D21" s="4" t="s">
        <v>8038</v>
      </c>
    </row>
    <row r="22" spans="1:4" ht="30" x14ac:dyDescent="0.25">
      <c r="A22" s="4" t="s">
        <v>8027</v>
      </c>
      <c r="B22" s="4" t="s">
        <v>8039</v>
      </c>
      <c r="C22" s="4" t="s">
        <v>8040</v>
      </c>
      <c r="D22" s="4" t="s">
        <v>8041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2024-03-23T21:40:57Z</dcterms:modified>
</cp:coreProperties>
</file>